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LAYLA_and_BLASTS\results-paper-repair\results-repair-all\none-60\"/>
    </mc:Choice>
  </mc:AlternateContent>
  <xr:revisionPtr revIDLastSave="0" documentId="13_ncr:1_{BE5C1510-A622-497A-9C48-88EF6E8F34E4}" xr6:coauthVersionLast="45" xr6:coauthVersionMax="45" xr10:uidLastSave="{00000000-0000-0000-0000-000000000000}"/>
  <bookViews>
    <workbookView xWindow="-108" yWindow="-108" windowWidth="23256" windowHeight="12576" tabRatio="920" activeTab="1" xr2:uid="{FF6A8AED-DCF6-4F5F-B520-80B488179F56}"/>
  </bookViews>
  <sheets>
    <sheet name="ObjectiveBefore" sheetId="22" r:id="rId1"/>
    <sheet name="ObjectiveAfter" sheetId="37" r:id="rId2"/>
    <sheet name="Time" sheetId="28" r:id="rId3"/>
    <sheet name="trad-50" sheetId="3" r:id="rId4"/>
    <sheet name="BandBNoemieC0" sheetId="5" state="hidden" r:id="rId5"/>
    <sheet name="BandBNoemieC1" sheetId="6" state="hidden" r:id="rId6"/>
    <sheet name="3060-50" sheetId="4" r:id="rId7"/>
    <sheet name="15-50" sheetId="7" r:id="rId8"/>
    <sheet name="trad-100" sheetId="8" r:id="rId9"/>
    <sheet name="3060-100" sheetId="16" r:id="rId10"/>
    <sheet name="15-100" sheetId="17" r:id="rId11"/>
    <sheet name="trad-150" sheetId="9" r:id="rId12"/>
    <sheet name="3060-150" sheetId="10" r:id="rId13"/>
    <sheet name="15-150" sheetId="18" r:id="rId14"/>
    <sheet name="Constraints" sheetId="31" r:id="rId15"/>
    <sheet name="Parameters" sheetId="35" r:id="rId16"/>
    <sheet name="Materials" sheetId="36" r:id="rId17"/>
    <sheet name="Beam2C0" sheetId="11" state="hidden" r:id="rId18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22" l="1"/>
  <c r="J9" i="22"/>
  <c r="I10" i="22"/>
  <c r="I9" i="22"/>
  <c r="H10" i="22"/>
  <c r="H9" i="22"/>
  <c r="G10" i="22"/>
  <c r="G9" i="22"/>
  <c r="F10" i="22"/>
  <c r="F9" i="22"/>
  <c r="E10" i="22"/>
  <c r="E9" i="22"/>
  <c r="D10" i="22"/>
  <c r="D9" i="22"/>
  <c r="C10" i="22"/>
  <c r="C9" i="22"/>
  <c r="B10" i="22"/>
  <c r="B9" i="22"/>
  <c r="I8" i="22"/>
  <c r="I7" i="22"/>
  <c r="J8" i="22"/>
  <c r="J7" i="22"/>
  <c r="H8" i="22"/>
  <c r="H7" i="22"/>
  <c r="G8" i="22"/>
  <c r="G7" i="22"/>
  <c r="F8" i="22"/>
  <c r="F7" i="22"/>
  <c r="E8" i="22"/>
  <c r="E7" i="22"/>
  <c r="D8" i="22"/>
  <c r="D7" i="22"/>
  <c r="C8" i="22"/>
  <c r="C7" i="22"/>
  <c r="B8" i="22"/>
  <c r="B7" i="22"/>
  <c r="J6" i="22"/>
  <c r="J5" i="22"/>
  <c r="I6" i="22"/>
  <c r="I5" i="22"/>
  <c r="H6" i="22"/>
  <c r="H5" i="22"/>
  <c r="G6" i="22"/>
  <c r="G5" i="22"/>
  <c r="F6" i="22"/>
  <c r="F5" i="22"/>
  <c r="E6" i="22"/>
  <c r="E5" i="22"/>
  <c r="D6" i="22"/>
  <c r="D5" i="22"/>
  <c r="C6" i="22"/>
  <c r="C5" i="22"/>
  <c r="B6" i="22"/>
  <c r="B5" i="22"/>
  <c r="J4" i="22"/>
  <c r="J3" i="22"/>
  <c r="I4" i="22"/>
  <c r="I3" i="22"/>
  <c r="H4" i="22"/>
  <c r="H3" i="22"/>
  <c r="G4" i="22"/>
  <c r="G3" i="22"/>
  <c r="F4" i="22"/>
  <c r="F3" i="22"/>
  <c r="E4" i="22"/>
  <c r="E3" i="22"/>
  <c r="D4" i="22"/>
  <c r="D3" i="22"/>
  <c r="C4" i="22"/>
  <c r="C3" i="22"/>
  <c r="B4" i="22"/>
  <c r="B3" i="22"/>
  <c r="J20" i="22"/>
  <c r="I20" i="22"/>
  <c r="H20" i="22"/>
  <c r="G20" i="22"/>
  <c r="F20" i="22"/>
  <c r="E20" i="22"/>
  <c r="D20" i="22"/>
  <c r="N20" i="22" s="1"/>
  <c r="C20" i="22"/>
  <c r="B20" i="22"/>
  <c r="J19" i="22"/>
  <c r="T19" i="22" s="1"/>
  <c r="I19" i="22"/>
  <c r="S19" i="22" s="1"/>
  <c r="H19" i="22"/>
  <c r="G19" i="22"/>
  <c r="F19" i="22"/>
  <c r="E19" i="22"/>
  <c r="D19" i="22"/>
  <c r="C19" i="22"/>
  <c r="B19" i="22"/>
  <c r="J18" i="22"/>
  <c r="I18" i="22"/>
  <c r="H18" i="22"/>
  <c r="G18" i="22"/>
  <c r="F18" i="22"/>
  <c r="P18" i="22" s="1"/>
  <c r="E18" i="22"/>
  <c r="D18" i="22"/>
  <c r="C18" i="22"/>
  <c r="B18" i="22"/>
  <c r="J17" i="22"/>
  <c r="I17" i="22"/>
  <c r="H17" i="22"/>
  <c r="G17" i="22"/>
  <c r="F17" i="22"/>
  <c r="E17" i="22"/>
  <c r="D17" i="22"/>
  <c r="C17" i="22"/>
  <c r="B17" i="22"/>
  <c r="L17" i="22" s="1"/>
  <c r="J16" i="22"/>
  <c r="I16" i="22"/>
  <c r="H16" i="22"/>
  <c r="G16" i="22"/>
  <c r="F16" i="22"/>
  <c r="E16" i="22"/>
  <c r="D16" i="22"/>
  <c r="C16" i="22"/>
  <c r="B16" i="22"/>
  <c r="L16" i="22" s="1"/>
  <c r="J15" i="22"/>
  <c r="I15" i="22"/>
  <c r="H15" i="22"/>
  <c r="G15" i="22"/>
  <c r="F15" i="22"/>
  <c r="E15" i="22"/>
  <c r="D15" i="22"/>
  <c r="C15" i="22"/>
  <c r="B15" i="22"/>
  <c r="J14" i="22"/>
  <c r="I14" i="22"/>
  <c r="H14" i="22"/>
  <c r="G14" i="22"/>
  <c r="F14" i="22"/>
  <c r="E14" i="22"/>
  <c r="D14" i="22"/>
  <c r="C14" i="22"/>
  <c r="B14" i="22"/>
  <c r="L14" i="22" s="1"/>
  <c r="J13" i="22"/>
  <c r="I13" i="22"/>
  <c r="H13" i="22"/>
  <c r="G13" i="22"/>
  <c r="F13" i="22"/>
  <c r="E13" i="22"/>
  <c r="D13" i="22"/>
  <c r="N13" i="22" s="1"/>
  <c r="C13" i="22"/>
  <c r="B13" i="22"/>
  <c r="L18" i="22" l="1"/>
  <c r="T20" i="22"/>
  <c r="N15" i="22"/>
  <c r="O19" i="22"/>
  <c r="M15" i="22"/>
  <c r="T15" i="22"/>
  <c r="R14" i="22"/>
  <c r="T14" i="22"/>
  <c r="Q17" i="22"/>
  <c r="T16" i="22"/>
  <c r="Q14" i="22"/>
  <c r="M13" i="22"/>
  <c r="L19" i="22"/>
  <c r="P17" i="22"/>
  <c r="N19" i="22"/>
  <c r="O18" i="22"/>
  <c r="O13" i="22"/>
  <c r="M18" i="22"/>
  <c r="L15" i="22"/>
  <c r="S14" i="22"/>
  <c r="Q18" i="22"/>
  <c r="N16" i="22"/>
  <c r="M17" i="22"/>
  <c r="M16" i="22"/>
  <c r="P20" i="22"/>
  <c r="T13" i="22"/>
  <c r="S18" i="22"/>
  <c r="S20" i="22"/>
  <c r="Q16" i="22"/>
  <c r="M20" i="22"/>
  <c r="R19" i="22"/>
  <c r="N14" i="22"/>
  <c r="T17" i="22"/>
  <c r="R13" i="22"/>
  <c r="P15" i="22"/>
  <c r="M14" i="22"/>
  <c r="P13" i="22"/>
  <c r="P16" i="22"/>
  <c r="S16" i="22"/>
  <c r="S13" i="22"/>
  <c r="L20" i="22"/>
  <c r="O15" i="22"/>
  <c r="O16" i="22"/>
  <c r="O17" i="22"/>
  <c r="R18" i="22"/>
  <c r="R16" i="22"/>
  <c r="Q13" i="22"/>
  <c r="Q15" i="22"/>
  <c r="T18" i="22"/>
  <c r="S15" i="22"/>
  <c r="S17" i="22"/>
  <c r="R17" i="22"/>
  <c r="R15" i="22"/>
  <c r="R20" i="22"/>
  <c r="Q19" i="22"/>
  <c r="Q20" i="22"/>
  <c r="P19" i="22"/>
  <c r="P14" i="22"/>
  <c r="O20" i="22"/>
  <c r="O14" i="22"/>
  <c r="N17" i="22"/>
  <c r="N18" i="22"/>
  <c r="M19" i="22"/>
  <c r="L13" i="22"/>
  <c r="B16" i="37"/>
  <c r="C16" i="37"/>
  <c r="D16" i="37"/>
  <c r="E16" i="37"/>
  <c r="F16" i="37"/>
  <c r="G16" i="37"/>
  <c r="H16" i="37"/>
  <c r="I16" i="37"/>
  <c r="J16" i="37"/>
  <c r="B17" i="37"/>
  <c r="C17" i="37"/>
  <c r="D17" i="37"/>
  <c r="E17" i="37"/>
  <c r="F17" i="37"/>
  <c r="G17" i="37"/>
  <c r="H17" i="37"/>
  <c r="I17" i="37"/>
  <c r="J17" i="37"/>
  <c r="B18" i="37"/>
  <c r="C18" i="37"/>
  <c r="D18" i="37"/>
  <c r="E18" i="37"/>
  <c r="F18" i="37"/>
  <c r="G18" i="37"/>
  <c r="H18" i="37"/>
  <c r="I18" i="37"/>
  <c r="J18" i="37"/>
  <c r="B19" i="37"/>
  <c r="C19" i="37"/>
  <c r="D19" i="37"/>
  <c r="E19" i="37"/>
  <c r="F19" i="37"/>
  <c r="G19" i="37"/>
  <c r="H19" i="37"/>
  <c r="I19" i="37"/>
  <c r="J19" i="37"/>
  <c r="B20" i="37"/>
  <c r="C20" i="37"/>
  <c r="D20" i="37"/>
  <c r="E20" i="37"/>
  <c r="F20" i="37"/>
  <c r="G20" i="37"/>
  <c r="H20" i="37"/>
  <c r="I20" i="37"/>
  <c r="J20" i="37"/>
  <c r="B21" i="37"/>
  <c r="C21" i="37"/>
  <c r="D21" i="37"/>
  <c r="E21" i="37"/>
  <c r="F21" i="37"/>
  <c r="G21" i="37"/>
  <c r="H21" i="37"/>
  <c r="I21" i="37"/>
  <c r="J21" i="37"/>
  <c r="B22" i="37"/>
  <c r="C22" i="37"/>
  <c r="D22" i="37"/>
  <c r="E22" i="37"/>
  <c r="F22" i="37"/>
  <c r="G22" i="37"/>
  <c r="H22" i="37"/>
  <c r="I22" i="37"/>
  <c r="J22" i="37"/>
  <c r="B23" i="37"/>
  <c r="C23" i="37"/>
  <c r="D23" i="37"/>
  <c r="E23" i="37"/>
  <c r="F23" i="37"/>
  <c r="G23" i="37"/>
  <c r="H23" i="37"/>
  <c r="I23" i="37"/>
  <c r="J23" i="37"/>
  <c r="B24" i="37"/>
  <c r="C24" i="37"/>
  <c r="D24" i="37"/>
  <c r="E24" i="37"/>
  <c r="F24" i="37"/>
  <c r="G24" i="37"/>
  <c r="H24" i="37"/>
  <c r="I24" i="37"/>
  <c r="J24" i="37"/>
  <c r="B25" i="37"/>
  <c r="C25" i="37"/>
  <c r="D25" i="37"/>
  <c r="E25" i="37"/>
  <c r="F25" i="37"/>
  <c r="G25" i="37"/>
  <c r="H25" i="37"/>
  <c r="I25" i="37"/>
  <c r="J25" i="37"/>
  <c r="B26" i="37"/>
  <c r="C26" i="37"/>
  <c r="D26" i="37"/>
  <c r="E26" i="37"/>
  <c r="F26" i="37"/>
  <c r="G26" i="37"/>
  <c r="H26" i="37"/>
  <c r="I26" i="37"/>
  <c r="J26" i="37"/>
  <c r="B27" i="37"/>
  <c r="C27" i="37"/>
  <c r="D27" i="37"/>
  <c r="E27" i="37"/>
  <c r="F27" i="37"/>
  <c r="G27" i="37"/>
  <c r="H27" i="37"/>
  <c r="I27" i="37"/>
  <c r="J27" i="37"/>
  <c r="B28" i="37"/>
  <c r="C28" i="37"/>
  <c r="D28" i="37"/>
  <c r="E28" i="37"/>
  <c r="F28" i="37"/>
  <c r="G28" i="37"/>
  <c r="H28" i="37"/>
  <c r="I28" i="37"/>
  <c r="J28" i="37"/>
  <c r="B29" i="37"/>
  <c r="C29" i="37"/>
  <c r="D29" i="37"/>
  <c r="E29" i="37"/>
  <c r="F29" i="37"/>
  <c r="G29" i="37"/>
  <c r="H29" i="37"/>
  <c r="I29" i="37"/>
  <c r="J29" i="37"/>
  <c r="B30" i="37"/>
  <c r="C30" i="37"/>
  <c r="D30" i="37"/>
  <c r="E30" i="37"/>
  <c r="F30" i="37"/>
  <c r="G30" i="37"/>
  <c r="H30" i="37"/>
  <c r="I30" i="37"/>
  <c r="J30" i="37"/>
  <c r="B31" i="37"/>
  <c r="C31" i="37"/>
  <c r="D31" i="37"/>
  <c r="E31" i="37"/>
  <c r="F31" i="37"/>
  <c r="G31" i="37"/>
  <c r="H31" i="37"/>
  <c r="I31" i="37"/>
  <c r="J31" i="37"/>
  <c r="B32" i="37"/>
  <c r="C32" i="37"/>
  <c r="D32" i="37"/>
  <c r="E32" i="37"/>
  <c r="F32" i="37"/>
  <c r="G32" i="37"/>
  <c r="H32" i="37"/>
  <c r="I32" i="37"/>
  <c r="J32" i="37"/>
  <c r="B33" i="37"/>
  <c r="C33" i="37"/>
  <c r="D33" i="37"/>
  <c r="E33" i="37"/>
  <c r="F33" i="37"/>
  <c r="G33" i="37"/>
  <c r="H33" i="37"/>
  <c r="I33" i="37"/>
  <c r="J33" i="37"/>
  <c r="B34" i="37"/>
  <c r="C34" i="37"/>
  <c r="D34" i="37"/>
  <c r="E34" i="37"/>
  <c r="F34" i="37"/>
  <c r="G34" i="37"/>
  <c r="H34" i="37"/>
  <c r="I34" i="37"/>
  <c r="J34" i="37"/>
  <c r="B35" i="37"/>
  <c r="C35" i="37"/>
  <c r="D35" i="37"/>
  <c r="E35" i="37"/>
  <c r="F35" i="37"/>
  <c r="G35" i="37"/>
  <c r="H35" i="37"/>
  <c r="I35" i="37"/>
  <c r="J35" i="37"/>
  <c r="B36" i="37"/>
  <c r="C36" i="37"/>
  <c r="D36" i="37"/>
  <c r="E36" i="37"/>
  <c r="F36" i="37"/>
  <c r="G36" i="37"/>
  <c r="H36" i="37"/>
  <c r="I36" i="37"/>
  <c r="J36" i="37"/>
  <c r="B37" i="37"/>
  <c r="C37" i="37"/>
  <c r="D37" i="37"/>
  <c r="E37" i="37"/>
  <c r="F37" i="37"/>
  <c r="G37" i="37"/>
  <c r="H37" i="37"/>
  <c r="I37" i="37"/>
  <c r="J37" i="37"/>
  <c r="B38" i="37"/>
  <c r="C38" i="37"/>
  <c r="D38" i="37"/>
  <c r="E38" i="37"/>
  <c r="F38" i="37"/>
  <c r="G38" i="37"/>
  <c r="H38" i="37"/>
  <c r="I38" i="37"/>
  <c r="J38" i="37"/>
  <c r="B39" i="37"/>
  <c r="C39" i="37"/>
  <c r="D39" i="37"/>
  <c r="E39" i="37"/>
  <c r="F39" i="37"/>
  <c r="G39" i="37"/>
  <c r="H39" i="37"/>
  <c r="I39" i="37"/>
  <c r="J39" i="37"/>
  <c r="B40" i="37"/>
  <c r="C40" i="37"/>
  <c r="D40" i="37"/>
  <c r="E40" i="37"/>
  <c r="F40" i="37"/>
  <c r="G40" i="37"/>
  <c r="H40" i="37"/>
  <c r="I40" i="37"/>
  <c r="J40" i="37"/>
  <c r="B41" i="37"/>
  <c r="C41" i="37"/>
  <c r="D41" i="37"/>
  <c r="E41" i="37"/>
  <c r="F41" i="37"/>
  <c r="G41" i="37"/>
  <c r="H41" i="37"/>
  <c r="I41" i="37"/>
  <c r="J41" i="37"/>
  <c r="B42" i="37"/>
  <c r="C42" i="37"/>
  <c r="D42" i="37"/>
  <c r="E42" i="37"/>
  <c r="F42" i="37"/>
  <c r="G42" i="37"/>
  <c r="H42" i="37"/>
  <c r="I42" i="37"/>
  <c r="J42" i="37"/>
  <c r="B43" i="37"/>
  <c r="C43" i="37"/>
  <c r="D43" i="37"/>
  <c r="E43" i="37"/>
  <c r="F43" i="37"/>
  <c r="G43" i="37"/>
  <c r="H43" i="37"/>
  <c r="I43" i="37"/>
  <c r="J43" i="37"/>
  <c r="B44" i="37"/>
  <c r="C44" i="37"/>
  <c r="D44" i="37"/>
  <c r="E44" i="37"/>
  <c r="F44" i="37"/>
  <c r="G44" i="37"/>
  <c r="H44" i="37"/>
  <c r="I44" i="37"/>
  <c r="J44" i="37"/>
  <c r="B45" i="37"/>
  <c r="C45" i="37"/>
  <c r="D45" i="37"/>
  <c r="E45" i="37"/>
  <c r="F45" i="37"/>
  <c r="G45" i="37"/>
  <c r="H45" i="37"/>
  <c r="I45" i="37"/>
  <c r="J45" i="37"/>
  <c r="B46" i="37"/>
  <c r="C46" i="37"/>
  <c r="D46" i="37"/>
  <c r="E46" i="37"/>
  <c r="F46" i="37"/>
  <c r="G46" i="37"/>
  <c r="H46" i="37"/>
  <c r="I46" i="37"/>
  <c r="J46" i="37"/>
  <c r="B47" i="37"/>
  <c r="C47" i="37"/>
  <c r="D47" i="37"/>
  <c r="E47" i="37"/>
  <c r="F47" i="37"/>
  <c r="G47" i="37"/>
  <c r="H47" i="37"/>
  <c r="I47" i="37"/>
  <c r="J47" i="37"/>
  <c r="B48" i="37"/>
  <c r="C48" i="37"/>
  <c r="D48" i="37"/>
  <c r="E48" i="37"/>
  <c r="F48" i="37"/>
  <c r="G48" i="37"/>
  <c r="H48" i="37"/>
  <c r="I48" i="37"/>
  <c r="J48" i="37"/>
  <c r="B49" i="37"/>
  <c r="C49" i="37"/>
  <c r="D49" i="37"/>
  <c r="E49" i="37"/>
  <c r="F49" i="37"/>
  <c r="G49" i="37"/>
  <c r="H49" i="37"/>
  <c r="I49" i="37"/>
  <c r="J49" i="37"/>
  <c r="B50" i="37"/>
  <c r="C50" i="37"/>
  <c r="D50" i="37"/>
  <c r="E50" i="37"/>
  <c r="F50" i="37"/>
  <c r="G50" i="37"/>
  <c r="H50" i="37"/>
  <c r="I50" i="37"/>
  <c r="J50" i="37"/>
  <c r="B51" i="37"/>
  <c r="C51" i="37"/>
  <c r="D51" i="37"/>
  <c r="E51" i="37"/>
  <c r="F51" i="37"/>
  <c r="G51" i="37"/>
  <c r="H51" i="37"/>
  <c r="I51" i="37"/>
  <c r="J51" i="37"/>
  <c r="B52" i="37"/>
  <c r="C52" i="37"/>
  <c r="D52" i="37"/>
  <c r="E52" i="37"/>
  <c r="F52" i="37"/>
  <c r="G52" i="37"/>
  <c r="H52" i="37"/>
  <c r="I52" i="37"/>
  <c r="J52" i="37"/>
  <c r="B53" i="37"/>
  <c r="C53" i="37"/>
  <c r="D53" i="37"/>
  <c r="E53" i="37"/>
  <c r="F53" i="37"/>
  <c r="G53" i="37"/>
  <c r="H53" i="37"/>
  <c r="I53" i="37"/>
  <c r="J53" i="37"/>
  <c r="B54" i="37"/>
  <c r="C54" i="37"/>
  <c r="D54" i="37"/>
  <c r="E54" i="37"/>
  <c r="F54" i="37"/>
  <c r="G54" i="37"/>
  <c r="H54" i="37"/>
  <c r="I54" i="37"/>
  <c r="J54" i="37"/>
  <c r="B55" i="37"/>
  <c r="C55" i="37"/>
  <c r="D55" i="37"/>
  <c r="E55" i="37"/>
  <c r="F55" i="37"/>
  <c r="G55" i="37"/>
  <c r="H55" i="37"/>
  <c r="I55" i="37"/>
  <c r="J55" i="37"/>
  <c r="B56" i="37"/>
  <c r="C56" i="37"/>
  <c r="D56" i="37"/>
  <c r="E56" i="37"/>
  <c r="F56" i="37"/>
  <c r="G56" i="37"/>
  <c r="H56" i="37"/>
  <c r="I56" i="37"/>
  <c r="J56" i="37"/>
  <c r="B57" i="37"/>
  <c r="C57" i="37"/>
  <c r="D57" i="37"/>
  <c r="E57" i="37"/>
  <c r="F57" i="37"/>
  <c r="G57" i="37"/>
  <c r="H57" i="37"/>
  <c r="I57" i="37"/>
  <c r="J57" i="37"/>
  <c r="B58" i="37"/>
  <c r="C58" i="37"/>
  <c r="D58" i="37"/>
  <c r="E58" i="37"/>
  <c r="F58" i="37"/>
  <c r="G58" i="37"/>
  <c r="H58" i="37"/>
  <c r="I58" i="37"/>
  <c r="J58" i="37"/>
  <c r="B59" i="37"/>
  <c r="C59" i="37"/>
  <c r="D59" i="37"/>
  <c r="E59" i="37"/>
  <c r="F59" i="37"/>
  <c r="G59" i="37"/>
  <c r="H59" i="37"/>
  <c r="I59" i="37"/>
  <c r="J59" i="37"/>
  <c r="B60" i="37"/>
  <c r="C60" i="37"/>
  <c r="D60" i="37"/>
  <c r="E60" i="37"/>
  <c r="F60" i="37"/>
  <c r="G60" i="37"/>
  <c r="H60" i="37"/>
  <c r="I60" i="37"/>
  <c r="J60" i="37"/>
  <c r="B61" i="37"/>
  <c r="C61" i="37"/>
  <c r="D61" i="37"/>
  <c r="E61" i="37"/>
  <c r="F61" i="37"/>
  <c r="G61" i="37"/>
  <c r="H61" i="37"/>
  <c r="I61" i="37"/>
  <c r="J61" i="37"/>
  <c r="B62" i="37"/>
  <c r="C62" i="37"/>
  <c r="D62" i="37"/>
  <c r="E62" i="37"/>
  <c r="F62" i="37"/>
  <c r="G62" i="37"/>
  <c r="H62" i="37"/>
  <c r="I62" i="37"/>
  <c r="J62" i="37"/>
  <c r="B63" i="37"/>
  <c r="C63" i="37"/>
  <c r="D63" i="37"/>
  <c r="E63" i="37"/>
  <c r="F63" i="37"/>
  <c r="G63" i="37"/>
  <c r="H63" i="37"/>
  <c r="I63" i="37"/>
  <c r="J63" i="37"/>
  <c r="B64" i="37"/>
  <c r="C64" i="37"/>
  <c r="D64" i="37"/>
  <c r="E64" i="37"/>
  <c r="F64" i="37"/>
  <c r="G64" i="37"/>
  <c r="H64" i="37"/>
  <c r="I64" i="37"/>
  <c r="J64" i="37"/>
  <c r="J15" i="37"/>
  <c r="I15" i="37"/>
  <c r="H15" i="37"/>
  <c r="G15" i="37"/>
  <c r="F15" i="37"/>
  <c r="E15" i="37"/>
  <c r="D15" i="37"/>
  <c r="C15" i="37"/>
  <c r="B15" i="37"/>
  <c r="B49" i="22"/>
  <c r="C49" i="22"/>
  <c r="D49" i="22"/>
  <c r="E49" i="22"/>
  <c r="F49" i="22"/>
  <c r="G49" i="22"/>
  <c r="H49" i="22"/>
  <c r="I49" i="22"/>
  <c r="J49" i="22"/>
  <c r="B50" i="22"/>
  <c r="C50" i="22"/>
  <c r="D50" i="22"/>
  <c r="E50" i="22"/>
  <c r="F50" i="22"/>
  <c r="G50" i="22"/>
  <c r="H50" i="22"/>
  <c r="I50" i="22"/>
  <c r="J50" i="22"/>
  <c r="B51" i="22"/>
  <c r="C51" i="22"/>
  <c r="D51" i="22"/>
  <c r="E51" i="22"/>
  <c r="F51" i="22"/>
  <c r="G51" i="22"/>
  <c r="H51" i="22"/>
  <c r="I51" i="22"/>
  <c r="J51" i="22"/>
  <c r="B52" i="22"/>
  <c r="C52" i="22"/>
  <c r="D52" i="22"/>
  <c r="E52" i="22"/>
  <c r="F52" i="22"/>
  <c r="G52" i="22"/>
  <c r="H52" i="22"/>
  <c r="I52" i="22"/>
  <c r="J52" i="22"/>
  <c r="B53" i="22"/>
  <c r="C53" i="22"/>
  <c r="D53" i="22"/>
  <c r="E53" i="22"/>
  <c r="F53" i="22"/>
  <c r="G53" i="22"/>
  <c r="H53" i="22"/>
  <c r="I53" i="22"/>
  <c r="J53" i="22"/>
  <c r="B54" i="22"/>
  <c r="C54" i="22"/>
  <c r="D54" i="22"/>
  <c r="E54" i="22"/>
  <c r="F54" i="22"/>
  <c r="G54" i="22"/>
  <c r="H54" i="22"/>
  <c r="I54" i="22"/>
  <c r="J54" i="22"/>
  <c r="B55" i="22"/>
  <c r="C55" i="22"/>
  <c r="D55" i="22"/>
  <c r="E55" i="22"/>
  <c r="F55" i="22"/>
  <c r="G55" i="22"/>
  <c r="H55" i="22"/>
  <c r="I55" i="22"/>
  <c r="J55" i="22"/>
  <c r="B56" i="22"/>
  <c r="C56" i="22"/>
  <c r="D56" i="22"/>
  <c r="E56" i="22"/>
  <c r="F56" i="22"/>
  <c r="G56" i="22"/>
  <c r="H56" i="22"/>
  <c r="I56" i="22"/>
  <c r="J56" i="22"/>
  <c r="B57" i="22"/>
  <c r="C57" i="22"/>
  <c r="D57" i="22"/>
  <c r="E57" i="22"/>
  <c r="F57" i="22"/>
  <c r="G57" i="22"/>
  <c r="H57" i="22"/>
  <c r="I57" i="22"/>
  <c r="J57" i="22"/>
  <c r="B58" i="22"/>
  <c r="C58" i="22"/>
  <c r="D58" i="22"/>
  <c r="E58" i="22"/>
  <c r="F58" i="22"/>
  <c r="G58" i="22"/>
  <c r="H58" i="22"/>
  <c r="I58" i="22"/>
  <c r="J58" i="22"/>
  <c r="B59" i="22"/>
  <c r="C59" i="22"/>
  <c r="D59" i="22"/>
  <c r="E59" i="22"/>
  <c r="F59" i="22"/>
  <c r="G59" i="22"/>
  <c r="H59" i="22"/>
  <c r="I59" i="22"/>
  <c r="J59" i="22"/>
  <c r="B60" i="22"/>
  <c r="C60" i="22"/>
  <c r="D60" i="22"/>
  <c r="E60" i="22"/>
  <c r="F60" i="22"/>
  <c r="G60" i="22"/>
  <c r="H60" i="22"/>
  <c r="I60" i="22"/>
  <c r="J60" i="22"/>
  <c r="B61" i="22"/>
  <c r="C61" i="22"/>
  <c r="D61" i="22"/>
  <c r="E61" i="22"/>
  <c r="F61" i="22"/>
  <c r="G61" i="22"/>
  <c r="H61" i="22"/>
  <c r="I61" i="22"/>
  <c r="J61" i="22"/>
  <c r="B62" i="22"/>
  <c r="C62" i="22"/>
  <c r="D62" i="22"/>
  <c r="E62" i="22"/>
  <c r="F62" i="22"/>
  <c r="G62" i="22"/>
  <c r="H62" i="22"/>
  <c r="I62" i="22"/>
  <c r="J62" i="22"/>
  <c r="B63" i="22"/>
  <c r="C63" i="22"/>
  <c r="D63" i="22"/>
  <c r="E63" i="22"/>
  <c r="F63" i="22"/>
  <c r="G63" i="22"/>
  <c r="H63" i="22"/>
  <c r="I63" i="22"/>
  <c r="J63" i="22"/>
  <c r="B64" i="22"/>
  <c r="C64" i="22"/>
  <c r="D64" i="22"/>
  <c r="E64" i="22"/>
  <c r="F64" i="22"/>
  <c r="G64" i="22"/>
  <c r="H64" i="22"/>
  <c r="I64" i="22"/>
  <c r="J64" i="22"/>
  <c r="B65" i="22"/>
  <c r="C65" i="22"/>
  <c r="D65" i="22"/>
  <c r="E65" i="22"/>
  <c r="F65" i="22"/>
  <c r="G65" i="22"/>
  <c r="H65" i="22"/>
  <c r="I65" i="22"/>
  <c r="J65" i="22"/>
  <c r="B66" i="22"/>
  <c r="C66" i="22"/>
  <c r="D66" i="22"/>
  <c r="E66" i="22"/>
  <c r="F66" i="22"/>
  <c r="G66" i="22"/>
  <c r="H66" i="22"/>
  <c r="I66" i="22"/>
  <c r="J66" i="22"/>
  <c r="B67" i="22"/>
  <c r="C67" i="22"/>
  <c r="D67" i="22"/>
  <c r="E67" i="22"/>
  <c r="F67" i="22"/>
  <c r="G67" i="22"/>
  <c r="H67" i="22"/>
  <c r="I67" i="22"/>
  <c r="J67" i="22"/>
  <c r="B68" i="22"/>
  <c r="C68" i="22"/>
  <c r="D68" i="22"/>
  <c r="E68" i="22"/>
  <c r="F68" i="22"/>
  <c r="G68" i="22"/>
  <c r="H68" i="22"/>
  <c r="I68" i="22"/>
  <c r="J68" i="22"/>
  <c r="B69" i="22"/>
  <c r="C69" i="22"/>
  <c r="D69" i="22"/>
  <c r="E69" i="22"/>
  <c r="F69" i="22"/>
  <c r="G69" i="22"/>
  <c r="H69" i="22"/>
  <c r="I69" i="22"/>
  <c r="J69" i="22"/>
  <c r="B70" i="22"/>
  <c r="C70" i="22"/>
  <c r="D70" i="22"/>
  <c r="E70" i="22"/>
  <c r="F70" i="22"/>
  <c r="G70" i="22"/>
  <c r="H70" i="22"/>
  <c r="I70" i="22"/>
  <c r="J70" i="22"/>
  <c r="B71" i="22"/>
  <c r="C71" i="22"/>
  <c r="D71" i="22"/>
  <c r="E71" i="22"/>
  <c r="F71" i="22"/>
  <c r="G71" i="22"/>
  <c r="H71" i="22"/>
  <c r="I71" i="22"/>
  <c r="J71" i="22"/>
  <c r="B72" i="22"/>
  <c r="C72" i="22"/>
  <c r="D72" i="22"/>
  <c r="E72" i="22"/>
  <c r="F72" i="22"/>
  <c r="G72" i="22"/>
  <c r="H72" i="22"/>
  <c r="I72" i="22"/>
  <c r="J72" i="22"/>
  <c r="B73" i="22"/>
  <c r="C73" i="22"/>
  <c r="D73" i="22"/>
  <c r="E73" i="22"/>
  <c r="F73" i="22"/>
  <c r="G73" i="22"/>
  <c r="H73" i="22"/>
  <c r="I73" i="22"/>
  <c r="J73" i="22"/>
  <c r="B74" i="22"/>
  <c r="C74" i="22"/>
  <c r="D74" i="22"/>
  <c r="E74" i="22"/>
  <c r="F74" i="22"/>
  <c r="G74" i="22"/>
  <c r="H74" i="22"/>
  <c r="I74" i="22"/>
  <c r="J74" i="22"/>
  <c r="B75" i="22"/>
  <c r="C75" i="22"/>
  <c r="D75" i="22"/>
  <c r="E75" i="22"/>
  <c r="F75" i="22"/>
  <c r="G75" i="22"/>
  <c r="H75" i="22"/>
  <c r="I75" i="22"/>
  <c r="J75" i="22"/>
  <c r="B76" i="22"/>
  <c r="C76" i="22"/>
  <c r="D76" i="22"/>
  <c r="E76" i="22"/>
  <c r="F76" i="22"/>
  <c r="G76" i="22"/>
  <c r="H76" i="22"/>
  <c r="I76" i="22"/>
  <c r="J76" i="22"/>
  <c r="B77" i="22"/>
  <c r="C77" i="22"/>
  <c r="D77" i="22"/>
  <c r="E77" i="22"/>
  <c r="F77" i="22"/>
  <c r="G77" i="22"/>
  <c r="H77" i="22"/>
  <c r="I77" i="22"/>
  <c r="J77" i="22"/>
  <c r="B78" i="22"/>
  <c r="C78" i="22"/>
  <c r="D78" i="22"/>
  <c r="E78" i="22"/>
  <c r="F78" i="22"/>
  <c r="G78" i="22"/>
  <c r="H78" i="22"/>
  <c r="I78" i="22"/>
  <c r="J78" i="22"/>
  <c r="B79" i="22"/>
  <c r="C79" i="22"/>
  <c r="D79" i="22"/>
  <c r="E79" i="22"/>
  <c r="F79" i="22"/>
  <c r="G79" i="22"/>
  <c r="H79" i="22"/>
  <c r="I79" i="22"/>
  <c r="J79" i="22"/>
  <c r="B80" i="22"/>
  <c r="C80" i="22"/>
  <c r="D80" i="22"/>
  <c r="E80" i="22"/>
  <c r="F80" i="22"/>
  <c r="G80" i="22"/>
  <c r="H80" i="22"/>
  <c r="I80" i="22"/>
  <c r="J80" i="22"/>
  <c r="B81" i="22"/>
  <c r="C81" i="22"/>
  <c r="D81" i="22"/>
  <c r="E81" i="22"/>
  <c r="F81" i="22"/>
  <c r="G81" i="22"/>
  <c r="H81" i="22"/>
  <c r="I81" i="22"/>
  <c r="J81" i="22"/>
  <c r="B82" i="22"/>
  <c r="C82" i="22"/>
  <c r="D82" i="22"/>
  <c r="E82" i="22"/>
  <c r="F82" i="22"/>
  <c r="G82" i="22"/>
  <c r="H82" i="22"/>
  <c r="I82" i="22"/>
  <c r="J82" i="22"/>
  <c r="B83" i="22"/>
  <c r="C83" i="22"/>
  <c r="D83" i="22"/>
  <c r="E83" i="22"/>
  <c r="F83" i="22"/>
  <c r="G83" i="22"/>
  <c r="H83" i="22"/>
  <c r="I83" i="22"/>
  <c r="J83" i="22"/>
  <c r="B84" i="22"/>
  <c r="C84" i="22"/>
  <c r="D84" i="22"/>
  <c r="E84" i="22"/>
  <c r="F84" i="22"/>
  <c r="G84" i="22"/>
  <c r="H84" i="22"/>
  <c r="I84" i="22"/>
  <c r="J84" i="22"/>
  <c r="B85" i="22"/>
  <c r="C85" i="22"/>
  <c r="D85" i="22"/>
  <c r="E85" i="22"/>
  <c r="F85" i="22"/>
  <c r="G85" i="22"/>
  <c r="H85" i="22"/>
  <c r="I85" i="22"/>
  <c r="J85" i="22"/>
  <c r="B86" i="22"/>
  <c r="C86" i="22"/>
  <c r="D86" i="22"/>
  <c r="E86" i="22"/>
  <c r="F86" i="22"/>
  <c r="G86" i="22"/>
  <c r="H86" i="22"/>
  <c r="I86" i="22"/>
  <c r="J86" i="22"/>
  <c r="B87" i="22"/>
  <c r="C87" i="22"/>
  <c r="D87" i="22"/>
  <c r="E87" i="22"/>
  <c r="F87" i="22"/>
  <c r="G87" i="22"/>
  <c r="H87" i="22"/>
  <c r="I87" i="22"/>
  <c r="J87" i="22"/>
  <c r="B88" i="22"/>
  <c r="C88" i="22"/>
  <c r="D88" i="22"/>
  <c r="E88" i="22"/>
  <c r="F88" i="22"/>
  <c r="G88" i="22"/>
  <c r="H88" i="22"/>
  <c r="I88" i="22"/>
  <c r="J88" i="22"/>
  <c r="B89" i="22"/>
  <c r="C89" i="22"/>
  <c r="D89" i="22"/>
  <c r="E89" i="22"/>
  <c r="F89" i="22"/>
  <c r="G89" i="22"/>
  <c r="H89" i="22"/>
  <c r="I89" i="22"/>
  <c r="J89" i="22"/>
  <c r="B90" i="22"/>
  <c r="C90" i="22"/>
  <c r="D90" i="22"/>
  <c r="E90" i="22"/>
  <c r="F90" i="22"/>
  <c r="G90" i="22"/>
  <c r="H90" i="22"/>
  <c r="I90" i="22"/>
  <c r="J90" i="22"/>
  <c r="B91" i="22"/>
  <c r="C91" i="22"/>
  <c r="D91" i="22"/>
  <c r="E91" i="22"/>
  <c r="F91" i="22"/>
  <c r="G91" i="22"/>
  <c r="H91" i="22"/>
  <c r="I91" i="22"/>
  <c r="J91" i="22"/>
  <c r="B92" i="22"/>
  <c r="C92" i="22"/>
  <c r="D92" i="22"/>
  <c r="E92" i="22"/>
  <c r="F92" i="22"/>
  <c r="G92" i="22"/>
  <c r="H92" i="22"/>
  <c r="I92" i="22"/>
  <c r="J92" i="22"/>
  <c r="B93" i="22"/>
  <c r="C93" i="22"/>
  <c r="D93" i="22"/>
  <c r="E93" i="22"/>
  <c r="F93" i="22"/>
  <c r="G93" i="22"/>
  <c r="H93" i="22"/>
  <c r="I93" i="22"/>
  <c r="J93" i="22"/>
  <c r="B94" i="22"/>
  <c r="C94" i="22"/>
  <c r="D94" i="22"/>
  <c r="E94" i="22"/>
  <c r="F94" i="22"/>
  <c r="G94" i="22"/>
  <c r="H94" i="22"/>
  <c r="I94" i="22"/>
  <c r="J94" i="22"/>
  <c r="B95" i="22"/>
  <c r="C95" i="22"/>
  <c r="D95" i="22"/>
  <c r="E95" i="22"/>
  <c r="F95" i="22"/>
  <c r="G95" i="22"/>
  <c r="H95" i="22"/>
  <c r="I95" i="22"/>
  <c r="J95" i="22"/>
  <c r="B96" i="22"/>
  <c r="C96" i="22"/>
  <c r="D96" i="22"/>
  <c r="E96" i="22"/>
  <c r="F96" i="22"/>
  <c r="G96" i="22"/>
  <c r="H96" i="22"/>
  <c r="I96" i="22"/>
  <c r="J96" i="22"/>
  <c r="B97" i="22"/>
  <c r="C97" i="22"/>
  <c r="D97" i="22"/>
  <c r="E97" i="22"/>
  <c r="F97" i="22"/>
  <c r="G97" i="22"/>
  <c r="H97" i="22"/>
  <c r="I97" i="22"/>
  <c r="J97" i="22"/>
  <c r="J48" i="22"/>
  <c r="I48" i="22"/>
  <c r="H48" i="22"/>
  <c r="G48" i="22"/>
  <c r="F48" i="22"/>
  <c r="E48" i="22"/>
  <c r="D48" i="22"/>
  <c r="C48" i="22"/>
  <c r="B48" i="22"/>
  <c r="J33" i="22"/>
  <c r="J32" i="22"/>
  <c r="G33" i="22"/>
  <c r="I33" i="22"/>
  <c r="I32" i="22"/>
  <c r="H33" i="22"/>
  <c r="H32" i="22"/>
  <c r="G32" i="22"/>
  <c r="F32" i="22"/>
  <c r="E33" i="22"/>
  <c r="F33" i="22"/>
  <c r="E32" i="22"/>
  <c r="D32" i="22"/>
  <c r="D33" i="22"/>
  <c r="C33" i="22"/>
  <c r="C32" i="22"/>
  <c r="B33" i="22"/>
  <c r="B32" i="22"/>
  <c r="J31" i="22"/>
  <c r="J30" i="22"/>
  <c r="I31" i="22"/>
  <c r="I30" i="22"/>
  <c r="H31" i="22"/>
  <c r="H30" i="22"/>
  <c r="G31" i="22"/>
  <c r="G30" i="22"/>
  <c r="F31" i="22"/>
  <c r="E31" i="22"/>
  <c r="F30" i="22"/>
  <c r="E30" i="22"/>
  <c r="D31" i="22"/>
  <c r="D30" i="22"/>
  <c r="C31" i="22"/>
  <c r="C30" i="22"/>
  <c r="B31" i="22"/>
  <c r="B30" i="22"/>
  <c r="J29" i="22"/>
  <c r="J28" i="22"/>
  <c r="I29" i="22"/>
  <c r="I28" i="22"/>
  <c r="H29" i="22"/>
  <c r="H28" i="22"/>
  <c r="G29" i="22"/>
  <c r="G28" i="22"/>
  <c r="F29" i="22"/>
  <c r="F28" i="22"/>
  <c r="E29" i="22"/>
  <c r="E28" i="22"/>
  <c r="D29" i="22"/>
  <c r="D28" i="22"/>
  <c r="C29" i="22"/>
  <c r="C28" i="22"/>
  <c r="B29" i="22"/>
  <c r="B28" i="22"/>
  <c r="F27" i="22"/>
  <c r="J27" i="22"/>
  <c r="J26" i="22"/>
  <c r="I27" i="22"/>
  <c r="I26" i="22"/>
  <c r="H27" i="22"/>
  <c r="H26" i="22"/>
  <c r="G27" i="22"/>
  <c r="G26" i="22"/>
  <c r="F26" i="22"/>
  <c r="E27" i="22"/>
  <c r="E26" i="22"/>
  <c r="D27" i="22"/>
  <c r="D26" i="22"/>
  <c r="C27" i="22"/>
  <c r="C26" i="22"/>
  <c r="B27" i="22"/>
  <c r="B26" i="22"/>
  <c r="J25" i="22"/>
  <c r="J24" i="22"/>
  <c r="I25" i="22"/>
  <c r="I24" i="22"/>
  <c r="H25" i="22"/>
  <c r="H24" i="22"/>
  <c r="G25" i="22"/>
  <c r="G24" i="22"/>
  <c r="F25" i="22"/>
  <c r="F24" i="22"/>
  <c r="E25" i="22"/>
  <c r="E24" i="22"/>
  <c r="D25" i="22"/>
  <c r="D24" i="22"/>
  <c r="C25" i="22"/>
  <c r="C24" i="22"/>
  <c r="B25" i="22"/>
  <c r="B24" i="22"/>
  <c r="H6" i="37" l="1"/>
  <c r="D2" i="37"/>
  <c r="J8" i="37"/>
  <c r="E3" i="37"/>
  <c r="G4" i="37"/>
  <c r="H7" i="37"/>
  <c r="C3" i="37"/>
  <c r="E4" i="37"/>
  <c r="J2" i="37"/>
  <c r="I8" i="37"/>
  <c r="I7" i="37"/>
  <c r="H2" i="37"/>
  <c r="H5" i="37"/>
  <c r="H10" i="37" s="1"/>
  <c r="G8" i="37"/>
  <c r="F7" i="37"/>
  <c r="D7" i="37"/>
  <c r="B2" i="37"/>
  <c r="C2" i="37"/>
  <c r="D3" i="37"/>
  <c r="F4" i="37"/>
  <c r="G5" i="37"/>
  <c r="G6" i="37"/>
  <c r="G7" i="37"/>
  <c r="H8" i="37"/>
  <c r="E2" i="37"/>
  <c r="F3" i="37"/>
  <c r="H4" i="37"/>
  <c r="J5" i="37"/>
  <c r="J10" i="37" s="1"/>
  <c r="I6" i="37"/>
  <c r="B4" i="37"/>
  <c r="J3" i="37"/>
  <c r="F2" i="37"/>
  <c r="G3" i="37"/>
  <c r="J4" i="37"/>
  <c r="B6" i="37"/>
  <c r="J6" i="37"/>
  <c r="J7" i="37"/>
  <c r="J14" i="37" s="1"/>
  <c r="C5" i="37"/>
  <c r="C10" i="37" s="1"/>
  <c r="G2" i="37"/>
  <c r="H3" i="37"/>
  <c r="B5" i="37"/>
  <c r="B10" i="37" s="1"/>
  <c r="C6" i="37"/>
  <c r="B7" i="37"/>
  <c r="C8" i="37"/>
  <c r="C4" i="37"/>
  <c r="D5" i="37"/>
  <c r="D10" i="37" s="1"/>
  <c r="D6" i="37"/>
  <c r="C7" i="37"/>
  <c r="D8" i="37"/>
  <c r="E8" i="37"/>
  <c r="D4" i="37"/>
  <c r="E5" i="37"/>
  <c r="E6" i="37"/>
  <c r="F8" i="37"/>
  <c r="F5" i="37"/>
  <c r="F10" i="37" s="1"/>
  <c r="F6" i="37"/>
  <c r="I2" i="37"/>
  <c r="I3" i="37"/>
  <c r="I4" i="37"/>
  <c r="I5" i="37"/>
  <c r="E7" i="37"/>
  <c r="B8" i="37"/>
  <c r="B3" i="37"/>
  <c r="E13" i="37" l="1"/>
  <c r="J11" i="37"/>
  <c r="H12" i="37"/>
  <c r="G13" i="37"/>
  <c r="F11" i="37"/>
  <c r="I12" i="37"/>
  <c r="B11" i="37"/>
  <c r="F12" i="37"/>
  <c r="C12" i="37"/>
  <c r="D12" i="37"/>
  <c r="G12" i="37"/>
  <c r="H11" i="37"/>
  <c r="H13" i="37"/>
  <c r="H14" i="37"/>
  <c r="C11" i="37"/>
  <c r="G14" i="37"/>
  <c r="D14" i="37"/>
  <c r="I14" i="37"/>
  <c r="J13" i="37"/>
  <c r="J12" i="37"/>
  <c r="I13" i="37"/>
  <c r="G10" i="37"/>
  <c r="G11" i="37"/>
  <c r="F13" i="37"/>
  <c r="F14" i="37"/>
  <c r="E11" i="37"/>
  <c r="C14" i="37"/>
  <c r="B12" i="37"/>
  <c r="B13" i="37"/>
  <c r="E10" i="37"/>
  <c r="D11" i="37"/>
  <c r="D13" i="37"/>
  <c r="E12" i="37"/>
  <c r="B14" i="37"/>
  <c r="C13" i="37"/>
  <c r="I11" i="37"/>
  <c r="I10" i="37"/>
  <c r="E14" i="37"/>
  <c r="J23" i="22" l="1"/>
  <c r="J22" i="22"/>
  <c r="I23" i="22"/>
  <c r="I22" i="22"/>
  <c r="H23" i="22"/>
  <c r="H22" i="22"/>
  <c r="G23" i="22"/>
  <c r="G22" i="22"/>
  <c r="F23" i="22"/>
  <c r="F22" i="22"/>
  <c r="E23" i="22"/>
  <c r="E22" i="22"/>
  <c r="D23" i="22"/>
  <c r="D22" i="22"/>
  <c r="C23" i="22"/>
  <c r="C22" i="22"/>
  <c r="B23" i="22"/>
  <c r="B22" i="22"/>
  <c r="C41" i="22" l="1"/>
  <c r="D41" i="22"/>
  <c r="E41" i="22"/>
  <c r="F41" i="22"/>
  <c r="G41" i="22"/>
  <c r="H41" i="22"/>
  <c r="I41" i="22"/>
  <c r="J41" i="22"/>
  <c r="B41" i="22"/>
  <c r="C35" i="22"/>
  <c r="D35" i="22"/>
  <c r="E35" i="22"/>
  <c r="F35" i="22"/>
  <c r="G35" i="22"/>
  <c r="H35" i="22"/>
  <c r="I35" i="22"/>
  <c r="J35" i="22"/>
  <c r="C36" i="22"/>
  <c r="D36" i="22"/>
  <c r="E36" i="22"/>
  <c r="F36" i="22"/>
  <c r="G36" i="22"/>
  <c r="H36" i="22"/>
  <c r="I36" i="22"/>
  <c r="J36" i="22"/>
  <c r="C37" i="22"/>
  <c r="D37" i="22"/>
  <c r="E37" i="22"/>
  <c r="F37" i="22"/>
  <c r="G37" i="22"/>
  <c r="H37" i="22"/>
  <c r="I37" i="22"/>
  <c r="J37" i="22"/>
  <c r="C38" i="22"/>
  <c r="D38" i="22"/>
  <c r="E38" i="22"/>
  <c r="F38" i="22"/>
  <c r="G38" i="22"/>
  <c r="H38" i="22"/>
  <c r="I38" i="22"/>
  <c r="J38" i="22"/>
  <c r="C39" i="22"/>
  <c r="D39" i="22"/>
  <c r="E39" i="22"/>
  <c r="F39" i="22"/>
  <c r="G39" i="22"/>
  <c r="H39" i="22"/>
  <c r="I39" i="22"/>
  <c r="J39" i="22"/>
  <c r="C40" i="22"/>
  <c r="D40" i="22"/>
  <c r="E40" i="22"/>
  <c r="F40" i="22"/>
  <c r="G40" i="22"/>
  <c r="H40" i="22"/>
  <c r="I40" i="22"/>
  <c r="J40" i="22"/>
  <c r="B40" i="22"/>
  <c r="B39" i="22"/>
  <c r="B38" i="22"/>
  <c r="B37" i="22"/>
  <c r="B36" i="22"/>
  <c r="B35" i="22"/>
  <c r="B16" i="28"/>
  <c r="C16" i="28"/>
  <c r="D16" i="28"/>
  <c r="E16" i="28"/>
  <c r="F16" i="28"/>
  <c r="G16" i="28"/>
  <c r="H16" i="28"/>
  <c r="I16" i="28"/>
  <c r="J16" i="28"/>
  <c r="B17" i="28"/>
  <c r="C17" i="28"/>
  <c r="D17" i="28"/>
  <c r="E17" i="28"/>
  <c r="F17" i="28"/>
  <c r="G17" i="28"/>
  <c r="H17" i="28"/>
  <c r="I17" i="28"/>
  <c r="J17" i="28"/>
  <c r="B18" i="28"/>
  <c r="C18" i="28"/>
  <c r="D18" i="28"/>
  <c r="E18" i="28"/>
  <c r="F18" i="28"/>
  <c r="G18" i="28"/>
  <c r="H18" i="28"/>
  <c r="I18" i="28"/>
  <c r="J18" i="28"/>
  <c r="B19" i="28"/>
  <c r="C19" i="28"/>
  <c r="D19" i="28"/>
  <c r="E19" i="28"/>
  <c r="F19" i="28"/>
  <c r="G19" i="28"/>
  <c r="H19" i="28"/>
  <c r="I19" i="28"/>
  <c r="J19" i="28"/>
  <c r="B20" i="28"/>
  <c r="C20" i="28"/>
  <c r="D20" i="28"/>
  <c r="E20" i="28"/>
  <c r="F20" i="28"/>
  <c r="G20" i="28"/>
  <c r="H20" i="28"/>
  <c r="I20" i="28"/>
  <c r="J20" i="28"/>
  <c r="B21" i="28"/>
  <c r="C21" i="28"/>
  <c r="D21" i="28"/>
  <c r="E21" i="28"/>
  <c r="F21" i="28"/>
  <c r="G21" i="28"/>
  <c r="H21" i="28"/>
  <c r="I21" i="28"/>
  <c r="J21" i="28"/>
  <c r="B22" i="28"/>
  <c r="C22" i="28"/>
  <c r="D22" i="28"/>
  <c r="E22" i="28"/>
  <c r="F22" i="28"/>
  <c r="G22" i="28"/>
  <c r="H22" i="28"/>
  <c r="I22" i="28"/>
  <c r="J22" i="28"/>
  <c r="B23" i="28"/>
  <c r="C23" i="28"/>
  <c r="D23" i="28"/>
  <c r="E23" i="28"/>
  <c r="F23" i="28"/>
  <c r="G23" i="28"/>
  <c r="H23" i="28"/>
  <c r="I23" i="28"/>
  <c r="J23" i="28"/>
  <c r="B24" i="28"/>
  <c r="C24" i="28"/>
  <c r="D24" i="28"/>
  <c r="E24" i="28"/>
  <c r="F24" i="28"/>
  <c r="G24" i="28"/>
  <c r="H24" i="28"/>
  <c r="I24" i="28"/>
  <c r="J24" i="28"/>
  <c r="B25" i="28"/>
  <c r="C25" i="28"/>
  <c r="D25" i="28"/>
  <c r="E25" i="28"/>
  <c r="F25" i="28"/>
  <c r="G25" i="28"/>
  <c r="H25" i="28"/>
  <c r="I25" i="28"/>
  <c r="J25" i="28"/>
  <c r="B26" i="28"/>
  <c r="C26" i="28"/>
  <c r="D26" i="28"/>
  <c r="E26" i="28"/>
  <c r="F26" i="28"/>
  <c r="G26" i="28"/>
  <c r="H26" i="28"/>
  <c r="I26" i="28"/>
  <c r="J26" i="28"/>
  <c r="B27" i="28"/>
  <c r="C27" i="28"/>
  <c r="D27" i="28"/>
  <c r="E27" i="28"/>
  <c r="F27" i="28"/>
  <c r="G27" i="28"/>
  <c r="H27" i="28"/>
  <c r="I27" i="28"/>
  <c r="J27" i="28"/>
  <c r="B28" i="28"/>
  <c r="C28" i="28"/>
  <c r="D28" i="28"/>
  <c r="E28" i="28"/>
  <c r="F28" i="28"/>
  <c r="G28" i="28"/>
  <c r="H28" i="28"/>
  <c r="I28" i="28"/>
  <c r="J28" i="28"/>
  <c r="B29" i="28"/>
  <c r="C29" i="28"/>
  <c r="D29" i="28"/>
  <c r="E29" i="28"/>
  <c r="F29" i="28"/>
  <c r="G29" i="28"/>
  <c r="H29" i="28"/>
  <c r="I29" i="28"/>
  <c r="J29" i="28"/>
  <c r="B30" i="28"/>
  <c r="C30" i="28"/>
  <c r="D30" i="28"/>
  <c r="E30" i="28"/>
  <c r="F30" i="28"/>
  <c r="G30" i="28"/>
  <c r="H30" i="28"/>
  <c r="I30" i="28"/>
  <c r="J30" i="28"/>
  <c r="B31" i="28"/>
  <c r="C31" i="28"/>
  <c r="D31" i="28"/>
  <c r="E31" i="28"/>
  <c r="F31" i="28"/>
  <c r="G31" i="28"/>
  <c r="H31" i="28"/>
  <c r="I31" i="28"/>
  <c r="J31" i="28"/>
  <c r="B32" i="28"/>
  <c r="C32" i="28"/>
  <c r="D32" i="28"/>
  <c r="E32" i="28"/>
  <c r="F32" i="28"/>
  <c r="G32" i="28"/>
  <c r="H32" i="28"/>
  <c r="I32" i="28"/>
  <c r="J32" i="28"/>
  <c r="B33" i="28"/>
  <c r="C33" i="28"/>
  <c r="D33" i="28"/>
  <c r="E33" i="28"/>
  <c r="F33" i="28"/>
  <c r="G33" i="28"/>
  <c r="H33" i="28"/>
  <c r="I33" i="28"/>
  <c r="J33" i="28"/>
  <c r="B34" i="28"/>
  <c r="C34" i="28"/>
  <c r="D34" i="28"/>
  <c r="E34" i="28"/>
  <c r="F34" i="28"/>
  <c r="G34" i="28"/>
  <c r="H34" i="28"/>
  <c r="I34" i="28"/>
  <c r="J34" i="28"/>
  <c r="B35" i="28"/>
  <c r="C35" i="28"/>
  <c r="D35" i="28"/>
  <c r="E35" i="28"/>
  <c r="F35" i="28"/>
  <c r="G35" i="28"/>
  <c r="H35" i="28"/>
  <c r="I35" i="28"/>
  <c r="J35" i="28"/>
  <c r="B36" i="28"/>
  <c r="C36" i="28"/>
  <c r="D36" i="28"/>
  <c r="E36" i="28"/>
  <c r="F36" i="28"/>
  <c r="G36" i="28"/>
  <c r="H36" i="28"/>
  <c r="I36" i="28"/>
  <c r="J36" i="28"/>
  <c r="B37" i="28"/>
  <c r="C37" i="28"/>
  <c r="D37" i="28"/>
  <c r="E37" i="28"/>
  <c r="F37" i="28"/>
  <c r="G37" i="28"/>
  <c r="H37" i="28"/>
  <c r="I37" i="28"/>
  <c r="J37" i="28"/>
  <c r="B38" i="28"/>
  <c r="C38" i="28"/>
  <c r="D38" i="28"/>
  <c r="E38" i="28"/>
  <c r="F38" i="28"/>
  <c r="G38" i="28"/>
  <c r="H38" i="28"/>
  <c r="I38" i="28"/>
  <c r="J38" i="28"/>
  <c r="B39" i="28"/>
  <c r="C39" i="28"/>
  <c r="D39" i="28"/>
  <c r="E39" i="28"/>
  <c r="F39" i="28"/>
  <c r="G39" i="28"/>
  <c r="H39" i="28"/>
  <c r="I39" i="28"/>
  <c r="J39" i="28"/>
  <c r="B40" i="28"/>
  <c r="C40" i="28"/>
  <c r="D40" i="28"/>
  <c r="E40" i="28"/>
  <c r="F40" i="28"/>
  <c r="G40" i="28"/>
  <c r="H40" i="28"/>
  <c r="I40" i="28"/>
  <c r="J40" i="28"/>
  <c r="B41" i="28"/>
  <c r="C41" i="28"/>
  <c r="D41" i="28"/>
  <c r="E41" i="28"/>
  <c r="F41" i="28"/>
  <c r="G41" i="28"/>
  <c r="H41" i="28"/>
  <c r="I41" i="28"/>
  <c r="J41" i="28"/>
  <c r="B42" i="28"/>
  <c r="C42" i="28"/>
  <c r="D42" i="28"/>
  <c r="E42" i="28"/>
  <c r="F42" i="28"/>
  <c r="G42" i="28"/>
  <c r="H42" i="28"/>
  <c r="I42" i="28"/>
  <c r="J42" i="28"/>
  <c r="B43" i="28"/>
  <c r="C43" i="28"/>
  <c r="D43" i="28"/>
  <c r="E43" i="28"/>
  <c r="F43" i="28"/>
  <c r="G43" i="28"/>
  <c r="H43" i="28"/>
  <c r="I43" i="28"/>
  <c r="J43" i="28"/>
  <c r="B44" i="28"/>
  <c r="C44" i="28"/>
  <c r="D44" i="28"/>
  <c r="E44" i="28"/>
  <c r="F44" i="28"/>
  <c r="G44" i="28"/>
  <c r="H44" i="28"/>
  <c r="I44" i="28"/>
  <c r="J44" i="28"/>
  <c r="B45" i="28"/>
  <c r="C45" i="28"/>
  <c r="D45" i="28"/>
  <c r="E45" i="28"/>
  <c r="F45" i="28"/>
  <c r="G45" i="28"/>
  <c r="H45" i="28"/>
  <c r="I45" i="28"/>
  <c r="J45" i="28"/>
  <c r="B46" i="28"/>
  <c r="C46" i="28"/>
  <c r="D46" i="28"/>
  <c r="E46" i="28"/>
  <c r="F46" i="28"/>
  <c r="G46" i="28"/>
  <c r="H46" i="28"/>
  <c r="I46" i="28"/>
  <c r="J46" i="28"/>
  <c r="B47" i="28"/>
  <c r="C47" i="28"/>
  <c r="D47" i="28"/>
  <c r="E47" i="28"/>
  <c r="F47" i="28"/>
  <c r="G47" i="28"/>
  <c r="H47" i="28"/>
  <c r="I47" i="28"/>
  <c r="J47" i="28"/>
  <c r="B48" i="28"/>
  <c r="C48" i="28"/>
  <c r="D48" i="28"/>
  <c r="E48" i="28"/>
  <c r="F48" i="28"/>
  <c r="G48" i="28"/>
  <c r="H48" i="28"/>
  <c r="I48" i="28"/>
  <c r="J48" i="28"/>
  <c r="B49" i="28"/>
  <c r="C49" i="28"/>
  <c r="D49" i="28"/>
  <c r="E49" i="28"/>
  <c r="F49" i="28"/>
  <c r="G49" i="28"/>
  <c r="H49" i="28"/>
  <c r="I49" i="28"/>
  <c r="J49" i="28"/>
  <c r="B50" i="28"/>
  <c r="C50" i="28"/>
  <c r="D50" i="28"/>
  <c r="E50" i="28"/>
  <c r="F50" i="28"/>
  <c r="G50" i="28"/>
  <c r="H50" i="28"/>
  <c r="I50" i="28"/>
  <c r="J50" i="28"/>
  <c r="B51" i="28"/>
  <c r="C51" i="28"/>
  <c r="D51" i="28"/>
  <c r="E51" i="28"/>
  <c r="F51" i="28"/>
  <c r="G51" i="28"/>
  <c r="H51" i="28"/>
  <c r="I51" i="28"/>
  <c r="J51" i="28"/>
  <c r="B52" i="28"/>
  <c r="C52" i="28"/>
  <c r="D52" i="28"/>
  <c r="E52" i="28"/>
  <c r="F52" i="28"/>
  <c r="G52" i="28"/>
  <c r="H52" i="28"/>
  <c r="I52" i="28"/>
  <c r="J52" i="28"/>
  <c r="B53" i="28"/>
  <c r="C53" i="28"/>
  <c r="D53" i="28"/>
  <c r="E53" i="28"/>
  <c r="F53" i="28"/>
  <c r="G53" i="28"/>
  <c r="H53" i="28"/>
  <c r="I53" i="28"/>
  <c r="J53" i="28"/>
  <c r="B54" i="28"/>
  <c r="C54" i="28"/>
  <c r="D54" i="28"/>
  <c r="E54" i="28"/>
  <c r="F54" i="28"/>
  <c r="G54" i="28"/>
  <c r="H54" i="28"/>
  <c r="I54" i="28"/>
  <c r="J54" i="28"/>
  <c r="B55" i="28"/>
  <c r="C55" i="28"/>
  <c r="D55" i="28"/>
  <c r="E55" i="28"/>
  <c r="F55" i="28"/>
  <c r="G55" i="28"/>
  <c r="H55" i="28"/>
  <c r="I55" i="28"/>
  <c r="J55" i="28"/>
  <c r="B56" i="28"/>
  <c r="C56" i="28"/>
  <c r="D56" i="28"/>
  <c r="E56" i="28"/>
  <c r="F56" i="28"/>
  <c r="G56" i="28"/>
  <c r="H56" i="28"/>
  <c r="I56" i="28"/>
  <c r="J56" i="28"/>
  <c r="B57" i="28"/>
  <c r="C57" i="28"/>
  <c r="D57" i="28"/>
  <c r="E57" i="28"/>
  <c r="F57" i="28"/>
  <c r="G57" i="28"/>
  <c r="H57" i="28"/>
  <c r="I57" i="28"/>
  <c r="J57" i="28"/>
  <c r="B58" i="28"/>
  <c r="C58" i="28"/>
  <c r="D58" i="28"/>
  <c r="E58" i="28"/>
  <c r="F58" i="28"/>
  <c r="G58" i="28"/>
  <c r="H58" i="28"/>
  <c r="I58" i="28"/>
  <c r="J58" i="28"/>
  <c r="B59" i="28"/>
  <c r="C59" i="28"/>
  <c r="D59" i="28"/>
  <c r="E59" i="28"/>
  <c r="F59" i="28"/>
  <c r="G59" i="28"/>
  <c r="H59" i="28"/>
  <c r="I59" i="28"/>
  <c r="J59" i="28"/>
  <c r="B60" i="28"/>
  <c r="C60" i="28"/>
  <c r="D60" i="28"/>
  <c r="E60" i="28"/>
  <c r="F60" i="28"/>
  <c r="G60" i="28"/>
  <c r="H60" i="28"/>
  <c r="I60" i="28"/>
  <c r="J60" i="28"/>
  <c r="B61" i="28"/>
  <c r="C61" i="28"/>
  <c r="D61" i="28"/>
  <c r="E61" i="28"/>
  <c r="F61" i="28"/>
  <c r="G61" i="28"/>
  <c r="H61" i="28"/>
  <c r="I61" i="28"/>
  <c r="J61" i="28"/>
  <c r="B62" i="28"/>
  <c r="C62" i="28"/>
  <c r="D62" i="28"/>
  <c r="E62" i="28"/>
  <c r="F62" i="28"/>
  <c r="G62" i="28"/>
  <c r="H62" i="28"/>
  <c r="I62" i="28"/>
  <c r="J62" i="28"/>
  <c r="B63" i="28"/>
  <c r="C63" i="28"/>
  <c r="D63" i="28"/>
  <c r="E63" i="28"/>
  <c r="F63" i="28"/>
  <c r="G63" i="28"/>
  <c r="H63" i="28"/>
  <c r="I63" i="28"/>
  <c r="J63" i="28"/>
  <c r="B64" i="28"/>
  <c r="C64" i="28"/>
  <c r="D64" i="28"/>
  <c r="E64" i="28"/>
  <c r="F64" i="28"/>
  <c r="G64" i="28"/>
  <c r="H64" i="28"/>
  <c r="I64" i="28"/>
  <c r="J64" i="28"/>
  <c r="J15" i="28" l="1"/>
  <c r="I15" i="28"/>
  <c r="H15" i="28"/>
  <c r="G15" i="28"/>
  <c r="F15" i="28"/>
  <c r="E15" i="28"/>
  <c r="D15" i="28"/>
  <c r="C15" i="28"/>
  <c r="B15" i="28"/>
  <c r="J2" i="28" l="1"/>
  <c r="J3" i="28"/>
  <c r="J4" i="28"/>
  <c r="J5" i="28"/>
  <c r="J6" i="28"/>
  <c r="J7" i="28"/>
  <c r="J8" i="28"/>
  <c r="I2" i="28"/>
  <c r="I6" i="28"/>
  <c r="I3" i="28"/>
  <c r="I7" i="28"/>
  <c r="I8" i="28"/>
  <c r="I4" i="28"/>
  <c r="I5" i="28"/>
  <c r="I10" i="28" s="1"/>
  <c r="H2" i="28"/>
  <c r="H4" i="28"/>
  <c r="H5" i="28"/>
  <c r="H10" i="28" s="1"/>
  <c r="H8" i="28"/>
  <c r="H3" i="28"/>
  <c r="H6" i="28"/>
  <c r="H7" i="28"/>
  <c r="G2" i="28"/>
  <c r="G4" i="28"/>
  <c r="G6" i="28"/>
  <c r="G8" i="28"/>
  <c r="G3" i="28"/>
  <c r="G5" i="28"/>
  <c r="G7" i="28"/>
  <c r="F2" i="28"/>
  <c r="F6" i="28"/>
  <c r="F7" i="28"/>
  <c r="F4" i="28"/>
  <c r="F3" i="28"/>
  <c r="F8" i="28"/>
  <c r="F5" i="28"/>
  <c r="E2" i="28"/>
  <c r="E6" i="28"/>
  <c r="E4" i="28"/>
  <c r="E5" i="28"/>
  <c r="E8" i="28"/>
  <c r="E3" i="28"/>
  <c r="E7" i="28"/>
  <c r="D2" i="28"/>
  <c r="D3" i="28"/>
  <c r="D8" i="28"/>
  <c r="D7" i="28"/>
  <c r="D6" i="28"/>
  <c r="D5" i="28"/>
  <c r="D4" i="28"/>
  <c r="C2" i="28"/>
  <c r="C3" i="28"/>
  <c r="C4" i="28"/>
  <c r="C5" i="28"/>
  <c r="C6" i="28"/>
  <c r="C7" i="28"/>
  <c r="C8" i="28"/>
  <c r="B8" i="28"/>
  <c r="B7" i="28"/>
  <c r="B6" i="28"/>
  <c r="B2" i="28"/>
  <c r="B5" i="28"/>
  <c r="B4" i="28"/>
  <c r="B3" i="28"/>
  <c r="J12" i="28" l="1"/>
  <c r="F14" i="28"/>
  <c r="E14" i="28"/>
  <c r="I11" i="28"/>
  <c r="E12" i="28"/>
  <c r="G14" i="28"/>
  <c r="G13" i="28"/>
  <c r="G10" i="28"/>
  <c r="C14" i="28"/>
  <c r="G11" i="28"/>
  <c r="D11" i="28"/>
  <c r="J14" i="28"/>
  <c r="D14" i="28"/>
  <c r="I13" i="28"/>
  <c r="B11" i="28"/>
  <c r="C12" i="28"/>
  <c r="I14" i="28"/>
  <c r="C11" i="28"/>
  <c r="B12" i="28"/>
  <c r="B14" i="28"/>
  <c r="H14" i="28"/>
  <c r="D12" i="28"/>
  <c r="F11" i="28"/>
  <c r="H13" i="28"/>
  <c r="J11" i="28"/>
  <c r="E11" i="28"/>
  <c r="H11" i="28"/>
  <c r="D10" i="28"/>
  <c r="D13" i="28"/>
  <c r="J13" i="28"/>
  <c r="J10" i="28"/>
  <c r="I12" i="28"/>
  <c r="F12" i="28"/>
  <c r="B13" i="28"/>
  <c r="B10" i="28"/>
  <c r="F10" i="28"/>
  <c r="F13" i="28"/>
  <c r="H12" i="28"/>
  <c r="E10" i="28"/>
  <c r="E13" i="28"/>
  <c r="C10" i="28"/>
  <c r="C13" i="28"/>
  <c r="G12" i="28"/>
  <c r="H43" i="22"/>
  <c r="J47" i="22" l="1"/>
  <c r="J45" i="22"/>
  <c r="I45" i="22"/>
  <c r="I47" i="22"/>
  <c r="H44" i="22"/>
  <c r="H46" i="22"/>
  <c r="H45" i="22"/>
  <c r="J46" i="22"/>
  <c r="J43" i="22"/>
  <c r="J44" i="22"/>
  <c r="I46" i="22"/>
  <c r="I43" i="22"/>
  <c r="H47" i="22"/>
  <c r="I44" i="22"/>
  <c r="C43" i="22" l="1"/>
  <c r="D43" i="22"/>
  <c r="C47" i="22" l="1"/>
  <c r="D44" i="22"/>
  <c r="B44" i="22"/>
  <c r="D45" i="22"/>
  <c r="C44" i="22"/>
  <c r="E44" i="22"/>
  <c r="G46" i="22"/>
  <c r="G43" i="22"/>
  <c r="C46" i="22"/>
  <c r="F47" i="22"/>
  <c r="B45" i="22"/>
  <c r="E46" i="22"/>
  <c r="E43" i="22"/>
  <c r="G45" i="22"/>
  <c r="E47" i="22"/>
  <c r="C45" i="22"/>
  <c r="B46" i="22"/>
  <c r="B43" i="22"/>
  <c r="G47" i="22"/>
  <c r="F43" i="22"/>
  <c r="F46" i="22"/>
  <c r="B47" i="22"/>
  <c r="G44" i="22"/>
  <c r="F44" i="22"/>
  <c r="D46" i="22"/>
  <c r="D47" i="22"/>
  <c r="E45" i="22"/>
  <c r="F45" i="22"/>
  <c r="G2" i="11" l="1"/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" i="5"/>
  <c r="J2" i="11" l="1"/>
</calcChain>
</file>

<file path=xl/sharedStrings.xml><?xml version="1.0" encoding="utf-8"?>
<sst xmlns="http://schemas.openxmlformats.org/spreadsheetml/2006/main" count="2846" uniqueCount="1659">
  <si>
    <t>Objective</t>
  </si>
  <si>
    <t>Name</t>
  </si>
  <si>
    <t>Mean</t>
  </si>
  <si>
    <t>SD</t>
  </si>
  <si>
    <t>Min</t>
  </si>
  <si>
    <t>Q1</t>
  </si>
  <si>
    <t>Median</t>
  </si>
  <si>
    <t>Q3</t>
  </si>
  <si>
    <t>Max</t>
  </si>
  <si>
    <t>Bottom</t>
  </si>
  <si>
    <t>2Q Box</t>
  </si>
  <si>
    <t>3Q Box</t>
  </si>
  <si>
    <t>Whisker-</t>
  </si>
  <si>
    <t>Whisker+</t>
  </si>
  <si>
    <t>Ply count</t>
  </si>
  <si>
    <t>Time (s)</t>
  </si>
  <si>
    <t>Time (m)</t>
  </si>
  <si>
    <t>Niteration</t>
  </si>
  <si>
    <t>Objective iteration 1</t>
  </si>
  <si>
    <t>Objective iteration 2</t>
  </si>
  <si>
    <t>Objective iteration 3</t>
  </si>
  <si>
    <t>Objective iteration 4</t>
  </si>
  <si>
    <t>Objective iteration 5</t>
  </si>
  <si>
    <t>LpTarget[1]-Lp[1]</t>
  </si>
  <si>
    <t>LpTarget[2]-Lp[2]</t>
  </si>
  <si>
    <t>LpTarget[3]-Lp[3]</t>
  </si>
  <si>
    <t>LpTarget[4]-Lp[4]</t>
  </si>
  <si>
    <t>LpTarget[5]-Lp[5]</t>
  </si>
  <si>
    <t>LpTarget[6]-Lp[6]</t>
  </si>
  <si>
    <t>LpTarget[7]-Lp[7]</t>
  </si>
  <si>
    <t>LpTarget[8]-Lp[8]</t>
  </si>
  <si>
    <t>LpTarget[9]-Lp[9]</t>
  </si>
  <si>
    <t>LpTarget[10]-Lp[10]</t>
  </si>
  <si>
    <t>LpTarget[11]-Lp[11]</t>
  </si>
  <si>
    <t>LpTarget[1]</t>
  </si>
  <si>
    <t>LpTarget[2]</t>
  </si>
  <si>
    <t>LpTarget[3]</t>
  </si>
  <si>
    <t>LpTarget[4]</t>
  </si>
  <si>
    <t>LpTarget[5]</t>
  </si>
  <si>
    <t>LpTarget[6]</t>
  </si>
  <si>
    <t>LpTarget[7]</t>
  </si>
  <si>
    <t>LpTarget[8]</t>
  </si>
  <si>
    <t>LpTarget[9]</t>
  </si>
  <si>
    <t>LpTarget[10]</t>
  </si>
  <si>
    <t>LpTarget[11]</t>
  </si>
  <si>
    <t>LpTarget[12]</t>
  </si>
  <si>
    <t>N0_target</t>
  </si>
  <si>
    <t>N90_target</t>
  </si>
  <si>
    <t>N45_target</t>
  </si>
  <si>
    <t>N-45_target</t>
  </si>
  <si>
    <t>N0 - N0_target</t>
  </si>
  <si>
    <t>N90 - N90_target</t>
  </si>
  <si>
    <t>N45 - N45_target</t>
  </si>
  <si>
    <t>N-45 - N-45_target</t>
  </si>
  <si>
    <t>SS retrieved</t>
  </si>
  <si>
    <t>Sym</t>
  </si>
  <si>
    <t>Bal</t>
  </si>
  <si>
    <t>Damtol</t>
  </si>
  <si>
    <t>Rule10Percent</t>
  </si>
  <si>
    <t>PlyCount</t>
  </si>
  <si>
    <t>Percentage0</t>
  </si>
  <si>
    <t>Percentage45</t>
  </si>
  <si>
    <t>Percentage90</t>
  </si>
  <si>
    <t>Percentage-45</t>
  </si>
  <si>
    <t>Percentage+-45</t>
  </si>
  <si>
    <t>Diso</t>
  </si>
  <si>
    <t>DeltaAngle</t>
  </si>
  <si>
    <t>Contig</t>
  </si>
  <si>
    <t>NContig</t>
  </si>
  <si>
    <t>method</t>
  </si>
  <si>
    <t>Number of iterations</t>
  </si>
  <si>
    <t>Alpha - inhomogeneity coefficient</t>
  </si>
  <si>
    <t>Beta</t>
  </si>
  <si>
    <t>Minimum group size</t>
  </si>
  <si>
    <t>Maximum group size</t>
  </si>
  <si>
    <t>BeginningOf10PercentRule</t>
  </si>
  <si>
    <t>Population</t>
  </si>
  <si>
    <t>Sensitivities[1]</t>
  </si>
  <si>
    <t>Sensitivities[2]</t>
  </si>
  <si>
    <t>Sensitivities[3]</t>
  </si>
  <si>
    <t>Sensitivities[4]</t>
  </si>
  <si>
    <t>Sensitivities[5]</t>
  </si>
  <si>
    <t>Sensitivities[6]</t>
  </si>
  <si>
    <t>Sensitivities[7]</t>
  </si>
  <si>
    <t>Sensitivities[8]</t>
  </si>
  <si>
    <t>Sensitivities[9]</t>
  </si>
  <si>
    <t>Sensitivities[10]</t>
  </si>
  <si>
    <t>Sensitivities[11]</t>
  </si>
  <si>
    <t>Sensitivities[12]</t>
  </si>
  <si>
    <t>BandB</t>
  </si>
  <si>
    <t>90 45 0 -45 -45 0 45 90 -45 0 45 90 90 45 0 -45 0 45 90 -45 -45 90 45 0 -45 90 45 0 0 45 90 -45 0 45 90 -45 -45 90 45 0 0 45 90 -45 -45 90 45 0 -45 90 45 0 0 45 90 -45 0 45 90 -45 -45 90 45 0 -45 0 45 90 90 45 0 -45 90 45 0 -45 -45 0 45 90</t>
  </si>
  <si>
    <t>-45 90 45 0 0 45 90 -45 0 45 90 -45 -45 90 45 0 45 90 -45 0 0 -45 90 45 0 -45 90 45 45 90 -45 0 45 90 -45 0 0 -45 90 45 45 90 -45 0 0 -45 90 45 0 -45 90 45 45 90 -45 0 45 90 -45 0 0 -45 90 45 0 45 90 -45 -45 90 45 0 -45 90 45 0 0 45 90 -45</t>
  </si>
  <si>
    <t>-45 0 45 90 90 45 0 -45 90 45 0 -45 -45 0 45 90 45 0 -45 90 90 -45 0 45 90 -45 0 45 45 0 -45 90 45 0 -45 90 90 -45 0 45 45 0 -45 90 90 -45 0 45 90 -45 0 45 45 0 -45 90 45 0 -45 90 90 -45 0 45 90 45 0 -45 -45 0 45 90 -45 0 45 90 90 45 0 -45</t>
  </si>
  <si>
    <t>45 0 -45 90 90 -45 0 45 90 -45 0 45 45 0 -45 90 -45 0 45 90 90 45 0 -45 90 45 0 -45 -45 0 45 90 -45 0 45 90 90 45 0 -45 -45 0 45 90 90 45 0 -45 90 45 0 -45 -45 0 45 90 -45 0 45 90 90 45 0 -45 90 -45 0 45 45 0 -45 90 45 0 -45 90 90 -45 0 45</t>
  </si>
  <si>
    <t>0 0 0 0 0 -45 0 0 0 0 0 -45 90 90 45 45 0 0 0 -45 90 45 0 0 0 0 0 -45 0 0 0 0 45 90 -45 0 0 -45 0 0 0 0 -45 0 0 -45 90 45 0 0 0 0 -45 0 0 0 0 0 45 90 -45 0 0 0 45 45 90 90 -45 0 0 0 0 0 -45 0 0 0 0 0</t>
  </si>
  <si>
    <t>0 0 0 0 0 45 0 0 0 0 0 45 90 90 -45 -45 0 0 0 45 90 -45 0 0 0 0 0 45 0 0 0 0 -45 90 45 0 0 45 0 0 0 0 45 0 0 45 90 -45 0 0 0 0 45 0 0 0 0 0 -45 90 45 0 0 0 -45 -45 90 90 45 0 0 0 0 0 45 0 0 0 0 0</t>
  </si>
  <si>
    <t>90 90 90 90 90 -45 90 90 90 90 90 -45 0 0 45 45 90 90 90 -45 0 45 90 90 90 90 90 -45 90 90 90 90 45 0 -45 90 90 -45 90 90 90 90 -45 90 90 -45 0 45 90 90 90 90 -45 90 90 90 90 90 45 0 -45 90 90 90 45 45 0 0 -45 90 90 90 90 90 -45 90 90 90 90 90</t>
  </si>
  <si>
    <t>90 90 90 90 90 45 90 90 90 90 90 45 0 0 -45 -45 90 90 90 45 0 -45 90 90 90 90 90 45 90 90 90 90 -45 0 45 90 90 45 90 90 90 90 45 90 90 45 0 -45 90 90 90 90 45 90 90 90 90 90 -45 0 45 90 90 90 -45 -45 0 0 45 90 90 90 90 90 45 90 90 90 90 90</t>
  </si>
  <si>
    <t>0 0 0 0 0 45 0 0 0 0 0 45 90 90 -45 -45 0 0 0 -45 90 45 0 0 0 0 0 -45 0 0 0 0 45 90 45 0 0 -45 0 0 0 0 -45 0 0 45 90 45 0 0 0 0 -45 0 0 0 0 0 45 90 -45 0 0 0 -45 -45 90 90 45 0 0 0 0 0 45 0 0 0 0 0</t>
  </si>
  <si>
    <t>90 90 90 90 90 45 0 0 0 0 0 -45 90 45 90 -45 90 90 90 45 90 -45 0 0 0 0 0 45 0 0 0 0 0 -45 90 90 -45 0 0 45 45 0 0 -45 90 90 -45 0 0 0 0 0 45 0 0 0 0 0 -45 90 45 90 90 90 -45 90 45 90 -45 0 0 0 0 0 45 90 90 90 90 90</t>
  </si>
  <si>
    <t>0 0 0 0 0 45 0 0 0 0 0 45 90 90 -45 -45 0 0 0 -45 90 45 0 0 0 0 0 -45 90 90 90 90 90 45 90 90 45 90 90 -45 -45 90 90 45 90 90 45 90 90 90 90 90 -45 0 0 0 0 0 45 90 -45 0 0 0 -45 -45 90 90 45 0 0 0 0 0 45 0 0 0 0 0</t>
  </si>
  <si>
    <t>0 0 0 0 0 -45 0 0 0 0 0 -45 90 90 45 45 0 0 0 -45 90 45 0 0 0 0 0 -45 0 0 0 0 45 90 -45 0 0 45 0 0 0 0 45 0 0 -45 90 45 0 0 0 0 -45 0 0 0 0 0 45 90 -45 0 0 0 45 45 90 90 -45 0 0 0 0 0 -45 0 0 0 0 0</t>
  </si>
  <si>
    <t>90 90 90 90 90 45 90 90 90 90 90 45 0 0 -45 -45 90 90 90 -45 0 45 90 90 90 90 90 -45 90 90 90 90 45 0 45 90 90 -45 90 90 90 90 -45 90 90 45 0 45 90 90 90 90 -45 90 90 90 90 90 45 0 -45 90 90 90 -45 -45 0 0 45 90 90 90 90 90 45 90 90 90 90 90</t>
  </si>
  <si>
    <t>90 90 90 90 90 -45 90 90 90 90 90 -45 0 0 45 45 90 90 90 -45 0 45 90 90 90 90 90 -45 90 90 90 90 45 0 -45 90 90 45 90 90 90 90 45 90 90 -45 0 45 90 90 90 90 -45 90 90 90 90 90 45 0 -45 90 90 90 45 45 0 0 -45 90 90 90 90 90 -45 90 90 90 90 90</t>
  </si>
  <si>
    <t>-45 90 45 0 0 45 90 -45 90 -45 0 45 45 0 -45 90 -45 90 45 0 0 45 90 -45 90 -45 0 45 45 0 -45 90 -45 90 45 0 0 45 90 -45 -45 90 45 0 0 45 90 -45 90 -45 0 45 45 0 -45 90 -45 90 45 0 0 45 90 -45 90 -45 0 45 45 0 -45 90 -45 90 45 0 0 45 90 -45</t>
  </si>
  <si>
    <t>0 0 0 0 0 45 0 0 0 0 0 -45 90 45 90 -45 90 90 90 45 0 -45 0 0 0 0 0 45 90 90 90 90 90 -45 90 45 0 0 -45 90 90 -45 0 0 45 90 -45 90 90 90 90 90 45 0 0 0 0 0 -45 0 45 90 90 90 -45 90 45 90 -45 0 0 0 0 0 45 0 0 0 0 0</t>
  </si>
  <si>
    <t>0 0 0 0 0 45 0 0 45 0 0 0 -45 -45 90 90 45 0 0 0 -45 90 45 0 0 0 0 0 45 90 90 90 90 -45 90 90 45 0 -45 90 90 -45 0 45 90 90 -45 90 90 90 90 45 0 0 0 0 0 45 90 -45 0 0 0 45 90 90 -45 -45 0 0 0 45 0 0 45 0 0 0 0 0</t>
  </si>
  <si>
    <t>90 90 -45 90 90 90 90 90 45 0 0 45 90 -45 90 45 90 90 90 45 0 -45 90 90 90 90 90 -45 90 90 90 90 -45 0 0 45 90 90 -45 90 90 -45 90 90 45 0 0 -45 90 90 90 90 -45 90 90 90 90 90 -45 0 45 90 90 90 45 90 -45 90 45 0 0 45 90 90 90 90 90 -45 90 90</t>
  </si>
  <si>
    <t>-45 -45 90 -45 0 -45 0 -45 0 -45 90 45 45 45 0 -45 -45 0 -45 0 -45 90 -45 -45 -45 -45 0 -45 -45 -45 0 45 90 -45 0 -45 0 45 90 -45 -45 90 45 0 -45 0 -45 90 45 0 -45 -45 -45 0 -45 -45 -45 -45 90 -45 0 -45 0 -45 -45 0 45 45 45 90 -45 0 -45 0 -45 0 -45 90 -45 -45</t>
  </si>
  <si>
    <t>-45 -45 -45 0 -45 -45 -45 -45 90 45 45 90 -45 0 -45 90 -45 -45 -45 -45 0 45 45 0 -45 -45 -45 -45 -45 90 -45 -45 -45 -45 -45 90 -45 -45 0 45 45 0 -45 -45 90 -45 -45 -45 -45 -45 90 -45 -45 -45 -45 -45 0 45 45 0 -45 -45 -45 -45 90 -45 0 -45 90 45 45 90 -45 -45 -45 -45 0 -45 -45 -45</t>
  </si>
  <si>
    <t>0 0 45 0 0 0 0 0 45 0 -45 -45 0 45 90 90 -45 0 0 0 45 90 45 0 0 0 0 0 -45 0 0 0 45 90 -45 0 0 -45 0 0 0 0 -45 0 0 -45 90 45 0 0 0 -45 0 0 0 0 0 45 90 45 0 0 0 -45 90 90 45 0 -45 -45 0 45 0 0 0 0 0 45 0 0</t>
  </si>
  <si>
    <t>45 45 0 45 90 45 90 45 90 45 0 -45 -45 -45 90 45 45 90 45 90 45 0 45 45 45 45 90 45 45 45 90 -45 0 45 90 45 90 -45 0 45 45 0 -45 90 45 90 45 0 -45 90 45 45 45 90 45 45 45 45 0 45 90 45 90 45 45 90 -45 -45 -45 0 45 90 45 90 45 90 45 0 45 45</t>
  </si>
  <si>
    <t>45 45 90 45 0 45 0 45 0 45 90 -45 -45 -45 0 45 45 0 45 0 45 90 45 45 45 45 0 45 45 45 0 -45 90 45 0 45 0 -45 90 45 45 90 -45 0 45 0 45 90 -45 0 45 45 45 0 45 45 45 45 90 45 0 45 0 45 45 0 -45 -45 -45 90 45 0 45 0 45 0 45 90 45 45</t>
  </si>
  <si>
    <t>-45 -45 90 -45 90 -45 90 -45 90 45 45 0 -45 0 -45 0 -45 90 -45 -45 90 45 90 -45 -45 -45 90 -45 -45 -45 90 45 0 -45 90 -45 90 -45 90 -45 -45 90 -45 90 -45 90 -45 0 45 90 -45 -45 -45 90 -45 -45 -45 90 45 90 -45 -45 90 -45 0 -45 0 -45 0 45 45 90 -45 90 -45 90 -45 90 -45 -45</t>
  </si>
  <si>
    <t>90 -45 90 -45 -45 0 -45 0 -45 90 45 0 0 45 90 -45 90 -45 90 45 90 -45 -45 90 -45 0 -45 90 -45 -45 0 45 90 -45 0 -45 90 90 -45 0 0 -45 90 90 -45 0 -45 90 45 0 -45 -45 90 -45 0 -45 90 -45 -45 90 45 90 -45 90 -45 90 45 0 0 45 90 -45 0 -45 0 -45 -45 90 -45 90</t>
  </si>
  <si>
    <t>90 90 -45 0 -45 0 -45 0 45 90 -45 0 0 45 90 -45 90 90 -45 0 0 45 90 90 -45 0 -45 90 -45 0 45 0 -45 90 90 -45 0 0 -45 90 90 -45 0 0 -45 90 90 -45 0 45 0 -45 90 -45 0 -45 90 90 45 0 0 -45 90 90 -45 90 45 0 0 -45 90 45 0 -45 0 -45 0 -45 90 90</t>
  </si>
  <si>
    <t>0 0 0 0 0 45 90 90 90 90 90 -45 0 -45 0 45 0 0 0 -45 0 45 90 90 90 90 90 -45 0 0 0 0 0 45 0 0 -45 90 90 45 45 90 90 -45 0 0 45 0 0 0 0 0 -45 90 90 90 90 90 45 0 -45 0 0 0 45 0 -45 0 -45 90 90 90 90 90 45 0 0 0 0 0</t>
  </si>
  <si>
    <t>0 0 45 0 0 -45 0 -45 90 45 0 0 0 -45 90 90 45 0 0 0 0 -45 0 0 0 0 45 0 0 0 0 0 -45 90 45 0 0 45 0 -45 -45 0 45 0 0 45 90 -45 0 0 0 0 0 45 0 0 0 0 -45 0 0 0 0 45 90 90 -45 0 0 0 45 90 -45 0 -45 0 0 45 0 0</t>
  </si>
  <si>
    <t>0 0 45 0 -45 90 90 90 -45 90 90 45 0 0 -45 90 90 90 45 0 -45 0 0 0 0 45 90 90 90 45 0 0 -45 90 90 45 0 0 -45 90 90 -45 0 0 45 90 90 -45 0 0 45 90 90 90 45 0 0 0 0 -45 0 45 90 90 90 -45 0 0 45 90 90 -45 90 90 90 -45 0 45 0 0</t>
  </si>
  <si>
    <t>-45 -45 -45 -45 -45 0 45 45 45 45 45 90 -45 90 -45 0 -45 -45 -45 90 -45 0 45 45 45 45 45 90 -45 -45 -45 -45 -45 0 -45 -45 90 45 45 0 0 45 45 90 -45 -45 0 -45 -45 -45 -45 -45 90 45 45 45 45 45 0 -45 90 -45 -45 -45 0 -45 90 -45 90 45 45 45 45 45 0 -45 -45 -45 -45 -45</t>
  </si>
  <si>
    <t>0 0 0 45 0 0 45 0 45 0 -45 0 45 90 -45 90 -45 0 0 0 45 90 45 0 0 0 0 0 45 0 0 -45 90 90 -45 90 45 0 -45 90 90 -45 0 45 90 -45 90 90 -45 0 0 45 0 0 0 0 0 45 90 45 0 0 0 -45 90 -45 90 45 0 -45 0 45 0 45 0 0 45 0 0 0</t>
  </si>
  <si>
    <t>0 0 0 45 0 0 0 45 0 45 0 -45 -45 90 45 90 45 0 0 0 -45 90 45 0 0 0 0 0 45 0 0 0 -45 90 -45 0 0 45 0 -45 -45 0 45 0 0 -45 90 -45 0 0 0 45 0 0 0 0 0 45 90 -45 0 0 0 45 90 45 90 -45 -45 0 45 0 45 0 0 0 45 0 0 0</t>
  </si>
  <si>
    <t>0 0 45 0 45 90 90 90 90 45 0 -45 0 45 90 -45 0 0 45 90 -45 0 0 0 45 90 45 0 0 0 0 -45 90 90 -45 0 45 90 -45 0 0 -45 90 45 0 -45 90 90 -45 0 0 0 0 45 90 45 0 0 0 -45 90 45 0 0 -45 90 45 0 -45 0 45 90 90 90 90 45 0 45 0 0</t>
  </si>
  <si>
    <t>45 45 0 45 0 0 45 0 45 0 -45 -45 90 45 90 -45 0 45 45 0 -45 90 -45 90 45 90 -45 90 45 45 45 90 -45 -45 -45 90 -45 0 45 90 90 45 0 -45 90 -45 -45 -45 90 45 45 45 90 -45 90 45 90 -45 90 -45 0 45 45 0 -45 90 45 90 -45 -45 0 45 0 45 0 0 45 0 45 45</t>
  </si>
  <si>
    <t>0 0 0 45 0 0 0 45 0 45 90 90 -45 0 0 -45 90 90 90 90 -45 0 0 0 45 90 90 90 90 45 0 0 -45 90 90 45 0 0 -45 90 90 -45 0 0 45 90 90 -45 0 0 45 90 90 90 90 45 0 0 0 -45 90 90 90 90 -45 0 0 -45 90 90 45 0 45 0 0 0 45 0 0 0</t>
  </si>
  <si>
    <t>45 45 0 45 0 -45 -45 0 -45 90 -45 90 45 45 0 -45 -45 0 45 45 90 -45 -45 0 45 45 0 -45 -45 0 45 45 45 90 45 0 -45 -45 0 45 45 0 -45 -45 0 45 90 45 45 45 0 -45 -45 0 45 45 0 -45 -45 90 45 45 0 -45 -45 0 45 45 90 -45 90 -45 0 -45 -45 0 45 0 45 45</t>
  </si>
  <si>
    <t>0 45 0 45 45 0 -45 -45 0 45 90 45 90 -45 0 45 0 -45 90 45 0 45 0 45 0 -45 0 45 45 0 -45 90 45 0 -45 0 45 45 0 -45 -45 0 45 45 0 -45 0 45 90 -45 0 45 45 0 -45 0 45 0 45 0 45 90 -45 0 45 0 -45 90 45 90 45 0 -45 -45 0 45 45 0 45 0</t>
  </si>
  <si>
    <t>0 -45 0 45 45 90 -45 -45 0 45 45 0 45 90 -45 0 45 90 90 -45 0 45 0 -45 0 -45 0 45 45 90 -45 -45 0 45 0 45 90 -45 0 45 45 0 -45 90 45 0 45 0 -45 -45 90 45 45 0 -45 0 -45 0 45 0 -45 90 90 45 0 -45 90 45 0 45 45 0 -45 -45 90 45 45 0 -45 0</t>
  </si>
  <si>
    <t>0 0 45 90 -45 0 -45 90 45 0 45 0 -45 90 45 0 0 45 0 -45 -45 0 0 45 0 0 45 90 -45 0 -45 90 45 0 45 0 -45 90 45 0 0 45 90 -45 0 45 0 45 90 -45 0 -45 90 45 0 0 45 0 0 -45 -45 0 45 0 0 45 90 -45 0 45 0 45 90 -45 0 -45 90 45 0 0</t>
  </si>
  <si>
    <t>90 -45 0 0 0 45 90 90 45 0 45 0 -45 -45 0 45 0 -45 -45 0 -45 0 0 0 45 90 90 90 45 0 0 0 45 90 -45 0 45 90 -45 0 0 -45 90 45 0 -45 90 45 0 0 0 45 90 90 90 45 0 0 0 -45 0 -45 -45 0 45 0 -45 -45 0 45 0 45 90 90 45 0 0 0 -45 90</t>
  </si>
  <si>
    <t>0 -45 -45 0 45 90 45 90 -45 0 0 -45 90 45 0 -45 90 -45 90 45 0 -45 0 -45 0 45 0 -45 90 45 45 90 -45 0 -45 0 45 90 -45 0 0 -45 90 45 0 -45 0 -45 90 45 45 90 -45 0 45 0 -45 0 -45 0 45 90 -45 90 -45 0 45 90 -45 0 0 -45 90 45 90 45 0 -45 -45 0</t>
  </si>
  <si>
    <t>0 45 45 0 -45 90 -45 90 45 0 0 45 90 -45 0 45 90 45 90 -45 0 45 0 45 0 -45 0 45 90 -45 -45 90 45 0 45 0 -45 90 45 0 0 45 90 -45 0 45 0 45 90 -45 -45 90 45 0 -45 0 45 0 45 0 -45 90 45 90 45 0 -45 90 45 0 0 45 90 -45 90 -45 0 45 45 0</t>
  </si>
  <si>
    <t>-45 -45 0 45 0 -45 90 45 0 -45 90 -45 90 45 0 -45 0 -45 0 -45 0 -45 0 -45 90 45 0 -45 -45 -45 90 45 0 -45 0 -45 90 45 0 -45 -45 0 45 90 -45 0 -45 0 45 90 -45 -45 -45 0 45 90 -45 0 -45 0 -45 0 -45 0 -45 0 45 90 -45 90 -45 0 45 90 -45 0 45 0 -45 -45</t>
  </si>
  <si>
    <t>-45 -45 0 45 0 0 0 45 0 -45 -45 90 -45 90 -45 0 -45 -45 90 45 45 0 -45 0 -45 0 -45 0 -45 0 -45 90 -45 0 45 0 -45 -45 0 45 45 0 -45 -45 0 45 0 -45 90 -45 0 -45 0 -45 0 -45 0 -45 0 45 45 90 -45 -45 0 -45 90 -45 90 -45 -45 0 45 0 0 0 45 0 -45 -45</t>
  </si>
  <si>
    <t>90 90 -45 90 90 45 90 90 45 0 -45 90 90 45 0 0 -45 90 90 90 -45 90 90 90 90 90 45 90 90 90 45 0 -45 90 90 90 45 90 -45 90 90 -45 90 45 90 90 90 -45 0 45 90 90 90 45 90 90 90 90 90 -45 90 90 90 -45 0 0 45 90 90 -45 0 45 90 90 45 90 90 -45 90 90</t>
  </si>
  <si>
    <t>90 90 90 45 90 90 90 90 90 45 0 -45 0 -45 90 45 90 90 90 -45 0 45 90 90 90 90 90 -45 90 90 90 90 45 0 45 90 90 45 90 90 90 90 45 90 90 45 0 45 90 90 90 90 -45 90 90 90 90 90 45 0 -45 90 90 90 45 90 -45 0 -45 0 45 90 90 90 90 90 45 90 90 90</t>
  </si>
  <si>
    <t>90 90 90 -45 90 90 90 90 90 45 0 45 0 45 90 -45 90 90 90 -45 0 45 90 90 90 90 90 45 90 90 90 90 -45 0 45 90 90 45 90 90 90 90 45 90 90 45 0 -45 90 90 90 90 45 90 90 90 90 90 45 0 -45 90 90 90 -45 90 45 0 45 0 45 90 90 90 90 90 -45 90 90 90</t>
  </si>
  <si>
    <t>90 90 45 90 90 90 90 90 45 0 0 -45 0 -45 90 45 0 0 0 -45 90 -45 90 90 90 90 90 45 90 90 90 90 90 45 90 90 45 0 0 45 45 0 0 45 90 90 45 90 90 90 90 90 45 90 90 90 90 90 -45 90 -45 0 0 0 45 90 -45 0 -45 0 0 45 90 90 90 90 90 45 90 90</t>
  </si>
  <si>
    <t>90 90 90 90 90 -45 0 0 0 0 0 45 0 45 90 -45 90 90 90 45 0 -45 90 90 90 90 90 45 0 0 0 0 0 -45 90 90 -45 90 90 45 45 90 90 -45 90 90 -45 0 0 0 0 0 45 90 90 90 90 90 -45 0 45 90 90 90 -45 90 45 0 45 0 0 0 0 0 -45 90 90 90 90 90</t>
  </si>
  <si>
    <t>0 0 0 0 0 -45 0 0 0 0 45 90 90 45 90 -45 90 90 90 -45 0 45 0 0 0 0 0 45 90 90 90 90 90 -45 0 0 45 0 0 -45 -45 0 0 45 0 0 -45 90 90 90 90 90 45 0 0 0 0 0 45 0 -45 90 90 90 -45 90 45 90 90 45 0 0 0 0 -45 0 0 0 0 0</t>
  </si>
  <si>
    <t>0 0 0 45 45 0 45 0 0 45 90 -45 0 45 90 -45 90 45 45 0 -45 90 90 90 45 90 45 90 90 90 45 0 -45 90 45 90 45 90 -45 0 0 -45 90 45 90 45 90 -45 0 45 90 90 90 45 90 45 90 90 90 -45 0 45 45 90 -45 90 45 0 -45 90 45 0 0 45 0 45 45 0 0 0</t>
  </si>
  <si>
    <t>90 90 -45 0 -45 90 -45 0 -45 90 45 90 45 0 -45 90 90 -45 90 45 90 -45 90 90 90 90 -45 0 -45 90 90 -45 90 45 0 -45 90 90 -45 0 0 -45 90 90 -45 0 45 90 -45 90 90 -45 0 -45 90 90 90 90 -45 90 45 90 -45 90 90 -45 0 45 90 45 90 -45 0 -45 90 -45 0 -45 90 90</t>
  </si>
  <si>
    <t>45 45 45 0 -45 -45 90 -45 90 -45 0 0 -45 0 45 45 45 90 -45 -45 0 -45 -45 90 45 45 45 45 45 90 -45 -45 0 45 0 45 90 45 0 -45 -45 0 45 90 45 0 45 0 -45 -45 90 45 45 45 45 45 90 -45 -45 0 -45 -45 90 45 45 45 0 -45 0 0 -45 90 -45 90 -45 -45 0 45 45 45</t>
  </si>
  <si>
    <t>0 0 0 0 0 45 90 90 90 90 90 -45 0 -45 0 45 0 0 0 -45 0 45 90 90 90 90 90 -45 0 0 0 0 0 45 90 90 -45 90 90 45 45 90 90 -45 90 90 45 0 0 0 0 0 -45 90 90 90 90 90 45 0 -45 0 0 0 45 0 -45 0 -45 90 90 90 90 90 45 0 0 0 0 0</t>
  </si>
  <si>
    <t>-45 -45 0 -45 90 90 90 -45 90 -45 90 45 0 45 90 -45 0 -45 0 45 90 -45 -45 -45 90 -45 90 -45 90 -45 90 45 90 -45 0 -45 90 90 -45 0 0 -45 90 90 -45 0 -45 90 45 90 -45 90 -45 90 -45 90 -45 -45 -45 90 45 0 -45 0 -45 90 45 0 45 90 -45 90 -45 90 90 90 -45 0 -45 -45</t>
  </si>
  <si>
    <t>45 0 45 0 -45 90 90 -45 0 45 45 0 45 90 45 0 45 0 -45 90 45 0 45 0 -45 90 45 0 45 90 90 -45 0 45 0 45 90 -45 0 45 45 0 -45 90 45 0 45 0 -45 90 90 45 0 45 90 -45 0 45 0 45 90 -45 0 45 0 45 90 45 0 45 45 0 -45 90 90 -45 0 45 0 45</t>
  </si>
  <si>
    <t>45 45 90 45 90 -45 0 -45 90 45 0 45 90 -45 90 45 0 -45 90 45 90 45 90 45 0 -45 90 45 45 0 -45 -45 90 45 90 45 0 -45 90 45 45 90 -45 0 45 90 45 90 -45 -45 0 45 45 90 -45 0 45 90 45 90 45 90 -45 0 45 90 -45 90 45 0 45 90 -45 0 -45 90 45 90 45 45</t>
  </si>
  <si>
    <t>0 0 0 0 0 -45 0 0 0 0 0 -45 90 90 45 45 0 0 0 45 90 -45 0 0 0 0 0 45 0 0 0 0 -45 90 45 0 0 -45 0 0 0 0 -45 0 0 45 90 -45 0 0 0 0 45 0 0 0 0 0 -45 90 45 0 0 0 45 45 90 90 -45 0 0 0 0 0 -45 0 0 0 0 0</t>
  </si>
  <si>
    <t>90 90 90 90 90 -45 90 90 90 90 90 -45 0 0 45 45 90 90 90 45 0 -45 90 90 90 90 90 45 90 90 90 90 -45 0 -45 90 90 45 90 90 90 90 45 90 90 -45 0 -45 90 90 90 90 45 90 90 90 90 90 -45 0 45 90 90 90 45 45 0 0 -45 90 90 90 90 90 -45 90 90 90 90 90</t>
  </si>
  <si>
    <t>0 0 0 0 0 -45 0 0 0 0 0 -45 90 90 45 45 0 0 0 45 90 -45 0 0 0 0 0 45 0 0 0 0 -45 90 -45 0 0 45 0 0 0 0 45 0 0 -45 90 -45 0 0 0 0 45 0 0 0 0 0 -45 90 45 0 0 0 45 45 90 90 -45 0 0 0 0 0 -45 0 0 0 0 0</t>
  </si>
  <si>
    <t>0 0 0 0 0 45 90 90 90 90 90 -45 0 45 0 -45 0 0 0 45 0 -45 90 90 90 90 90 45 90 90 90 90 90 -45 0 0 -45 90 90 45 45 90 90 -45 0 0 -45 90 90 90 90 90 45 90 90 90 90 90 -45 0 45 0 0 0 -45 0 45 0 -45 90 90 90 90 90 45 0 0 0 0 0</t>
  </si>
  <si>
    <t>0 0 0 0 0 -45 90 90 90 90 90 45 0 -45 0 45 0 0 0 -45 0 45 90 90 90 90 90 -45 90 90 90 90 90 45 0 0 45 90 90 -45 -45 90 90 45 0 0 45 90 90 90 90 90 -45 90 90 90 90 90 45 0 -45 0 0 0 45 0 -45 0 45 90 90 90 90 90 -45 0 0 0 0 0</t>
  </si>
  <si>
    <t>90 90 90 90 90 -45 0 0 0 0 0 45 90 -45 90 45 90 90 90 -45 90 45 0 0 0 0 0 -45 0 0 0 0 0 45 90 90 45 0 0 -45 -45 0 0 45 90 90 45 0 0 0 0 0 -45 0 0 0 0 0 45 90 -45 90 90 90 45 90 -45 90 45 0 0 0 0 0 -45 90 90 90 90 90</t>
  </si>
  <si>
    <t>90 90 90 90 90 45 90 90 90 90 90 45 0 0 -45 -45 90 90 90 -45 0 45 90 90 90 90 90 -45 0 0 0 0 0 45 0 0 45 0 0 -45 -45 0 0 45 0 0 45 0 0 0 0 0 -45 90 90 90 90 90 45 0 -45 90 90 90 -45 -45 0 0 45 90 90 90 90 90 45 90 90 90 90 90</t>
  </si>
  <si>
    <t>90 90 90 90 90 -45 90 90 90 90 90 -45 0 0 45 45 90 90 90 45 0 -45 90 90 90 90 90 45 0 0 0 0 0 -45 0 0 -45 0 0 45 45 0 0 -45 0 0 -45 0 0 0 0 0 45 90 90 90 90 90 -45 0 45 90 90 90 45 45 0 0 -45 90 90 90 90 90 -45 90 90 90 90 90</t>
  </si>
  <si>
    <t>0 0 0 0 0 -45 0 0 0 0 0 -45 90 90 45 45 0 0 0 45 90 -45 0 0 0 0 0 45 90 90 90 90 90 -45 90 90 -45 90 90 45 45 90 90 -45 90 90 -45 90 90 90 90 90 45 0 0 0 0 0 -45 90 45 0 0 0 45 45 90 90 -45 0 0 0 0 0 -45 0 0 0 0 0</t>
  </si>
  <si>
    <t>90 90 90 90 90 45 90 90 90 90 90 45 0 0 -45 -45 90 90 90 45 0 -45 90 90 90 90 90 45 90 90 90 90 -45 0 45 90 90 -45 90 90 90 90 -45 90 90 45 0 -45 90 90 90 90 45 90 90 90 90 90 -45 0 45 90 90 90 -45 -45 0 0 45 90 90 90 90 90 45 90 90 90 90 90</t>
  </si>
  <si>
    <t>0 0 0 0 0 45 0 0 0 0 0 45 90 90 -45 -45 0 0 0 45 90 -45 0 0 0 0 0 45 0 0 0 0 -45 90 45 0 0 -45 0 0 0 0 -45 0 0 45 90 -45 0 0 0 0 45 0 0 0 0 0 -45 90 45 0 0 0 -45 -45 90 90 45 0 0 0 0 0 45 0 0 0 0 0</t>
  </si>
  <si>
    <t>0 -45 90 45 45 90 -45 0 -45 0 45 90 90 45 0 -45 -45 0 45 90 90 45 0 -45 0 -45 90 45 45 90 -45 0 0 -45 90 45 45 90 -45 0 0 -45 90 45 45 90 -45 0 0 -45 90 45 45 90 -45 0 -45 0 45 90 90 45 0 -45 -45 0 45 90 90 45 0 -45 0 -45 90 45 45 90 -45 0</t>
  </si>
  <si>
    <t>0 45 90 -45 -45 90 45 0 45 0 -45 90 90 -45 0 45 0 45 90 -45 -45 90 45 0 45 0 -45 90 90 -45 0 45 0 45 90 -45 -45 90 45 0 0 45 90 -45 -45 90 45 0 45 0 -45 90 90 -45 0 45 0 45 90 -45 -45 90 45 0 45 0 -45 90 90 -45 0 45 0 45 90 -45 -45 90 45 0</t>
  </si>
  <si>
    <t>45 90 -45 0 0 -45 90 45 90 45 0 -45 -45 0 45 90 90 45 0 -45 -45 0 45 90 45 90 -45 0 0 -45 90 45 45 90 -45 0 0 -45 90 45 45 90 -45 0 0 -45 90 45 45 90 -45 0 0 -45 90 45 90 45 0 -45 -45 0 45 90 90 45 0 -45 -45 0 45 90 45 90 -45 0 0 -45 90 45</t>
  </si>
  <si>
    <t>90 90 90 90 90 45 90 90 90 90 90 -45 0 45 0 -45 0 0 0 45 90 -45 90 90 90 90 90 45 0 0 0 0 0 -45 0 45 90 90 -45 0 0 -45 90 90 45 0 -45 0 0 0 0 0 45 90 90 90 90 90 -45 90 45 0 0 0 -45 0 45 0 -45 90 90 90 90 90 45 90 90 90 90 90</t>
  </si>
  <si>
    <t>90 90 90 90 90 -45 90 90 90 90 90 45 0 -45 0 45 0 0 0 -45 90 45 90 90 90 90 90 -45 0 0 0 0 0 45 0 -45 90 90 45 0 0 45 90 90 -45 0 45 0 0 0 0 0 -45 90 90 90 90 90 45 90 -45 0 0 0 45 0 -45 0 45 90 90 90 90 90 -45 90 90 90 90 90</t>
  </si>
  <si>
    <t>0 0 0 0 0 -45 0 0 0 0 0 45 90 -45 90 45 90 90 90 -45 0 45 0 0 0 0 0 -45 90 90 90 90 90 45 90 -45 0 0 45 90 90 45 0 0 -45 90 45 90 90 90 90 90 -45 0 0 0 0 0 45 0 -45 90 90 90 45 90 -45 90 45 0 0 0 0 0 -45 0 0 0 0 0</t>
  </si>
  <si>
    <t>90 90 90 90 90 45 90 90 45 90 90 90 -45 -45 0 0 45 90 90 90 -45 0 45 90 90 90 90 90 45 0 0 0 0 -45 0 0 45 90 -45 0 0 -45 90 45 0 0 -45 0 0 0 0 45 90 90 90 90 90 45 0 -45 90 90 90 45 0 0 -45 -45 90 90 90 45 90 90 45 90 90 90 90 90</t>
  </si>
  <si>
    <t>90 90 90 90 90 -45 90 90 -45 90 90 90 45 45 0 0 -45 90 90 90 45 0 -45 90 90 90 90 90 -45 0 0 0 0 45 0 0 -45 90 45 0 0 45 90 -45 0 0 45 0 0 0 0 -45 90 90 90 90 90 -45 0 45 90 90 90 -45 0 0 45 45 90 90 90 -45 90 90 -45 90 90 90 90 90</t>
  </si>
  <si>
    <t>0 0 0 0 0 -45 0 0 -45 0 0 0 45 45 90 90 -45 0 0 0 45 90 -45 0 0 0 0 0 -45 90 90 90 90 45 90 90 -45 0 45 90 90 45 0 -45 90 90 45 90 90 90 90 -45 0 0 0 0 0 -45 90 45 0 0 0 -45 90 90 45 45 0 0 0 -45 0 0 -45 0 0 0 0 0</t>
  </si>
  <si>
    <t>0 0 -45 0 0 0 0 0 45 90 90 45 0 -45 0 45 0 0 0 45 90 -45 0 0 0 0 0 -45 0 0 0 0 -45 90 90 45 0 0 -45 0 0 -45 0 0 45 90 90 -45 0 0 0 0 -45 0 0 0 0 0 -45 90 45 0 0 0 45 0 -45 0 45 90 90 45 0 0 0 0 0 -45 0 0</t>
  </si>
  <si>
    <t>0 0 45 0 0 0 0 0 -45 90 90 -45 0 45 0 -45 0 0 0 -45 90 45 0 0 0 0 0 45 0 0 0 0 45 90 90 -45 0 0 45 0 0 45 0 0 -45 90 90 45 0 0 0 0 45 0 0 0 0 0 45 90 -45 0 0 0 -45 0 45 0 -45 90 90 -45 0 0 0 0 0 45 0 0</t>
  </si>
  <si>
    <t>90 90 45 90 90 90 90 90 -45 0 0 -45 90 45 90 -45 90 90 90 -45 0 45 90 90 90 90 90 45 90 90 90 90 45 0 0 -45 90 90 45 90 90 45 90 90 -45 0 0 45 90 90 90 90 45 90 90 90 90 90 45 0 -45 90 90 90 -45 90 45 90 -45 0 0 -45 90 90 90 90 90 45 90 90</t>
  </si>
  <si>
    <t>-45 -45 0 -45 90 -45 90 -45 90 -45 0 45 45 45 90 -45 -45 90 -45 90 -45 0 -45 -45 -45 -45 90 -45 -45 -45 90 45 0 -45 90 -45 90 45 0 -45 -45 0 45 90 -45 90 -45 0 45 90 -45 -45 -45 90 -45 -45 -45 -45 0 -45 90 -45 90 -45 -45 90 45 45 45 0 -45 90 -45 90 -45 90 -45 0 -45 -45</t>
  </si>
  <si>
    <t>-45 -45 -45 90 -45 -45 -45 -45 0 45 45 0 -45 90 -45 0 -45 -45 -45 -45 90 45 45 90 -45 -45 -45 -45 -45 0 -45 -45 -45 -45 -45 0 -45 -45 90 45 45 90 -45 -45 0 -45 -45 -45 -45 -45 0 -45 -45 -45 -45 -45 90 45 45 90 -45 -45 -45 -45 0 -45 90 -45 0 45 45 0 -45 -45 -45 -45 90 -45 -45 -45</t>
  </si>
  <si>
    <t>45 45 45 90 45 45 45 45 0 -45 -45 0 45 90 45 0 45 45 45 45 90 -45 -45 90 45 45 45 45 45 0 45 45 45 45 45 0 45 45 90 -45 -45 90 45 45 0 45 45 45 45 45 0 45 45 45 45 45 90 -45 -45 90 45 45 45 45 0 45 90 45 0 -45 -45 0 45 45 45 45 90 45 45 45</t>
  </si>
  <si>
    <t>45 45 45 0 45 45 45 45 90 -45 -45 90 45 0 45 90 45 45 45 45 0 -45 -45 0 45 45 45 45 45 90 45 45 45 45 45 90 45 45 0 -45 -45 0 45 45 90 45 45 45 45 45 90 45 45 45 45 45 0 -45 -45 0 45 45 45 45 90 45 0 45 90 -45 -45 90 45 45 45 45 0 45 45 45</t>
  </si>
  <si>
    <t>90 90 45 90 90 90 90 90 45 90 -45 -45 90 45 0 0 -45 90 90 90 45 0 45 90 90 90 90 90 -45 90 90 90 45 0 -45 90 90 -45 90 90 90 90 -45 90 90 -45 0 45 90 90 90 -45 90 90 90 90 90 45 0 45 90 90 90 -45 0 0 45 90 -45 -45 90 45 90 90 90 90 90 45 90 90</t>
  </si>
  <si>
    <t>90 90 -45 90 90 90 90 90 -45 90 45 45 90 -45 0 0 45 90 90 90 -45 0 -45 90 90 90 90 90 45 90 90 90 -45 0 45 90 90 45 90 90 90 90 45 90 90 45 0 -45 90 90 90 45 90 90 90 90 90 -45 0 -45 90 90 90 45 0 0 -45 90 45 45 90 -45 90 90 90 90 90 -45 90 90</t>
  </si>
  <si>
    <t>0 0 -45 0 0 0 0 0 -45 0 45 45 0 -45 90 90 45 0 0 0 -45 90 -45 0 0 0 0 0 45 0 0 0 -45 90 45 0 0 45 0 0 0 0 45 0 0 45 90 -45 0 0 0 45 0 0 0 0 0 -45 90 -45 0 0 0 45 90 90 -45 0 45 45 0 -45 0 0 0 0 0 -45 0 0</t>
  </si>
  <si>
    <t>-45 -45 0 -45 0 -45 0 -45 0 45 45 90 -45 90 -45 90 -45 0 -45 -45 0 45 0 -45 -45 -45 0 -45 -45 -45 0 45 90 -45 0 -45 0 -45 0 -45 -45 0 -45 0 -45 0 -45 90 45 0 -45 -45 -45 0 -45 -45 -45 0 45 0 -45 -45 0 -45 90 -45 90 -45 90 45 45 0 -45 0 -45 0 -45 0 -45 -45</t>
  </si>
  <si>
    <t>45 45 0 45 0 45 0 45 0 -45 -45 90 45 90 45 90 45 0 45 45 0 -45 0 45 45 45 0 45 45 45 0 -45 90 45 0 45 0 45 0 45 45 0 45 0 45 0 45 90 -45 0 45 45 45 0 45 45 45 0 -45 0 45 45 0 45 90 45 90 45 90 -45 -45 0 45 0 45 0 45 0 45 45</t>
  </si>
  <si>
    <t>45 45 90 45 90 45 90 45 90 -45 -45 0 45 0 45 0 45 90 45 45 90 -45 90 45 45 45 90 45 45 45 90 -45 0 45 90 45 90 45 90 45 45 90 45 90 45 90 45 0 -45 90 45 45 45 90 45 45 45 90 -45 90 45 45 90 45 0 45 0 45 0 -45 -45 90 45 90 45 90 45 90 45 45</t>
  </si>
  <si>
    <t>0 -45 0 -45 -45 90 -45 90 -45 0 45 90 90 45 0 -45 0 -45 0 45 0 -45 -45 0 -45 90 -45 0 -45 -45 90 45 0 -45 90 -45 0 0 -45 90 90 -45 0 0 -45 90 -45 0 45 90 -45 -45 0 -45 90 -45 0 -45 -45 0 45 0 -45 0 -45 0 45 90 90 45 0 -45 90 -45 90 -45 -45 0 -45 0</t>
  </si>
  <si>
    <t>0 45 0 45 45 90 45 90 45 0 -45 90 90 -45 0 45 0 45 0 -45 0 45 45 0 45 90 45 0 45 45 90 -45 0 45 90 45 0 0 45 90 90 45 0 0 45 90 45 0 -45 90 45 45 0 45 90 45 0 45 45 0 -45 0 45 0 45 0 -45 90 90 -45 0 45 90 45 90 45 45 0 45 0</t>
  </si>
  <si>
    <t>90 45 90 45 45 0 45 0 45 90 -45 0 0 -45 90 45 90 45 90 -45 90 45 45 90 45 0 45 90 45 45 0 -45 90 45 0 45 90 90 45 0 0 45 90 90 45 0 45 90 -45 0 45 45 90 45 0 45 90 45 45 90 -45 90 45 90 45 90 -45 0 0 -45 90 45 0 45 0 45 45 90 45 90</t>
  </si>
  <si>
    <t>0 0 -45 90 -45 90 -45 90 45 0 -45 90 90 45 0 -45 0 0 -45 90 90 45 0 0 -45 90 -45 0 -45 90 45 90 -45 0 0 -45 90 90 -45 0 0 -45 90 90 -45 0 0 -45 90 45 90 -45 0 -45 90 -45 0 0 45 90 90 -45 0 0 -45 0 45 90 90 -45 0 45 90 -45 90 -45 90 -45 0 0</t>
  </si>
  <si>
    <t>0 0 45 90 45 90 45 90 -45 0 45 90 90 -45 0 45 0 0 45 90 90 -45 0 0 45 90 45 0 45 90 -45 90 45 0 0 45 90 90 45 0 0 45 90 90 45 0 0 45 90 -45 90 45 0 45 90 45 0 0 -45 90 90 45 0 0 45 0 -45 90 90 45 0 -45 90 45 90 45 90 45 0 0</t>
  </si>
  <si>
    <t>90 90 45 0 45 0 45 0 -45 90 45 0 0 -45 90 45 90 90 45 0 0 -45 90 90 45 0 45 90 45 0 -45 0 45 90 90 45 0 0 45 90 90 45 0 0 45 90 90 45 0 -45 0 45 90 45 0 45 90 90 -45 0 0 45 90 90 45 90 -45 0 0 45 90 -45 0 45 0 45 0 45 90 90</t>
  </si>
  <si>
    <t>90 90 90 90 90 45 0 0 0 0 0 -45 90 -45 90 45 90 90 90 -45 90 45 0 0 0 0 0 -45 90 90 90 90 90 45 90 90 -45 0 0 45 45 0 0 -45 90 90 45 90 90 90 90 90 -45 0 0 0 0 0 45 90 -45 90 90 90 45 90 -45 90 -45 0 0 0 0 0 45 90 90 90 90 90</t>
  </si>
  <si>
    <t>90 90 90 90 90 -45 0 0 0 0 0 45 90 45 90 -45 90 90 90 45 90 -45 0 0 0 0 0 45 90 90 90 90 90 -45 90 90 45 0 0 -45 -45 0 0 45 90 90 -45 90 90 90 90 90 45 0 0 0 0 0 -45 90 45 90 90 90 -45 90 45 90 45 0 0 0 0 0 -45 90 90 90 90 90</t>
  </si>
  <si>
    <t>0 0 0 0 0 -45 90 90 90 90 90 45 0 45 0 -45 0 0 0 45 0 -45 90 90 90 90 90 45 0 0 0 0 0 -45 0 0 45 90 90 -45 -45 90 90 45 0 0 -45 0 0 0 0 0 45 90 90 90 90 90 -45 0 45 0 0 0 -45 0 45 0 45 90 90 90 90 90 -45 0 0 0 0 0</t>
  </si>
  <si>
    <t>90 90 45 90 90 -45 90 -45 0 45 90 90 90 -45 0 0 45 90 90 90 90 -45 90 90 90 90 45 90 90 90 90 90 -45 0 45 90 90 45 90 -45 -45 90 45 90 90 45 0 -45 90 90 90 90 90 45 90 90 90 90 -45 90 90 90 90 45 0 0 -45 90 90 90 45 0 -45 90 -45 90 90 45 90 90</t>
  </si>
  <si>
    <t>90 90 -45 90 90 45 90 45 0 -45 90 90 90 45 0 0 -45 90 90 90 90 45 90 90 90 90 -45 90 90 90 90 90 45 0 -45 90 90 -45 90 45 45 90 -45 90 90 -45 0 45 90 90 90 90 90 -45 90 90 90 90 45 90 90 90 90 -45 0 0 45 90 90 90 -45 0 45 90 45 90 90 -45 90 90</t>
  </si>
  <si>
    <t>0 0 -45 0 0 45 0 45 90 -45 0 0 0 45 90 90 -45 0 0 0 0 45 0 0 0 0 -45 0 0 0 0 0 45 90 -45 0 0 -45 0 45 45 0 -45 0 0 -45 90 45 0 0 0 0 0 -45 0 0 0 0 45 0 0 0 0 -45 90 90 45 0 0 0 -45 90 45 0 45 0 0 -45 0 0</t>
  </si>
  <si>
    <t>90 90 45 90 -45 0 0 0 -45 0 0 45 90 90 -45 0 0 0 45 90 -45 90 90 90 90 45 0 0 0 45 90 90 -45 0 0 45 90 90 -45 0 0 -45 90 90 45 0 0 -45 90 90 45 0 0 0 45 90 90 90 90 -45 90 45 0 0 0 -45 90 90 45 0 0 -45 0 0 0 -45 90 45 90 90</t>
  </si>
  <si>
    <t>90 90 -45 90 45 0 0 0 45 0 0 -45 90 90 45 0 0 0 -45 90 45 90 90 90 90 -45 0 0 0 -45 90 90 45 0 0 -45 90 90 45 0 0 45 90 90 -45 0 0 45 90 90 -45 0 0 0 -45 90 90 90 90 45 90 -45 0 0 0 45 90 90 -45 0 0 45 0 0 0 45 90 -45 90 90</t>
  </si>
  <si>
    <t>0 0 -45 0 45 90 90 90 45 90 90 -45 0 0 45 90 90 90 -45 0 45 0 0 0 0 -45 90 90 90 -45 0 0 45 90 90 -45 0 0 45 90 90 45 0 0 -45 90 90 45 0 0 -45 90 90 90 -45 0 0 0 0 45 0 -45 90 90 90 45 0 0 -45 90 90 45 90 90 90 45 0 -45 0 0</t>
  </si>
  <si>
    <t>-45 -45 -45 -45 -45 90 45 45 45 45 45 0 -45 0 -45 90 -45 -45 -45 0 -45 90 45 45 45 45 45 0 -45 -45 -45 -45 -45 90 -45 -45 0 45 45 90 90 45 45 0 -45 -45 90 -45 -45 -45 -45 -45 0 45 45 45 45 45 90 -45 0 -45 -45 -45 90 -45 0 -45 0 45 45 45 45 45 90 -45 -45 -45 -45 -45</t>
  </si>
  <si>
    <t>45 45 45 45 45 90 -45 -45 -45 -45 -45 0 45 0 45 90 45 45 45 0 45 90 -45 -45 -45 -45 -45 0 45 45 45 45 45 90 45 45 0 -45 -45 90 90 -45 -45 0 45 45 90 45 45 45 45 45 0 -45 -45 -45 -45 -45 90 45 0 45 45 45 90 45 0 45 0 -45 -45 -45 -45 -45 90 45 45 45 45 45</t>
  </si>
  <si>
    <t>45 45 45 45 45 0 -45 -45 -45 -45 -45 90 45 90 45 0 45 45 45 90 45 0 -45 -45 -45 -45 -45 90 45 45 45 45 45 0 45 45 90 -45 -45 0 0 -45 -45 90 45 45 0 45 45 45 45 45 90 -45 -45 -45 -45 -45 0 45 90 45 45 45 0 45 90 45 90 -45 -45 -45 -45 -45 0 45 45 45 45 45</t>
  </si>
  <si>
    <t>90 90 90 45 90 90 45 90 45 90 -45 90 45 0 -45 0 -45 90 90 90 45 0 45 90 90 90 90 90 45 90 90 -45 0 0 -45 0 45 90 -45 0 0 -45 90 45 0 -45 0 0 -45 90 90 45 90 90 90 90 90 45 0 45 90 90 90 -45 0 -45 0 45 90 -45 90 45 90 45 90 90 45 90 90 90</t>
  </si>
  <si>
    <t>90 90 90 -45 90 90 -45 90 -45 90 45 90 -45 0 45 0 45 90 90 90 -45 0 -45 90 90 90 90 90 -45 90 90 45 0 0 45 0 -45 90 45 0 0 45 90 -45 0 45 0 0 45 90 90 -45 90 90 90 90 90 -45 0 -45 90 90 90 45 0 45 0 -45 90 45 90 -45 90 -45 90 90 -45 90 90 90</t>
  </si>
  <si>
    <t>0 0 0 -45 0 0 -45 0 -45 0 45 0 -45 90 45 90 45 0 0 0 -45 90 -45 0 0 0 0 0 -45 0 0 45 90 90 45 90 -45 0 45 90 90 45 0 -45 90 45 90 90 45 0 0 -45 0 0 0 0 0 -45 90 -45 0 0 0 45 90 45 90 -45 0 45 0 -45 0 -45 0 0 -45 0 0 0</t>
  </si>
  <si>
    <t>90 90 90 45 90 90 90 45 90 45 90 -45 -45 0 45 0 45 90 90 90 -45 0 45 90 90 90 90 90 45 90 90 90 -45 0 -45 90 90 45 90 -45 -45 90 45 90 90 -45 0 -45 90 90 90 45 90 90 90 90 90 45 0 -45 90 90 90 45 0 45 0 -45 -45 90 45 90 45 90 90 90 45 90 90 90</t>
  </si>
  <si>
    <t>90 90 90 -45 90 90 90 -45 90 -45 90 45 45 0 -45 0 -45 90 90 90 45 0 -45 90 90 90 90 90 -45 90 90 90 45 0 45 90 90 -45 90 45 45 90 -45 90 90 45 0 45 90 90 90 -45 90 90 90 90 90 -45 0 45 90 90 90 -45 0 -45 0 45 45 90 -45 90 -45 90 90 90 -45 90 90 90</t>
  </si>
  <si>
    <t>0 0 0 -45 0 0 0 -45 0 -45 0 45 45 90 -45 90 -45 0 0 0 45 90 -45 0 0 0 0 0 -45 0 0 0 45 90 45 0 0 -45 0 45 45 0 -45 0 0 45 90 45 0 0 0 -45 0 0 0 0 0 -45 90 45 0 0 0 -45 90 -45 90 45 45 0 -45 0 -45 0 0 0 -45 0 0 0</t>
  </si>
  <si>
    <t>90 90 45 90 45 0 0 0 0 45 90 -45 90 45 0 -45 90 90 45 0 -45 90 90 90 45 0 45 90 90 90 90 -45 0 0 -45 90 45 0 -45 90 90 -45 0 45 90 -45 0 0 -45 90 90 90 90 45 0 45 90 90 90 -45 0 45 90 90 -45 0 45 90 -45 90 45 0 0 0 0 45 90 45 90 90</t>
  </si>
  <si>
    <t>90 90 -45 90 -45 0 0 0 0 -45 90 45 90 -45 0 45 90 90 -45 0 45 90 90 90 -45 0 -45 90 90 90 90 45 0 0 45 90 -45 0 45 90 90 45 0 -45 90 45 0 0 45 90 90 90 90 -45 0 -45 90 90 90 45 0 -45 90 90 45 0 -45 90 45 90 -45 0 0 0 0 -45 90 -45 90 90</t>
  </si>
  <si>
    <t>0 0 -45 0 -45 90 90 90 90 -45 0 45 0 -45 90 45 0 0 -45 90 45 0 0 0 -45 90 -45 0 0 0 0 45 90 90 45 0 -45 90 45 0 0 45 90 -45 0 45 90 90 45 0 0 0 0 -45 90 -45 0 0 0 45 90 -45 0 0 45 90 -45 0 45 0 -45 90 90 90 90 -45 0 -45 0 0</t>
  </si>
  <si>
    <t>45 45 90 45 90 90 45 90 45 90 -45 -45 0 45 0 -45 90 45 45 90 -45 0 -45 0 45 0 -45 0 45 45 45 0 -45 -45 -45 0 -45 90 45 0 0 45 90 -45 0 -45 -45 -45 0 45 45 45 0 -45 0 45 0 -45 0 -45 90 45 45 90 -45 0 45 0 -45 -45 90 45 90 45 90 90 45 90 45 45</t>
  </si>
  <si>
    <t>-45 -45 90 -45 90 90 -45 90 -45 90 45 45 0 -45 0 45 90 -45 -45 90 45 0 45 0 -45 0 45 0 -45 -45 -45 0 45 45 45 0 45 90 -45 0 0 -45 90 45 0 45 45 45 0 -45 -45 -45 0 45 0 -45 0 45 0 45 90 -45 -45 90 45 0 -45 0 45 45 90 -45 90 -45 90 90 -45 90 -45 -45</t>
  </si>
  <si>
    <t>-45 -45 0 -45 0 0 -45 0 -45 0 45 45 90 -45 90 45 0 -45 -45 0 45 90 45 90 -45 90 45 90 -45 -45 -45 90 45 45 45 90 45 0 -45 90 90 -45 0 45 90 45 45 45 90 -45 -45 -45 90 45 90 -45 90 45 90 45 0 -45 -45 0 45 90 -45 90 45 45 0 -45 0 -45 0 0 -45 0 -45 -45</t>
  </si>
  <si>
    <t>90 90 90 45 90 90 90 45 90 45 0 0 -45 90 90 -45 0 0 0 0 -45 90 90 90 45 0 0 0 0 45 90 90 -45 0 0 45 90 90 -45 0 0 -45 90 90 45 0 0 -45 90 90 45 0 0 0 0 45 90 90 90 -45 0 0 0 0 -45 90 90 -45 0 0 45 90 45 90 90 90 45 90 90 90</t>
  </si>
  <si>
    <t>90 90 90 -45 90 90 90 -45 90 -45 0 0 45 90 90 45 0 0 0 0 45 90 90 90 -45 0 0 0 0 -45 90 90 45 0 0 -45 90 90 45 0 0 45 90 90 -45 0 0 45 90 90 -45 0 0 0 0 -45 90 90 90 45 0 0 0 0 45 90 90 45 0 0 -45 90 -45 90 90 90 -45 90 90 90</t>
  </si>
  <si>
    <t>0 0 0 -45 0 0 0 -45 0 -45 90 90 45 0 0 45 90 90 90 90 45 0 0 0 -45 90 90 90 90 -45 0 0 45 90 90 -45 0 0 45 90 90 45 0 0 -45 90 90 45 0 0 -45 90 90 90 90 -45 0 0 0 45 90 90 90 90 45 0 0 45 90 90 -45 0 -45 0 0 0 -45 0 0 0</t>
  </si>
  <si>
    <t>45 45 90 45 90 -45 -45 90 -45 0 -45 0 45 45 90 -45 -45 90 45 45 0 -45 -45 90 45 45 90 -45 -45 90 45 45 45 0 45 90 -45 -45 90 45 45 90 -45 -45 90 45 0 45 45 45 90 -45 -45 90 45 45 90 -45 -45 0 45 45 90 -45 -45 90 45 45 0 -45 0 -45 90 -45 -45 90 45 90 45 45</t>
  </si>
  <si>
    <t>-45 -45 90 -45 90 45 45 90 45 0 45 0 -45 -45 90 45 45 90 -45 -45 0 45 45 90 -45 -45 90 45 45 90 -45 -45 -45 0 -45 90 45 45 90 -45 -45 90 45 45 90 -45 0 -45 -45 -45 90 45 45 90 -45 -45 90 45 45 0 -45 -45 90 45 45 90 -45 -45 0 45 0 45 90 45 45 90 -45 90 -45 -45</t>
  </si>
  <si>
    <t>-45 -45 0 -45 0 45 45 0 45 90 45 90 -45 -45 0 45 45 0 -45 -45 90 45 45 0 -45 -45 0 45 45 0 -45 -45 -45 90 -45 0 45 45 0 -45 -45 0 45 45 0 -45 90 -45 -45 -45 0 45 45 0 -45 -45 0 45 45 90 -45 -45 0 45 45 0 -45 -45 90 45 90 45 0 45 45 0 -45 0 -45 -45</t>
  </si>
  <si>
    <t>90 45 90 45 45 90 -45 -45 90 45 0 45 0 -45 90 45 90 -45 0 45 90 45 90 45 90 -45 90 45 45 90 -45 0 45 90 -45 90 45 45 90 -45 -45 90 45 45 90 -45 90 45 0 -45 90 45 45 90 -45 90 45 90 45 90 45 0 -45 90 45 90 -45 0 45 0 45 90 -45 -45 90 45 45 90 45 90</t>
  </si>
  <si>
    <t>90 -45 90 -45 -45 90 45 45 90 -45 0 -45 0 45 90 -45 90 45 0 -45 90 -45 90 -45 90 45 90 -45 -45 90 45 0 -45 90 45 90 -45 -45 90 45 45 90 -45 -45 90 45 90 -45 0 45 90 -45 -45 90 45 90 -45 90 -45 90 -45 0 45 90 -45 90 45 0 -45 0 -45 90 45 45 90 -45 -45 90 -45 90</t>
  </si>
  <si>
    <t>0 -45 0 -45 -45 0 45 45 0 -45 90 -45 90 45 0 -45 0 45 90 -45 0 -45 0 -45 0 45 0 -45 -45 0 45 90 -45 0 45 0 -45 -45 0 45 45 0 -45 -45 0 45 0 -45 90 45 0 -45 -45 0 45 0 -45 0 -45 0 -45 90 45 0 -45 0 45 90 -45 90 -45 0 45 45 0 -45 -45 0 -45 0</t>
  </si>
  <si>
    <t>90 -45 90 45 45 0 -45 -45 90 45 45 90 45 0 -45 90 45 0 0 -45 90 45 90 -45 90 -45 90 45 45 0 -45 -45 90 45 90 45 0 -45 90 45 45 90 -45 0 45 90 45 90 -45 -45 0 45 45 90 -45 90 -45 90 45 90 -45 0 0 45 90 -45 0 45 90 45 45 90 -45 -45 0 45 45 90 -45 90</t>
  </si>
  <si>
    <t>90 45 90 -45 -45 0 45 45 90 -45 -45 90 -45 0 45 90 -45 0 0 45 90 -45 90 45 90 45 90 -45 -45 0 45 45 90 -45 90 -45 0 45 90 -45 -45 90 45 0 -45 90 -45 90 45 45 0 -45 -45 90 45 90 45 90 -45 90 45 0 0 -45 90 45 0 -45 90 -45 -45 90 45 45 0 -45 -45 90 45 90</t>
  </si>
  <si>
    <t>0 45 0 -45 -45 90 45 45 0 -45 -45 0 -45 90 45 0 -45 90 90 45 0 -45 0 45 0 45 0 -45 -45 90 45 45 0 -45 0 -45 90 45 0 -45 -45 0 45 90 -45 0 -45 0 45 45 90 -45 -45 0 45 0 45 0 -45 0 45 90 90 -45 0 45 90 -45 0 -45 -45 0 45 45 90 -45 -45 0 45 0</t>
  </si>
  <si>
    <t>90 90 45 0 -45 90 -45 0 45 90 45 90 -45 0 45 90 90 45 90 -45 -45 90 90 45 90 90 45 0 -45 90 -45 0 45 90 45 90 -45 0 45 90 90 45 0 -45 90 45 90 45 0 -45 90 -45 0 45 90 90 45 90 90 -45 -45 90 45 90 90 45 0 -45 90 45 90 45 0 -45 90 -45 0 45 90 90</t>
  </si>
  <si>
    <t>90 90 -45 0 45 90 45 0 -45 90 -45 90 45 0 -45 90 90 -45 90 45 45 90 90 -45 90 90 -45 0 45 90 45 0 -45 90 -45 90 45 0 -45 90 90 -45 0 45 90 -45 90 -45 0 45 90 45 0 -45 90 90 -45 90 90 45 45 90 -45 90 90 -45 0 45 90 -45 90 -45 0 45 90 45 0 -45 90 90</t>
  </si>
  <si>
    <t>0 0 -45 90 45 0 45 90 -45 0 -45 0 45 90 -45 0 0 -45 0 45 45 0 0 -45 0 0 -45 90 45 0 45 90 -45 0 -45 0 45 90 -45 0 0 -45 90 45 0 -45 0 -45 90 45 0 45 90 -45 0 0 -45 0 0 45 45 0 -45 0 0 -45 90 45 0 -45 0 -45 90 45 0 45 90 -45 0 0</t>
  </si>
  <si>
    <t>0 -45 90 90 90 45 0 0 45 90 45 90 -45 -45 90 45 90 -45 -45 90 -45 90 90 90 45 0 0 0 45 90 90 90 45 0 -45 90 45 0 -45 90 90 -45 0 45 90 -45 0 45 90 90 90 45 0 0 0 45 90 90 90 -45 90 -45 -45 90 45 90 -45 -45 90 45 90 45 0 0 45 90 90 90 -45 0</t>
  </si>
  <si>
    <t>0 45 90 90 90 -45 0 0 -45 90 -45 90 45 45 90 -45 90 45 45 90 45 90 90 90 -45 0 0 0 -45 90 90 90 -45 0 45 90 -45 0 45 90 90 45 0 -45 90 45 0 -45 90 90 90 -45 0 0 0 -45 90 90 90 45 90 45 45 90 -45 90 45 45 90 -45 90 -45 0 0 -45 90 90 90 45 0</t>
  </si>
  <si>
    <t>90 45 0 0 0 -45 90 90 -45 0 -45 0 45 45 0 -45 0 45 45 0 45 0 0 0 -45 90 90 90 -45 0 0 0 -45 90 45 0 -45 90 45 0 0 45 90 -45 0 45 90 -45 0 0 0 -45 90 90 90 -45 0 0 0 45 0 45 45 0 -45 0 45 45 0 -45 0 -45 90 90 -45 0 0 0 45 90</t>
  </si>
  <si>
    <t>90 -45 -45 90 45 0 45 0 -45 90 90 -45 0 45 90 -45 0 -45 0 45 90 -45 90 -45 90 45 90 -45 0 45 45 0 -45 90 -45 90 45 0 -45 90 90 -45 0 45 90 -45 90 -45 0 45 45 0 -45 90 45 90 -45 90 -45 90 45 0 -45 0 -45 90 45 0 -45 90 90 -45 0 45 0 45 90 -45 -45 90</t>
  </si>
  <si>
    <t>90 45 45 90 -45 0 -45 0 45 90 90 45 0 -45 90 45 0 45 0 -45 90 45 90 45 90 -45 90 45 0 -45 -45 0 45 90 45 90 -45 0 45 90 90 45 0 -45 90 45 90 45 0 -45 -45 0 45 90 -45 90 45 90 45 90 -45 0 45 0 45 90 -45 0 45 90 90 45 0 -45 0 -45 90 45 45 90</t>
  </si>
  <si>
    <t>-45 -45 90 45 90 -45 0 45 90 -45 0 -45 0 45 90 -45 90 -45 90 -45 90 -45 90 -45 0 45 90 -45 -45 -45 0 45 90 -45 90 -45 0 45 90 -45 -45 90 45 0 -45 90 -45 90 45 0 -45 -45 -45 90 45 0 -45 90 -45 90 -45 90 -45 90 -45 90 45 0 -45 0 -45 90 45 0 -45 90 45 90 -45 -45</t>
  </si>
  <si>
    <t>45 45 90 -45 90 45 0 -45 90 45 0 45 0 -45 90 45 90 45 90 45 90 45 90 45 0 -45 90 45 45 45 0 -45 90 45 90 45 0 -45 90 45 45 90 -45 0 45 90 45 90 -45 0 45 45 45 90 -45 0 45 90 45 90 45 90 45 90 45 90 -45 0 45 0 45 90 -45 0 45 90 -45 90 45 45</t>
  </si>
  <si>
    <t>45 45 0 -45 0 45 90 -45 0 45 90 45 90 -45 0 45 0 45 0 45 0 45 0 45 90 -45 0 45 45 45 90 -45 0 45 0 45 90 -45 0 45 45 0 -45 90 45 0 45 0 -45 90 45 45 45 0 -45 90 45 0 45 0 45 0 45 0 45 0 -45 90 45 90 45 0 -45 90 45 0 -45 0 45 45</t>
  </si>
  <si>
    <t>-45 -45 90 45 90 90 90 45 90 -45 -45 0 -45 0 -45 90 -45 -45 0 45 45 90 -45 90 -45 90 -45 90 -45 90 -45 0 -45 90 45 90 -45 -45 90 45 45 90 -45 -45 90 45 90 -45 0 -45 90 -45 90 -45 90 -45 90 -45 90 45 45 0 -45 -45 90 -45 0 -45 0 -45 -45 90 45 90 90 90 45 90 -45 -45</t>
  </si>
  <si>
    <t>45 45 90 -45 90 90 90 -45 90 45 45 0 45 0 45 90 45 45 0 -45 -45 90 45 90 45 90 45 90 45 90 45 0 45 90 -45 90 45 45 90 -45 -45 90 45 45 90 -45 90 45 0 45 90 45 90 45 90 45 90 45 90 -45 -45 0 45 45 90 45 0 45 0 45 45 90 -45 90 90 90 -45 90 45 45</t>
  </si>
  <si>
    <t>45 45 0 -45 0 0 0 -45 0 45 45 90 45 90 45 0 45 45 90 -45 -45 0 45 0 45 0 45 0 45 0 45 90 45 0 -45 0 45 45 0 -45 -45 0 45 45 0 -45 0 45 90 45 0 45 0 45 0 45 0 45 0 -45 -45 90 45 45 0 45 90 45 90 45 45 0 -45 0 0 0 -45 0 45 45</t>
  </si>
  <si>
    <t>0 0 -45 0 0 45 0 0 45 90 -45 0 0 45 90 90 -45 0 0 0 -45 0 0 0 0 0 45 0 0 0 45 90 -45 0 0 0 45 0 -45 0 0 -45 0 45 0 0 0 -45 90 45 0 0 0 45 0 0 0 0 0 -45 0 0 0 -45 90 90 45 0 0 -45 90 45 0 0 45 0 0 -45 0 0</t>
  </si>
  <si>
    <t>0 0 45 0 0 -45 0 0 -45 90 45 0 0 -45 90 90 45 0 0 0 45 0 0 0 0 0 -45 0 0 0 -45 90 45 0 0 0 -45 0 45 0 0 45 0 -45 0 0 0 45 90 -45 0 0 0 -45 0 0 0 0 0 45 0 0 0 45 90 90 -45 0 0 45 90 -45 0 0 -45 0 0 45 0 0</t>
  </si>
  <si>
    <t>90 90 45 90 90 -45 90 90 -45 0 45 90 90 -45 0 0 45 90 90 90 45 90 90 90 90 90 -45 90 90 90 -45 0 45 90 90 90 -45 90 45 90 90 45 90 -45 90 90 90 45 0 -45 90 90 90 -45 90 90 90 90 90 45 90 90 90 45 0 0 -45 90 90 45 0 -45 90 90 -45 90 90 45 90 90</t>
  </si>
  <si>
    <t>0 0 0 45 0 0 0 0 0 45 90 -45 90 -45 0 45 0 0 0 -45 90 45 0 0 0 0 0 -45 0 0 0 0 45 90 45 0 0 45 0 0 0 0 45 0 0 45 90 45 0 0 0 0 -45 0 0 0 0 0 45 90 -45 0 0 0 45 0 -45 90 -45 90 45 0 0 0 0 0 45 0 0 0</t>
  </si>
  <si>
    <t>0 0 0 -45 0 0 0 0 0 -45 90 45 90 45 0 -45 0 0 0 45 90 -45 0 0 0 0 0 45 0 0 0 0 -45 90 -45 0 0 -45 0 0 0 0 -45 0 0 -45 90 -45 0 0 0 0 45 0 0 0 0 0 -45 90 45 0 0 0 -45 0 45 90 45 90 -45 0 0 0 0 0 -45 0 0 0</t>
  </si>
  <si>
    <t>90 90 90 -45 90 90 90 90 90 -45 0 45 0 45 90 -45 90 90 90 45 0 -45 90 90 90 90 90 45 90 90 90 90 -45 0 -45 90 90 -45 90 90 90 90 -45 90 90 -45 0 -45 90 90 90 90 45 90 90 90 90 90 -45 0 45 90 90 90 -45 90 45 0 45 0 -45 90 90 90 90 90 -45 90 90 90</t>
  </si>
  <si>
    <t>0 0 0 -45 0 0 0 0 0 45 90 45 90 45 0 -45 0 0 0 -45 90 45 0 0 0 0 0 45 0 0 0 0 -45 90 45 0 0 45 0 0 0 0 45 0 0 45 90 -45 0 0 0 0 45 0 0 0 0 0 45 90 -45 0 0 0 -45 0 45 90 45 90 45 0 0 0 0 0 -45 0 0 0</t>
  </si>
  <si>
    <t>0 0 0 45 0 0 0 0 0 -45 90 -45 90 -45 0 45 0 0 0 45 90 -45 0 0 0 0 0 -45 0 0 0 0 45 90 -45 0 0 -45 0 0 0 0 -45 0 0 -45 90 45 0 0 0 0 -45 0 0 0 0 0 -45 90 45 0 0 0 45 0 -45 90 -45 90 -45 0 0 0 0 0 45 0 0 0</t>
  </si>
  <si>
    <t>90 90 90 45 90 90 90 90 90 -45 0 -45 0 -45 90 45 90 90 90 45 0 -45 90 90 90 90 90 -45 90 90 90 90 45 0 -45 90 90 -45 90 90 90 90 -45 90 90 -45 0 45 90 90 90 90 -45 90 90 90 90 90 -45 0 45 90 90 90 45 90 -45 0 -45 0 -45 90 90 90 90 90 45 90 90 90</t>
  </si>
  <si>
    <t>0 0 45 0 0 0 0 0 45 90 90 -45 90 -45 0 45 90 90 90 -45 0 -45 0 0 0 0 0 45 0 0 0 0 0 45 0 0 45 90 90 45 45 90 90 45 0 0 45 0 0 0 0 0 45 0 0 0 0 0 -45 0 -45 90 90 90 45 0 -45 90 -45 90 90 45 0 0 0 0 0 45 0 0</t>
  </si>
  <si>
    <t>0 0 -45 0 0 0 0 0 -45 90 90 45 90 45 0 -45 90 90 90 45 0 45 0 0 0 0 0 -45 0 0 0 0 0 -45 0 0 -45 90 90 -45 -45 90 90 -45 0 0 -45 0 0 0 0 0 -45 0 0 0 0 0 45 0 45 90 90 90 -45 0 45 90 45 90 90 -45 0 0 0 0 0 -45 0 0</t>
  </si>
  <si>
    <t>90 90 -45 90 90 90 90 90 -45 0 0 45 0 45 90 -45 0 0 0 45 90 45 90 90 90 90 90 -45 90 90 90 90 90 -45 90 90 -45 0 0 -45 -45 0 0 -45 90 90 -45 90 90 90 90 90 -45 90 90 90 90 90 45 90 45 0 0 0 -45 90 45 0 45 0 0 -45 90 90 90 90 90 -45 90 90</t>
  </si>
  <si>
    <t>0 0 0 0 0 -45 90 90 90 90 90 45 90 45 0 -45 0 0 0 45 90 -45 0 0 0 0 0 45 90 90 90 90 90 -45 0 0 -45 0 0 45 45 0 0 -45 0 0 -45 90 90 90 90 90 45 0 0 0 0 0 -45 90 45 0 0 0 -45 0 45 90 45 90 90 90 90 90 -45 0 0 0 0 0</t>
  </si>
  <si>
    <t>0 0 0 0 0 45 90 90 90 90 90 -45 90 -45 0 45 0 0 0 -45 90 45 0 0 0 0 0 -45 90 90 90 90 90 45 0 0 45 0 0 -45 -45 0 0 45 0 0 45 90 90 90 90 90 -45 0 0 0 0 0 45 90 -45 0 0 0 45 0 -45 90 -45 90 90 90 90 90 45 0 0 0 0 0</t>
  </si>
  <si>
    <t>90 90 90 90 90 45 0 0 0 0 0 -45 0 -45 90 45 90 90 90 -45 0 45 90 90 90 90 90 -45 0 0 0 0 0 45 90 90 45 90 90 -45 -45 90 90 45 90 90 45 0 0 0 0 0 -45 90 90 90 90 90 45 0 -45 90 90 90 45 90 -45 0 -45 0 0 0 0 0 45 90 90 90 90 90</t>
  </si>
  <si>
    <t>90 90 90 90 90 -45 90 90 90 90 45 0 0 45 0 -45 0 0 0 -45 90 45 90 90 90 90 90 45 0 0 0 0 0 -45 90 90 45 90 90 -45 -45 90 90 45 90 90 -45 0 0 0 0 0 45 90 90 90 90 90 45 90 -45 0 0 0 -45 0 45 0 0 45 90 90 90 90 -45 90 90 90 90 90</t>
  </si>
  <si>
    <t>90 90 90 90 90 45 90 90 90 90 -45 0 0 -45 0 45 0 0 0 45 90 -45 90 90 90 90 90 -45 0 0 0 0 0 45 90 90 -45 90 90 45 45 90 90 -45 90 90 45 0 0 0 0 0 -45 90 90 90 90 90 -45 90 45 0 0 0 45 0 -45 0 0 -45 90 90 90 90 45 90 90 90 90 90</t>
  </si>
  <si>
    <t>0 0 0 0 0 45 0 0 0 0 -45 90 90 -45 90 45 90 90 90 45 0 -45 0 0 0 0 0 -45 90 90 90 90 90 45 0 0 -45 0 0 45 45 0 0 -45 0 0 45 90 90 90 90 90 -45 0 0 0 0 0 -45 0 45 90 90 90 45 90 -45 90 90 -45 0 0 0 0 45 0 0 0 0 0</t>
  </si>
  <si>
    <t>90 90 90 45 45 90 45 90 90 45 0 -45 90 45 0 -45 0 45 45 90 -45 0 0 0 45 0 45 0 0 0 45 90 -45 0 45 0 45 0 -45 90 90 -45 0 45 0 45 0 -45 90 45 0 0 0 45 0 45 0 0 0 -45 90 45 45 0 -45 0 45 90 -45 0 45 90 90 45 90 45 45 90 90 90</t>
  </si>
  <si>
    <t>90 90 90 -45 -45 90 -45 90 90 -45 0 45 90 -45 0 45 0 -45 -45 90 45 0 0 0 -45 0 -45 0 0 0 -45 90 45 0 -45 0 -45 0 45 90 90 45 0 -45 0 -45 0 45 90 -45 0 0 0 -45 0 -45 0 0 0 45 90 -45 -45 0 45 0 -45 90 45 0 -45 90 90 -45 90 -45 -45 90 90 90</t>
  </si>
  <si>
    <t>0 0 0 -45 -45 0 -45 0 0 -45 90 45 0 -45 90 45 90 -45 -45 0 45 90 90 90 -45 90 -45 90 90 90 -45 0 45 90 -45 90 -45 90 45 0 0 45 90 -45 90 -45 90 45 0 -45 90 90 90 -45 90 -45 90 90 90 45 0 -45 -45 90 45 90 -45 0 45 90 -45 0 0 -45 0 -45 -45 0 0 0</t>
  </si>
  <si>
    <t>0 0 -45 90 -45 0 -45 90 -45 0 45 0 45 90 -45 0 0 -45 0 45 0 -45 0 0 0 0 -45 90 -45 0 0 -45 0 45 90 -45 0 0 -45 90 90 -45 0 0 -45 90 45 0 -45 0 0 -45 90 -45 0 0 0 0 -45 0 45 0 -45 0 0 -45 90 45 0 45 0 -45 90 -45 0 -45 90 -45 0 0</t>
  </si>
  <si>
    <t>0 0 45 90 45 0 45 90 45 0 -45 0 -45 90 45 0 0 45 0 -45 0 45 0 0 0 0 45 90 45 0 0 45 0 -45 90 45 0 0 45 90 90 45 0 0 45 90 -45 0 45 0 0 45 90 45 0 0 0 0 45 0 -45 0 45 0 0 45 90 -45 0 -45 0 45 90 45 0 45 90 45 0 0</t>
  </si>
  <si>
    <t>90 90 45 0 45 90 45 0 45 90 -45 90 -45 0 45 90 90 45 90 -45 90 45 90 90 90 90 45 0 45 90 90 45 90 -45 0 45 90 90 45 0 0 45 90 90 45 0 -45 90 45 90 90 45 0 45 90 90 90 90 45 90 -45 90 45 90 90 45 0 -45 90 -45 90 45 0 45 90 45 0 45 90 90</t>
  </si>
  <si>
    <t>45 45 45 90 -45 -45 0 -45 0 -45 90 90 -45 90 45 45 45 0 -45 -45 90 -45 -45 0 45 45 45 45 45 0 -45 -45 90 45 90 45 0 45 90 -45 -45 90 45 0 45 90 45 90 -45 -45 0 45 45 45 45 45 0 -45 -45 90 -45 -45 0 45 45 45 90 -45 90 90 -45 0 -45 0 -45 -45 90 45 45 45</t>
  </si>
  <si>
    <t>-45 -45 -45 90 45 45 0 45 0 45 90 90 45 90 -45 -45 -45 0 45 45 90 45 45 0 -45 -45 -45 -45 -45 0 45 45 90 -45 90 -45 0 -45 90 45 45 90 -45 0 -45 90 -45 90 45 45 0 -45 -45 -45 -45 -45 0 45 45 90 45 45 0 -45 -45 -45 90 45 90 90 45 0 45 0 45 45 90 -45 -45 -45</t>
  </si>
  <si>
    <t>-45 -45 -45 0 45 45 90 45 90 45 0 0 45 0 -45 -45 -45 90 45 45 0 45 45 90 -45 -45 -45 -45 -45 90 45 45 0 -45 0 -45 90 -45 0 45 45 0 -45 90 -45 0 -45 0 45 45 90 -45 -45 -45 -45 -45 90 45 45 0 45 45 90 -45 -45 -45 0 45 0 0 45 90 45 90 45 45 0 -45 -45 -45</t>
  </si>
  <si>
    <t>90 90 90 90 90 45 0 0 0 0 0 -45 90 -45 90 45 90 90 90 -45 90 45 0 0 0 0 0 -45 90 90 90 90 90 45 0 0 -45 0 0 45 45 0 0 -45 0 0 45 90 90 90 90 90 -45 0 0 0 0 0 45 90 -45 90 90 90 45 90 -45 90 -45 0 0 0 0 0 45 90 90 90 90 90</t>
  </si>
  <si>
    <t>90 90 90 90 90 -45 0 0 0 0 0 45 90 45 90 -45 90 90 90 45 90 -45 0 0 0 0 0 45 90 90 90 90 90 -45 0 0 45 0 0 -45 -45 0 0 45 0 0 -45 90 90 90 90 90 45 0 0 0 0 0 -45 90 45 90 90 90 -45 90 45 90 45 0 0 0 0 0 -45 90 90 90 90 90</t>
  </si>
  <si>
    <t>0 0 0 0 0 -45 90 90 90 90 90 45 0 45 0 -45 0 0 0 45 0 -45 90 90 90 90 90 45 0 0 0 0 0 -45 90 90 45 90 90 -45 -45 90 90 45 90 90 -45 0 0 0 0 0 45 90 90 90 90 90 -45 0 45 0 0 0 -45 0 45 0 45 90 90 90 90 90 -45 0 0 0 0 0</t>
  </si>
  <si>
    <t>-45 -45 90 -45 0 0 0 -45 0 -45 0 45 90 45 0 -45 90 -45 90 45 0 -45 -45 -45 0 -45 0 -45 0 -45 0 45 0 -45 90 -45 0 0 -45 90 90 -45 0 0 -45 90 -45 0 45 0 -45 0 -45 0 -45 0 -45 -45 -45 0 45 90 -45 90 -45 0 45 90 45 0 -45 0 -45 0 0 0 -45 90 -45 -45</t>
  </si>
  <si>
    <t>45 45 90 45 0 0 0 45 0 45 0 -45 90 -45 0 45 90 45 90 -45 0 45 45 45 0 45 0 45 0 45 0 -45 0 45 90 45 0 0 45 90 90 45 0 0 45 90 45 0 -45 0 45 0 45 0 45 0 45 45 45 0 -45 90 45 90 45 0 -45 90 -45 0 45 0 45 0 0 0 45 90 45 45</t>
  </si>
  <si>
    <t>45 45 0 45 90 90 90 45 90 45 90 -45 0 -45 90 45 0 45 0 -45 90 45 45 45 90 45 90 45 90 45 90 -45 90 45 0 45 90 90 45 0 0 45 90 90 45 0 45 90 -45 90 45 90 45 90 45 90 45 45 45 90 -45 0 45 0 45 90 -45 0 -45 90 45 90 45 90 90 90 45 0 45 45</t>
  </si>
  <si>
    <t>45 90 45 90 -45 0 0 -45 90 45 45 90 45 0 45 90 45 90 -45 0 45 90 45 90 -45 0 45 90 45 0 0 -45 90 45 90 45 0 -45 90 45 45 90 -45 0 45 90 45 90 -45 0 0 45 90 45 0 -45 90 45 90 45 0 -45 90 45 90 45 0 45 90 45 45 90 -45 0 0 -45 90 45 90 45</t>
  </si>
  <si>
    <t>-45 90 -45 90 45 0 0 45 90 -45 -45 90 -45 0 -45 90 -45 90 45 0 -45 90 -45 90 45 0 -45 90 -45 0 0 45 90 -45 90 -45 0 45 90 -45 -45 90 45 0 -45 90 -45 90 45 0 0 -45 90 -45 0 45 90 -45 90 -45 0 45 90 -45 90 -45 0 -45 90 -45 -45 90 45 0 0 45 90 -45 90 -45</t>
  </si>
  <si>
    <t>-45 0 -45 0 45 90 90 45 0 -45 -45 0 -45 90 -45 0 -45 0 45 90 -45 0 -45 0 45 90 -45 0 -45 90 90 45 0 -45 0 -45 90 45 0 -45 -45 0 45 90 -45 0 -45 0 45 90 90 -45 0 -45 90 45 0 -45 0 -45 90 45 0 -45 0 -45 90 -45 0 -45 -45 0 45 90 90 45 0 -45 0 -45</t>
  </si>
  <si>
    <t>45 45 0 45 0 -45 90 -45 0 45 90 45 0 -45 0 45 90 -45 0 45 0 45 0 45 90 -45 0 45 45 90 -45 -45 0 45 0 45 90 -45 0 45 45 0 -45 90 45 0 45 0 -45 -45 90 45 45 0 -45 90 45 0 45 0 45 0 -45 90 45 0 -45 0 45 90 45 0 -45 90 -45 0 45 0 45 45</t>
  </si>
  <si>
    <t>-45 -45 0 -45 0 45 90 45 0 -45 90 -45 0 45 0 -45 90 45 0 -45 0 -45 0 -45 90 45 0 -45 -45 90 45 45 0 -45 0 -45 90 45 0 -45 -45 0 45 90 -45 0 -45 0 45 45 90 -45 -45 0 45 90 -45 0 -45 0 -45 0 45 90 -45 0 45 0 -45 90 -45 0 45 90 45 0 -45 0 -45 -45</t>
  </si>
  <si>
    <t>-45 -45 90 -45 90 45 0 45 90 -45 0 -45 90 45 90 -45 0 45 90 -45 90 -45 90 -45 0 45 90 -45 -45 0 45 45 90 -45 90 -45 0 45 90 -45 -45 90 45 0 -45 90 -45 90 45 45 0 -45 -45 90 45 0 -45 90 -45 90 -45 90 45 0 -45 90 45 90 -45 0 -45 90 45 0 45 90 -45 90 -45 -45</t>
  </si>
  <si>
    <t>90 90 90 90 90 -45 90 90 90 90 90 -45 0 0 45 45 90 90 90 45 0 -45 90 90 90 90 90 45 90 90 90 90 -45 0 45 90 90 -45 90 90 90 90 -45 90 90 45 0 -45 90 90 90 90 45 90 90 90 90 90 -45 0 45 90 90 90 45 45 0 0 -45 90 90 90 90 90 -45 90 90 90 90 90</t>
  </si>
  <si>
    <t>90 90 90 90 90 45 90 90 90 90 90 45 0 0 -45 -45 90 90 90 -45 0 45 90 90 90 90 90 -45 90 90 90 90 45 0 -45 90 90 45 90 90 90 90 45 90 90 -45 0 45 90 90 90 90 -45 90 90 90 90 90 45 0 -45 90 90 90 -45 -45 0 0 45 90 90 90 90 90 45 90 90 90 90 90</t>
  </si>
  <si>
    <t>0 0 0 0 0 45 0 0 0 0 0 45 90 90 -45 -45 0 0 0 -45 90 45 0 0 0 0 0 -45 0 0 0 0 45 90 -45 0 0 45 0 0 0 0 45 0 0 -45 90 45 0 0 0 0 -45 0 0 0 0 0 45 90 -45 0 0 0 -45 -45 90 90 45 0 0 0 0 0 45 0 0 0 0 0</t>
  </si>
  <si>
    <t>0 0 0 0 0 0 0 0 0 0 0 0 0 0 0 0 0 0 0 0 0 0 0 0 0 0 0 0 0 0 0 0 0 0 0 0 0 0 0 0 0 0 0 0 0 0 0 0 0 0 0 0 0 0 0 0 0 0 0 0 0 0 0 0 0 0 0 0 0 0 0 0 0 0 0 0 0 0 0 0</t>
  </si>
  <si>
    <t>90 90 90 90 90 90 90 90 90 90 90 90 90 90 90 90 90 90 90 90 90 90 90 90 90 90 90 90 90 90 90 90 90 90 90 90 90 90 90 90 90 90 90 90 90 90 90 90 90 90 90 90 90 90 90 90 90 90 90 90 90 90 90 90 90 90 90 90 90 90 90 90 90 90 90 90 90 90 90 90</t>
  </si>
  <si>
    <t>45 45 45 45 45 45 45 45 45 45 45 45 45 45 45 45 45 45 45 45 45 45 45 45 45 45 45 45 45 45 45 45 45 45 45 45 45 45 45 45 45 45 45 45 45 45 45 45 45 45 45 45 45 45 45 45 45 45 45 45 45 45 45 45 45 45 45 45 45 45 45 45 45 45 45 45 45 45 45 45</t>
  </si>
  <si>
    <t>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</t>
  </si>
  <si>
    <t>90 45 -45 0 0 -45 45 90 -45 0 90 45 45 90 0 -45 -45 0 45 90 90 -45 45 0 90 45 0 -45 45 0 0 -45 90 45 90 -45 0 -45 90 45 45 90 -45 0 -45 90 45 90 -45 0 0 45 -45 0 45 90 0 45 -45 90 90 45 0 -45 -45 0 90 45 45 90 0 -45 90 45 -45 0 0 -45 45 90</t>
  </si>
  <si>
    <t>-45 90 0 45 45 0 90 -45 45 0 90 -45 -45 90 0 45 45 90 -45 0 0 45 90 -45 0 -45 90 45 -45 90 0 45 -45 0 90 45 45 90 -45 0 0 -45 90 45 45 90 0 -45 45 0 90 -45 45 90 -45 0 -45 90 45 0 0 -45 90 45 45 0 90 -45 -45 90 0 45 -45 90 0 45 45 0 90 -45</t>
  </si>
  <si>
    <t>-45 0 90 45 45 90 0 -45 90 45 -45 0 0 -45 45 90 90 45 0 -45 -45 90 0 45 -45 0 45 90 0 45 45 90 -45 0 -45 90 45 90 -45 0 0 -45 90 45 90 -45 0 -45 90 45 45 0 90 45 0 -45 45 0 90 -45 -45 0 45 90 90 45 -45 0 0 -45 45 90 -45 0 90 45 45 90 0 -45</t>
  </si>
  <si>
    <t>0 45 -45 90 90 -45 45 0 90 -45 45 0 0 45 -45 90 45 0 90 -45 -45 90 0 45 -45 90 0 45 45 90 0 -45 0 -45 45 90 90 -45 45 0 0 45 -45 90 90 45 -45 0 -45 0 90 45 45 0 90 -45 45 0 90 -45 -45 90 0 45 90 -45 45 0 0 45 -45 90 0 45 -45 90 90 -45 45 0</t>
  </si>
  <si>
    <t>0 -45 -45 0 -45 0 0 -45 -45 0 0 -45 0 -45 -45 0 0 -45 -45 0 -45 0 0 -45 -45 0 0 -45 -45 0 0 -45 0 -45 -45 0 0 -45 -45 0 0 -45 -45 0 0 -45 -45 0 -45 0 0 -45 -45 0 0 -45 -45 0 0 -45 0 -45 -45 0 0 -45 -45 0 -45 0 0 -45 -45 0 0 -45 0 -45 -45 0</t>
  </si>
  <si>
    <t>0 90 90 0 90 0 0 90 0 90 90 0 90 0 0 90 0 90 90 0 90 0 0 90 0 90 90 0 0 90 90 0 90 0 0 90 90 0 0 90 90 0 0 90 90 0 0 90 0 90 90 0 0 90 90 0 90 0 0 90 0 90 90 0 90 0 0 90 0 90 90 0 90 0 0 90 0 90 90 0</t>
  </si>
  <si>
    <t>45 90 90 45 90 45 45 90 45 90 90 45 90 45 45 90 90 45 45 90 45 90 90 45 45 90 90 45 45 90 90 45 90 45 45 90 90 45 45 90 90 45 45 90 90 45 45 90 45 90 90 45 45 90 90 45 45 90 90 45 90 45 45 90 90 45 45 90 45 90 90 45 90 45 45 90 45 90 90 45</t>
  </si>
  <si>
    <t>-45 45 45 -45 45 -45 -45 45 -45 45 45 -45 45 -45 -45 45 -45 45 45 -45 45 -45 -45 45 -45 45 45 -45 -45 45 45 -45 45 -45 -45 45 45 -45 -45 45 45 -45 -45 45 45 -45 -45 45 -45 45 45 -45 -45 45 45 -45 45 -45 -45 45 -45 45 45 -45 45 -45 -45 45 -45 45 45 -45 45 -45 -45 45 -45 45 45 -45</t>
  </si>
  <si>
    <t>-45 -45 0 0 0 0 0 0 0 0 0 0 -45 0 0 0 -45 0 -45 0 0 0 0 0 -45 0 0 0 -45 0 -45 0 0 0 -45 0 -45 0 0 0 0 0 0 -45 0 -45 0 0 0 -45 0 -45 0 0 0 -45 0 0 0 0 0 -45 0 -45 0 0 0 -45 0 0 0 0 0 0 0 0 0 0 -45 -45</t>
  </si>
  <si>
    <t>0 0 90 90 90 90 90 90 90 90 90 90 90 90 0 90 0 0 90 90 90 90 0 90 90 90 90 90 0 0 90 90 90 90 0 90 0 90 90 90 90 90 90 0 90 0 90 90 90 90 0 0 90 90 90 90 90 0 90 90 90 90 0 0 90 0 90 90 90 90 90 90 90 90 90 90 90 90 0 0</t>
  </si>
  <si>
    <t>90 90 45 45 45 45 45 45 45 45 45 45 90 45 45 45 90 45 90 45 45 45 45 45 90 45 45 45 90 45 90 45 45 45 90 45 90 45 45 45 45 45 45 90 45 90 45 45 45 90 45 90 45 45 45 90 45 45 45 45 45 90 45 90 45 45 45 90 45 45 45 45 45 45 45 45 45 45 90 90</t>
  </si>
  <si>
    <t>45 45 -45 -45 -45 -45 -45 -45 -45 -45 -45 -45 -45 -45 45 -45 45 45 -45 -45 -45 -45 45 -45 -45 -45 -45 -45 45 45 -45 -45 -45 -45 45 -45 45 -45 -45 -45 -45 -45 -45 45 -45 45 -45 -45 -45 -45 45 45 -45 -45 -45 -45 -45 45 -45 -45 -45 -45 45 45 -45 45 -45 -45 -45 -45 -45 -45 -45 -45 -45 -45 -45 -45 45 45</t>
  </si>
  <si>
    <t>45 45 90 90 45 45 45 45 45 45 45 45 45 45 45 45 45 45 45 45 45 45 45 45 45 45 45 45 45 45 45 45 45 90 45 45 45 45 90 90 90 90 45 45 45 45 90 45 45 45 45 45 45 45 45 45 45 45 45 45 45 45 45 45 45 45 45 45 45 45 45 45 45 45 45 45 90 90 45 45</t>
  </si>
  <si>
    <t>90 90 0 0 90 90 90 90 90 90 90 90 90 90 90 90 90 90 90 90 90 90 90 90 90 90 90 90 90 90 90 90 90 0 90 90 90 90 0 0 0 0 90 90 90 90 0 90 90 90 90 90 90 90 90 90 90 90 90 90 90 90 90 90 90 90 90 90 90 90 90 90 90 90 90 90 0 0 90 90</t>
  </si>
  <si>
    <t>0 0 -45 -45 0 0 0 0 0 0 0 0 0 0 0 0 0 0 0 0 0 0 0 0 0 0 0 0 0 0 0 0 0 -45 0 0 0 0 -45 -45 -45 -45 0 0 0 0 -45 0 0 0 0 0 0 0 0 0 0 0 0 0 0 0 0 0 0 0 0 0 0 0 0 0 0 0 0 0 -45 -45 0 0</t>
  </si>
  <si>
    <t>45 0 -45 -45 -45 0 -45 -45 -45 -45 0 -45 0 -45 -45 -45 45 45 0 -45 -45 -45 -45 -45 0 -45 -45 -45 0 45 0 -45 -45 -45 0 45 0 -45 -45 -45 -45 -45 -45 0 45 0 -45 -45 -45 0 45 0 -45 -45 -45 0 -45 -45 -45 -45 -45 0 45 45 -45 -45 -45 0 -45 0 -45 -45 -45 -45 0 -45 -45 -45 0 45</t>
  </si>
  <si>
    <t>45 90 -45 -45 -45 90 -45 -45 -45 -45 90 -45 90 -45 -45 -45 45 45 90 -45 -45 -45 -45 -45 90 -45 -45 -45 90 45 90 -45 -45 -45 90 45 90 -45 -45 -45 -45 -45 -45 90 45 90 -45 -45 -45 90 45 90 -45 -45 -45 90 -45 -45 -45 -45 -45 90 45 45 -45 -45 -45 90 -45 90 -45 -45 -45 -45 90 -45 -45 -45 90 45</t>
  </si>
  <si>
    <t>45 90 -45 -45 -45 -45 -45 -45 -45 -45 0 0 0 -45 -45 -45 90 45 90 -45 -45 -45 45 -45 -45 -45 -45 -45 45 0 90 -45 -45 -45 45 0 90 -45 -45 -45 -45 -45 -45 90 0 45 -45 -45 -45 90 0 45 -45 -45 -45 -45 -45 45 -45 -45 -45 90 45 90 -45 -45 -45 0 0 0 -45 -45 -45 -45 -45 -45 -45 -45 90 45</t>
  </si>
  <si>
    <t>0 90 45 45 45 45 0 45 45 45 0 45 0 90 45 45 0 45 45 45 90 45 45 45 0 45 45 45 0 90 0 45 45 45 0 90 0 45 45 45 45 45 45 0 90 0 45 45 45 0 90 0 45 45 45 0 45 45 45 90 45 45 45 0 45 45 90 0 45 0 45 45 45 0 45 45 45 45 90 0</t>
  </si>
  <si>
    <t>90 45 45 45 90 90 45 45 45 45 90 90 45 45 45 45 90 90 45 45 45 45 90 90 90 45 45 45 90 90 45 45 45 45 90 90 90 45 45 45 45 45 45 90 90 90 45 45 45 45 90 90 45 45 45 90 90 90 45 45 45 45 90 90 45 45 45 45 90 90 45 45 45 45 90 90 45 45 45 90</t>
  </si>
  <si>
    <t>90 0 45 45 45 45 90 45 45 45 90 90 45 0 45 45 45 90 45 45 0 45 45 45 90 45 45 45 90 90 0 45 45 45 90 90 0 45 45 45 45 45 45 0 90 90 45 45 45 0 90 90 45 45 45 90 45 45 45 0 45 45 90 45 45 45 0 45 90 90 45 45 45 90 45 45 45 45 0 90</t>
  </si>
  <si>
    <t>0 90 90 90 0 0 90 90 90 90 0 0 90 90 90 90 0 0 90 90 90 90 0 0 0 90 90 90 0 0 90 90 90 90 0 0 0 90 90 90 90 90 90 0 0 0 90 90 90 90 0 0 90 90 90 0 0 0 90 90 90 90 0 0 90 90 90 90 0 0 90 90 90 90 0 0 90 90 90 0</t>
  </si>
  <si>
    <t>0 45 90 90 90 45 90 90 90 90 45 90 45 90 90 90 0 0 45 90 90 90 90 90 45 90 90 90 45 0 45 90 90 90 45 0 45 90 90 90 90 90 90 45 0 45 90 90 90 45 0 45 90 90 90 45 90 90 90 90 90 45 0 0 90 90 90 45 90 45 90 90 90 90 45 90 90 90 45 0</t>
  </si>
  <si>
    <t>90 45 90 0 90 0 90 90 90 90 0 0 90 90 90 90 45 0 45 90 90 90 0 0 90 90 90 90 0 90 90 90 90 90 0 45 0 45 90 90 90 90 45 0 45 0 90 90 90 90 90 0 90 90 90 90 0 0 90 90 90 45 0 45 90 90 90 90 0 0 90 90 90 90 0 90 0 90 45 90</t>
  </si>
  <si>
    <t>0 -45 0 90 0 90 0 0 0 0 90 90 0 0 0 0 -45 90 -45 0 0 0 90 90 0 0 0 0 90 0 0 0 0 0 90 -45 90 -45 0 0 0 0 -45 90 -45 90 0 0 0 0 0 90 0 0 0 0 90 90 0 0 0 -45 90 -45 0 0 0 0 90 90 0 0 0 0 90 0 90 0 -45 0</t>
  </si>
  <si>
    <t>45 -45 0 0 0 0 45 0 0 0 45 0 45 -45 0 0 45 0 0 0 -45 0 0 0 45 0 0 0 45 -45 45 0 0 0 45 -45 45 0 0 0 0 0 0 45 -45 45 0 0 0 45 -45 45 0 0 0 45 0 0 0 -45 0 0 0 45 0 0 -45 45 0 45 0 0 0 45 0 0 0 0 -45 45</t>
  </si>
  <si>
    <t>45 0 45 0 0 0 0 0 0 0 0 0 0 0 0 0 0 0 0 0 0 0 45 45 45 0 0 0 45 0 45 0 0 0 45 45 45 0 0 0 0 0 0 45 45 45 0 0 0 45 0 45 0 0 0 45 45 45 0 0 0 0 0 0 0 0 0 0 0 0 0 0 0 0 0 0 0 45 0 45</t>
  </si>
  <si>
    <t>90 90 0 0 0 0 0 0 0 90 90 0 0 0 0 0 90 0 90 0 0 0 90 0 0 0 0 0 90 0 90 0 0 0 90 90 90 0 0 0 0 0 0 90 90 90 0 0 0 90 0 90 0 0 0 0 0 90 0 0 0 90 0 90 0 0 0 0 0 90 90 0 0 0 0 0 0 0 90 90</t>
  </si>
  <si>
    <t>90 90 45 45 90 90 45 90 45 45 45 45 90 45 90 90 45 45 90 45 90 90 90 45 45 45 90 90 90 45 45 90 45 90 45 90 90 45 45 90 90 45 45 90 90 45 90 45 90 45 45 90 90 90 45 45 45 90 90 90 45 90 45 45 90 90 45 90 45 45 45 45 90 45 90 90 45 45 90 90</t>
  </si>
  <si>
    <t>0 45 45 45 0 0 45 45 45 45 0 0 0 45 45 45 0 0 45 45 45 45 0 0 45 45 45 45 0 0 45 45 45 45 0 0 0 45 45 45 45 45 45 0 0 0 45 45 45 45 0 0 45 45 45 45 0 0 45 45 45 45 0 0 45 45 45 0 0 0 45 45 45 45 0 0 45 45 45 0</t>
  </si>
  <si>
    <t>0 45 0 45 45 45 45 45 45 45 45 45 45 45 45 45 45 45 45 45 45 45 0 0 0 45 45 45 0 45 0 45 45 45 0 0 0 45 45 45 45 45 45 0 0 0 45 45 45 0 45 0 45 45 45 0 0 0 45 45 45 45 45 45 45 45 45 45 45 45 45 45 45 45 45 45 45 0 45 0</t>
  </si>
  <si>
    <t>-45 90 90 90 -45 -45 90 90 90 90 -45 -45 -45 90 90 90 -45 -45 90 90 90 90 -45 -45 90 90 90 90 -45 -45 90 90 90 90 -45 -45 -45 90 90 90 90 90 90 -45 -45 -45 90 90 90 90 -45 -45 90 90 90 90 -45 -45 90 90 90 90 -45 -45 90 90 90 -45 -45 -45 90 90 90 90 -45 -45 90 90 90 -45</t>
  </si>
  <si>
    <t>45 -45 0 90 0 0 0 0 90 90 45 45 0 45 90 90 90 90 -45 0 0 0 90 90 45 0 0 0 90 90 -45 45 0 0 45 90 -45 45 0 0 0 0 45 -45 90 45 0 0 45 -45 90 90 0 0 0 45 90 90 0 0 0 -45 90 90 90 90 45 0 45 45 90 90 0 0 0 0 90 0 -45 45</t>
  </si>
  <si>
    <t>90 -45 0 0 0 -45 0 -45 90 90 90 -45 0 0 90 -45 90 -45 0 0 -45 0 90 90 -45 0 0 0 90 -45 90 0 -45 0 90 -45 90 -45 0 0 0 0 -45 90 -45 90 0 -45 0 90 -45 90 0 0 0 -45 90 90 0 -45 0 0 -45 90 -45 90 0 0 -45 90 90 90 -45 0 -45 0 0 0 -45 90</t>
  </si>
  <si>
    <t>90 -45 0 0 0 45 -45 90 -45 0 0 45 0 -45 90 -45 0 -45 90 0 -45 0 -45 90 -45 0 0 0 90 90 -45 45 0 0 -45 90 45 -45 0 0 0 0 -45 45 90 -45 0 0 45 -45 90 90 0 0 0 -45 90 -45 0 -45 0 90 -45 0 -45 90 -45 0 45 0 0 -45 90 -45 45 0 0 0 -45 90</t>
  </si>
  <si>
    <t>90 -45 0 0 0 45 -45 0 -45 90 0 45 90 0 -45 -45 -45 90 0 -45 0 0 -45 90 -45 0 0 0 90 90 45 -45 0 0 -45 90 45 0 0 -45 -45 0 0 45 90 -45 0 0 -45 45 90 90 0 0 0 -45 90 -45 0 0 -45 0 90 -45 -45 -45 0 90 45 0 90 -45 0 -45 45 0 0 0 -45 90</t>
  </si>
  <si>
    <t>90 45 0 90 90 90 0 90 90 90 -45 0 -45 90 90 90 0 -45 90 90 90 90 0 45 90 90 90 90 0 90 0 90 90 90 45 0 45 -45 90 90 90 90 -45 45 0 45 90 90 90 0 90 0 90 90 90 90 45 0 90 90 90 90 -45 0 90 90 90 -45 0 -45 90 90 90 0 90 90 90 0 45 90</t>
  </si>
  <si>
    <t>0 -45 90 90 -45 0 90 -45 90 90 90 90 -45 90 90 -45 0 90 0 -45 -45 90 0 90 -45 90 90 90 -45 0 -45 90 90 90 0 -45 0 -45 90 90 90 90 -45 0 -45 0 90 90 90 -45 0 -45 90 90 90 -45 90 0 90 -45 -45 0 90 0 -45 90 90 -45 90 90 90 90 -45 90 0 -45 90 90 -45 0</t>
  </si>
  <si>
    <t>0 -45 0 90 0 0 90 0 90 90 90 90 0 0 0 90 90 90 -45 0 0 0 0 90 0 90 90 0 90 90 0 0 0 0 90 -45 90 -45 0 0 0 0 -45 90 -45 90 0 0 0 0 90 90 0 90 90 0 90 0 0 0 0 -45 90 90 90 0 0 0 90 90 90 90 0 90 0 0 90 0 -45 0</t>
  </si>
  <si>
    <t>0 -45 90 0 0 0 0 90 0 0 90 90 90 0 0 0 90 90 -45 0 0 0 90 0 0 0 0 0 90 90 0 0 0 0 90 -45 90 -45 0 0 0 0 -45 90 -45 90 0 0 0 0 90 90 0 0 0 0 0 90 0 0 0 -45 90 90 0 0 0 90 90 90 0 0 90 0 0 0 0 90 -45 0</t>
  </si>
  <si>
    <t>-45 90 -45 0 90 90 90 0 0 0 90 0 90 -45 0 0 90 0 0 90 0 90 0 -45 0 -45 90 90 0 0 -45 90 90 90 90 -45 90 -45 0 0 0 0 -45 90 -45 90 90 90 90 -45 0 0 90 90 -45 0 -45 0 90 0 90 0 0 90 0 0 -45 90 0 90 0 0 0 90 90 90 0 -45 90 -45</t>
  </si>
  <si>
    <t>90 -45 0 0 90 0 0 0 0 0 -45 -45 0 0 0 0 90 -45 90 -45 0 0 90 0 0 0 0 0 90 0 -45 0 0 0 90 -45 90 -45 0 0 0 0 -45 90 -45 90 0 0 0 -45 0 90 0 0 0 0 0 90 0 0 -45 90 -45 90 0 0 0 0 -45 -45 0 0 0 0 0 90 0 0 -45 90</t>
  </si>
  <si>
    <t>0 0 45 0 45 45 0 45 0 0 0 0 45 45 45 0 0 0 0 45 45 45 0 45 0 45 45 45 0 0 0 45 45 45 0 0 0 45 45 45 45 45 45 0 0 0 45 45 45 0 0 0 45 45 45 0 45 0 45 45 45 0 0 0 0 45 45 45 0 0 0 0 45 0 45 45 0 45 0 0</t>
  </si>
  <si>
    <t>90 90 45 0 0 0 45 0 45 45 0 45 0 45 45 45 0 0 45 45 0 45 0 90 45 0 45 45 0 90 0 45 45 45 0 90 45 0 45 45 45 45 0 45 90 0 45 45 45 0 90 0 45 45 0 45 90 0 45 0 45 45 0 0 45 45 45 0 45 0 45 45 0 45 0 0 0 45 90 90</t>
  </si>
  <si>
    <t>0 0 45 45 45 0 45 0 0 0 45 45 45 0 0 0 0 45 0 45 45 45 0 0 0 45 45 45 0 0 0 45 45 45 0 0 0 45 45 45 45 45 45 0 0 0 45 45 45 0 0 0 45 45 45 0 0 0 45 45 45 0 45 0 0 0 0 45 45 45 0 0 0 45 0 45 45 45 0 0</t>
  </si>
  <si>
    <t>-45 0 0 45 0 0 -45 0 45 45 0 0 0 45 45 0 45 -45 45 0 0 0 0 45 0 45 45 0 -45 0 45 0 45 45 45 -45 0 0 45 0 0 45 0 0 -45 45 45 45 0 45 0 -45 0 45 45 0 45 0 0 0 0 45 -45 45 0 45 45 0 0 0 45 45 0 -45 0 0 45 0 0 -45</t>
  </si>
  <si>
    <t>-45 90 90 -45 90 45 0 90 45 0 45 45 90 90 0 45 90 -45 45 90 45 45 90 90 45 45 45 90 90 -45 90 0 45 45 90 -45 0 90 45 45 45 45 90 0 -45 90 45 45 0 90 -45 90 90 45 45 45 90 90 45 45 90 45 -45 90 45 0 90 90 45 45 0 45 90 0 45 90 -45 90 90 -45</t>
  </si>
  <si>
    <t>0 0 -45 -45 -45 0 -45 0 0 0 -45 -45 -45 0 0 0 0 -45 0 -45 -45 -45 0 0 0 -45 -45 -45 0 0 0 -45 -45 -45 0 0 0 -45 -45 -45 -45 -45 -45 0 0 0 -45 -45 -45 0 0 0 -45 -45 -45 0 0 0 -45 -45 -45 0 -45 0 0 0 0 -45 -45 -45 0 0 0 -45 0 -45 -45 -45 0 0</t>
  </si>
  <si>
    <t>90 -45 0 0 90 -45 0 0 0 0 0 0 90 -45 0 90 0 90 90 90 0 0 90 0 0 0 90 90 90 0 0 0 90 90 0 -45 0 -45 90 90 90 90 -45 0 -45 0 90 90 0 0 0 90 90 90 0 0 0 90 0 0 90 90 90 0 90 0 -45 90 0 0 0 0 0 0 -45 90 0 0 -45 90</t>
  </si>
  <si>
    <t>45 0 0 0 0 0 0 -45 -45 -45 0 -45 45 0 -45 0 -45 0 -45 0 0 0 45 -45 -45 -45 0 0 45 -45 0 0 -45 -45 0 0 45 0 -45 -45 -45 -45 0 45 0 0 -45 -45 0 0 -45 45 0 0 -45 -45 -45 45 0 0 0 -45 0 -45 0 -45 0 45 -45 0 -45 -45 -45 0 0 0 0 0 0 45</t>
  </si>
  <si>
    <t>45 45 0 0 0 0 45 0 0 0 45 0 45 0 0 0 45 0 45 0 0 0 0 0 45 0 0 0 0 0 45 0 0 0 45 45 45 0 0 0 0 0 0 45 45 45 0 0 0 45 0 0 0 0 0 45 0 0 0 0 0 45 0 45 0 0 0 45 0 45 0 0 0 45 0 0 0 0 45 45</t>
  </si>
  <si>
    <t>0 0 45 45 45 45 0 45 45 45 0 45 0 45 45 45 0 45 0 45 45 45 45 45 0 45 45 45 45 45 0 45 45 45 0 0 0 45 45 45 45 45 45 0 0 0 45 45 45 0 45 45 45 45 45 0 45 45 45 45 45 0 45 0 45 45 45 0 45 0 45 45 45 0 45 45 45 45 0 0</t>
  </si>
  <si>
    <t>0 90 0 90 90 90 90 0 90 90 0 0 90 90 90 90 0 0 90 90 90 90 0 90 90 90 90 90 0 90 90 90 90 90 0 0 0 90 90 90 90 90 90 0 0 0 90 90 90 90 90 0 90 90 90 90 90 0 90 90 90 90 0 0 90 90 90 90 0 0 90 90 0 90 90 90 90 0 90 0</t>
  </si>
  <si>
    <t>90 45 90 0 0 0 0 0 0 0 0 45 0 0 0 0 90 45 0 0 0 0 90 90 0 0 0 0 0 0 45 0 0 0 45 90 45 0 0 0 0 0 0 45 90 45 0 0 0 45 0 0 0 0 0 0 90 90 0 0 0 0 45 90 0 0 0 0 45 0 0 0 0 0 0 0 0 90 45 90</t>
  </si>
  <si>
    <t>90 45 0 0 90 0 0 0 90 0 0 0 90 0 0 0 0 90 45 0 0 0 0 0 0 0 0 0 90 0 0 90 0 0 45 90 45 0 0 0 0 0 0 45 90 45 0 0 90 0 0 90 0 0 0 0 0 0 0 0 0 45 90 0 0 0 0 90 0 0 0 90 0 0 0 90 0 0 45 90</t>
  </si>
  <si>
    <t>45 -45 45 -45 -45 -45 -45 45 -45 -45 45 45 -45 -45 -45 -45 45 45 -45 -45 -45 -45 45 -45 -45 -45 -45 -45 45 -45 -45 -45 -45 -45 45 45 45 -45 -45 -45 -45 -45 -45 45 45 45 -45 -45 -45 -45 -45 45 -45 -45 -45 -45 -45 45 -45 -45 -45 -45 45 45 -45 -45 -45 -45 45 45 -45 -45 45 -45 -45 -45 -45 45 -45 45</t>
  </si>
  <si>
    <t>-45 90 90 -45 90 -45 -45 90 -45 90 90 -45 90 -45 -45 90 -45 90 90 -45 90 -45 -45 90 -45 90 90 -45 -45 90 90 -45 90 -45 90 -45 -45 -45 90 90 90 90 -45 -45 -45 90 -45 90 -45 90 90 -45 -45 90 90 -45 90 -45 -45 90 -45 90 90 -45 90 -45 -45 90 -45 90 90 -45 90 -45 -45 90 -45 90 90 -45</t>
  </si>
  <si>
    <t>0 45 45 0 45 0 0 45 0 45 45 0 45 0 0 45 45 0 0 45 0 45 45 0 0 45 45 0 0 45 45 0 45 0 45 0 0 0 45 45 45 45 0 0 0 45 0 45 0 45 45 0 0 45 45 0 0 45 45 0 45 0 0 45 45 0 0 45 0 45 45 0 45 0 0 45 0 45 45 0</t>
  </si>
  <si>
    <t>90 -45 -45 90 -45 90 90 -45 90 -45 -45 90 -45 90 90 -45 -45 90 90 -45 90 -45 -45 90 -45 90 90 -45 -45 90 90 -45 90 -45 -45 90 90 -45 -45 90 90 -45 -45 90 90 -45 -45 90 -45 90 90 -45 -45 90 90 -45 90 -45 -45 90 -45 90 90 -45 -45 90 90 -45 90 -45 -45 90 -45 90 90 -45 90 -45 -45 90</t>
  </si>
  <si>
    <t>-45 -45 90 90 90 90 90 90 90 90 90 90 -45 90 90 90 -45 90 -45 90 90 90 90 90 -45 90 90 90 -45 90 -45 90 90 90 -45 90 -45 90 90 90 90 90 90 -45 90 -45 90 90 90 -45 90 -45 90 90 90 -45 90 90 90 90 90 -45 90 -45 90 90 90 -45 90 90 90 90 90 90 90 90 90 90 -45 -45</t>
  </si>
  <si>
    <t>45 45 90 90 90 90 90 90 90 90 90 90 45 90 90 90 45 90 45 90 90 90 90 90 45 90 90 90 45 90 45 90 90 90 45 90 45 90 90 90 90 90 90 45 90 45 90 90 90 45 90 45 90 90 90 45 90 90 90 90 90 45 90 45 90 90 90 45 90 90 90 90 90 90 90 90 90 90 45 45</t>
  </si>
  <si>
    <t>45 45 0 0 0 0 0 0 0 0 0 0 45 0 0 0 45 0 45 0 0 0 0 0 45 0 0 0 45 0 45 0 0 0 45 0 45 0 0 0 0 0 0 45 0 45 0 0 0 45 0 45 0 0 0 45 0 0 0 0 0 45 0 45 0 0 0 45 0 0 0 0 0 0 0 0 0 0 45 45</t>
  </si>
  <si>
    <t>90 90 0 0 0 0 0 0 0 0 0 0 0 0 90 0 90 90 0 0 0 0 90 0 0 0 0 0 90 90 0 0 0 0 90 0 90 0 0 0 0 0 0 90 0 90 0 0 0 0 90 90 0 0 0 0 0 90 0 0 0 0 90 90 0 90 0 0 0 0 0 0 0 0 0 0 0 0 90 90</t>
  </si>
  <si>
    <t>0 0 45 45 45 45 45 45 45 45 45 45 0 45 45 45 0 45 0 45 45 45 45 45 0 45 45 45 0 45 0 45 45 45 0 45 0 45 45 45 45 45 45 0 45 0 45 45 45 0 45 0 45 45 45 0 45 45 45 45 45 0 45 0 45 45 45 0 45 45 45 45 45 45 45 45 45 45 0 0</t>
  </si>
  <si>
    <t>0 0 -45 -45 -45 -45 -45 -45 -45 -45 -45 -45 0 -45 -45 -45 0 -45 0 -45 -45 -45 -45 -45 0 -45 -45 -45 0 -45 0 -45 -45 -45 0 -45 0 -45 -45 -45 -45 -45 -45 0 -45 0 -45 -45 -45 0 -45 0 -45 -45 -45 0 -45 -45 -45 -45 -45 0 -45 0 -45 -45 -45 0 -45 -45 -45 -45 -45 -45 -45 -45 -45 -45 0 0</t>
  </si>
  <si>
    <t>90 90 -45 -45 -45 -45 -45 -45 -45 -45 -45 -45 90 -45 -45 -45 90 -45 90 -45 -45 -45 -45 -45 90 -45 -45 -45 90 -45 90 -45 -45 -45 90 -45 90 -45 -45 -45 -45 -45 -45 90 -45 90 -45 -45 -45 90 -45 90 -45 -45 -45 90 -45 -45 -45 -45 -45 90 -45 90 -45 -45 -45 90 -45 -45 -45 -45 -45 -45 -45 -45 -45 -45 90 90</t>
  </si>
  <si>
    <t>-45 -45 45 45 45 45 45 45 45 45 45 45 45 45 -45 45 -45 -45 45 45 45 45 -45 45 45 45 45 45 -45 -45 45 45 45 45 -45 45 -45 45 45 45 45 45 45 -45 45 -45 45 45 45 45 -45 -45 45 45 45 45 45 -45 45 45 45 45 -45 -45 45 -45 45 45 45 45 45 45 45 45 45 45 45 45 -45 -45</t>
  </si>
  <si>
    <t>45 45 0 0 45 45 45 45 45 45 45 45 45 45 45 45 45 45 45 45 45 45 45 45 45 45 45 45 45 45 45 45 45 0 45 45 45 45 0 0 0 0 45 45 45 45 0 45 45 45 45 45 45 45 45 45 45 45 45 45 45 45 45 45 45 45 45 45 45 45 45 45 45 45 45 45 0 0 45 45</t>
  </si>
  <si>
    <t>-45 -45 0 0 -45 -45 -45 -45 -45 -45 -45 -45 -45 -45 -45 -45 -45 -45 -45 -45 -45 -45 -45 -45 -45 -45 -45 -45 -45 -45 -45 -45 -45 0 -45 -45 -45 -45 0 0 0 0 -45 -45 -45 -45 0 -45 -45 -45 -45 -45 -45 -45 -45 -45 -45 -45 -45 -45 -45 -45 -45 -45 -45 -45 -45 -45 -45 -45 -45 -45 -45 -45 -45 -45 0 0 -45 -45</t>
  </si>
  <si>
    <t>-45 -45 90 90 -45 -45 -45 -45 -45 -45 -45 -45 -45 -45 -45 -45 -45 -45 -45 -45 -45 -45 -45 -45 -45 -45 -45 -45 -45 -45 -45 -45 -45 90 -45 -45 -45 -45 90 90 90 90 -45 -45 -45 -45 90 -45 -45 -45 -45 -45 -45 -45 -45 -45 -45 -45 -45 -45 -45 -45 -45 -45 -45 -45 -45 -45 -45 -45 -45 -45 -45 -45 -45 -45 90 90 -45 -45</t>
  </si>
  <si>
    <t>0 0 90 90 0 0 0 0 0 0 0 0 0 0 0 0 0 0 0 0 0 0 0 0 0 0 0 0 0 0 0 0 0 90 0 0 0 0 90 90 90 90 0 0 0 0 90 0 0 0 0 0 0 0 0 0 0 0 0 0 0 0 0 0 0 0 0 0 0 0 0 0 0 0 0 0 90 90 0 0</t>
  </si>
  <si>
    <t>90 90 -45 -45 90 90 90 90 90 90 90 90 90 90 90 90 90 90 90 90 90 90 90 90 90 90 90 90 90 90 90 90 90 -45 90 90 90 90 -45 -45 -45 -45 90 90 90 90 -45 90 90 90 90 90 90 90 90 90 90 90 90 90 90 90 90 90 90 90 90 90 90 90 90 90 90 90 90 90 -45 -45 90 90</t>
  </si>
  <si>
    <t>90 90 45 45 90 90 90 90 90 90 90 90 90 90 90 90 90 90 90 90 90 90 90 90 90 90 90 90 90 90 90 90 90 45 90 90 90 90 45 45 45 45 90 90 90 90 45 90 90 90 90 90 90 90 90 90 90 90 90 90 90 90 90 90 90 90 90 90 90 90 90 90 90 90 90 90 45 45 90 90</t>
  </si>
  <si>
    <t>0 0 45 45 0 0 0 0 0 0 0 0 0 0 0 0 0 0 0 0 0 0 0 0 0 0 0 0 0 0 0 0 0 45 0 0 0 0 45 45 45 45 0 0 0 0 45 0 0 0 0 0 0 0 0 0 0 0 0 0 0 0 0 0 0 0 0 0 0 0 0 0 0 0 0 0 45 45 0 0</t>
  </si>
  <si>
    <t>-45 90 45 45 45 90 45 45 45 45 90 45 90 45 45 45 -45 -45 90 45 45 45 45 45 90 45 45 45 90 -45 90 45 45 45 90 -45 90 45 45 45 45 45 45 90 -45 90 45 45 45 90 -45 90 45 45 45 90 45 45 45 45 45 90 -45 -45 45 45 45 90 45 90 45 45 45 45 90 45 45 45 90 -45</t>
  </si>
  <si>
    <t>-45 0 45 45 45 0 45 45 45 45 0 45 0 45 45 45 -45 -45 0 45 45 45 45 45 0 45 45 45 0 -45 0 45 45 45 0 -45 0 45 45 45 45 45 45 0 -45 0 45 45 45 0 -45 0 45 45 45 0 45 45 45 45 45 0 -45 -45 45 45 45 0 45 0 45 45 45 45 0 45 45 45 0 -45</t>
  </si>
  <si>
    <t>45 0 -45 -45 -45 -45 -45 -45 -45 -45 90 90 90 -45 -45 -45 0 45 0 -45 -45 -45 45 -45 -45 -45 -45 -45 45 90 0 -45 -45 -45 45 90 0 -45 -45 -45 -45 -45 -45 0 90 45 -45 -45 -45 0 90 45 -45 -45 -45 -45 -45 45 -45 -45 -45 0 45 0 -45 -45 -45 90 90 90 -45 -45 -45 -45 -45 -45 -45 -45 0 45</t>
  </si>
  <si>
    <t>-45 0 45 45 45 45 45 45 45 45 90 90 90 45 45 45 0 -45 0 45 45 45 -45 45 45 45 45 45 -45 90 0 45 45 45 -45 90 0 45 45 45 45 45 45 0 90 -45 45 45 45 0 90 -45 45 45 45 45 45 -45 45 45 45 0 -45 0 45 45 45 90 90 90 45 45 45 45 45 45 45 45 0 -45</t>
  </si>
  <si>
    <t>-45 90 45 45 45 45 45 45 45 45 0 0 0 45 45 45 90 -45 90 45 45 45 -45 45 45 45 45 45 -45 0 90 45 45 45 -45 0 90 45 45 45 45 45 45 90 0 -45 45 45 45 90 0 -45 45 45 45 45 45 -45 45 45 45 90 -45 90 45 45 45 0 0 0 45 45 45 45 45 45 45 45 90 -45</t>
  </si>
  <si>
    <t>90 0 45 45 45 45 90 45 45 45 90 45 90 0 45 45 90 45 45 45 0 45 45 45 90 45 45 45 90 0 90 45 45 45 90 0 90 45 45 45 45 45 45 90 0 90 45 45 45 90 0 90 45 45 45 90 45 45 45 0 45 45 45 90 45 45 0 90 45 90 45 45 45 90 45 45 45 45 0 90</t>
  </si>
  <si>
    <t>90 0 -45 -45 -45 -45 90 -45 -45 -45 90 -45 90 0 -45 -45 90 -45 -45 -45 0 -45 -45 -45 90 -45 -45 -45 90 0 90 -45 -45 -45 90 0 90 -45 -45 -45 -45 -45 -45 90 0 90 -45 -45 -45 90 0 90 -45 -45 -45 90 -45 -45 -45 0 -45 -45 -45 90 -45 -45 0 90 -45 90 -45 -45 -45 90 -45 -45 -45 -45 0 90</t>
  </si>
  <si>
    <t>0 90 -45 -45 -45 -45 0 -45 -45 -45 0 -45 0 90 -45 -45 0 -45 -45 -45 90 -45 -45 -45 0 -45 -45 -45 0 90 0 -45 -45 -45 0 90 0 -45 -45 -45 -45 -45 -45 0 90 0 -45 -45 -45 0 90 0 -45 -45 -45 0 -45 -45 -45 90 -45 -45 -45 0 -45 -45 90 0 -45 0 -45 -45 -45 0 -45 -45 -45 -45 90 0</t>
  </si>
  <si>
    <t>0 45 45 45 0 0 45 45 45 45 0 0 45 45 45 45 0 0 45 45 45 45 0 0 0 45 45 45 0 0 45 45 45 45 0 0 0 45 45 45 45 45 45 0 0 0 45 45 45 45 0 0 45 45 45 0 0 0 45 45 45 45 0 0 45 45 45 45 0 0 45 45 45 45 0 0 45 45 45 0</t>
  </si>
  <si>
    <t>0 -45 -45 -45 0 0 -45 -45 -45 -45 0 0 -45 -45 -45 -45 0 0 -45 -45 -45 -45 0 0 0 -45 -45 -45 0 0 -45 -45 -45 -45 0 0 0 -45 -45 -45 -45 -45 -45 0 0 0 -45 -45 -45 -45 0 0 -45 -45 -45 0 0 0 -45 -45 -45 -45 0 0 -45 -45 -45 -45 0 0 -45 -45 -45 -45 0 0 -45 -45 -45 0</t>
  </si>
  <si>
    <t>90 -45 -45 -45 90 90 -45 -45 -45 -45 90 90 -45 -45 -45 -45 90 90 -45 -45 -45 -45 90 90 90 -45 -45 -45 90 90 -45 -45 -45 -45 90 90 90 -45 -45 -45 -45 -45 -45 90 90 90 -45 -45 -45 -45 90 90 -45 -45 -45 90 90 90 -45 -45 -45 -45 90 90 -45 -45 -45 -45 90 90 -45 -45 -45 -45 90 90 -45 -45 -45 90</t>
  </si>
  <si>
    <t>0 90 45 45 45 45 0 45 45 45 0 0 45 90 45 45 45 0 45 45 90 45 45 45 0 45 45 45 0 0 90 45 45 45 0 0 90 45 45 45 45 45 45 90 0 0 45 45 45 90 0 0 45 45 45 0 45 45 45 90 45 45 0 45 45 45 90 45 0 0 45 45 45 0 45 45 45 45 90 0</t>
  </si>
  <si>
    <t>0 90 -45 -45 -45 -45 0 -45 -45 -45 0 0 -45 90 -45 -45 -45 0 -45 -45 90 -45 -45 -45 0 -45 -45 -45 0 0 90 -45 -45 -45 0 0 90 -45 -45 -45 -45 -45 -45 90 0 0 -45 -45 -45 90 0 0 -45 -45 -45 0 -45 -45 -45 90 -45 -45 0 -45 -45 -45 90 -45 0 0 -45 -45 -45 0 -45 -45 -45 -45 90 0</t>
  </si>
  <si>
    <t>90 0 -45 -45 -45 -45 90 -45 -45 -45 90 90 -45 0 -45 -45 -45 90 -45 -45 0 -45 -45 -45 90 -45 -45 -45 90 90 0 -45 -45 -45 90 90 0 -45 -45 -45 -45 -45 -45 0 90 90 -45 -45 -45 0 90 90 -45 -45 -45 90 -45 -45 -45 0 -45 -45 90 -45 -45 -45 0 -45 90 90 -45 -45 -45 90 -45 -45 -45 -45 0 90</t>
  </si>
  <si>
    <t>90 0 0 0 90 90 0 0 0 0 90 90 0 0 0 0 90 90 0 0 0 0 90 90 90 0 0 0 90 90 0 0 0 0 90 90 90 0 0 0 0 0 0 90 90 90 0 0 0 0 90 90 0 0 0 90 90 90 0 0 0 0 90 90 0 0 0 0 90 90 0 0 0 0 90 90 0 0 0 90</t>
  </si>
  <si>
    <t>90 45 0 0 0 45 0 0 0 0 45 0 45 0 0 0 90 90 45 0 0 0 0 0 45 0 0 0 45 90 45 0 0 0 45 90 45 0 0 0 0 0 0 45 90 45 0 0 0 45 90 45 0 0 0 45 0 0 0 0 0 45 90 90 0 0 0 45 0 45 0 0 0 0 45 0 0 0 45 90</t>
  </si>
  <si>
    <t>90 -45 0 0 0 -45 0 0 0 0 -45 0 -45 0 0 0 90 90 -45 0 0 0 0 0 -45 0 0 0 -45 90 -45 0 0 0 -45 90 -45 0 0 0 0 0 0 -45 90 -45 0 0 0 -45 90 -45 0 0 0 -45 0 0 0 0 0 -45 90 90 0 0 0 -45 0 -45 0 0 0 0 -45 0 0 0 -45 90</t>
  </si>
  <si>
    <t>0 -45 90 90 90 -45 90 90 90 90 -45 90 -45 90 90 90 0 0 -45 90 90 90 90 90 -45 90 90 90 -45 0 -45 90 90 90 -45 0 -45 90 90 90 90 90 90 -45 0 -45 90 90 90 -45 0 -45 90 90 90 -45 90 90 90 90 90 -45 0 0 90 90 90 -45 90 -45 90 90 90 90 -45 90 90 90 -45 0</t>
  </si>
  <si>
    <t>0 45 0 90 0 90 0 0 0 0 90 90 0 0 0 0 45 90 45 0 0 0 90 90 0 0 0 0 90 0 0 0 0 0 90 45 90 45 0 0 0 0 45 90 45 90 0 0 0 0 0 90 0 0 0 0 90 90 0 0 0 45 90 45 0 0 0 0 90 90 0 0 0 0 90 0 90 0 45 0</t>
  </si>
  <si>
    <t>90 -45 90 0 90 0 90 90 90 90 0 0 90 90 90 90 -45 0 -45 90 90 90 0 0 90 90 90 90 0 90 90 90 90 90 0 -45 0 -45 90 90 90 90 -45 0 -45 0 90 90 90 90 90 0 90 90 90 90 0 0 90 90 90 -45 0 -45 90 90 90 90 0 0 90 90 90 90 0 90 0 90 -45 90</t>
  </si>
  <si>
    <t>45 -45 90 90 90 90 45 90 90 90 45 90 45 -45 90 90 45 90 90 90 -45 90 90 90 45 90 90 90 45 -45 45 90 90 90 45 -45 45 90 90 90 90 90 90 45 -45 45 90 90 90 45 -45 45 90 90 90 45 90 90 90 -45 90 90 90 45 90 90 -45 45 90 45 90 90 90 45 90 90 90 90 -45 45</t>
  </si>
  <si>
    <t>-45 45 90 90 90 90 -45 90 90 90 -45 90 -45 45 90 90 -45 90 90 90 45 90 90 90 -45 90 90 90 -45 45 -45 90 90 90 -45 45 -45 90 90 90 90 90 90 -45 45 -45 90 90 90 -45 45 -45 90 90 90 -45 90 90 90 45 90 90 90 -45 90 90 45 -45 90 -45 90 90 90 -45 90 90 90 90 45 -45</t>
  </si>
  <si>
    <t>-45 45 0 0 0 0 -45 0 0 0 -45 0 -45 45 0 0 -45 0 0 0 45 0 0 0 -45 0 0 0 -45 45 -45 0 0 0 -45 45 -45 0 0 0 0 0 0 -45 45 -45 0 0 0 -45 45 -45 0 0 0 -45 0 0 0 45 0 0 0 -45 0 0 45 -45 0 -45 0 0 0 -45 0 0 0 0 45 -45</t>
  </si>
  <si>
    <t>45 90 45 90 90 90 90 90 90 90 90 90 90 90 90 90 90 90 90 90 90 90 45 45 45 90 90 90 45 90 45 90 90 90 45 45 45 90 90 90 90 90 90 45 45 45 90 90 90 45 90 45 90 90 90 45 45 45 90 90 90 90 90 90 90 90 90 90 90 90 90 90 90 90 90 90 90 45 90 45</t>
  </si>
  <si>
    <t>-45 90 -45 90 90 90 90 90 90 90 90 90 90 90 90 90 90 90 90 90 90 90 -45 -45 -45 90 90 90 -45 90 -45 90 90 90 -45 -45 -45 90 90 90 90 90 90 -45 -45 -45 90 90 90 -45 90 -45 90 90 90 -45 -45 -45 90 90 90 90 90 90 90 90 90 90 90 90 90 90 90 90 90 90 90 -45 90 -45</t>
  </si>
  <si>
    <t>-45 0 -45 0 0 0 0 0 0 0 0 0 0 0 0 0 0 0 0 0 0 0 -45 -45 -45 0 0 0 -45 0 -45 0 0 0 -45 -45 -45 0 0 0 0 0 0 -45 -45 -45 0 0 0 -45 0 -45 0 0 0 -45 -45 -45 0 0 0 0 0 0 0 0 0 0 0 0 0 0 0 0 0 0 0 -45 0 -45</t>
  </si>
  <si>
    <t>0 0 90 90 90 90 90 90 90 0 0 90 90 90 90 90 0 90 0 90 90 90 0 90 90 90 90 90 0 90 0 90 90 90 0 0 0 90 90 90 90 90 90 0 0 0 90 90 90 0 90 0 90 90 90 90 90 0 90 90 90 0 90 0 90 90 90 90 90 0 0 90 90 90 90 90 90 90 0 0</t>
  </si>
  <si>
    <t>0 0 45 45 0 0 45 0 45 45 45 45 0 45 0 0 45 45 0 45 0 0 0 45 45 45 0 0 0 45 45 0 45 0 45 0 0 45 45 0 0 45 45 0 0 45 0 45 0 45 45 0 0 0 45 45 45 0 0 0 45 0 45 45 0 0 45 0 45 45 45 45 0 45 0 0 45 45 0 0</t>
  </si>
  <si>
    <t>-45 -45 0 0 -45 -45 0 -45 0 0 0 0 -45 0 -45 -45 0 0 -45 0 -45 -45 -45 0 0 0 -45 -45 -45 0 0 -45 0 -45 0 -45 -45 0 0 -45 -45 0 0 -45 -45 0 -45 0 -45 0 0 -45 -45 -45 0 0 0 -45 -45 -45 0 -45 0 0 -45 -45 0 -45 0 0 0 0 -45 0 -45 -45 0 0 -45 -45</t>
  </si>
  <si>
    <t>90 90 -45 -45 90 90 -45 90 -45 -45 -45 -45 90 -45 90 90 -45 -45 90 -45 90 90 90 -45 -45 -45 90 90 90 -45 -45 90 -45 90 90 -45 -45 -45 90 90 90 90 -45 -45 -45 90 90 -45 90 -45 -45 90 90 90 -45 -45 -45 90 90 90 -45 90 -45 -45 90 90 -45 90 -45 -45 -45 -45 90 -45 90 90 -45 -45 90 90</t>
  </si>
  <si>
    <t>90 45 45 45 90 90 45 45 45 45 90 90 90 45 45 45 90 90 45 45 45 45 90 90 45 45 45 45 90 90 45 45 45 45 90 90 90 45 45 45 45 45 45 90 90 90 45 45 45 45 90 90 45 45 45 45 90 90 45 45 45 45 90 90 45 45 45 90 90 90 45 45 45 45 90 90 45 45 45 90</t>
  </si>
  <si>
    <t>90 -45 -45 -45 90 90 -45 -45 -45 -45 90 90 90 -45 -45 -45 90 90 -45 -45 -45 -45 90 90 -45 -45 -45 -45 90 90 -45 -45 -45 -45 90 90 90 -45 -45 -45 -45 -45 -45 90 90 90 -45 -45 -45 -45 90 90 -45 -45 -45 -45 90 90 -45 -45 -45 -45 90 90 -45 -45 -45 90 90 90 -45 -45 -45 -45 90 90 -45 -45 -45 90</t>
  </si>
  <si>
    <t>0 -45 -45 -45 0 0 -45 -45 -45 -45 0 0 0 -45 -45 -45 0 0 -45 -45 -45 -45 0 0 -45 -45 -45 -45 0 0 -45 -45 -45 -45 0 0 0 -45 -45 -45 -45 -45 -45 0 0 0 -45 -45 -45 -45 0 0 -45 -45 -45 -45 0 0 -45 -45 -45 -45 0 0 -45 -45 -45 0 0 0 -45 -45 -45 -45 0 0 -45 -45 -45 0</t>
  </si>
  <si>
    <t>90 45 90 45 45 45 45 45 45 45 45 45 45 45 45 45 45 45 45 45 45 45 90 90 90 45 45 45 90 45 90 45 45 45 90 90 90 45 45 45 45 45 45 90 90 90 45 45 45 90 45 90 45 45 45 90 90 90 45 45 45 45 45 45 45 45 45 45 45 45 45 45 45 45 45 45 45 90 45 90</t>
  </si>
  <si>
    <t>90 -45 90 -45 -45 -45 -45 -45 -45 -45 -45 -45 -45 -45 -45 -45 -45 -45 -45 -45 -45 -45 90 90 90 -45 -45 -45 90 -45 90 -45 -45 -45 90 90 90 -45 -45 -45 -45 -45 -45 90 90 90 -45 -45 -45 90 -45 90 -45 -45 -45 90 90 90 -45 -45 -45 -45 -45 -45 -45 -45 -45 -45 -45 -45 -45 -45 -45 -45 -45 -45 -45 90 -45 90</t>
  </si>
  <si>
    <t>0 -45 0 -45 -45 -45 -45 -45 -45 -45 -45 -45 -45 -45 -45 -45 -45 -45 -45 -45 -45 -45 0 0 0 -45 -45 -45 0 -45 0 -45 -45 -45 0 0 0 -45 -45 -45 -45 -45 -45 0 0 0 -45 -45 -45 0 -45 0 -45 -45 -45 0 0 0 -45 -45 -45 -45 -45 -45 -45 -45 -45 -45 -45 -45 -45 -45 -45 -45 -45 -45 -45 0 -45 0</t>
  </si>
  <si>
    <t>-45 0 0 0 -45 -45 0 0 0 0 -45 -45 -45 0 0 0 -45 -45 0 0 0 0 -45 -45 0 0 0 0 -45 -45 0 0 0 0 -45 -45 -45 0 0 0 0 0 0 -45 -45 -45 0 0 0 0 -45 -45 0 0 0 0 -45 -45 0 0 0 0 -45 -45 0 0 0 -45 -45 -45 0 0 0 0 -45 -45 0 0 0 -45</t>
  </si>
  <si>
    <t>45 0 0 0 45 45 0 0 0 0 45 45 45 0 0 0 45 45 0 0 0 0 45 45 0 0 0 0 45 45 0 0 0 0 45 45 45 0 0 0 0 0 0 45 45 45 0 0 0 0 45 45 0 0 0 0 45 45 0 0 0 0 45 45 0 0 0 45 45 45 0 0 0 0 45 45 0 0 0 45</t>
  </si>
  <si>
    <t>45 90 90 90 45 45 90 90 90 90 45 45 45 90 90 90 45 45 90 90 90 90 45 45 90 90 90 90 45 45 90 90 90 90 45 45 45 90 90 90 90 90 90 45 45 45 90 90 90 90 45 45 90 90 90 90 45 45 90 90 90 90 45 45 90 90 90 45 45 45 90 90 90 90 45 45 90 90 90 45</t>
  </si>
  <si>
    <t>45 -45 90 0 90 90 90 90 0 0 45 45 90 45 0 0 0 0 -45 90 90 90 0 0 45 90 90 90 0 0 -45 45 90 90 45 0 -45 45 90 90 90 90 45 -45 0 45 90 90 45 -45 0 0 90 90 90 45 0 0 90 90 90 -45 0 0 0 0 45 90 45 45 0 0 90 90 90 90 0 90 -45 45</t>
  </si>
  <si>
    <t>-45 45 90 0 90 90 90 90 0 0 -45 -45 90 -45 0 0 0 0 45 90 90 90 0 0 -45 90 90 90 0 0 45 -45 90 90 -45 0 45 -45 90 90 90 90 -45 45 0 -45 90 90 -45 45 0 0 90 90 90 -45 0 0 90 90 90 45 0 0 0 0 -45 90 -45 -45 0 0 90 90 90 90 0 90 45 -45</t>
  </si>
  <si>
    <t>-45 45 0 90 0 0 0 0 90 90 -45 -45 0 -45 90 90 90 90 45 0 0 0 90 90 -45 0 0 0 90 90 45 -45 0 0 -45 90 45 -45 0 0 0 0 -45 45 90 -45 0 0 -45 45 90 90 0 0 0 -45 90 90 0 0 0 45 90 90 90 90 -45 0 -45 -45 90 90 0 0 0 0 90 0 45 -45</t>
  </si>
  <si>
    <t>0 -45 90 90 90 -45 90 -45 0 0 0 -45 90 90 0 -45 0 -45 90 90 -45 90 0 0 -45 90 90 90 0 -45 0 90 -45 90 0 -45 0 -45 90 90 90 90 -45 0 -45 0 90 -45 90 0 -45 0 90 90 90 -45 0 0 90 -45 90 90 -45 0 -45 0 90 90 -45 0 0 0 -45 90 -45 90 90 90 -45 0</t>
  </si>
  <si>
    <t>0 45 90 90 90 45 90 45 0 0 0 45 90 90 0 45 0 45 90 90 45 90 0 0 45 90 90 90 0 45 0 90 45 90 0 45 0 45 90 90 90 90 45 0 45 0 90 45 90 0 45 0 90 90 90 45 0 0 90 45 90 90 45 0 45 0 90 90 45 0 0 0 45 90 45 90 90 90 45 0</t>
  </si>
  <si>
    <t>90 45 0 0 0 45 0 45 90 90 90 45 0 0 90 45 90 45 0 0 45 0 90 90 45 0 0 0 90 45 90 0 45 0 90 45 90 45 0 0 0 0 45 90 45 90 0 45 0 90 45 90 0 0 0 45 90 90 0 45 0 0 45 90 45 90 0 0 45 90 90 90 45 0 45 0 0 0 45 90</t>
  </si>
  <si>
    <t>0 -45 90 90 90 45 -45 0 -45 90 90 45 90 -45 0 -45 90 -45 0 90 -45 90 -45 0 -45 90 90 90 0 0 -45 45 90 90 -45 0 45 -45 90 90 90 90 -45 45 0 -45 90 90 45 -45 0 0 90 90 90 -45 0 -45 90 -45 90 0 -45 90 -45 0 -45 90 45 90 90 -45 0 -45 45 90 90 90 -45 0</t>
  </si>
  <si>
    <t>0 45 90 90 90 -45 45 0 45 90 90 -45 90 45 0 45 90 45 0 90 45 90 45 0 45 90 90 90 0 0 45 -45 90 90 45 0 -45 45 90 90 90 90 45 -45 0 45 90 90 -45 45 0 0 90 90 90 45 0 45 90 45 90 0 45 90 45 0 45 90 -45 90 90 45 0 45 -45 90 90 90 45 0</t>
  </si>
  <si>
    <t>90 45 0 0 0 -45 45 90 45 0 0 -45 0 45 90 45 0 45 90 0 45 0 45 90 45 0 0 0 90 90 -45 45 0 0 45 90 45 -45 0 0 0 0 -45 45 90 45 0 0 45 -45 90 90 0 0 0 45 90 45 0 45 0 90 45 0 45 90 45 0 -45 0 0 45 90 45 -45 0 0 0 45 90</t>
  </si>
  <si>
    <t>0 -45 90 90 90 45 -45 90 -45 0 90 45 0 90 -45 -45 -45 0 90 -45 90 90 -45 0 -45 90 90 90 0 0 45 -45 90 90 -45 0 45 90 90 -45 -45 90 90 45 0 -45 90 90 -45 45 0 0 90 90 90 -45 0 -45 90 90 -45 90 0 -45 -45 -45 90 0 45 90 0 -45 90 -45 45 90 90 90 -45 0</t>
  </si>
  <si>
    <t>0 45 90 90 90 -45 45 90 45 0 90 -45 0 90 45 45 45 0 90 45 90 90 45 0 45 90 90 90 0 0 -45 45 90 90 45 0 -45 90 90 45 45 90 90 -45 0 45 90 90 45 -45 0 0 90 90 90 45 0 45 90 90 45 90 0 45 45 45 90 0 -45 90 0 45 90 45 -45 90 90 90 45 0</t>
  </si>
  <si>
    <t>90 45 0 0 0 -45 45 0 45 90 0 -45 90 0 45 45 45 90 0 45 0 0 45 90 45 0 0 0 90 90 -45 45 0 0 45 90 -45 0 0 45 45 0 0 -45 90 45 0 0 45 -45 90 90 0 0 0 45 90 45 0 0 45 0 90 45 45 45 0 90 -45 0 90 45 0 45 -45 0 0 0 45 90</t>
  </si>
  <si>
    <t>0 45 90 0 0 0 90 0 0 0 -45 90 -45 0 0 0 90 -45 0 0 0 0 90 45 0 0 0 0 90 0 90 0 0 0 45 90 45 -45 0 0 0 0 -45 45 90 45 0 0 0 90 0 90 0 0 0 0 45 90 0 0 0 0 -45 90 0 0 0 -45 90 -45 0 0 0 90 0 0 0 90 45 0</t>
  </si>
  <si>
    <t>0 -45 90 0 0 0 90 0 0 0 45 90 45 0 0 0 90 45 0 0 0 0 90 -45 0 0 0 0 90 0 90 0 0 0 -45 90 -45 45 0 0 0 0 45 -45 90 -45 0 0 0 90 0 90 0 0 0 0 -45 90 0 0 0 0 45 90 0 0 0 45 90 45 0 0 0 90 0 0 0 90 -45 0</t>
  </si>
  <si>
    <t>90 -45 0 90 90 90 0 90 90 90 45 0 45 90 90 90 0 45 90 90 90 90 0 -45 90 90 90 90 0 90 0 90 90 90 -45 0 -45 45 90 90 90 90 45 -45 0 -45 90 90 90 0 90 0 90 90 90 90 -45 0 90 90 90 90 45 0 90 90 90 45 0 45 90 90 90 0 90 90 90 0 -45 90</t>
  </si>
  <si>
    <t>90 -45 0 0 -45 90 0 -45 0 0 0 0 -45 0 0 -45 90 0 90 -45 -45 0 90 0 -45 0 0 0 -45 90 -45 0 0 0 90 -45 90 -45 0 0 0 0 -45 90 -45 90 0 0 0 -45 90 -45 0 0 0 -45 0 90 0 -45 -45 90 0 90 -45 0 0 -45 0 0 0 0 -45 0 90 -45 0 0 -45 90</t>
  </si>
  <si>
    <t>90 45 0 0 45 90 0 45 0 0 0 0 45 0 0 45 90 0 90 45 45 0 90 0 45 0 0 0 45 90 45 0 0 0 90 45 90 45 0 0 0 0 45 90 45 90 0 0 0 45 90 45 0 0 0 45 0 90 0 45 45 90 0 90 45 0 0 45 0 0 0 0 45 0 90 45 0 0 45 90</t>
  </si>
  <si>
    <t>0 45 90 90 45 0 90 45 90 90 90 90 45 90 90 45 0 90 0 45 45 90 0 90 45 90 90 90 45 0 45 90 90 90 0 45 0 45 90 90 90 90 45 0 45 0 90 90 90 45 0 45 90 90 90 45 90 0 90 45 45 0 90 0 45 90 90 45 90 90 90 90 45 90 0 45 90 90 45 0</t>
  </si>
  <si>
    <t>90 -45 90 0 90 90 0 90 0 0 0 0 90 90 90 0 0 0 -45 90 90 90 90 0 90 0 0 90 0 0 90 90 90 90 0 -45 0 -45 90 90 90 90 -45 0 -45 0 90 90 90 90 0 0 90 0 0 90 0 90 90 90 90 -45 0 0 0 90 90 90 0 0 0 0 90 0 90 90 0 90 -45 90</t>
  </si>
  <si>
    <t>90 45 90 0 90 90 0 90 0 0 0 0 90 90 90 0 0 0 45 90 90 90 90 0 90 0 0 90 0 0 90 90 90 90 0 45 0 45 90 90 90 90 45 0 45 0 90 90 90 90 0 0 90 0 0 90 0 90 90 90 90 45 0 0 0 90 90 90 0 0 0 0 90 0 90 90 0 90 45 90</t>
  </si>
  <si>
    <t>0 45 0 90 0 0 90 0 90 90 90 90 0 0 0 90 90 90 45 0 0 0 0 90 0 90 90 0 90 90 0 0 0 0 90 45 90 45 0 0 0 0 45 90 45 90 0 0 0 0 90 90 0 90 90 0 90 0 0 0 0 45 90 90 90 0 0 0 90 90 90 90 0 90 0 0 90 0 45 0</t>
  </si>
  <si>
    <t>90 -45 0 90 90 90 90 0 90 90 0 0 0 90 90 90 0 0 -45 90 90 90 0 90 90 90 90 90 0 0 90 90 90 90 0 -45 0 -45 90 90 90 90 -45 0 -45 0 90 90 90 90 0 0 90 90 90 90 90 0 90 90 90 -45 0 0 90 90 90 0 0 0 90 90 0 90 90 90 90 0 -45 90</t>
  </si>
  <si>
    <t>90 45 0 90 90 90 90 0 90 90 0 0 0 90 90 90 0 0 45 90 90 90 0 90 90 90 90 90 0 0 90 90 90 90 0 45 0 45 90 90 90 90 45 0 45 0 90 90 90 90 0 0 90 90 90 90 90 0 90 90 90 45 0 0 90 90 90 0 0 0 90 90 0 90 90 90 90 0 45 90</t>
  </si>
  <si>
    <t>0 45 90 0 0 0 0 90 0 0 90 90 90 0 0 0 90 90 45 0 0 0 90 0 0 0 0 0 90 90 0 0 0 0 90 45 90 45 0 0 0 0 45 90 45 90 0 0 0 0 90 90 0 0 0 0 0 90 0 0 0 45 90 90 0 0 0 90 90 90 0 0 90 0 0 0 0 90 45 0</t>
  </si>
  <si>
    <t>-45 0 -45 90 0 0 0 90 90 90 0 90 0 -45 90 90 0 90 90 0 90 0 90 -45 90 -45 0 0 90 90 -45 0 0 0 0 -45 0 -45 90 90 90 90 -45 0 -45 0 0 0 0 -45 90 90 0 0 -45 90 -45 90 0 90 0 90 90 0 90 90 -45 0 90 0 90 90 90 0 0 0 90 -45 0 -45</t>
  </si>
  <si>
    <t>45 0 45 90 0 0 0 90 90 90 0 90 0 45 90 90 0 90 90 0 90 0 90 45 90 45 0 0 90 90 45 0 0 0 0 45 0 45 90 90 90 90 45 0 45 0 0 0 0 45 90 90 0 0 45 90 45 90 0 90 0 90 90 0 90 90 45 0 90 0 90 90 90 0 0 0 90 45 0 45</t>
  </si>
  <si>
    <t>45 90 45 0 90 90 90 0 0 0 90 0 90 45 0 0 90 0 0 90 0 90 0 45 0 45 90 90 0 0 45 90 90 90 90 45 90 45 0 0 0 0 45 90 45 90 90 90 90 45 0 0 90 90 45 0 45 0 90 0 90 0 0 90 0 0 45 90 0 90 0 0 0 90 90 90 0 45 90 45</t>
  </si>
  <si>
    <t>0 -45 90 90 0 90 90 90 90 90 -45 -45 90 90 90 90 0 -45 0 -45 90 90 0 90 90 90 90 90 0 90 -45 90 90 90 0 -45 0 -45 90 90 90 90 -45 0 -45 0 90 90 90 -45 90 0 90 90 90 90 90 0 90 90 -45 0 -45 0 90 90 90 90 -45 -45 90 90 90 90 90 0 90 90 -45 0</t>
  </si>
  <si>
    <t>0 45 90 90 0 90 90 90 90 90 45 45 90 90 90 90 0 45 0 45 90 90 0 90 90 90 90 90 0 90 45 90 90 90 0 45 0 45 90 90 90 90 45 0 45 0 90 90 90 45 90 0 90 90 90 90 90 0 90 90 45 0 45 0 90 90 90 90 45 45 90 90 90 90 90 0 90 90 45 0</t>
  </si>
  <si>
    <t>90 45 0 0 90 0 0 0 0 0 45 45 0 0 0 0 90 45 90 45 0 0 90 0 0 0 0 0 90 0 45 0 0 0 90 45 90 45 0 0 0 0 45 90 45 90 0 0 0 45 0 90 0 0 0 0 0 90 0 0 45 90 45 90 0 0 0 0 45 45 0 0 0 0 0 90 0 0 45 90</t>
  </si>
  <si>
    <t>90 90 45 90 45 45 90 45 90 90 90 90 45 45 45 90 90 90 90 45 45 45 90 45 90 45 45 45 90 90 90 45 45 45 90 90 90 45 45 45 45 45 45 90 90 90 45 45 45 90 90 90 45 45 45 90 45 90 45 45 45 90 90 90 90 45 45 45 90 90 90 90 45 90 45 45 90 45 90 90</t>
  </si>
  <si>
    <t>90 90 -45 90 -45 -45 90 -45 90 90 90 90 -45 -45 -45 90 90 90 90 -45 -45 -45 90 -45 90 -45 -45 -45 90 90 90 -45 -45 -45 90 90 90 -45 -45 -45 -45 -45 -45 90 90 90 -45 -45 -45 90 90 90 -45 -45 -45 90 -45 90 -45 -45 -45 90 90 90 90 -45 -45 -45 90 90 90 90 -45 90 -45 -45 90 -45 90 90</t>
  </si>
  <si>
    <t>0 0 -45 0 -45 -45 0 -45 0 0 0 0 -45 -45 -45 0 0 0 0 -45 -45 -45 0 -45 0 -45 -45 -45 0 0 0 -45 -45 -45 0 0 0 -45 -45 -45 -45 -45 -45 0 0 0 -45 -45 -45 0 0 0 -45 -45 -45 0 -45 0 -45 -45 -45 0 0 0 0 -45 -45 -45 0 0 0 0 -45 0 -45 -45 0 -45 0 0</t>
  </si>
  <si>
    <t>0 0 45 90 90 90 45 90 45 45 90 45 90 45 45 45 90 90 45 45 90 45 90 0 45 90 45 45 90 0 90 45 45 45 90 0 45 90 45 45 45 45 90 45 0 90 45 45 45 90 0 90 45 45 90 45 0 90 45 90 45 45 90 90 45 45 45 90 45 90 45 45 90 45 90 90 90 45 0 0</t>
  </si>
  <si>
    <t>0 0 -45 90 90 90 -45 90 -45 -45 90 -45 90 -45 -45 -45 90 90 -45 -45 90 -45 90 0 -45 90 -45 -45 90 0 90 -45 -45 -45 90 0 -45 90 -45 -45 -45 -45 90 -45 0 90 -45 -45 -45 90 0 90 -45 -45 90 -45 0 90 -45 90 -45 -45 90 90 -45 -45 -45 90 -45 90 -45 -45 90 -45 90 90 90 -45 0 0</t>
  </si>
  <si>
    <t>90 90 -45 0 0 0 -45 0 -45 -45 0 -45 0 -45 -45 -45 0 -45 0 0 -45 -45 0 90 0 -45 -45 -45 0 90 -45 0 -45 -45 0 90 -45 0 -45 -45 -45 -45 0 -45 90 0 -45 -45 0 -45 90 0 -45 -45 -45 0 90 0 -45 -45 0 0 -45 0 -45 -45 -45 0 -45 0 -45 -45 0 -45 0 0 0 -45 90 90</t>
  </si>
  <si>
    <t>90 90 45 45 45 90 45 90 90 90 45 45 45 90 90 90 90 45 90 45 45 45 90 90 90 45 45 45 90 90 90 45 45 45 90 90 90 45 45 45 45 45 45 90 90 90 45 45 45 90 90 90 45 45 45 90 90 90 45 45 45 90 45 90 90 90 90 45 45 45 90 90 90 45 90 45 45 45 90 90</t>
  </si>
  <si>
    <t>90 90 -45 -45 -45 90 -45 90 90 90 -45 -45 -45 90 90 90 90 -45 90 -45 -45 -45 90 90 90 -45 -45 -45 90 90 90 -45 -45 -45 90 90 90 -45 -45 -45 -45 -45 -45 90 90 90 -45 -45 -45 90 90 90 -45 -45 -45 90 90 90 -45 -45 -45 90 -45 90 90 90 90 -45 -45 -45 90 90 90 -45 90 -45 -45 -45 90 90</t>
  </si>
  <si>
    <t>-45 90 90 45 90 90 -45 90 45 45 90 90 90 45 45 90 45 -45 45 90 90 90 90 45 90 45 45 90 -45 90 45 90 45 45 45 -45 90 90 45 90 90 45 90 90 -45 45 45 45 90 45 90 -45 90 45 45 90 45 90 90 90 90 45 -45 45 90 45 45 90 90 90 45 45 90 -45 90 90 45 90 90 -45</t>
  </si>
  <si>
    <t>45 90 90 -45 90 90 45 90 -45 -45 90 90 90 -45 -45 90 -45 45 -45 90 90 90 90 -45 90 -45 -45 90 45 90 -45 90 -45 -45 -45 45 90 90 -45 90 90 -45 90 90 45 -45 -45 -45 90 -45 90 45 90 -45 -45 90 -45 90 90 90 90 -45 45 -45 90 -45 -45 90 90 90 -45 -45 90 45 90 90 -45 90 90 45</t>
  </si>
  <si>
    <t>45 0 0 -45 0 0 45 0 -45 -45 0 0 0 -45 -45 0 -45 45 -45 0 0 0 0 -45 0 -45 -45 0 45 0 -45 0 -45 -45 -45 45 0 0 -45 0 0 -45 0 0 45 -45 -45 -45 0 -45 0 45 0 -45 -45 0 -45 0 0 0 0 -45 45 -45 0 -45 -45 0 0 0 -45 -45 0 45 0 0 -45 0 0 45</t>
  </si>
  <si>
    <t>-45 0 0 -45 0 45 90 0 45 90 45 45 0 0 90 45 0 -45 45 0 45 45 0 0 45 45 45 0 0 -45 0 90 45 45 0 -45 90 0 45 45 45 45 0 90 -45 0 45 45 90 0 -45 0 0 45 45 45 0 0 45 45 0 45 -45 0 45 90 0 0 45 45 90 45 0 90 45 0 -45 0 0 -45</t>
  </si>
  <si>
    <t>45 0 0 45 0 -45 90 0 -45 90 -45 -45 0 0 90 -45 0 45 -45 0 -45 -45 0 0 -45 -45 -45 0 0 45 0 90 -45 -45 0 45 90 0 -45 -45 -45 -45 0 90 45 0 -45 -45 90 0 45 0 0 -45 -45 -45 0 0 -45 -45 0 -45 45 0 -45 90 0 0 -45 -45 90 -45 0 90 -45 0 45 0 0 45</t>
  </si>
  <si>
    <t>45 90 90 45 90 -45 0 90 -45 0 -45 -45 90 90 0 -45 90 45 -45 90 -45 -45 90 90 -45 -45 -45 90 90 45 90 0 -45 -45 90 45 0 90 -45 -45 -45 -45 90 0 45 90 -45 -45 0 90 45 90 90 -45 -45 -45 90 90 -45 -45 90 -45 45 90 -45 0 90 90 -45 -45 0 -45 90 0 -45 90 45 90 90 45</t>
  </si>
  <si>
    <t>0 -45 90 90 0 -45 90 90 90 90 90 90 0 -45 90 0 90 0 0 0 90 90 0 90 90 90 0 0 0 90 90 90 0 0 90 -45 90 -45 0 0 0 0 -45 90 -45 90 0 0 90 90 90 0 0 0 90 90 90 0 90 90 0 0 0 90 0 90 -45 0 90 90 90 90 90 90 -45 0 90 90 -45 0</t>
  </si>
  <si>
    <t>0 45 90 90 0 45 90 90 90 90 90 90 0 45 90 0 90 0 0 0 90 90 0 90 90 90 0 0 0 90 90 90 0 0 90 45 90 45 0 0 0 0 45 90 45 90 0 0 90 90 90 0 0 0 90 90 90 0 90 90 0 0 0 90 0 90 45 0 90 90 90 90 90 90 45 0 90 90 45 0</t>
  </si>
  <si>
    <t>90 45 0 0 90 45 0 0 0 0 0 0 90 45 0 90 0 90 90 90 0 0 90 0 0 0 90 90 90 0 0 0 90 90 0 45 0 45 90 90 90 90 45 0 45 0 90 90 0 0 0 90 90 90 0 0 0 90 0 0 90 90 90 0 90 0 45 90 0 0 0 0 0 0 45 90 0 0 45 90</t>
  </si>
  <si>
    <t>45 90 90 90 90 90 90 -45 -45 -45 90 -45 45 90 -45 90 -45 90 -45 90 90 90 45 -45 -45 -45 90 90 45 -45 90 90 -45 -45 90 90 45 90 -45 -45 -45 -45 90 45 90 90 -45 -45 90 90 -45 45 90 90 -45 -45 -45 45 90 90 90 -45 90 -45 90 -45 90 45 -45 90 -45 -45 -45 90 90 90 90 90 90 45</t>
  </si>
  <si>
    <t>-45 90 90 90 90 90 90 45 45 45 90 45 -45 90 45 90 45 90 45 90 90 90 -45 45 45 45 90 90 -45 45 90 90 45 45 90 90 -45 90 45 45 45 45 90 -45 90 90 45 45 90 90 45 -45 90 90 45 45 45 -45 90 90 90 45 90 45 90 45 90 -45 45 90 45 45 45 90 90 90 90 90 90 -45</t>
  </si>
  <si>
    <t>-45 0 0 0 0 0 0 45 45 45 0 45 -45 0 45 0 45 0 45 0 0 0 -45 45 45 45 0 0 -45 45 0 0 45 45 0 0 -45 0 45 45 45 45 0 -45 0 0 45 45 0 0 45 -45 0 0 45 45 45 -45 0 0 0 45 0 45 0 45 0 -45 45 0 45 45 45 0 0 0 0 0 0 -45</t>
  </si>
  <si>
    <t>45 45 90 90 90 90 45 90 90 90 45 90 45 90 90 90 45 90 45 90 90 90 90 90 45 90 90 90 90 90 45 90 90 90 45 45 45 90 90 90 90 90 90 45 45 45 90 90 90 45 90 90 90 90 90 45 90 90 90 90 90 45 90 45 90 90 90 45 90 45 90 90 90 45 90 90 90 90 45 45</t>
  </si>
  <si>
    <t>-45 -45 90 90 90 90 -45 90 90 90 -45 90 -45 90 90 90 -45 90 -45 90 90 90 90 90 -45 90 90 90 90 90 -45 90 90 90 -45 -45 -45 90 90 90 90 90 90 -45 -45 -45 90 90 90 -45 90 90 90 90 90 -45 90 90 90 90 90 -45 90 -45 90 90 90 -45 90 -45 90 90 90 -45 90 90 90 90 -45 -45</t>
  </si>
  <si>
    <t>-45 -45 0 0 0 0 -45 0 0 0 -45 0 -45 0 0 0 -45 0 -45 0 0 0 0 0 -45 0 0 0 0 0 -45 0 0 0 -45 -45 -45 0 0 0 0 0 0 -45 -45 -45 0 0 0 -45 0 0 0 0 0 -45 0 0 0 0 0 -45 0 -45 0 0 0 -45 0 -45 0 0 0 -45 0 0 0 0 -45 -45</t>
  </si>
  <si>
    <t>90 90 45 45 45 45 90 45 45 45 90 45 90 45 45 45 90 45 90 45 45 45 45 45 90 45 45 45 45 45 90 45 45 45 90 90 90 45 45 45 45 45 45 90 90 90 45 45 45 90 45 45 45 45 45 90 45 45 45 45 45 90 45 90 45 45 45 90 45 90 45 45 45 90 45 45 45 45 90 90</t>
  </si>
  <si>
    <t>90 90 -45 -45 -45 -45 90 -45 -45 -45 90 -45 90 -45 -45 -45 90 -45 90 -45 -45 -45 -45 -45 90 -45 -45 -45 -45 -45 90 -45 -45 -45 90 90 90 -45 -45 -45 -45 -45 -45 90 90 90 -45 -45 -45 90 -45 -45 -45 -45 -45 90 -45 -45 -45 -45 -45 90 -45 90 -45 -45 -45 90 -45 90 -45 -45 -45 90 -45 -45 -45 -45 90 90</t>
  </si>
  <si>
    <t>0 0 -45 -45 -45 -45 0 -45 -45 -45 0 -45 0 -45 -45 -45 0 -45 0 -45 -45 -45 -45 -45 0 -45 -45 -45 -45 -45 0 -45 -45 -45 0 0 0 -45 -45 -45 -45 -45 -45 0 0 0 -45 -45 -45 0 -45 -45 -45 -45 -45 0 -45 -45 -45 -45 -45 0 -45 0 -45 -45 -45 0 -45 0 -45 -45 -45 0 -45 -45 -45 -45 0 0</t>
  </si>
  <si>
    <t>90 0 90 0 0 0 0 90 0 0 90 90 0 0 0 0 90 90 0 0 0 0 90 0 0 0 0 0 90 0 0 0 0 0 90 90 90 0 0 0 0 0 0 90 90 90 0 0 0 0 0 90 0 0 0 0 0 90 0 0 0 0 90 90 0 0 0 0 90 90 0 0 90 0 0 0 0 90 0 90</t>
  </si>
  <si>
    <t>0 45 0 90 90 90 90 90 90 90 90 45 90 90 90 90 0 45 90 90 90 90 0 0 90 90 90 90 90 90 45 90 90 90 45 0 45 90 90 90 90 90 90 45 0 45 90 90 90 45 90 90 90 90 90 90 0 0 90 90 90 90 45 0 90 90 90 90 45 90 90 90 90 90 90 90 90 0 45 0</t>
  </si>
  <si>
    <t>0 -45 0 90 90 90 90 90 90 90 90 -45 90 90 90 90 0 -45 90 90 90 90 0 0 90 90 90 90 90 90 -45 90 90 90 -45 0 -45 90 90 90 90 90 90 -45 0 -45 90 90 90 -45 90 90 90 90 90 90 0 0 90 90 90 90 -45 0 90 90 90 90 -45 90 90 90 90 90 90 90 90 0 -45 0</t>
  </si>
  <si>
    <t>90 -45 90 0 0 0 0 0 0 0 0 -45 0 0 0 0 90 -45 0 0 0 0 90 90 0 0 0 0 0 0 -45 0 0 0 -45 90 -45 0 0 0 0 0 0 -45 90 -45 0 0 0 -45 0 0 0 0 0 0 90 90 0 0 0 0 -45 90 0 0 0 0 -45 0 0 0 0 0 0 0 0 90 -45 90</t>
  </si>
  <si>
    <t>0 45 90 90 0 90 90 90 0 90 90 90 0 90 90 90 90 0 45 90 90 90 90 90 90 90 90 90 0 90 90 0 90 90 45 0 45 90 90 90 90 90 90 45 0 45 90 90 0 90 90 0 90 90 90 90 90 90 90 90 90 45 0 90 90 90 90 0 90 90 90 0 90 90 90 0 90 90 45 0</t>
  </si>
  <si>
    <t>0 -45 90 90 0 90 90 90 0 90 90 90 0 90 90 90 90 0 -45 90 90 90 90 90 90 90 90 90 0 90 90 0 90 90 -45 0 -45 90 90 90 90 90 90 -45 0 -45 90 90 0 90 90 0 90 90 90 90 90 90 90 90 90 -45 0 90 90 90 90 0 90 90 90 0 90 90 90 0 90 90 -45 0</t>
  </si>
  <si>
    <t>90 -45 0 0 90 0 0 0 90 0 0 0 90 0 0 0 0 90 -45 0 0 0 0 0 0 0 0 0 90 0 0 90 0 0 -45 90 -45 0 0 0 0 0 0 -45 90 -45 0 0 90 0 0 90 0 0 0 0 0 0 0 0 0 -45 90 0 0 0 0 90 0 0 0 90 0 0 0 90 0 0 -45 90</t>
  </si>
  <si>
    <t>-45 45 -45 45 45 45 45 -45 45 45 -45 -45 45 45 45 45 -45 -45 45 45 45 45 -45 45 45 45 45 45 -45 45 45 45 45 45 -45 -45 -45 45 45 45 45 45 45 -45 -45 -45 45 45 45 45 45 -45 45 45 45 45 45 -45 45 45 45 45 -45 -45 45 45 45 45 -45 -45 45 45 -45 45 45 45 45 -45 45 -45</t>
  </si>
  <si>
    <t>90 45 -45 0 0 -45 45 90 -45 0 90 45 45 90 0 -45 0 45 -45 90 90 -45 45 0 -45 0 90 45 45 90 0 -45 45 90 0 -45 -45 0 90 45 45 90 0 -45 -45 0 90 45 -45 0 90 45 45 90 0 -45 0 45 -45 90 90 -45 45 0 -45 0 90 45 45 90 0 -45 90 45 -45 0 0 -45 45 90</t>
  </si>
  <si>
    <t>-45 90 0 45 45 0 90 45 0 -45 -45 90 90 -45 0 45 -45 0 45 90 -45 0 90 45 45 90 0 -45 90 -45 45 90 -45 0 0 45 45 90 -45 0 0 -45 90 45 45 0 0 -45 90 45 -45 90 -45 0 90 45 45 90 0 -45 90 45 0 -45 45 0 -45 90 90 -45 -45 0 45 90 0 45 45 0 90 -45</t>
  </si>
  <si>
    <t>-45 0 90 45 45 90 0 -45 90 45 -45 0 0 -45 45 90 45 0 90 -45 -45 90 0 45 90 45 -45 0 0 -45 45 90 0 -45 45 90 45 90 -45 0 0 -45 90 45 90 45 -45 0 90 45 -45 0 0 -45 45 90 45 0 90 -45 -45 90 0 45 90 45 -45 0 0 -45 45 90 -45 0 90 45 45 90 0 -45</t>
  </si>
  <si>
    <t>45 0 90 -45 -45 90 0 45 -45 90 0 45 45 0 90 -45 90 -45 45 0 0 45 -45 90 0 -45 45 90 90 45 -45 0 90 45 -45 0 -45 0 45 90 90 45 0 -45 0 -45 45 90 0 -45 45 90 90 45 -45 0 90 -45 45 0 0 45 -45 90 -45 90 0 45 45 0 90 -45 45 0 90 -45 -45 90 0 45</t>
  </si>
  <si>
    <t>0 0 -45 0 -45 -45 -45 0 -45 0 -45 0 -45 0 -45 0 -45 0 -45 0 -45 0 -45 0 -45 0 -45 0 -45 0 0 -45 -45 0 0 -45 -45 0 0 -45 -45 0 0 -45 -45 0 0 -45 -45 0 0 -45 0 -45 0 -45 0 -45 0 -45 0 -45 0 -45 0 -45 0 -45 0 -45 0 -45 0 -45 -45 -45 0 -45 0 0</t>
  </si>
  <si>
    <t>0 0 90 0 90 90 90 0 90 0 90 0 90 0 0 90 90 0 90 0 90 0 90 0 90 0 90 0 90 0 90 0 90 0 90 0 90 0 90 0 0 90 0 90 0 90 0 90 0 90 0 90 0 90 0 90 0 90 0 90 0 90 0 90 90 0 0 90 0 90 0 90 0 90 90 90 0 90 0 0</t>
  </si>
  <si>
    <t>45 45 90 45 90 90 90 45 90 45 90 45 90 45 90 45 90 45 90 45 90 45 90 45 90 45 90 45 90 45 45 90 90 45 45 90 90 45 45 90 90 45 45 90 90 45 45 90 90 45 45 90 45 90 45 90 45 90 45 90 45 90 45 90 45 90 45 90 45 90 45 90 45 90 90 90 45 90 45 45</t>
  </si>
  <si>
    <t>-45 -45 45 -45 45 45 45 -45 45 -45 45 -45 45 -45 -45 45 45 -45 45 -45 45 -45 45 -45 45 -45 45 -45 45 -45 45 -45 45 -45 45 -45 45 -45 45 -45 -45 45 -45 45 -45 45 -45 45 -45 45 -45 45 -45 45 -45 45 -45 45 -45 45 -45 45 -45 45 45 -45 -45 45 -45 45 -45 45 -45 45 45 45 -45 45 -45 -45</t>
  </si>
  <si>
    <t>-45 0 -45 0 0 0 0 0 0 0 0 0 -45 0 -45 0 0 0 -45 0 -45 0 0 0 0 0 0 0 0 0 0 0 -45 0 -45 0 -45 0 -45 0 0 -45 0 -45 0 -45 0 -45 0 0 0 0 0 0 0 0 0 0 0 -45 0 -45 0 0 0 -45 0 -45 0 0 0 0 0 0 0 0 0 -45 0 -45</t>
  </si>
  <si>
    <t>0 90 0 90 90 90 90 90 90 90 90 90 0 90 0 90 90 90 0 90 0 90 90 90 90 90 90 90 90 90 90 90 0 90 0 90 0 90 0 90 90 0 90 0 90 0 90 0 90 90 90 90 90 90 90 90 90 90 90 0 90 0 90 90 90 0 90 0 90 90 90 90 90 90 90 90 90 0 90 0</t>
  </si>
  <si>
    <t>90 45 90 45 45 45 45 45 45 45 45 45 90 45 90 45 45 45 90 45 90 45 45 45 45 45 45 45 45 45 45 45 90 45 90 45 90 45 90 45 45 90 45 90 45 90 45 90 45 45 45 45 45 45 45 45 45 45 45 90 45 90 45 45 45 90 45 90 45 45 45 45 45 45 45 45 45 90 45 90</t>
  </si>
  <si>
    <t>45 -45 45 -45 -45 -45 -45 -45 -45 -45 -45 -45 45 -45 45 -45 -45 -45 45 -45 45 -45 -45 -45 -45 -45 -45 -45 -45 -45 -45 -45 45 -45 45 -45 45 -45 45 -45 -45 45 -45 45 -45 45 -45 45 -45 -45 -45 -45 -45 -45 -45 -45 -45 -45 -45 45 -45 45 -45 -45 -45 45 -45 45 -45 -45 -45 -45 -45 -45 -45 -45 -45 45 -45 45</t>
  </si>
  <si>
    <t>45 90 45 90 45 45 45 45 45 45 45 45 45 45 45 45 45 45 45 45 45 45 45 45 45 45 45 45 45 45 45 45 45 45 45 90 45 90 45 90 90 45 90 45 90 45 45 45 45 45 45 45 45 45 45 45 45 45 45 45 45 45 45 45 45 45 45 45 45 45 45 45 45 45 45 45 90 45 90 45</t>
  </si>
  <si>
    <t>90 0 90 0 90 90 90 90 90 90 90 90 90 90 90 90 90 90 90 90 90 90 90 90 90 90 90 90 90 90 90 90 90 90 90 0 90 0 90 0 0 90 0 90 0 90 90 90 90 90 90 90 90 90 90 90 90 90 90 90 90 90 90 90 90 90 90 90 90 90 90 90 90 90 90 90 0 90 0 90</t>
  </si>
  <si>
    <t>0 -45 0 -45 0 0 0 0 0 0 0 0 0 0 0 0 0 0 0 0 0 0 0 0 0 0 0 0 0 0 0 0 0 0 0 -45 0 -45 0 -45 -45 0 -45 0 -45 0 0 0 0 0 0 0 0 0 0 0 0 0 0 0 0 0 0 0 0 0 0 0 0 0 0 0 0 0 0 0 -45 0 -45 0</t>
  </si>
  <si>
    <t>-45 45 0 -45 -45 -45 -45 -45 0 -45 0 0 -45 45 0 -45 -45 -45 -45 -45 0 -45 -45 -45 -45 -45 45 -45 -45 -45 0 -45 0 -45 45 -45 0 45 0 -45 -45 0 45 0 -45 45 -45 0 -45 0 -45 -45 -45 45 -45 -45 -45 -45 -45 0 -45 -45 -45 -45 -45 0 45 -45 0 0 -45 0 -45 -45 -45 -45 -45 0 45 -45</t>
  </si>
  <si>
    <t>-45 45 90 -45 -45 -45 -45 -45 90 -45 90 90 -45 45 90 -45 -45 -45 -45 -45 90 -45 -45 -45 -45 -45 45 -45 -45 -45 90 -45 90 -45 45 -45 90 45 90 -45 -45 90 45 90 -45 45 -45 90 -45 90 -45 -45 -45 45 -45 -45 -45 -45 -45 90 -45 -45 -45 -45 -45 90 45 -45 90 90 -45 90 -45 -45 -45 -45 -45 90 45 -45</t>
  </si>
  <si>
    <t>-45 45 -45 0 -45 -45 -45 -45 90 -45 0 -45 45 90 -45 0 -45 -45 90 -45 90 -45 -45 -45 -45 -45 45 -45 -45 -45 -45 -45 45 -45 0 -45 45 90 0 -45 -45 0 90 45 -45 0 -45 45 -45 -45 -45 -45 -45 45 -45 -45 -45 -45 -45 90 -45 90 -45 -45 0 -45 90 45 -45 0 -45 90 -45 -45 -45 -45 0 -45 45 -45</t>
  </si>
  <si>
    <t>45 45 90 45 45 45 0 45 0 45 0 0 45 90 0 45 45 45 0 45 90 45 45 45 45 45 0 45 45 45 45 0 90 45 45 0 45 0 90 45 45 90 0 45 0 45 45 90 0 45 45 45 45 0 45 45 45 45 45 90 45 0 45 45 45 0 90 45 0 0 45 0 45 0 45 45 45 90 45 45</t>
  </si>
  <si>
    <t>45 45 90 45 90 45 90 45 90 45 90 45 90 45 90 45 45 45 45 45 90 45 45 45 90 45 90 45 45 45 90 45 90 45 90 45 90 45 90 45 45 90 45 90 45 90 45 90 45 90 45 45 45 90 45 90 45 45 45 90 45 45 45 45 45 90 45 90 45 90 45 90 45 90 45 90 45 90 45 45</t>
  </si>
  <si>
    <t>45 45 0 45 45 90 45 90 0 45 90 45 90 45 45 90 45 45 90 45 90 45 45 45 45 45 0 45 45 45 45 0 90 45 45 90 45 0 90 45 45 90 0 45 90 45 45 90 0 45 45 45 45 0 45 45 45 45 45 90 45 90 45 45 90 45 45 90 45 90 45 0 90 45 90 45 45 0 45 45</t>
  </si>
  <si>
    <t>90 90 0 90 0 90 0 90 0 90 0 90 0 90 0 90 90 90 90 90 0 90 90 90 0 90 0 90 90 90 0 90 0 90 0 90 0 90 0 90 90 0 90 0 90 0 90 0 90 0 90 90 90 0 90 0 90 90 90 0 90 90 90 90 90 0 90 0 90 0 90 0 90 0 90 0 90 0 90 90</t>
  </si>
  <si>
    <t>90 0 45 90 90 90 90 90 45 90 45 45 90 0 45 90 90 90 90 90 45 90 90 90 90 90 0 90 90 90 45 90 45 90 0 90 45 0 45 90 90 45 0 45 90 0 90 45 90 45 90 90 90 0 90 90 90 90 90 45 90 90 90 90 90 45 0 90 45 45 90 45 90 90 90 90 90 45 0 90</t>
  </si>
  <si>
    <t>90 0 45 90 90 90 90 0 45 90 0 90 90 0 0 90 90 90 90 90 0 90 90 90 90 0 45 90 90 90 90 90 90 0 0 90 45 90 45 0 0 45 90 45 90 0 0 90 90 90 90 90 90 45 0 90 90 90 90 0 90 90 90 90 90 0 0 90 90 0 90 45 0 90 90 90 90 45 0 90</t>
  </si>
  <si>
    <t>0 90 -45 0 0 0 0 90 -45 0 90 0 0 90 90 0 0 0 0 0 90 0 0 0 0 90 -45 0 0 0 0 0 0 90 90 0 -45 0 -45 90 90 -45 0 -45 0 90 90 0 0 0 0 0 0 -45 90 0 0 0 0 90 0 0 0 0 0 90 90 0 0 90 0 -45 90 0 0 0 0 -45 90 0</t>
  </si>
  <si>
    <t>0 0 -45 0 0 0 45 0 45 0 45 45 0 -45 45 0 0 0 45 0 -45 0 0 0 0 0 45 0 0 0 0 45 -45 0 0 45 0 45 -45 0 0 -45 45 0 45 0 0 -45 45 0 0 0 0 45 0 0 0 0 0 -45 0 45 0 0 0 45 -45 0 45 45 0 45 0 45 0 0 0 -45 0 0</t>
  </si>
  <si>
    <t>0 0 45 0 0 0 0 0 0 0 0 0 45 0 45 0 0 0 45 0 45 0 0 0 0 0 0 0 0 0 45 0 45 0 45 0 45 0 45 0 0 45 0 45 0 45 0 45 0 45 0 0 0 0 0 0 0 0 0 45 0 45 0 0 0 45 0 45 0 0 0 0 0 0 0 0 0 45 0 0</t>
  </si>
  <si>
    <t>0 0 90 0 0 0 90 0 90 0 90 0 90 0 90 0 0 0 0 0 90 0 0 0 0 0 90 0 0 0 0 0 90 0 90 0 0 90 90 0 0 90 90 0 0 90 0 90 0 0 0 0 0 90 0 0 0 0 0 90 0 0 0 0 0 90 0 90 0 90 0 90 0 90 0 0 0 90 0 0</t>
  </si>
  <si>
    <t>45 45 0 45 0 45 0 45 0 45 0 45 0 45 0 45 0 45 0 45 45 0 45 45 45 45 45 45 45 45 0 45 0 45 0 45 0 45 0 45 45 0 45 0 45 0 45 0 45 0 45 45 45 45 45 45 45 45 0 45 45 0 45 0 45 0 45 0 45 0 45 0 45 0 45 0 45 0 45 45</t>
  </si>
  <si>
    <t>45 45 0 45 45 45 45 45 45 45 45 45 0 45 0 45 45 45 0 45 0 45 45 45 45 45 45 45 45 45 0 45 0 45 0 45 0 45 0 45 45 0 45 0 45 0 45 0 45 0 45 45 45 45 45 45 45 45 45 0 45 0 45 45 45 0 45 0 45 45 45 45 45 45 45 45 45 0 45 45</t>
  </si>
  <si>
    <t>90 90 -45 90 -45 90 -45 90 -45 90 -45 90 -45 90 -45 90 -45 90 -45 90 90 -45 90 90 90 90 90 90 90 90 -45 90 -45 90 -45 90 -45 90 -45 90 90 -45 90 -45 90 -45 90 -45 90 -45 90 90 90 90 90 90 90 90 -45 90 90 -45 90 -45 90 -45 90 -45 90 -45 90 -45 90 -45 90 -45 90 -45 90 90</t>
  </si>
  <si>
    <t>0 90 -45 0 90 45 0 45 0 90 0 45 90 90 45 0 0 90 -45 0 45 90 0 0 90 0 0 90 45 0 -45 90 45 0 90 0 -45 90 45 0 0 45 90 -45 0 90 0 45 90 -45 0 45 90 0 0 90 0 0 90 45 0 -45 90 0 0 45 90 90 45 0 90 0 45 0 45 90 0 -45 90 0</t>
  </si>
  <si>
    <t>0 90 -45 0 90 0 -45 90 -45 0 -45 90 -45 0 90 -45 0 0 0 90 -45 0 0 90 0 90 -45 0 90 0 -45 90 0 -45 90 0 -45 90 -45 0 0 -45 90 -45 0 90 -45 0 90 -45 0 90 0 -45 90 0 90 0 0 -45 90 0 0 0 -45 90 0 -45 90 -45 0 -45 90 -45 0 90 0 -45 90 0</t>
  </si>
  <si>
    <t>0 -45 45 0 90 0 -45 90 -45 0 -45 0 90 45 -45 0 0 0 -45 90 -45 0 0 0 -45 90 -45 0 90 0 90 -45 45 0 -45 0 90 -45 45 0 0 45 -45 90 0 -45 0 45 -45 90 0 90 0 -45 90 -45 0 0 0 -45 90 -45 0 0 0 -45 45 90 0 -45 0 -45 90 -45 0 90 0 45 -45 0</t>
  </si>
  <si>
    <t>90 45 -45 90 90 90 0 90 0 90 90 90 0 90 -45 90 90 0 90 0 45 90 90 90 90 90 0 90 90 90 90 45 -45 90 0 90 45 0 -45 90 90 -45 0 45 90 0 90 -45 45 90 90 90 90 0 90 90 90 90 90 45 0 90 0 90 90 -45 90 0 90 90 90 0 90 0 90 90 90 -45 45 90</t>
  </si>
  <si>
    <t>90 90 -45 90 0 -45 90 0 -45 90 0 -45 90 -45 0 90 90 90 -45 -45 0 90 90 90 90 90 -45 90 90 90 -45 0 -45 90 90 0 -45 0 -45 90 90 -45 0 -45 0 90 90 -45 0 -45 90 90 90 -45 90 90 90 90 90 0 -45 -45 90 90 90 0 -45 90 -45 0 90 -45 0 90 -45 0 90 -45 90 90</t>
  </si>
  <si>
    <t>0 90 0 -45 90 0 90 0 90 -45 0 90 0 90 0 90 0 0 0 90 0 90 0 90 0 90 0 90 0 0 0 90 0 90 0 90 -45 90 0 -45 -45 0 90 -45 90 0 90 0 90 0 0 0 90 0 90 0 90 0 90 0 90 0 0 0 90 0 90 0 90 0 -45 90 0 90 0 90 -45 0 90 0</t>
  </si>
  <si>
    <t>0 0 0 -45 90 90 0 90 0 -45 0 0 90 0 90 0 0 90 0 90 0 90 0 0 0 0 0 90 0 0 0 0 0 90 0 90 -45 90 0 -45 -45 0 90 -45 90 0 90 0 0 0 0 0 90 0 0 0 0 0 90 0 90 0 90 0 0 90 0 90 0 0 -45 0 90 0 90 90 -45 0 0 0</t>
  </si>
  <si>
    <t>90 -45 0 90 0 0 90 0 90 0 -45 90 0 -45 90 0 90 -45 90 -45 90 0 0 90 0 90 0 90 0 0 90 0 -45 90 0 90 -45 0 -45 90 90 -45 0 -45 90 0 90 -45 0 90 0 0 90 0 90 0 90 0 0 90 -45 90 -45 90 0 90 -45 0 90 -45 0 90 0 90 0 0 90 0 -45 90</t>
  </si>
  <si>
    <t>0 90 -45 0 0 0 0 90 -45 0 0 0 90 0 -45 0 0 -45 90 0 -45 0 0 0 0 0 90 0 0 0 0 90 -45 0 90 0 -45 90 -45 0 0 -45 90 -45 0 90 0 -45 90 0 0 0 0 90 0 0 0 0 0 -45 0 90 -45 0 0 -45 0 90 0 0 0 -45 90 0 0 0 0 -45 90 0</t>
  </si>
  <si>
    <t>0 0 0 45 0 45 0 45 0 45 0 45 0 45 0 45 45 0 0 45 45 0 45 45 0 45 0 45 0 45 0 45 0 45 0 45 0 45 0 45 45 0 45 0 45 0 45 0 45 0 45 0 45 0 45 0 45 45 0 45 45 0 0 45 45 0 45 0 45 0 45 0 45 0 45 0 45 0 0 0</t>
  </si>
  <si>
    <t>0 90 0 45 45 0 0 45 45 0 90 0 45 90 45 0 45 45 45 90 45 0 45 45 0 45 45 0 0 45 0 45 0 45 45 0 45 90 0 45 45 0 90 45 0 45 45 0 45 0 45 0 0 45 45 0 45 45 0 45 90 45 45 45 0 45 90 45 0 90 0 45 45 0 0 45 45 0 90 0</t>
  </si>
  <si>
    <t>0 0 0 45 45 0 45 0 45 45 0 45 0 45 0 45 0 45 0 45 0 45 0 45 0 45 0 45 0 45 0 45 0 45 0 45 0 45 45 0 0 45 45 0 45 0 45 0 45 0 45 0 45 0 45 0 45 0 45 0 45 0 45 0 45 0 45 0 45 0 45 45 0 45 0 45 45 0 0 0</t>
  </si>
  <si>
    <t>0 0 0 -45 45 0 45 0 -45 0 45 0 45 0 -45 0 45 45 45 0 -45 0 0 0 45 0 45 0 45 45 45 0 45 0 0 45 0 -45 45 0 0 45 -45 0 45 0 0 45 0 45 45 45 0 45 0 45 0 0 0 -45 0 45 45 45 0 -45 0 45 0 45 0 -45 0 45 0 45 -45 0 0 0</t>
  </si>
  <si>
    <t>90 0 -45 90 45 45 90 -45 90 45 90 90 0 -45 90 45 45 45 90 -45 90 45 45 90 45 0 45 90 45 90 45 0 45 90 45 90 0 -45 45 90 90 45 -45 0 90 45 90 45 0 45 90 45 90 45 0 45 90 45 45 90 -45 90 45 45 45 90 -45 0 90 90 45 90 -45 90 45 45 90 -45 0 90</t>
  </si>
  <si>
    <t>0 0 0 -45 -45 0 -45 0 -45 -45 0 -45 0 -45 0 -45 0 -45 0 -45 0 -45 0 -45 0 -45 0 -45 0 -45 0 -45 0 -45 0 -45 -45 0 0 -45 -45 0 0 -45 -45 0 -45 0 -45 0 -45 0 -45 0 -45 0 -45 0 -45 0 -45 0 -45 0 -45 0 -45 0 -45 0 -45 -45 0 -45 0 -45 -45 0 0 0</t>
  </si>
  <si>
    <t>0 0 -45 0 0 90 0 -45 90 0 90 90 0 -45 90 0 0 90 0 90 0 90 0 90 0 90 0 90 0 0 0 90 0 90 0 90 -45 0 -45 90 90 -45 0 -45 90 0 90 0 90 0 0 0 90 0 90 0 90 0 90 0 90 0 90 0 0 90 -45 0 90 90 0 90 -45 0 90 0 0 -45 0 0</t>
  </si>
  <si>
    <t>0 0 45 0 0 0 -45 0 -45 0 -45 -45 0 45 -45 0 0 -45 0 45 -45 0 -45 0 -45 0 -45 0 -45 0 -45 0 -45 0 45 -45 0 45 -45 0 0 -45 45 0 -45 45 0 -45 0 -45 0 -45 0 -45 0 -45 0 -45 0 -45 45 0 -45 0 0 -45 45 0 -45 -45 0 -45 0 -45 0 0 0 45 0 0</t>
  </si>
  <si>
    <t>0 0 45 0 0 0 45 0 45 0 45 45 45 0 45 0 0 0 0 0 45 0 0 0 0 0 0 0 0 0 0 0 45 0 45 0 45 0 45 0 0 45 0 45 0 45 0 45 0 0 0 0 0 0 0 0 0 0 0 45 0 0 0 0 0 45 0 45 45 45 0 45 0 45 0 0 0 45 0 0</t>
  </si>
  <si>
    <t>45 45 0 45 45 45 0 45 0 45 0 0 0 45 0 45 45 45 45 45 0 45 45 45 45 45 45 45 45 45 45 45 0 45 0 45 0 45 0 45 45 0 45 0 45 0 45 0 45 45 45 45 45 45 45 45 45 45 45 0 45 45 45 45 45 0 45 0 0 0 45 0 45 0 45 45 45 0 45 45</t>
  </si>
  <si>
    <t>90 90 0 90 90 90 0 90 0 90 0 0 0 90 0 90 90 90 90 90 0 90 90 90 90 90 90 90 90 90 90 90 0 90 0 90 0 90 0 90 90 0 90 0 90 0 90 0 90 90 90 90 90 90 90 90 90 90 90 0 90 90 90 90 90 0 90 0 0 0 90 0 90 0 90 90 90 0 90 90</t>
  </si>
  <si>
    <t>0 90 45 0 0 0 0 90 45 0 0 0 90 0 90 0 0 0 0 0 45 0 0 0 0 0 45 0 0 0 0 0 0 0 90 0 45 90 45 0 0 45 90 45 0 90 0 0 0 0 0 0 0 45 0 0 0 0 0 45 0 0 0 0 0 90 0 90 0 0 0 45 90 0 0 0 0 45 90 0</t>
  </si>
  <si>
    <t>0 90 0 45 0 0 0 90 0 45 90 0 90 0 0 90 0 0 0 0 0 90 0 0 0 0 0 0 0 0 0 0 0 0 90 0 45 90 0 45 45 0 90 45 0 90 0 0 0 0 0 0 0 0 0 0 0 0 90 0 0 0 0 0 90 0 0 90 0 90 45 0 90 0 0 0 45 0 90 0</t>
  </si>
  <si>
    <t>-45 -45 45 -45 -45 -45 45 -45 45 -45 45 45 45 -45 45 -45 -45 -45 -45 -45 45 -45 -45 -45 -45 -45 -45 -45 -45 -45 -45 -45 45 -45 45 -45 45 -45 45 -45 -45 45 -45 45 -45 45 -45 45 -45 -45 -45 -45 -45 -45 -45 -45 -45 -45 -45 45 -45 -45 -45 -45 -45 45 -45 45 45 45 -45 45 -45 45 -45 -45 -45 45 -45 -45</t>
  </si>
  <si>
    <t>-45 -45 90 -45 90 90 90 -45 90 -45 90 -45 90 -45 90 -45 90 -45 90 -45 90 -45 90 -45 90 -45 90 -45 90 -45 -45 90 90 -45 -45 90 90 -45 -45 90 90 -45 -45 90 90 -45 -45 90 90 -45 -45 90 -45 90 -45 90 -45 90 -45 90 -45 90 -45 90 -45 90 -45 90 -45 90 -45 90 -45 90 90 90 -45 90 -45 -45</t>
  </si>
  <si>
    <t>0 0 45 0 45 45 45 0 45 0 45 0 45 0 45 0 45 0 45 0 45 0 45 0 45 0 45 0 45 0 0 45 45 0 0 45 45 0 0 45 45 0 0 45 45 0 0 45 45 0 0 45 0 45 0 45 0 45 0 45 0 45 0 45 0 45 0 45 0 45 0 45 0 45 45 45 0 45 0 0</t>
  </si>
  <si>
    <t>90 90 -45 90 -45 -45 -45 90 -45 90 -45 90 -45 90 -45 90 -45 90 -45 90 -45 90 -45 90 -45 90 -45 90 -45 90 90 -45 -45 90 90 -45 -45 90 90 -45 -45 90 90 -45 -45 90 90 -45 -45 90 90 -45 90 -45 90 -45 90 -45 90 -45 90 -45 90 -45 90 -45 90 -45 90 -45 90 -45 90 -45 -45 -45 90 -45 90 90</t>
  </si>
  <si>
    <t>-45 90 -45 90 90 90 90 90 90 90 90 90 -45 90 -45 90 90 90 -45 90 -45 90 90 90 90 90 90 90 90 90 90 90 -45 90 -45 90 -45 90 -45 90 90 -45 90 -45 90 -45 90 -45 90 90 90 90 90 90 90 90 90 90 90 -45 90 -45 90 90 90 -45 90 -45 90 90 90 90 90 90 90 90 90 -45 90 -45</t>
  </si>
  <si>
    <t>45 90 45 90 90 90 90 90 90 90 90 90 45 90 45 90 90 90 45 90 45 90 90 90 90 90 90 90 90 90 90 90 45 90 45 90 45 90 45 90 90 45 90 45 90 45 90 45 90 90 90 90 90 90 90 90 90 90 90 45 90 45 90 90 90 45 90 45 90 90 90 90 90 90 90 90 90 45 90 45</t>
  </si>
  <si>
    <t>45 0 45 0 0 0 0 0 0 0 0 0 45 0 45 0 0 0 45 0 45 0 0 0 0 0 0 0 0 0 0 0 45 0 45 0 45 0 45 0 0 45 0 45 0 45 0 45 0 0 0 0 0 0 0 0 0 0 0 45 0 45 0 0 0 45 0 45 0 0 0 0 0 0 0 0 0 45 0 45</t>
  </si>
  <si>
    <t>90 0 90 0 0 0 0 0 0 0 0 0 90 0 90 0 0 0 90 0 90 0 0 0 0 0 0 0 0 0 0 0 90 0 90 0 90 0 90 0 0 90 0 90 0 90 0 90 0 0 0 0 0 0 0 0 0 0 0 90 0 90 0 0 0 90 0 90 0 0 0 0 0 0 0 0 0 90 0 90</t>
  </si>
  <si>
    <t>0 45 0 45 45 45 45 45 45 45 45 45 0 45 0 45 45 45 0 45 0 45 45 45 45 45 45 45 45 45 45 45 0 45 0 45 0 45 0 45 45 0 45 0 45 0 45 0 45 45 45 45 45 45 45 45 45 45 45 0 45 0 45 45 45 0 45 0 45 45 45 45 45 45 45 45 45 0 45 0</t>
  </si>
  <si>
    <t>0 -45 0 -45 -45 -45 -45 -45 -45 -45 -45 -45 0 -45 0 -45 -45 -45 0 -45 0 -45 -45 -45 -45 -45 -45 -45 -45 -45 -45 -45 0 -45 0 -45 0 -45 0 -45 -45 0 -45 0 -45 0 -45 0 -45 -45 -45 -45 -45 -45 -45 -45 -45 -45 -45 0 -45 0 -45 -45 -45 0 -45 0 -45 -45 -45 -45 -45 -45 -45 -45 -45 0 -45 0</t>
  </si>
  <si>
    <t>90 -45 90 -45 -45 -45 -45 -45 -45 -45 -45 -45 90 -45 90 -45 -45 -45 90 -45 90 -45 -45 -45 -45 -45 -45 -45 -45 -45 -45 -45 90 -45 90 -45 90 -45 90 -45 -45 90 -45 90 -45 90 -45 90 -45 -45 -45 -45 -45 -45 -45 -45 -45 -45 -45 90 -45 90 -45 -45 -45 90 -45 90 -45 -45 -45 -45 -45 -45 -45 -45 -45 90 -45 90</t>
  </si>
  <si>
    <t>-45 45 -45 45 45 45 45 45 45 45 45 45 -45 45 -45 45 45 45 -45 45 -45 45 45 45 45 45 45 45 45 45 45 45 -45 45 -45 45 -45 45 -45 45 45 -45 45 -45 45 -45 45 -45 45 45 45 45 45 45 45 45 45 45 45 -45 45 -45 45 45 45 -45 45 -45 45 45 45 45 45 45 45 45 45 -45 45 -45</t>
  </si>
  <si>
    <t>45 0 45 0 45 45 45 45 45 45 45 45 45 45 45 45 45 45 45 45 45 45 45 45 45 45 45 45 45 45 45 45 45 45 45 0 45 0 45 0 0 45 0 45 0 45 45 45 45 45 45 45 45 45 45 45 45 45 45 45 45 45 45 45 45 45 45 45 45 45 45 45 45 45 45 45 0 45 0 45</t>
  </si>
  <si>
    <t>-45 0 -45 0 -45 -45 -45 -45 -45 -45 -45 -45 -45 -45 -45 -45 -45 -45 -45 -45 -45 -45 -45 -45 -45 -45 -45 -45 -45 -45 -45 -45 -45 -45 -45 0 -45 0 -45 0 0 -45 0 -45 0 -45 -45 -45 -45 -45 -45 -45 -45 -45 -45 -45 -45 -45 -45 -45 -45 -45 -45 -45 -45 -45 -45 -45 -45 -45 -45 -45 -45 -45 -45 -45 0 -45 0 -45</t>
  </si>
  <si>
    <t>-45 90 -45 90 -45 -45 -45 -45 -45 -45 -45 -45 -45 -45 -45 -45 -45 -45 -45 -45 -45 -45 -45 -45 -45 -45 -45 -45 -45 -45 -45 -45 -45 -45 -45 90 -45 90 -45 90 90 -45 90 -45 90 -45 -45 -45 -45 -45 -45 -45 -45 -45 -45 -45 -45 -45 -45 -45 -45 -45 -45 -45 -45 -45 -45 -45 -45 -45 -45 -45 -45 -45 -45 -45 90 -45 90 -45</t>
  </si>
  <si>
    <t>0 90 0 90 0 0 0 0 0 0 0 0 0 0 0 0 0 0 0 0 0 0 0 0 0 0 0 0 0 0 0 0 0 0 0 90 0 90 0 90 90 0 90 0 90 0 0 0 0 0 0 0 0 0 0 0 0 0 0 0 0 0 0 0 0 0 0 0 0 0 0 0 0 0 0 0 90 0 90 0</t>
  </si>
  <si>
    <t>90 -45 90 -45 90 90 90 90 90 90 90 90 90 90 90 90 90 90 90 90 90 90 90 90 90 90 90 90 90 90 90 90 90 90 90 -45 90 -45 90 -45 -45 90 -45 90 -45 90 90 90 90 90 90 90 90 90 90 90 90 90 90 90 90 90 90 90 90 90 90 90 90 90 90 90 90 90 90 90 -45 90 -45 90</t>
  </si>
  <si>
    <t>90 45 90 45 90 90 90 90 90 90 90 90 90 90 90 90 90 90 90 90 90 90 90 90 90 90 90 90 90 90 90 90 90 90 90 45 90 45 90 45 45 90 45 90 45 90 90 90 90 90 90 90 90 90 90 90 90 90 90 90 90 90 90 90 90 90 90 90 90 90 90 90 90 90 90 90 45 90 45 90</t>
  </si>
  <si>
    <t>0 45 0 45 0 0 0 0 0 0 0 0 0 0 0 0 0 0 0 0 0 0 0 0 0 0 0 0 0 0 0 0 0 0 0 45 0 45 0 45 45 0 45 0 45 0 0 0 0 0 0 0 0 0 0 0 0 0 0 0 0 0 0 0 0 0 0 0 0 0 0 0 0 0 0 0 45 0 45 0</t>
  </si>
  <si>
    <t>45 -45 90 45 45 45 45 45 90 45 90 90 45 -45 90 45 45 45 45 45 90 45 45 45 45 45 -45 45 45 45 90 45 90 45 -45 45 90 -45 90 45 45 90 -45 90 45 -45 45 90 45 90 45 45 45 -45 45 45 45 45 45 90 45 45 45 45 45 90 -45 45 90 90 45 90 45 45 45 45 45 90 -45 45</t>
  </si>
  <si>
    <t>45 -45 0 45 45 45 45 45 0 45 0 0 45 -45 0 45 45 45 45 45 0 45 45 45 45 45 -45 45 45 45 0 45 0 45 -45 45 0 -45 0 45 45 0 -45 0 45 -45 45 0 45 0 45 45 45 -45 45 45 45 45 45 0 45 45 45 45 45 0 -45 45 0 0 45 0 45 45 45 45 45 0 -45 45</t>
  </si>
  <si>
    <t>-45 45 -45 90 -45 -45 -45 -45 0 -45 90 -45 45 0 -45 90 -45 -45 0 -45 0 -45 -45 -45 -45 -45 45 -45 -45 -45 -45 -45 45 -45 90 -45 45 0 90 -45 -45 90 0 45 -45 90 -45 45 -45 -45 -45 -45 -45 45 -45 -45 -45 -45 -45 0 -45 0 -45 -45 90 -45 0 45 -45 90 -45 0 -45 -45 -45 -45 90 -45 45 -45</t>
  </si>
  <si>
    <t>45 -45 45 90 45 45 45 45 0 45 90 45 -45 0 45 90 45 45 0 45 0 45 45 45 45 45 -45 45 45 45 45 45 -45 45 90 45 -45 0 90 45 45 90 0 -45 45 90 45 -45 45 45 45 45 45 -45 45 45 45 45 45 0 45 0 45 45 90 45 0 -45 45 90 45 0 45 45 45 45 90 45 -45 45</t>
  </si>
  <si>
    <t>45 -45 45 0 45 45 45 45 90 45 0 45 -45 90 45 0 45 45 90 45 90 45 45 45 45 45 -45 45 45 45 45 45 -45 45 0 45 -45 90 0 45 45 0 90 -45 45 0 45 -45 45 45 45 45 45 -45 45 45 45 45 45 90 45 90 45 45 0 45 90 -45 45 0 45 90 45 45 45 45 0 45 -45 45</t>
  </si>
  <si>
    <t>45 45 0 45 45 45 90 45 90 45 90 90 45 0 90 45 45 45 90 45 0 45 45 45 45 45 90 45 45 45 45 90 0 45 45 90 45 90 0 45 45 0 90 45 90 45 45 0 90 45 45 45 45 90 45 45 45 45 45 0 45 90 45 45 45 90 0 45 90 90 45 90 45 90 45 45 45 0 45 45</t>
  </si>
  <si>
    <t>-45 -45 0 -45 -45 -45 90 -45 90 -45 90 90 -45 0 90 -45 -45 -45 90 -45 0 -45 -45 -45 -45 -45 90 -45 -45 -45 -45 90 0 -45 -45 90 -45 90 0 -45 -45 0 90 -45 90 -45 -45 0 90 -45 -45 -45 -45 90 -45 -45 -45 -45 -45 0 -45 90 -45 -45 -45 90 0 -45 90 90 -45 90 -45 90 -45 -45 -45 0 -45 -45</t>
  </si>
  <si>
    <t>-45 -45 90 -45 -45 -45 0 -45 0 -45 0 0 -45 90 0 -45 -45 -45 0 -45 90 -45 -45 -45 -45 -45 0 -45 -45 -45 -45 0 90 -45 -45 0 -45 0 90 -45 -45 90 0 -45 0 -45 -45 90 0 -45 -45 -45 -45 0 -45 -45 -45 -45 -45 90 -45 0 -45 -45 -45 0 90 -45 0 0 -45 0 -45 0 -45 -45 -45 90 -45 -45</t>
  </si>
  <si>
    <t>45 45 0 45 0 45 0 45 0 45 0 45 0 45 0 45 45 45 45 45 0 45 45 45 0 45 0 45 45 45 0 45 0 45 0 45 0 45 0 45 45 0 45 0 45 0 45 0 45 0 45 45 45 0 45 0 45 45 45 0 45 45 45 45 45 0 45 0 45 0 45 0 45 0 45 0 45 0 45 45</t>
  </si>
  <si>
    <t>-45 -45 0 -45 0 -45 0 -45 0 -45 0 -45 0 -45 0 -45 -45 -45 -45 -45 0 -45 -45 -45 0 -45 0 -45 -45 -45 0 -45 0 -45 0 -45 0 -45 0 -45 -45 0 -45 0 -45 0 -45 0 -45 0 -45 -45 -45 0 -45 0 -45 -45 -45 0 -45 -45 -45 -45 -45 0 -45 0 -45 0 -45 0 -45 0 -45 0 -45 0 -45 -45</t>
  </si>
  <si>
    <t>-45 -45 90 -45 90 -45 90 -45 90 -45 90 -45 90 -45 90 -45 -45 -45 -45 -45 90 -45 -45 -45 90 -45 90 -45 -45 -45 90 -45 90 -45 90 -45 90 -45 90 -45 -45 90 -45 90 -45 90 -45 90 -45 90 -45 -45 -45 90 -45 90 -45 -45 -45 90 -45 -45 -45 -45 -45 90 -45 90 -45 90 -45 90 -45 90 -45 90 -45 90 -45 -45</t>
  </si>
  <si>
    <t>45 45 90 45 45 0 45 0 90 45 0 45 0 45 45 0 45 45 0 45 0 45 45 45 45 45 90 45 45 45 45 90 0 45 45 0 45 90 0 45 45 0 90 45 0 45 45 0 90 45 45 45 45 90 45 45 45 45 45 0 45 0 45 45 0 45 45 0 45 0 45 90 0 45 0 45 45 90 45 45</t>
  </si>
  <si>
    <t>-45 -45 90 -45 -45 0 -45 0 90 -45 0 -45 0 -45 -45 0 -45 -45 0 -45 0 -45 -45 -45 -45 -45 90 -45 -45 -45 -45 90 0 -45 -45 0 -45 90 0 -45 -45 0 90 -45 0 -45 -45 0 90 -45 -45 -45 -45 90 -45 -45 -45 -45 -45 0 -45 0 -45 -45 0 -45 -45 0 -45 0 -45 90 0 -45 0 -45 -45 90 -45 -45</t>
  </si>
  <si>
    <t>-45 -45 0 -45 -45 90 -45 90 0 -45 90 -45 90 -45 -45 90 -45 -45 90 -45 90 -45 -45 -45 -45 -45 0 -45 -45 -45 -45 0 90 -45 -45 90 -45 0 90 -45 -45 90 0 -45 90 -45 -45 90 0 -45 -45 -45 -45 0 -45 -45 -45 -45 -45 90 -45 90 -45 -45 90 -45 -45 90 -45 90 -45 0 90 -45 90 -45 -45 0 -45 -45</t>
  </si>
  <si>
    <t>0 0 90 0 90 0 90 0 90 0 90 0 90 0 90 0 0 0 0 0 90 0 0 0 90 0 90 0 0 0 90 0 90 0 90 0 90 0 90 0 0 90 0 90 0 90 0 90 0 90 0 0 0 90 0 90 0 0 0 90 0 0 0 0 0 90 0 90 0 90 0 90 0 90 0 90 0 90 0 0</t>
  </si>
  <si>
    <t>0 90 45 0 0 0 0 0 45 0 45 45 0 90 45 0 0 0 0 0 45 0 0 0 0 0 90 0 0 0 45 0 45 0 90 0 45 90 45 0 0 45 90 45 0 90 0 45 0 45 0 0 0 90 0 0 0 0 0 45 0 0 0 0 0 45 90 0 45 45 0 45 0 0 0 0 0 45 90 0</t>
  </si>
  <si>
    <t>0 90 -45 0 0 0 0 0 -45 0 -45 -45 0 90 -45 0 0 0 0 0 -45 0 0 0 0 0 90 0 0 0 -45 0 -45 0 90 0 -45 90 -45 0 0 -45 90 -45 0 90 0 -45 0 -45 0 0 0 90 0 0 0 0 0 -45 0 0 0 0 0 -45 90 0 -45 -45 0 -45 0 0 0 0 0 -45 90 0</t>
  </si>
  <si>
    <t>90 0 -45 90 90 90 90 90 -45 90 -45 -45 90 0 -45 90 90 90 90 90 -45 90 90 90 90 90 0 90 90 90 -45 90 -45 90 0 90 -45 0 -45 90 90 -45 0 -45 90 0 90 -45 90 -45 90 90 90 0 90 90 90 90 90 -45 90 90 90 90 90 -45 0 90 -45 -45 90 -45 90 90 90 90 90 -45 0 90</t>
  </si>
  <si>
    <t>0 90 45 0 0 0 0 90 45 0 90 0 0 90 90 0 0 0 0 0 90 0 0 0 0 90 45 0 0 0 0 0 0 90 90 0 45 0 45 90 90 45 0 45 0 90 90 0 0 0 0 0 0 45 90 0 0 0 0 90 0 0 0 0 0 90 90 0 0 90 0 45 90 0 0 0 0 45 90 0</t>
  </si>
  <si>
    <t>90 0 -45 90 90 90 90 0 -45 90 0 90 90 0 0 90 90 90 90 90 0 90 90 90 90 0 -45 90 90 90 90 90 90 0 0 90 -45 90 -45 0 0 -45 90 -45 90 0 0 90 90 90 90 90 90 -45 0 90 90 90 90 0 90 90 90 90 90 0 0 90 90 0 90 -45 0 90 90 90 90 -45 0 90</t>
  </si>
  <si>
    <t>90 90 -45 90 90 90 45 90 45 90 45 45 90 -45 45 90 90 90 45 90 -45 90 90 90 90 90 45 90 90 90 90 45 -45 90 90 45 90 45 -45 90 90 -45 45 90 45 90 90 -45 45 90 90 90 90 45 90 90 90 90 90 -45 90 45 90 90 90 45 -45 90 45 45 90 45 90 45 90 90 90 -45 90 90</t>
  </si>
  <si>
    <t>90 90 45 90 90 90 -45 90 -45 90 -45 -45 90 45 -45 90 90 90 -45 90 45 90 90 90 90 90 -45 90 90 90 90 -45 45 90 90 -45 90 -45 45 90 90 45 -45 90 -45 90 90 45 -45 90 90 90 90 -45 90 90 90 90 90 45 90 -45 90 90 90 -45 45 90 -45 -45 90 -45 90 -45 90 90 90 45 90 90</t>
  </si>
  <si>
    <t>0 0 45 0 0 0 -45 0 -45 0 -45 -45 0 45 -45 0 0 0 -45 0 45 0 0 0 0 0 -45 0 0 0 0 -45 45 0 0 -45 0 -45 45 0 0 45 -45 0 -45 0 0 45 -45 0 0 0 0 -45 0 0 0 0 0 45 0 -45 0 0 0 -45 45 0 -45 -45 0 -45 0 -45 0 0 0 45 0 0</t>
  </si>
  <si>
    <t>90 90 45 90 90 90 90 90 90 90 90 90 45 90 45 90 90 90 45 90 45 90 90 90 90 90 90 90 90 90 45 90 45 90 45 90 45 90 45 90 90 45 90 45 90 45 90 45 90 45 90 90 90 90 90 90 90 90 90 45 90 45 90 90 90 45 90 45 90 90 90 90 90 90 90 90 90 45 90 90</t>
  </si>
  <si>
    <t>90 90 -45 90 90 90 90 90 90 90 90 90 -45 90 -45 90 90 90 -45 90 -45 90 90 90 90 90 90 90 90 90 -45 90 -45 90 -45 90 -45 90 -45 90 90 -45 90 -45 90 -45 90 -45 90 -45 90 90 90 90 90 90 90 90 90 -45 90 -45 90 90 90 -45 90 -45 90 90 90 90 90 90 90 90 90 -45 90 90</t>
  </si>
  <si>
    <t>0 0 -45 0 0 0 0 0 0 0 0 0 -45 0 -45 0 0 0 -45 0 -45 0 0 0 0 0 0 0 0 0 -45 0 -45 0 -45 0 -45 0 -45 0 0 -45 0 -45 0 -45 0 -45 0 -45 0 0 0 0 0 0 0 0 0 -45 0 -45 0 0 0 -45 0 -45 0 0 0 0 0 0 0 0 0 -45 0 0</t>
  </si>
  <si>
    <t>90 90 0 90 90 90 0 90 0 90 0 90 0 90 0 90 90 90 90 90 0 90 90 90 90 90 0 90 90 90 90 90 0 90 0 90 90 0 0 90 90 0 0 90 90 0 90 0 90 90 90 90 90 0 90 90 90 90 90 0 90 90 90 90 90 0 90 0 90 0 90 0 90 0 90 90 90 0 90 90</t>
  </si>
  <si>
    <t>-45 -45 0 -45 0 0 0 -45 0 -45 0 -45 0 -45 0 -45 0 -45 0 -45 0 -45 0 -45 0 -45 0 -45 0 -45 -45 0 0 -45 -45 0 0 -45 -45 0 0 -45 -45 0 0 -45 -45 0 0 -45 -45 0 -45 0 -45 0 -45 0 -45 0 -45 0 -45 0 -45 0 -45 0 -45 0 -45 0 -45 0 0 0 -45 0 -45 -45</t>
  </si>
  <si>
    <t>45 45 90 45 90 45 90 45 90 45 90 45 90 45 90 45 90 45 90 45 45 90 45 45 45 45 45 45 45 45 90 45 90 45 90 45 90 45 90 45 45 90 45 90 45 90 45 90 45 90 45 45 45 45 45 45 45 45 90 45 45 90 45 90 45 90 45 90 45 90 45 90 45 90 45 90 45 90 45 45</t>
  </si>
  <si>
    <t>-45 -45 90 -45 90 -45 90 -45 90 -45 90 -45 90 -45 90 -45 90 -45 90 -45 -45 90 -45 -45 -45 -45 -45 -45 -45 -45 90 -45 90 -45 90 -45 90 -45 90 -45 -45 90 -45 90 -45 90 -45 90 -45 90 -45 -45 -45 -45 -45 -45 -45 -45 90 -45 -45 90 -45 90 -45 90 -45 90 -45 90 -45 90 -45 90 -45 90 -45 90 -45 -45</t>
  </si>
  <si>
    <t>-45 -45 0 -45 0 -45 0 -45 0 -45 0 -45 0 -45 0 -45 0 -45 0 -45 -45 0 -45 -45 -45 -45 -45 -45 -45 -45 0 -45 0 -45 0 -45 0 -45 0 -45 -45 0 -45 0 -45 0 -45 0 -45 0 -45 -45 -45 -45 -45 -45 -45 -45 0 -45 -45 0 -45 0 -45 0 -45 0 -45 0 -45 0 -45 0 -45 0 -45 0 -45 -45</t>
  </si>
  <si>
    <t>45 45 90 45 45 45 45 45 45 45 45 45 90 45 90 45 45 45 90 45 90 45 45 45 45 45 45 45 45 45 90 45 90 45 90 45 90 45 90 45 45 90 45 90 45 90 45 90 45 90 45 45 45 45 45 45 45 45 45 90 45 90 45 45 45 90 45 90 45 45 45 45 45 45 45 45 45 90 45 45</t>
  </si>
  <si>
    <t>-45 -45 90 -45 -45 -45 -45 -45 -45 -45 -45 -45 90 -45 90 -45 -45 -45 90 -45 90 -45 -45 -45 -45 -45 -45 -45 -45 -45 90 -45 90 -45 90 -45 90 -45 90 -45 -45 90 -45 90 -45 90 -45 90 -45 90 -45 -45 -45 -45 -45 -45 -45 -45 -45 90 -45 90 -45 -45 -45 90 -45 90 -45 -45 -45 -45 -45 -45 -45 -45 -45 90 -45 -45</t>
  </si>
  <si>
    <t>-45 -45 0 -45 -45 -45 -45 -45 -45 -45 -45 -45 0 -45 0 -45 -45 -45 0 -45 0 -45 -45 -45 -45 -45 -45 -45 -45 -45 0 -45 0 -45 0 -45 0 -45 0 -45 -45 0 -45 0 -45 0 -45 0 -45 0 -45 -45 -45 -45 -45 -45 -45 -45 -45 0 -45 0 -45 -45 -45 0 -45 0 -45 -45 -45 -45 -45 -45 -45 -45 -45 0 -45 -45</t>
  </si>
  <si>
    <t>0 0 -45 0 -45 0 -45 0 -45 0 -45 0 -45 0 -45 0 -45 0 -45 0 0 -45 0 0 0 0 0 0 0 0 -45 0 -45 0 -45 0 -45 0 -45 0 0 -45 0 -45 0 -45 0 -45 0 -45 0 0 0 0 0 0 0 0 -45 0 0 -45 0 -45 0 -45 0 -45 0 -45 0 -45 0 -45 0 -45 0 -45 0 0</t>
  </si>
  <si>
    <t>0 0 45 0 45 0 45 0 45 0 45 0 45 0 45 0 45 0 45 0 0 45 0 0 0 0 0 0 0 0 45 0 45 0 45 0 45 0 45 0 0 45 0 45 0 45 0 45 0 45 0 0 0 0 0 0 0 0 45 0 0 45 0 45 0 45 0 45 0 45 0 45 0 45 0 45 0 45 0 0</t>
  </si>
  <si>
    <t>90 90 45 90 45 90 45 90 45 90 45 90 45 90 45 90 45 90 45 90 90 45 90 90 90 90 90 90 90 90 45 90 45 90 45 90 45 90 45 90 90 45 90 45 90 45 90 45 90 45 90 90 90 90 90 90 90 90 45 90 90 45 90 45 90 45 90 45 90 45 90 45 90 45 90 45 90 45 90 90</t>
  </si>
  <si>
    <t>90 0 -45 90 0 45 90 45 90 0 90 45 0 0 45 90 90 0 -45 90 45 0 90 90 0 90 90 0 45 90 -45 0 45 90 0 90 -45 0 45 90 90 45 0 -45 90 0 90 45 0 -45 90 45 0 90 90 0 90 90 0 45 90 -45 0 90 90 45 0 0 45 90 0 90 45 90 45 0 90 -45 0 90</t>
  </si>
  <si>
    <t>90 0 45 90 0 -45 90 -45 90 0 90 -45 0 0 -45 90 90 0 45 90 -45 0 90 90 0 90 90 0 -45 90 45 0 -45 90 0 90 45 0 -45 90 90 -45 0 45 90 0 90 -45 0 45 90 -45 0 90 90 0 90 90 0 -45 90 45 0 90 90 -45 0 0 -45 90 0 90 -45 90 -45 0 90 45 0 90</t>
  </si>
  <si>
    <t>0 90 45 0 90 -45 0 -45 0 90 0 -45 90 90 -45 0 0 90 45 0 -45 90 0 0 90 0 0 90 -45 0 45 90 -45 0 90 0 45 90 -45 0 0 -45 90 45 0 90 0 -45 90 45 0 -45 90 0 0 90 0 0 90 -45 0 45 90 0 0 -45 90 90 -45 0 90 0 -45 0 -45 90 0 45 90 0</t>
  </si>
  <si>
    <t>90 0 -45 90 0 90 -45 0 -45 90 -45 0 -45 90 0 -45 90 90 90 0 -45 90 90 0 90 0 -45 90 0 90 -45 0 90 -45 0 90 -45 0 -45 90 90 -45 0 -45 90 0 -45 90 0 -45 90 0 90 -45 0 90 0 90 90 -45 0 90 90 90 -45 0 90 -45 0 -45 90 -45 0 -45 90 0 90 -45 0 90</t>
  </si>
  <si>
    <t>90 0 45 90 0 90 45 0 45 90 45 0 45 90 0 45 90 90 90 0 45 90 90 0 90 0 45 90 0 90 45 0 90 45 0 90 45 0 45 90 90 45 0 45 90 0 45 90 0 45 90 0 90 45 0 90 0 90 90 45 0 90 90 90 45 0 90 45 0 45 90 45 0 45 90 0 90 45 0 90</t>
  </si>
  <si>
    <t>0 90 45 0 90 0 45 90 45 0 45 90 45 0 90 45 0 0 0 90 45 0 0 90 0 90 45 0 90 0 45 90 0 45 90 0 45 90 45 0 0 45 90 45 0 90 45 0 90 45 0 90 0 45 90 0 90 0 0 45 90 0 0 0 45 90 0 45 90 45 0 45 90 45 0 90 0 45 90 0</t>
  </si>
  <si>
    <t>90 -45 45 90 0 90 -45 0 -45 90 -45 90 0 45 -45 90 90 90 -45 0 -45 90 90 90 -45 0 -45 90 0 90 0 -45 45 90 -45 90 0 -45 45 90 90 45 -45 0 90 -45 90 45 -45 0 90 0 90 -45 0 -45 90 90 90 -45 0 -45 90 90 90 -45 45 0 90 -45 90 -45 0 -45 90 0 90 45 -45 90</t>
  </si>
  <si>
    <t>90 45 -45 90 0 90 45 0 45 90 45 90 0 -45 45 90 90 90 45 0 45 90 90 90 45 0 45 90 0 90 0 45 -45 90 45 90 0 45 -45 90 90 -45 45 0 90 45 90 -45 45 0 90 0 90 45 0 45 90 90 90 45 0 45 90 90 90 45 -45 0 90 45 90 45 0 45 90 0 90 -45 45 90</t>
  </si>
  <si>
    <t>0 45 -45 0 90 0 45 90 45 0 45 0 90 -45 45 0 0 0 45 90 45 0 0 0 45 90 45 0 90 0 90 45 -45 0 45 0 90 45 -45 0 0 -45 45 90 0 45 0 -45 45 90 0 90 0 45 90 45 0 0 0 45 90 45 0 0 0 45 -45 90 0 45 0 45 90 45 0 90 0 -45 45 0</t>
  </si>
  <si>
    <t>0 45 -45 0 0 0 90 0 90 0 0 0 90 0 -45 0 0 90 0 90 45 0 0 0 0 0 90 0 0 0 0 45 -45 0 90 0 45 90 -45 0 0 -45 90 45 0 90 0 -45 45 0 0 0 0 90 0 0 0 0 0 45 90 0 90 0 0 -45 0 90 0 0 0 90 0 90 0 0 0 -45 45 0</t>
  </si>
  <si>
    <t>0 -45 45 0 0 0 90 0 90 0 0 0 90 0 45 0 0 90 0 90 -45 0 0 0 0 0 90 0 0 0 0 -45 45 0 90 0 -45 90 45 0 0 45 90 -45 0 90 0 45 -45 0 0 0 0 90 0 0 0 0 0 -45 90 0 90 0 0 45 0 90 0 0 0 90 0 90 0 0 0 45 -45 0</t>
  </si>
  <si>
    <t>90 -45 45 90 90 90 0 90 0 90 90 90 0 90 45 90 90 0 90 0 -45 90 90 90 90 90 0 90 90 90 90 -45 45 90 0 90 -45 0 45 90 90 45 0 -45 90 0 90 45 -45 90 90 90 90 0 90 90 90 90 90 -45 0 90 0 90 90 45 90 0 90 90 90 0 90 0 90 90 90 45 -45 90</t>
  </si>
  <si>
    <t>0 0 -45 0 90 -45 0 90 -45 0 90 -45 0 -45 90 0 0 0 -45 -45 90 0 0 0 0 0 -45 0 0 0 -45 90 -45 0 0 90 -45 90 -45 0 0 -45 90 -45 90 0 0 -45 90 -45 0 0 0 -45 0 0 0 0 0 90 -45 -45 0 0 0 90 -45 0 -45 90 0 -45 90 0 -45 90 0 -45 0 0</t>
  </si>
  <si>
    <t>0 0 45 0 90 45 0 90 45 0 90 45 0 45 90 0 0 0 45 45 90 0 0 0 0 0 45 0 0 0 45 90 45 0 0 90 45 90 45 0 0 45 90 45 90 0 0 45 90 45 0 0 0 45 0 0 0 0 0 90 45 45 0 0 0 90 45 0 45 90 0 45 90 0 45 90 0 45 0 0</t>
  </si>
  <si>
    <t>90 90 45 90 0 45 90 0 45 90 0 45 90 45 0 90 90 90 45 45 0 90 90 90 90 90 45 90 90 90 45 0 45 90 90 0 45 0 45 90 90 45 0 45 0 90 90 45 0 45 90 90 90 45 90 90 90 90 90 0 45 45 90 90 90 0 45 90 45 0 90 45 0 90 45 0 90 45 90 90</t>
  </si>
  <si>
    <t>90 0 90 -45 0 90 0 90 0 -45 90 0 90 0 90 0 90 90 90 0 90 0 90 0 90 0 90 0 90 90 90 0 90 0 0 90 -45 90 0 -45 -45 0 90 -45 90 0 0 90 0 90 90 90 0 90 0 90 0 90 0 90 0 90 90 90 0 90 0 90 0 90 -45 0 90 0 90 0 -45 90 0 90</t>
  </si>
  <si>
    <t>90 0 90 45 0 90 0 90 0 45 90 0 90 0 90 0 90 90 90 0 90 0 90 0 90 0 90 0 90 90 90 0 90 0 0 90 45 90 0 45 45 0 90 45 90 0 0 90 0 90 90 90 0 90 0 90 0 90 0 90 0 90 90 90 0 90 0 90 0 90 45 0 90 0 90 0 45 90 0 90</t>
  </si>
  <si>
    <t>0 90 0 45 90 0 90 0 90 45 0 90 0 90 0 90 0 0 0 90 0 90 0 90 0 90 0 90 0 0 0 90 0 90 0 90 45 90 0 45 45 0 90 45 90 0 90 0 90 0 0 0 90 0 90 0 90 0 90 0 90 0 0 0 90 0 90 0 90 0 45 90 0 90 0 90 45 0 90 0</t>
  </si>
  <si>
    <t>90 90 90 -45 0 0 90 0 90 -45 90 90 0 90 0 90 90 0 90 0 90 0 90 90 90 90 90 0 90 90 90 90 90 0 90 0 -45 0 90 -45 -45 90 0 -45 0 90 0 90 90 90 90 90 0 90 90 90 90 90 0 90 0 90 0 90 90 0 90 0 90 90 -45 90 0 90 0 0 -45 90 90 90</t>
  </si>
  <si>
    <t>90 90 90 45 0 0 90 0 90 45 90 90 0 90 0 90 90 0 90 0 90 0 90 90 90 90 90 0 90 90 90 90 90 0 90 0 45 0 90 45 45 90 0 45 0 90 0 90 90 90 90 90 0 90 90 90 90 90 0 90 0 90 0 90 90 0 90 0 90 90 45 90 0 90 0 0 45 90 90 90</t>
  </si>
  <si>
    <t>0 0 0 45 90 90 0 90 0 45 0 0 90 0 90 0 0 90 0 90 0 90 0 0 0 0 0 90 0 0 0 0 0 90 0 90 45 90 0 45 45 0 90 45 90 0 90 0 0 0 0 0 90 0 0 0 0 0 90 0 90 0 90 0 0 90 0 90 0 0 45 0 90 0 90 90 45 0 0 0</t>
  </si>
  <si>
    <t>0 -45 90 0 90 90 0 90 0 90 -45 0 90 -45 0 90 0 -45 0 -45 0 90 90 0 90 0 90 0 90 90 0 90 -45 0 90 0 -45 90 -45 0 0 -45 90 -45 0 90 0 -45 90 0 90 90 0 90 0 90 0 90 90 0 -45 0 -45 0 90 0 -45 90 0 -45 90 0 90 0 90 90 0 90 -45 0</t>
  </si>
  <si>
    <t>0 45 90 0 90 90 0 90 0 90 45 0 90 45 0 90 0 45 0 45 0 90 90 0 90 0 90 0 90 90 0 90 45 0 90 0 45 90 45 0 0 45 90 45 0 90 0 45 90 0 90 90 0 90 0 90 0 90 90 0 45 0 45 0 90 0 45 90 0 45 90 0 90 0 90 90 0 90 45 0</t>
  </si>
  <si>
    <t>90 45 0 90 0 0 90 0 90 0 45 90 0 45 90 0 90 45 90 45 90 0 0 90 0 90 0 90 0 0 90 0 45 90 0 90 45 0 45 90 90 45 0 45 90 0 90 45 0 90 0 0 90 0 90 0 90 0 0 90 45 90 45 90 0 90 45 0 90 45 0 90 0 90 0 0 90 0 45 90</t>
  </si>
  <si>
    <t>90 0 -45 90 90 90 90 0 -45 90 90 90 0 90 -45 90 90 -45 0 90 -45 90 90 90 90 90 0 90 90 90 90 0 -45 90 0 90 -45 0 -45 90 90 -45 0 -45 90 0 90 -45 0 90 90 90 90 0 90 90 90 90 90 -45 90 0 -45 90 90 -45 90 0 90 90 90 -45 0 90 90 90 90 -45 0 90</t>
  </si>
  <si>
    <t>90 0 45 90 90 90 90 0 45 90 90 90 0 90 45 90 90 45 0 90 45 90 90 90 90 90 0 90 90 90 90 0 45 90 0 90 45 0 45 90 90 45 0 45 90 0 90 45 0 90 90 90 90 0 90 90 90 90 90 45 90 0 45 90 90 45 90 0 90 90 90 45 0 90 90 90 90 45 0 90</t>
  </si>
  <si>
    <t>0 90 45 0 0 0 0 90 45 0 0 0 90 0 45 0 0 45 90 0 45 0 0 0 0 0 90 0 0 0 0 90 45 0 90 0 45 90 45 0 0 45 90 45 0 90 0 45 90 0 0 0 0 90 0 0 0 0 0 45 0 90 45 0 0 45 0 90 0 0 0 45 90 0 0 0 0 45 90 0</t>
  </si>
  <si>
    <t>90 90 90 45 90 45 90 45 90 45 90 45 90 45 90 45 45 90 90 45 45 90 45 45 90 45 90 45 90 45 90 45 90 45 90 45 90 45 90 45 45 90 45 90 45 90 45 90 45 90 45 90 45 90 45 90 45 45 90 45 45 90 90 45 45 90 45 90 45 90 45 90 45 90 45 90 45 90 90 90</t>
  </si>
  <si>
    <t>90 90 90 -45 90 -45 90 -45 90 -45 90 -45 90 -45 90 -45 -45 90 90 -45 -45 90 -45 -45 90 -45 90 -45 90 -45 90 -45 90 -45 90 -45 90 -45 90 -45 -45 90 -45 90 -45 90 -45 90 -45 90 -45 90 -45 90 -45 90 -45 -45 90 -45 -45 90 90 -45 -45 90 -45 90 -45 90 -45 90 -45 90 -45 90 -45 90 90 90</t>
  </si>
  <si>
    <t>0 0 0 -45 0 -45 0 -45 0 -45 0 -45 0 -45 0 -45 -45 0 0 -45 -45 0 -45 -45 0 -45 0 -45 0 -45 0 -45 0 -45 0 -45 0 -45 0 -45 -45 0 -45 0 -45 0 -45 0 -45 0 -45 0 -45 0 -45 0 -45 -45 0 -45 -45 0 0 -45 -45 0 -45 0 -45 0 -45 0 -45 0 -45 0 -45 0 0 0</t>
  </si>
  <si>
    <t>90 0 90 45 45 90 90 45 45 90 0 90 45 0 45 90 45 45 45 0 45 90 45 45 90 45 45 90 90 45 90 45 90 45 45 90 45 0 90 45 45 90 0 45 90 45 45 90 45 90 45 90 90 45 45 90 45 45 90 45 0 45 45 45 90 45 0 45 90 0 90 45 45 90 90 45 45 90 0 90</t>
  </si>
  <si>
    <t>90 0 90 -45 -45 90 90 -45 -45 90 0 90 -45 0 -45 90 -45 -45 -45 0 -45 90 -45 -45 90 -45 -45 90 90 -45 90 -45 90 -45 -45 90 -45 0 90 -45 -45 90 0 -45 90 -45 -45 90 -45 90 -45 90 90 -45 -45 90 -45 -45 90 -45 0 -45 -45 -45 90 -45 0 -45 90 0 90 -45 -45 90 90 -45 -45 90 0 90</t>
  </si>
  <si>
    <t>0 90 0 -45 -45 0 0 -45 -45 0 90 0 -45 90 -45 0 -45 -45 -45 90 -45 0 -45 -45 0 -45 -45 0 0 -45 0 -45 0 -45 -45 0 -45 90 0 -45 -45 0 90 -45 0 -45 -45 0 -45 0 -45 0 0 -45 -45 0 -45 -45 0 -45 90 -45 -45 -45 0 -45 90 -45 0 90 0 -45 -45 0 0 -45 -45 0 90 0</t>
  </si>
  <si>
    <t>90 90 90 45 45 90 45 90 45 45 90 45 90 45 90 45 90 45 90 45 90 45 90 45 90 45 90 45 90 45 90 45 90 45 90 45 45 90 90 45 45 90 90 45 45 90 45 90 45 90 45 90 45 90 45 90 45 90 45 90 45 90 45 90 45 90 45 90 45 90 45 45 90 45 90 45 45 90 90 90</t>
  </si>
  <si>
    <t>90 90 90 -45 -45 90 -45 90 -45 -45 90 -45 90 -45 90 -45 90 -45 90 -45 90 -45 90 -45 90 -45 90 -45 90 -45 90 -45 90 -45 90 -45 -45 90 90 -45 -45 90 90 -45 -45 90 -45 90 -45 90 -45 90 -45 90 -45 90 -45 90 -45 90 -45 90 -45 90 -45 90 -45 90 -45 90 -45 -45 90 -45 90 -45 -45 90 90 90</t>
  </si>
  <si>
    <t>90 90 90 -45 45 90 45 90 -45 90 45 90 45 90 -45 90 45 45 45 90 -45 90 90 90 45 90 45 90 45 45 45 90 45 90 90 45 90 -45 45 90 90 45 -45 90 45 90 90 45 90 45 45 45 90 45 90 45 90 90 90 -45 90 45 45 45 90 -45 90 45 90 45 90 -45 90 45 90 45 -45 90 90 90</t>
  </si>
  <si>
    <t>90 90 90 45 -45 90 -45 90 45 90 -45 90 -45 90 45 90 -45 -45 -45 90 45 90 90 90 -45 90 -45 90 -45 -45 -45 90 -45 90 90 -45 90 45 -45 90 90 -45 45 90 -45 90 90 -45 90 -45 -45 -45 90 -45 90 -45 90 90 90 45 90 -45 -45 -45 90 45 90 -45 90 -45 90 45 90 -45 90 -45 45 90 90 90</t>
  </si>
  <si>
    <t>0 0 0 45 -45 0 -45 0 45 0 -45 0 -45 0 45 0 -45 -45 -45 0 45 0 0 0 -45 0 -45 0 -45 -45 -45 0 -45 0 0 -45 0 45 -45 0 0 -45 45 0 -45 0 0 -45 0 -45 -45 -45 0 -45 0 -45 0 0 0 45 0 -45 -45 -45 0 45 0 -45 0 -45 0 45 0 -45 0 -45 45 0 0 0</t>
  </si>
  <si>
    <t>0 90 -45 0 45 45 0 -45 0 45 0 0 90 -45 0 45 45 45 0 -45 0 45 45 0 45 90 45 0 45 0 45 90 45 0 45 0 90 -45 45 0 0 45 -45 90 0 45 0 45 90 45 0 45 0 45 90 45 0 45 45 0 -45 0 45 45 45 0 -45 90 0 0 45 0 -45 0 45 45 0 -45 90 0</t>
  </si>
  <si>
    <t>0 90 45 0 -45 -45 0 45 0 -45 0 0 90 45 0 -45 -45 -45 0 45 0 -45 -45 0 -45 90 -45 0 -45 0 -45 90 -45 0 -45 0 90 45 -45 0 0 -45 45 90 0 -45 0 -45 90 -45 0 -45 0 -45 90 -45 0 -45 -45 0 45 0 -45 -45 -45 0 45 90 0 0 -45 0 45 0 -45 -45 0 45 90 0</t>
  </si>
  <si>
    <t>90 0 45 90 -45 -45 90 45 90 -45 90 90 0 45 90 -45 -45 -45 90 45 90 -45 -45 90 -45 0 -45 90 -45 90 -45 0 -45 90 -45 90 0 45 -45 90 90 -45 45 0 90 -45 90 -45 0 -45 90 -45 90 -45 0 -45 90 -45 -45 90 45 90 -45 -45 -45 90 45 0 90 90 -45 90 45 90 -45 -45 90 45 0 90</t>
  </si>
  <si>
    <t>90 90 -45 90 90 0 90 -45 0 90 0 0 90 -45 0 90 90 0 90 0 90 0 90 0 90 0 90 0 90 90 90 0 90 0 90 0 -45 90 -45 0 0 -45 90 -45 0 90 0 90 0 90 90 90 0 90 0 90 0 90 0 90 0 90 0 90 90 0 -45 90 0 0 90 0 -45 90 0 90 90 -45 90 90</t>
  </si>
  <si>
    <t>90 90 45 90 90 0 90 45 0 90 0 0 90 45 0 90 90 0 90 0 90 0 90 0 90 0 90 0 90 90 90 0 90 0 90 0 45 90 45 0 0 45 90 45 0 90 0 90 0 90 90 90 0 90 0 90 0 90 0 90 0 90 0 90 90 0 45 90 0 0 90 0 45 90 0 90 90 45 90 90</t>
  </si>
  <si>
    <t>0 0 45 0 0 90 0 45 90 0 90 90 0 45 90 0 0 90 0 90 0 90 0 90 0 90 0 90 0 0 0 90 0 90 0 90 45 0 45 90 90 45 0 45 90 0 90 0 90 0 0 0 90 0 90 0 90 0 90 0 90 0 90 0 0 90 45 0 90 90 0 90 45 0 90 0 0 45 0 0</t>
  </si>
  <si>
    <t>90 90 45 90 90 90 -45 90 -45 90 -45 -45 90 45 -45 90 90 -45 90 45 -45 90 -45 90 -45 90 -45 90 -45 90 -45 90 -45 90 45 -45 90 45 -45 90 90 -45 45 90 -45 45 90 -45 90 -45 90 -45 90 -45 90 -45 90 -45 90 -45 45 90 -45 90 90 -45 45 90 -45 -45 90 -45 90 -45 90 90 90 45 90 90</t>
  </si>
  <si>
    <t>90 90 -45 90 90 90 45 90 45 90 45 45 90 -45 45 90 90 45 90 -45 45 90 45 90 45 90 45 90 45 90 45 90 45 90 -45 45 90 -45 45 90 90 45 -45 90 45 -45 90 45 90 45 90 45 90 45 90 45 90 45 90 45 -45 90 45 90 90 45 -45 90 45 45 90 45 90 45 90 90 90 -45 90 90</t>
  </si>
  <si>
    <t>0 0 -45 0 0 0 45 0 45 0 45 45 0 -45 45 0 0 45 0 -45 45 0 45 0 45 0 45 0 45 0 45 0 45 0 -45 45 0 -45 45 0 0 45 -45 0 45 -45 0 45 0 45 0 45 0 45 0 45 0 45 0 45 -45 0 45 0 0 45 -45 0 45 45 0 45 0 45 0 0 0 -45 0 0</t>
  </si>
  <si>
    <t>90 90 45 90 90 90 45 90 45 90 45 45 45 90 45 90 90 90 90 90 45 90 90 90 90 90 90 90 90 90 90 90 45 90 45 90 45 90 45 90 90 45 90 45 90 45 90 45 90 90 90 90 90 90 90 90 90 90 90 45 90 90 90 90 90 45 90 45 45 45 90 45 90 45 90 90 90 45 90 90</t>
  </si>
  <si>
    <t>90 90 -45 90 90 90 -45 90 -45 90 -45 -45 -45 90 -45 90 90 90 90 90 -45 90 90 90 90 90 90 90 90 90 90 90 -45 90 -45 90 -45 90 -45 90 90 -45 90 -45 90 -45 90 -45 90 90 90 90 90 90 90 90 90 90 90 -45 90 90 90 90 90 -45 90 -45 -45 -45 90 -45 90 -45 90 90 90 -45 90 90</t>
  </si>
  <si>
    <t>0 0 -45 0 0 0 -45 0 -45 0 -45 -45 -45 0 -45 0 0 0 0 0 -45 0 0 0 0 0 0 0 0 0 0 0 -45 0 -45 0 -45 0 -45 0 0 -45 0 -45 0 -45 0 -45 0 0 0 0 0 0 0 0 0 0 0 -45 0 0 0 0 0 -45 0 -45 -45 -45 0 -45 0 -45 0 0 0 -45 0 0</t>
  </si>
  <si>
    <t>45 45 90 45 45 45 90 45 90 45 90 90 90 45 90 45 45 45 45 45 90 45 45 45 45 45 45 45 45 45 45 45 90 45 90 45 90 45 90 45 45 90 45 90 45 90 45 90 45 45 45 45 45 45 45 45 45 45 45 90 45 45 45 45 45 90 45 90 90 90 45 90 45 90 45 45 45 90 45 45</t>
  </si>
  <si>
    <t>-45 -45 90 -45 -45 -45 90 -45 90 -45 90 90 90 -45 90 -45 -45 -45 -45 -45 90 -45 -45 -45 -45 -45 -45 -45 -45 -45 -45 -45 90 -45 90 -45 90 -45 90 -45 -45 90 -45 90 -45 90 -45 90 -45 -45 -45 -45 -45 -45 -45 -45 -45 -45 -45 90 -45 -45 -45 -45 -45 90 -45 90 90 90 -45 90 -45 90 -45 -45 -45 90 -45 -45</t>
  </si>
  <si>
    <t>-45 -45 0 -45 -45 -45 0 -45 0 -45 0 0 0 -45 0 -45 -45 -45 -45 -45 0 -45 -45 -45 -45 -45 -45 -45 -45 -45 -45 -45 0 -45 0 -45 0 -45 0 -45 -45 0 -45 0 -45 0 -45 0 -45 -45 -45 -45 -45 -45 -45 -45 -45 -45 -45 0 -45 -45 -45 -45 -45 0 -45 0 0 0 -45 0 -45 0 -45 -45 -45 0 -45 -45</t>
  </si>
  <si>
    <t>0 0 90 0 0 0 90 0 90 0 90 90 90 0 90 0 0 0 0 0 90 0 0 0 0 0 0 0 0 0 0 0 90 0 90 0 90 0 90 0 0 90 0 90 0 90 0 90 0 0 0 0 0 0 0 0 0 0 0 90 0 0 0 0 0 90 0 90 90 90 0 90 0 90 0 0 0 90 0 0</t>
  </si>
  <si>
    <t>90 0 45 90 90 90 90 0 45 90 90 90 0 90 0 90 90 90 90 90 45 90 90 90 90 90 45 90 90 90 90 90 90 90 0 90 45 0 45 90 90 45 0 45 90 0 90 90 90 90 90 90 90 45 90 90 90 90 90 45 90 90 90 90 90 0 90 0 90 90 90 45 0 90 90 90 90 45 0 90</t>
  </si>
  <si>
    <t>90 0 -45 90 90 90 90 0 -45 90 90 90 0 90 0 90 90 90 90 90 -45 90 90 90 90 90 -45 90 90 90 90 90 90 90 0 90 -45 0 -45 90 90 -45 0 -45 90 0 90 90 90 90 90 90 90 -45 90 90 90 90 90 -45 90 90 90 90 90 0 90 0 90 90 90 -45 0 90 90 90 90 -45 0 90</t>
  </si>
  <si>
    <t>0 90 -45 0 0 0 0 90 -45 0 0 0 90 0 90 0 0 0 0 0 -45 0 0 0 0 0 -45 0 0 0 0 0 0 0 90 0 -45 90 -45 0 0 -45 90 -45 0 90 0 0 0 0 0 0 0 -45 0 0 0 0 0 -45 0 0 0 0 0 90 0 90 0 0 0 -45 90 0 0 0 0 -45 90 0</t>
  </si>
  <si>
    <t>90 0 90 45 90 90 90 0 90 45 0 90 0 90 90 0 90 90 90 90 90 0 90 90 90 90 90 90 90 90 90 90 90 90 0 90 45 0 90 45 45 90 0 45 90 0 90 90 90 90 90 90 90 90 90 90 90 90 0 90 90 90 90 90 0 90 90 0 90 0 45 90 0 90 90 90 45 90 0 90</t>
  </si>
  <si>
    <t>90 0 90 -45 90 90 90 0 90 -45 0 90 0 90 90 0 90 90 90 90 90 0 90 90 90 90 90 90 90 90 90 90 90 90 0 90 -45 0 90 -45 -45 90 0 -45 90 0 90 90 90 90 90 90 90 90 90 90 90 90 0 90 90 90 90 90 0 90 90 0 90 0 -45 90 0 90 90 90 -45 90 0 90</t>
  </si>
  <si>
    <t>0 90 0 -45 0 0 0 90 0 -45 90 0 90 0 0 90 0 0 0 0 0 90 0 0 0 0 0 0 0 0 0 0 0 0 90 0 -45 90 0 -45 -45 0 90 -45 0 90 0 0 0 0 0 0 0 0 0 0 0 0 90 0 0 0 0 0 90 0 0 90 0 90 -45 0 90 0 0 0 -45 0 90 0</t>
  </si>
  <si>
    <t>45 45 -45 45 45 45 -45 45 -45 45 -45 -45 -45 45 -45 45 45 45 45 45 -45 45 45 45 45 45 45 45 45 45 45 45 -45 45 -45 45 -45 45 -45 45 45 -45 45 -45 45 -45 45 -45 45 45 45 45 45 45 45 45 45 45 45 -45 45 45 45 45 45 -45 45 -45 -45 -45 45 -45 45 -45 45 45 45 -45 45 45</t>
  </si>
  <si>
    <t>Min after 3 iterations</t>
  </si>
  <si>
    <t>Target inhomogeneity factor</t>
  </si>
  <si>
    <t>Sheet1</t>
  </si>
  <si>
    <t>Sheet2</t>
  </si>
  <si>
    <t>Sheet3</t>
  </si>
  <si>
    <t>Sheet4</t>
  </si>
  <si>
    <t>Sheet5</t>
  </si>
  <si>
    <t>Sheet6</t>
  </si>
  <si>
    <t>Sheet7</t>
  </si>
  <si>
    <t>Sheet8</t>
  </si>
  <si>
    <t>Sheet9</t>
  </si>
  <si>
    <t>E11</t>
  </si>
  <si>
    <t>E22</t>
  </si>
  <si>
    <t>G12</t>
  </si>
  <si>
    <t>nu12</t>
  </si>
  <si>
    <t>nu21</t>
  </si>
  <si>
    <t>areal density</t>
  </si>
  <si>
    <t>volumic density</t>
  </si>
  <si>
    <t>ply thickness</t>
  </si>
  <si>
    <t>Q11</t>
  </si>
  <si>
    <t>Q12</t>
  </si>
  <si>
    <t>Q22</t>
  </si>
  <si>
    <t>Q66</t>
  </si>
  <si>
    <t>U1</t>
  </si>
  <si>
    <t>U2</t>
  </si>
  <si>
    <t>U3</t>
  </si>
  <si>
    <t>U4</t>
  </si>
  <si>
    <t>U5</t>
  </si>
  <si>
    <t>in_plane_coeffs</t>
  </si>
  <si>
    <t>1 1 0 0</t>
  </si>
  <si>
    <t>percent_thickness_repair_membrane</t>
  </si>
  <si>
    <t>n_plies_last_permut_diso_contig_repair_diso_contig</t>
  </si>
  <si>
    <t>out_of_plane_coeffs</t>
  </si>
  <si>
    <t>1 1 1 0</t>
  </si>
  <si>
    <t>n_shifts_testes_repair_flexural</t>
  </si>
  <si>
    <t>laminate type</t>
  </si>
  <si>
    <t>S</t>
  </si>
  <si>
    <t>symmetry</t>
  </si>
  <si>
    <t>in-plane orthotropy</t>
  </si>
  <si>
    <t>out-of-plane orthotropy</t>
  </si>
  <si>
    <t>damage tolerance</t>
  </si>
  <si>
    <t>n_plies_dam_tol</t>
  </si>
  <si>
    <t>10% rule</t>
  </si>
  <si>
    <t>percent_0</t>
  </si>
  <si>
    <t>percent_45</t>
  </si>
  <si>
    <t>percent_90</t>
  </si>
  <si>
    <t>percent_-45</t>
  </si>
  <si>
    <t>diso</t>
  </si>
  <si>
    <t>delta_angle</t>
  </si>
  <si>
    <t>contig</t>
  </si>
  <si>
    <t>n_contig</t>
  </si>
  <si>
    <t>fibre orientations</t>
  </si>
  <si>
    <t>-45 0 45 90</t>
  </si>
  <si>
    <t>first third of the input laminate</t>
  </si>
  <si>
    <t>second third of the input laminate</t>
  </si>
  <si>
    <t>last third of the input laminate</t>
  </si>
  <si>
    <t>No</t>
  </si>
  <si>
    <t>Yes</t>
  </si>
  <si>
    <t>1 - 50</t>
  </si>
  <si>
    <t>2 - 50</t>
  </si>
  <si>
    <t>3 - 50</t>
  </si>
  <si>
    <t>1 - 100</t>
  </si>
  <si>
    <t>2 - 100</t>
  </si>
  <si>
    <t>3 - 100</t>
  </si>
  <si>
    <t>1 - 150</t>
  </si>
  <si>
    <t>2 - 150</t>
  </si>
  <si>
    <t>3 - 150</t>
  </si>
  <si>
    <t>Mean diff lampam 9</t>
  </si>
  <si>
    <t>Max diff lampam 9</t>
  </si>
  <si>
    <t>Mean diff lampam 10</t>
  </si>
  <si>
    <t>Max diff lampam 10</t>
  </si>
  <si>
    <t>Mean diff lampam 11</t>
  </si>
  <si>
    <t>Max diff lampam 11</t>
  </si>
  <si>
    <t>Mean diff lampam 12</t>
  </si>
  <si>
    <t>Max diff lampam 12</t>
  </si>
  <si>
    <t>disorientation rule satisfied</t>
  </si>
  <si>
    <t>contiguity rule satisfied</t>
  </si>
  <si>
    <t>Mean diff D11</t>
  </si>
  <si>
    <t>Max diff D11</t>
  </si>
  <si>
    <t>Mean diff D22</t>
  </si>
  <si>
    <t>Max diff D22</t>
  </si>
  <si>
    <t>Mean diff D12</t>
  </si>
  <si>
    <t>Max diff D12</t>
  </si>
  <si>
    <t>Mean diff D66</t>
  </si>
  <si>
    <t>Max diff D66</t>
  </si>
  <si>
    <t>Mean diff D16</t>
  </si>
  <si>
    <t>Max diff D16</t>
  </si>
  <si>
    <t>Mean diff D26</t>
  </si>
  <si>
    <t>Max diff D26</t>
  </si>
  <si>
    <t>Initial values</t>
  </si>
  <si>
    <t>After repair</t>
  </si>
  <si>
    <t>after - mean</t>
  </si>
  <si>
    <t>average time repair flexural (s)</t>
  </si>
  <si>
    <t>ply_count</t>
  </si>
  <si>
    <t>total time (s)</t>
  </si>
  <si>
    <t>no change in ss</t>
  </si>
  <si>
    <t>f_D ini</t>
  </si>
  <si>
    <t>f_D solution</t>
  </si>
  <si>
    <t>diff lampam 9 solution</t>
  </si>
  <si>
    <t>diff lampam 10 solution</t>
  </si>
  <si>
    <t>diff lampam 11 solution</t>
  </si>
  <si>
    <t>diff lampam 12 solution</t>
  </si>
  <si>
    <t>diff lampam 9 ini</t>
  </si>
  <si>
    <t>diff lampam 10 ini</t>
  </si>
  <si>
    <t>diff lampam 11 ini</t>
  </si>
  <si>
    <t>diff lampam 12 ini</t>
  </si>
  <si>
    <t>lampam[9]</t>
  </si>
  <si>
    <t>lampam[10]</t>
  </si>
  <si>
    <t>lampam[11]</t>
  </si>
  <si>
    <t>lampam[12]</t>
  </si>
  <si>
    <t>lampam_target[9]</t>
  </si>
  <si>
    <t>lampam_target[10]</t>
  </si>
  <si>
    <t>lampam_target[11]</t>
  </si>
  <si>
    <t>lampam_target[12]</t>
  </si>
  <si>
    <t>lampam_ini[9]</t>
  </si>
  <si>
    <t>lampam_ini[10]</t>
  </si>
  <si>
    <t>lampam_ini[11]</t>
  </si>
  <si>
    <t>lampam_ini[12]</t>
  </si>
  <si>
    <t>lampam_inter[9]</t>
  </si>
  <si>
    <t>lampam_inter[10]</t>
  </si>
  <si>
    <t>lampam_inter[11]</t>
  </si>
  <si>
    <t>lampam_inter[12]</t>
  </si>
  <si>
    <t>ss</t>
  </si>
  <si>
    <t>ss_ini</t>
  </si>
  <si>
    <t>diff D11 percentage</t>
  </si>
  <si>
    <t>diff D22 percentage</t>
  </si>
  <si>
    <t>diff D12 percentage</t>
  </si>
  <si>
    <t>diff D66 percentage</t>
  </si>
  <si>
    <t>diff D16 percentage</t>
  </si>
  <si>
    <t>diff D26 percentage</t>
  </si>
  <si>
    <t>-75 -30 -60 -15 30 30 0 -30 -30 0 45 60 15 60 90 -45 -30 -60 75 45 75 -75 -60 -45 0 15 15 0 -45 90 -75 60 90 45 60 60 30 45 60 45 15 -30 -45 -45 90 45 0 45 0 -15 -45 -45 -45 -45 90 45 45 45 45 30 30 0 -45 90 -60 -60 75 -60 90 90 -45 -15 -15 0 0 0 0 -15 -15 -45 90 90 -60 75 -60 -60 90 -45 0 30 30 45 45 45 45 90 -45 -45 -45 -45 -15 0 45 0 45 90 -45 -45 -30 15 45 60 45 30 60 60 45 90 60 -75 90 -45 0 15 15 0 -45 -60 -75 75 45 75 -60 -30 -45 90 60 15 60 45 0 -30 -30 0 30 30 -15 -60 -30 -75</t>
  </si>
  <si>
    <t>-45 -75 -60 -15 30 15 -30 -30 0 45 30 60 15 45 90 -45 -30 -60 75 60 90 -75 -60 -30 0 15 15 0 -45 -75 90 60 30 45 60 60 45 75 60 45 0 -30 -45 -45 0 45 90 45 0 -15 -45 -45 -45 -45 90 45 45 45 45 30 30 0 -45 -60 -60 -60 90 90 75 90 -45 0 -15 -15 0 0 -15 -15 0 -45 90 75 90 90 -60 -60 -60 -45 0 30 30 45 45 45 45 90 -45 -45 -45 -45 -15 0 45 90 45 0 -45 -45 -30 0 45 60 75 45 60 60 45 30 60 90 -75 -45 0 15 15 0 -30 -60 -75 90 60 75 -60 -30 -45 90 45 15 60 30 45 0 -30 -30 15 30 -15 -60 -75 -45</t>
  </si>
  <si>
    <t>30 -15 -15 15 60 90 -60 -60 -60 -15 0 45 15 15 0 -15 -60 -60 75 60 30 45 15 30 45 15 15 30 30 15 -15 -60 -75 60 45 75 60 30 -15 -30 0 -30 0 0 0 -45 -60 75 45 90 90 -75 90 90 90 -75 60 90 90 60 60 45 0 -30 0 -30 -45 -45 -45 -45 -30 -45 -15 0 -30 -30 0 -15 -45 -30 -45 -45 -45 -45 -30 0 -30 0 45 60 60 90 90 60 -75 90 90 90 -75 90 90 45 75 -60 -45 0 0 0 -30 0 -30 -15 30 60 75 45 60 -75 -60 -15 15 30 30 15 15 45 30 15 45 30 60 75 -60 -60 -15 0 15 15 45 0 -15 -60 -60 -60 90 60 15 -15 -15 30</t>
  </si>
  <si>
    <t>-15 -15 0 15 60 90 -60 -60 -60 -15 30 45 15 15 0 -15 -60 -60 75 45 45 15 45 15 60 15 30 30 30 15 -15 -60 -75 60 45 75 60 30 -15 -30 -30 0 0 0 0 -45 -60 75 45 90 90 90 90 -75 -75 90 90 90 60 60 60 30 0 0 -45 -45 -45 -45 -30 -30 -30 -45 -30 -15 0 0 -15 -30 -45 -30 -30 -30 -45 -45 -45 -45 0 0 30 60 60 60 90 90 90 -75 -75 90 90 90 90 45 75 -60 -45 0 0 0 0 -30 -30 -15 30 60 75 45 60 -75 -60 -15 15 30 30 30 15 60 15 45 15 45 45 75 -60 -60 -15 0 15 15 45 30 -15 -60 -60 -60 90 60 15 0 -15 -15</t>
  </si>
  <si>
    <t>-30 -15 -15 -15 0 0 15 60 90 -45 90 90 75 30 0 45 75 -75 -30 -30 -30 -60 75 60 90 45 45 15 -30 -45 -60 -60 -60 75 60 30 0 -45 -45 -45 -45 -60 -45 90 45 45 45 60 60 60 60 45 0 -45 -45 -75 -45 -60 -60 -75 -75 90 90 90 45 0 0 0 0 15 30 30 30 45 45 45 45 30 30 30 15 0 0 0 0 45 90 90 90 -75 -75 -60 -60 -45 -75 -45 -45 0 45 60 60 60 60 45 45 45 90 -45 -60 -45 -45 -45 -45 0 30 60 75 -60 -60 -60 -45 -30 15 45 45 90 60 75 -60 -30 -30 -30 -75 75 45 0 30 75 90 90 -45 90 60 15 0 0 -15 -15 -15 -30</t>
  </si>
  <si>
    <t>0 -30 -15 0 -30 -30 15 60 90 90 75 30 15 45 75 90 -60 -15 -15 -45 -75 75 45 90 45 0 -30 -45 -60 -30 -60 -60 75 60 60 45 0 -45 -45 -45 -60 -45 -45 90 60 45 45 45 60 60 60 45 0 -45 -60 -45 -60 -45 -75 -75 -75 90 90 90 45 45 30 30 30 0 0 0 30 15 0 0 15 30 0 0 0 30 30 30 45 45 90 90 90 -75 -75 -75 -45 -60 -45 -60 -45 0 45 60 60 60 45 45 45 60 90 -45 -45 -60 -45 -45 -45 0 45 60 60 75 -60 -60 -30 -60 -45 -30 0 45 90 45 75 -75 -45 -15 -15 -60 90 75 45 15 30 75 90 90 60 15 -30 -30 0 -15 -30 0</t>
  </si>
  <si>
    <t>90 90 90 75 30 0 -15 30 75 45 45 75 -60 -45 -15 15 -30 -75 -75 75 30 15 45 45 30 -15 0 15 -15 -30 -45 -45 -45 -30 -30 -60 90 45 30 45 75 60 60 75 60 45 45 45 45 90 -45 -45 -60 -30 -45 -45 0 0 0 0 15 60 90 90 90 -75 -75 -75 -75 -45 0 0 0 -45 -60 -60 -45 0 0 0 -45 -75 -75 -75 -75 90 90 90 60 15 0 0 0 0 -45 -45 -30 -60 -45 -45 90 45 45 45 45 60 75 60 60 75 45 30 45 90 -60 -30 -30 -45 -45 -45 -30 -15 15 0 -15 30 45 45 15 30 75 -75 -75 -30 15 -15 -45 -60 75 45 45 75 30 -15 0 30 75 90 90 90</t>
  </si>
  <si>
    <t>90 90 90 75 30 -15 -30 15 45 75 45 75 -60 -45 0 15 -30 -75 -75 75 30 30 45 45 15 -15 30 -15 -15 -30 -45 -45 -45 -30 -30 -60 75 45 30 45 90 60 60 75 60 45 45 45 45 90 -45 -45 -60 -45 -60 -45 0 0 0 0 15 60 90 90 90 -75 -75 -75 -75 -45 0 0 0 -45 0 0 -45 0 0 0 -45 -75 -75 -75 -75 90 90 90 60 15 0 0 0 0 -45 -60 -45 -60 -45 -45 90 45 45 45 45 60 75 60 60 90 45 30 45 75 -60 -30 -30 -45 -45 -45 -30 -15 -15 30 -15 15 45 45 30 30 75 -75 -75 -30 15 0 -45 -60 75 45 75 45 15 -30 -15 30 75 90 90 90</t>
  </si>
  <si>
    <t>60 -75 -30 -30 -45 90 -45 90 75 -60 90 45 15 -15 15 15 30 30 30 45 45 45 60 60 60 75 90 90 -60 90 -75 60 30 -15 -45 90 60 60 60 60 90 -60 -60 90 -60 -60 -75 -60 -60 -15 -60 -60 -60 -60 -75 60 60 -75 60 60 75 75 75 -60 -30 0 0 0 0 -30 0 0 0 0 -45 -45 0 0 0 0 -30 0 0 0 0 -30 -60 75 75 75 60 60 -75 60 60 -75 -60 -60 -60 -60 -15 -60 -60 -75 -60 -60 90 -60 -60 90 60 60 60 60 90 -45 -15 30 60 -75 90 -60 90 90 75 60 60 60 45 45 45 30 30 30 15 15 -15 15 45 90 -60 75 90 -45 90 -45 -30 -30 -75 60</t>
  </si>
  <si>
    <t>60 -75 -30 -30 -45 90 90 75 -60 -45 90 60 30 30 45 45 45 15 -15 15 60 75 60 15 30 60 90 -75 -60 -75 90 45 30 -15 -45 90 60 60 60 -75 -60 -60 -75 60 90 -60 -60 -60 -60 -45 -60 -60 -60 -60 90 60 60 60 60 75 75 75 90 -60 -15 0 0 -30 0 0 0 0 -30 0 0 0 0 -30 0 0 0 0 -30 0 0 -15 -60 90 75 75 75 60 60 60 60 90 -60 -60 -60 -60 -45 -60 -60 -60 -60 90 60 -75 -60 -60 -75 60 60 60 90 -45 -15 30 45 90 -75 -60 -75 90 60 30 15 60 75 60 15 -15 15 45 45 45 30 30 60 90 -45 -60 75 90 90 -45 -30 -30 -75 60</t>
  </si>
  <si>
    <t>0 30 -15 -60 -75 90 -60 -60 -60 -45 -45 90 60 75 -60 -45 0 45 60 45 45 0 -15 30 45 90 90 -60 90 60 60 -75 -60 -60 -60 -60 -30 -30 -60 -30 -45 0 15 30 60 45 45 45 75 -60 -45 -45 -45 -45 0 0 0 0 15 0 45 90 60 60 60 60 45 90 60 90 60 60 75 -75 -45 -45 -75 75 60 60 90 60 90 45 60 60 60 60 90 45 0 15 0 0 0 0 -45 -45 -45 -45 -60 75 45 45 45 60 30 15 0 -45 -30 -60 -30 -30 -60 -60 -60 -60 -75 60 60 90 -60 90 90 45 30 -15 0 45 45 60 45 0 -45 -60 75 60 90 -45 -45 -60 -60 -60 90 -75 -60 -15 30 0</t>
  </si>
  <si>
    <t>30 0 -45 -60 75 -60 -45 -60 -60 -30 -75 60 75 -60 -60 -15 0 45 45 30 15 30 -15 0 45 90 -75 90 90 60 60 -75 -60 -60 -60 -30 -30 -60 -45 -60 -45 0 45 60 45 45 45 60 90 -60 -45 -45 -45 -45 0 0 0 0 15 0 45 45 60 60 60 60 75 90 90 90 60 60 60 90 -45 -45 90 60 60 60 90 90 90 75 60 60 60 60 45 45 0 15 0 0 0 0 -45 -45 -45 -45 -60 90 60 45 45 45 60 45 0 -45 -60 -45 -60 -30 -30 -60 -60 -60 -75 60 60 90 90 -75 90 45 0 -15 30 15 30 45 45 0 -15 -60 -60 75 60 -75 -30 -60 -60 -45 -60 75 -60 -45 0 30</t>
  </si>
  <si>
    <t>0 30 0 -30 -45 -45 -60 75 30 15 45 90 90 -45 -30 0 15 60 -75 -45 -30 -30 -15 30 -15 -15 -30 -15 -45 -75 -75 -60 -30 -60 -60 -45 -60 75 45 30 60 15 60 90 -60 -45 -60 -75 90 -75 90 90 90 60 60 60 75 90 75 75 45 45 45 45 30 60 30 15 0 0 0 0 45 0 0 0 0 45 0 0 0 0 15 30 60 30 45 45 45 45 75 75 90 75 60 60 60 90 90 90 -75 90 -75 -60 -45 -60 90 60 15 60 30 45 75 -60 -45 -60 -60 -30 -60 -75 -75 -45 -15 -30 -15 -15 30 -15 -30 -30 -45 -75 60 15 0 -30 -45 90 90 45 15 30 75 -60 -45 -45 -30 0 30 0</t>
  </si>
  <si>
    <t>60 15 0 -45 -45 -60 75 30 60 90 90 -45 -30 -30 -15 0 30 60 -75 -30 -45 -60 -30 15 -30 -15 15 -15 -30 -75 -75 -45 -15 -60 -60 -45 -60 90 60 30 45 30 45 75 -75 -75 -45 -60 -60 90 90 90 90 75 75 75 90 60 60 60 45 45 45 45 30 30 0 45 0 0 0 0 15 0 0 0 0 15 0 0 0 0 45 0 30 30 45 45 45 45 60 60 60 90 75 75 75 90 90 90 90 -60 -60 -45 -75 -75 75 45 30 45 30 60 90 -60 -45 -60 -60 -15 -45 -75 -75 -30 -15 15 -15 -30 15 -30 -60 -45 -30 -75 60 30 0 -15 -30 -30 -45 90 90 60 30 75 -60 -45 -45 0 15 60</t>
  </si>
  <si>
    <t>-15 0 -30 -30 -45 0 30 -15 -45 -75 60 60 75 45 15 45 15 45 0 -15 -15 -15 -45 -75 -75 -75 -75 60 30 0 0 45 60 75 -60 90 -60 90 75 75 -60 -30 -30 -45 90 45 45 0 -45 -60 -15 -45 -75 75 60 60 75 90 -60 -60 90 90 -45 90 90 45 15 30 15 30 15 0 15 0 0 0 0 15 0 15 30 15 30 15 45 90 90 -45 90 90 -60 -60 90 75 60 60 75 -75 -45 -15 -60 -45 0 45 45 90 -45 -30 -30 -60 75 75 90 -60 90 -60 75 60 45 0 0 30 60 -75 -75 -75 -75 -45 -15 -15 -15 0 45 15 45 15 45 75 60 60 -75 -45 -15 30 0 -45 -30 -30 0 -15</t>
  </si>
  <si>
    <t>-15 -45 -30 0 -30 0 -15 -45 -75 75 60 60 45 30 15 15 45 45 0 -15 -15 -15 -45 -75 -75 -75 -75 90 45 0 0 30 60 75 -60 -60 90 75 60 75 -60 -30 -30 -45 90 45 45 0 -15 -45 -45 -75 60 60 75 -60 -45 -60 -60 90 90 90 90 75 90 45 30 30 15 0 0 15 15 15 0 0 15 15 15 0 0 15 30 30 45 90 75 90 90 90 90 -60 -60 -45 -60 75 60 60 -75 -45 -45 -15 0 45 45 90 -45 -30 -30 -60 75 60 75 90 -60 -60 75 60 30 0 0 45 90 -75 -75 -75 -75 -45 -15 -15 -15 0 45 45 15 15 30 45 60 60 75 -75 -45 -15 0 -30 0 -30 -45 -15</t>
  </si>
  <si>
    <t>0 30 60 -75 -60 75 60 -75 -75 -75 75 -60 -45 -15 30 75 75 -60 -30 -30 0 0 -30 -45 0 30 30 75 45 60 45 75 60 -75 -30 15 30 30 45 15 30 15 45 90 -45 -75 -30 -15 -30 -60 -30 -15 30 15 0 30 0 30 0 -30 -15 -30 -30 0 0 45 90 90 90 90 -45 90 90 90 -45 -45 90 90 90 -45 90 90 90 90 45 0 0 -30 -30 -15 -30 0 30 0 30 0 15 30 -15 -30 -60 -30 -15 -30 -75 -45 90 45 15 30 15 45 30 30 15 -30 -75 60 75 45 60 45 75 30 30 0 -45 -30 0 0 -30 -30 -60 75 75 30 -15 -45 -60 75 -75 -75 -75 60 75 -60 -75 60 30 0</t>
  </si>
  <si>
    <t>0 30 75 -75 -75 -60 -15 30 45 45 75 -75 -60 -60 75 -75 -30 0 0 -30 -30 -45 -45 -15 30 75 60 60 75 60 60 75 -60 -30 15 30 30 45 30 0 30 15 45 90 -75 -45 -30 -30 -45 0 30 15 -30 0 -15 15 30 30 0 -30 -30 -30 -15 0 0 45 90 90 90 -45 90 90 90 90 -75 -75 90 90 90 90 -45 90 90 90 45 0 0 -15 -30 -30 -30 0 30 30 15 -15 0 -30 15 30 0 -45 -30 -30 -45 -75 90 45 15 30 0 30 45 30 30 15 -30 -60 75 60 60 75 60 60 75 30 -15 -45 -45 -30 -30 0 0 -30 -75 75 -60 -60 -75 75 45 45 30 -15 -60 -75 -75 75 30 0</t>
  </si>
  <si>
    <t>0 30 75 75 60 30 0 -30 -75 90 90 45 30 15 0 0 0 -30 15 15 60 75 30 0 0 -15 -15 0 15 60 75 90 -60 -45 -15 -45 -75 75 45 60 15 15 30 45 15 -30 -45 -45 0 45 45 45 45 90 -75 -75 -75 -60 -60 -15 -15 -15 -15 -60 -30 -30 -45 -45 -45 -45 90 90 90 90 45 45 90 90 90 90 -45 -45 -45 -45 -30 -30 -60 -15 -15 -15 -15 -60 -60 -75 -75 -75 90 45 45 45 45 0 -45 -45 -30 15 45 30 15 15 60 45 75 -75 -45 -15 -45 -60 90 75 60 15 0 -15 -15 0 0 30 75 60 15 15 -30 0 0 0 15 30 45 90 90 -75 -30 0 30 60 75 75 30 0</t>
  </si>
  <si>
    <t>0 30 75 60 15 30 0 -30 -75 90 45 0 0 15 30 0 15 60 -75 75 60 15 -15 -30 -60 -45 0 15 15 30 75 90 -45 -15 0 -45 90 75 60 75 45 0 45 15 -30 -45 -45 0 30 45 45 45 45 90 -45 -45 -45 -30 -30 -15 -15 -15 -15 -60 -60 -15 -60 -75 -75 -75 90 90 90 90 45 45 90 90 90 90 -75 -75 -75 -60 -15 -60 -60 -15 -15 -15 -15 -30 -30 -45 -45 -45 90 45 45 45 45 30 0 -45 -45 -30 15 45 0 45 75 60 75 90 -45 0 -15 -45 90 75 30 15 15 0 -45 -60 -30 -15 15 60 75 -75 60 15 0 30 15 0 0 45 90 -75 -30 0 30 15 60 75 30 0</t>
  </si>
  <si>
    <t>-30 0 45 0 -30 -75 -30 -75 75 90 -60 75 30 30 -15 -60 -45 -15 -30 -75 75 30 0 -30 -75 60 -75 -45 -30 0 15 -30 15 60 75 -75 60 90 45 45 90 -75 -75 -45 -45 -45 0 -45 90 45 45 45 45 30 45 30 30 30 30 0 -45 -30 0 0 0 -45 90 90 90 90 75 75 -60 75 75 75 75 -60 75 75 90 90 90 90 -45 0 0 0 -30 -45 0 30 30 30 30 45 30 45 45 45 45 90 -45 0 -45 -45 -45 -75 -75 90 45 45 90 60 -75 75 60 15 -30 15 0 -30 -45 -75 60 -75 -30 0 30 75 -75 -30 -15 -45 -60 -15 30 30 75 -60 90 75 -75 -30 -75 -30 0 45 0 -30</t>
  </si>
  <si>
    <t>-30 15 30 0 -30 -75 -30 -45 -75 75 30 60 30 -15 0 -30 -45 -60 90 -75 75 45 0 -30 -75 60 -75 -60 -30 0 -30 -15 15 60 90 75 90 75 45 45 90 -75 -75 -45 -45 -45 -75 -45 0 45 45 30 45 45 45 30 30 30 30 0 -45 -30 0 0 0 -45 90 90 90 90 75 75 -60 75 75 75 75 -60 75 75 90 90 90 90 -45 0 0 0 -30 -45 0 30 30 30 30 45 45 45 30 45 45 0 -45 -75 -45 -45 -45 -75 -75 90 45 45 75 90 75 90 60 15 -15 -30 0 -30 -60 -75 60 -75 -30 0 45 75 -75 90 -60 -45 -30 0 -15 30 60 30 75 -75 -45 -30 -75 -30 0 30 15 -30</t>
  </si>
  <si>
    <t>0 -45 90 60 90 -60 -30 -60 -75 -30 -60 90 -60 90 -45 0 30 60 30 15 60 15 45 30 0 45 0 -15 -30 15 60 30 -15 -30 -75 -60 -60 -45 -15 15 30 60 -75 -30 -30 -60 -45 -15 30 15 60 60 60 15 0 0 0 0 -15 0 -15 -60 90 90 -45 90 45 60 75 75 90 45 45 75 -60 -60 75 45 45 90 75 75 60 45 90 -45 90 90 -60 -15 0 -15 0 0 0 0 15 60 60 60 15 30 -15 -45 -60 -30 -30 -75 60 30 15 -15 -45 -60 -60 -75 -30 -15 30 60 15 -30 -15 0 45 0 30 45 15 60 15 30 60 30 0 -45 90 -60 90 -60 -30 -75 -60 -30 -60 90 60 90 -45 0</t>
  </si>
  <si>
    <t>-15 -30 -75 60 -75 -60 -30 15 -30 -60 90 -60 90 -60 -45 0 15 60 60 30 0 30 30 45 45 0 15 -15 -45 -75 60 30 0 -45 -60 -60 90 -45 -15 15 30 60 90 -45 -30 -30 -60 -15 30 15 60 60 60 15 0 0 0 0 -15 -15 0 -30 -60 90 90 90 90 75 75 45 45 45 60 75 -60 -60 75 60 45 45 45 75 75 90 90 90 90 -60 -30 0 -15 -15 0 0 0 0 15 60 60 60 15 30 -15 -60 -30 -30 -45 90 60 30 15 -15 -45 90 -60 -60 -45 0 30 60 -75 -45 -15 15 0 45 45 30 30 0 30 60 60 15 0 -45 -60 90 -60 90 -60 -30 15 -30 -60 -75 60 -75 -30 -15</t>
  </si>
  <si>
    <t>-15 -15 15 30 75 -75 -60 -30 -60 90 -45 -15 30 75 90 60 45 45 90 -75 60 60 30 0 -30 -30 -45 -15 -45 -60 90 45 60 -75 -30 -30 -60 -75 60 45 75 30 45 45 60 45 45 30 30 15 -30 -60 -60 -60 90 75 90 60 90 90 -45 0 -45 0 0 0 0 -45 0 0 15 15 0 -45 -45 -45 -45 0 15 15 0 0 -45 0 0 0 0 -45 0 -45 90 90 60 90 75 90 -60 -60 -60 -30 15 30 30 45 45 60 45 45 30 75 45 60 -75 -60 -30 -30 -75 60 45 90 -60 -45 -15 -45 -30 -30 0 30 60 60 -75 90 45 45 60 90 75 30 -15 -45 90 -60 -30 -60 -75 75 30 15 -15 -15</t>
  </si>
  <si>
    <t>30 60 75 -75 -45 -15 -15 -30 -45 90 -60 -15 15 60 45 90 45 60 60 90 75 60 30 0 -30 -60 -15 -30 -75 -60 75 45 60 -75 -30 -45 -30 -60 90 45 60 45 30 45 45 45 30 30 30 15 -30 -60 -60 -60 -75 90 90 90 75 90 -45 0 0 -45 0 0 0 0 15 15 0 -45 -45 -45 0 0 -45 -45 -45 0 15 15 0 0 0 0 -45 0 0 -45 90 75 90 90 90 -75 -60 -60 -60 -30 15 30 30 30 45 45 45 30 45 60 45 90 -60 -30 -45 -30 -75 60 45 75 -60 -75 -30 -15 -60 -30 0 30 60 75 90 60 60 45 90 45 60 15 -15 -60 90 -45 -30 -15 -15 -45 -75 75 60 30</t>
  </si>
  <si>
    <t>-75 90 45 15 -15 15 0 15 0 -15 -30 -45 90 -45 90 45 15 15 15 15 45 0 30 60 90 -45 90 -75 75 30 15 0 -15 -30 -45 -45 -30 -60 75 75 -60 90 60 60 30 0 15 30 0 -30 -15 15 60 -75 75 30 0 0 0 -15 -15 -15 -15 -30 -75 -75 -60 -15 -15 -60 75 90 90 45 45 45 45 90 90 75 -60 -15 -15 -60 -75 -75 -30 -15 -15 -15 -15 0 0 0 30 75 -75 60 15 -15 -30 0 30 15 0 30 60 60 90 -60 75 75 -60 -30 -45 -45 -30 -15 0 15 30 75 -75 90 -45 90 60 30 0 45 15 15 15 15 45 90 -45 90 -45 -30 -15 0 15 0 15 -15 15 45 90 -75</t>
  </si>
  <si>
    <t>-75 90 45 0 -15 15 15 -15 -30 15 0 -45 90 -45 90 45 15 15 15 45 0 15 30 60 90 90 -45 -75 75 30 15 -15 0 -30 -45 -45 -30 -60 75 75 -60 -75 60 60 15 0 15 30 0 -30 -15 30 60 90 75 30 0 0 0 -15 -15 -15 -15 -30 -75 -75 -60 -15 -15 -60 90 90 45 45 75 75 45 45 90 90 -60 -15 -15 -60 -75 -75 -30 -15 -15 -15 -15 0 0 0 30 75 90 60 30 -15 -30 0 30 15 0 15 60 60 -75 -60 75 75 -60 -30 -45 -45 -30 0 -15 15 30 75 -75 -45 90 90 60 30 15 0 45 15 15 15 45 90 -45 90 -45 0 15 -30 -15 15 15 -15 0 45 90 -75</t>
  </si>
  <si>
    <t>0 45 90 -75 60 15 -15 -45 -60 -60 -60 75 45 0 45 15 0 -30 -15 -60 -15 30 75 -60 -75 -60 -75 -75 -30 15 45 45 45 45 0 -45 -45 -30 -45 -45 -45 -45 -15 -45 -45 -45 -45 0 30 45 45 45 60 60 60 60 75 75 90 90 90 60 90 90 90 90 45 30 0 0 0 0 15 0 0 0 0 15 0 0 0 0 30 45 90 90 90 90 60 90 90 90 75 75 60 60 60 60 45 45 45 30 0 -45 -45 -45 -45 -15 -45 -45 -45 -45 -30 -45 -45 0 45 45 45 45 15 -30 -75 -75 -60 -75 -60 75 30 -15 -60 -15 -30 0 15 45 0 45 75 -60 -60 -60 -45 -15 15 60 -75 90 45 0</t>
  </si>
  <si>
    <t>30 45 90 -75 60 15 0 -30 -60 -60 -60 75 45 15 -30 -15 15 -15 -45 -15 30 45 60 -75 -60 -60 -75 -75 -30 0 45 45 45 45 0 -45 -45 -60 -45 -45 -45 -45 -15 -45 -45 -45 -45 0 45 45 0 45 60 60 60 60 75 75 90 90 90 75 90 90 90 90 45 0 0 0 0 30 15 0 0 0 0 15 30 0 0 0 0 45 90 90 90 90 75 90 90 90 75 75 60 60 60 60 45 0 45 45 0 -45 -45 -45 -45 -15 -45 -45 -45 -45 -60 -45 -45 0 45 45 45 45 0 -30 -75 -75 -60 -60 -75 60 45 30 -15 -45 -15 15 -15 -30 15 45 75 -60 -60 -60 -30 0 15 60 -75 90 45 30</t>
  </si>
  <si>
    <t>-60 -60 75 -75 60 15 30 45 90 -60 90 -75 -75 -30 0 15 30 75 -75 -75 -45 -45 -15 0 45 75 -60 -30 15 45 45 90 90 90 60 30 30 -15 -30 15 45 75 75 30 0 30 15 0 45 0 0 0 0 -15 -60 90 90 60 90 -60 90 60 60 60 90 -45 -45 0 -45 -45 -15 -30 -30 -30 -15 -15 -30 -30 -30 -15 -45 -45 0 -45 -45 90 60 60 60 90 -60 90 60 90 90 -60 -15 0 0 0 0 45 0 15 30 0 30 75 75 45 15 -30 -15 30 30 60 90 90 90 45 45 15 -30 -60 75 45 0 -15 -45 -45 -75 -75 75 30 15 0 -30 -75 -75 90 -60 90 45 30 15 60 -75 75 -60 -60</t>
  </si>
  <si>
    <t>-60 -60 90 60 15 30 60 90 90 -75 -60 75 -75 -45 0 15 30 75 -75 -75 -45 -45 0 45 90 -60 -30 -15 15 45 45 90 90 90 45 30 30 0 -30 15 30 75 75 45 0 15 0 30 45 0 0 0 0 -15 -60 -75 -60 90 90 60 75 60 60 60 90 -45 -30 -30 -15 -15 -45 -30 -45 -15 -30 -30 -15 -45 -30 -45 -15 -15 -30 -30 -45 90 60 60 60 75 60 90 90 -60 -75 -60 -15 0 0 0 0 45 30 0 15 0 45 75 75 30 15 -30 0 30 30 45 90 90 90 45 45 15 -15 -30 -60 90 45 0 -45 -45 -75 -75 75 30 15 0 -45 -75 75 -60 -75 90 90 60 30 15 60 90 -60 -60</t>
  </si>
  <si>
    <t>-45 -75 -45 -15 -60 -15 -30 -45 -15 30 30 30 0 -45 90 -75 -30 -30 0 0 30 60 90 -75 -60 75 75 75 45 15 -30 -45 -75 -45 -15 15 30 75 45 75 45 15 -15 15 15 -30 -60 75 90 60 15 -15 30 0 -30 -75 90 90 90 90 -75 -30 -15 0 15 0 0 0 0 45 60 90 45 45 30 30 45 45 90 60 45 0 0 0 0 15 0 -15 -30 -75 90 90 90 90 -75 -30 0 30 -15 15 60 90 75 -60 -30 15 15 -15 15 45 75 45 75 30 15 -15 -45 -75 -45 -30 15 45 75 75 75 -60 -75 90 60 30 0 0 -30 -30 -75 90 -45 0 30 30 30 -15 -45 -30 -15 -60 -15 -45 -75 -45</t>
  </si>
  <si>
    <t>-45 -75 -45 -15 -15 -60 -45 -30 -15 30 30 30 0 -45 90 -75 -30 -30 0 0 30 45 90 -75 -60 75 75 75 45 15 -15 -45 -75 -45 -30 15 45 30 75 75 60 15 15 15 -15 -30 -75 90 75 60 15 -15 30 0 -30 -60 90 90 90 90 -75 -30 15 30 0 -15 0 0 0 45 90 45 60 45 0 0 45 60 45 90 45 0 0 0 -15 0 30 15 -30 -75 90 90 90 90 -60 -30 0 30 -15 15 60 75 90 -75 -30 -15 15 15 15 60 75 75 30 45 15 -30 -45 -75 -45 -15 15 45 75 75 75 -60 -75 90 45 30 0 0 -30 -30 -75 90 -45 0 30 30 30 -15 -30 -45 -60 -15 -15 -45 -75 -45</t>
  </si>
  <si>
    <t>-60 -15 30 45 45 0 -45 -75 -45 -15 30 30 60 15 0 -30 -30 -60 -75 60 30 60 30 75 30 -15 -45 0 45 75 75 90 75 60 45 0 0 -30 -45 -45 -15 30 15 15 -15 -60 90 -60 90 45 30 15 15 45 45 45 90 -45 -30 -30 -30 -30 0 0 0 0 -30 -75 -75 -45 90 90 90 90 -45 -45 90 90 90 90 -45 -75 -75 -30 0 0 0 0 -30 -30 -30 -30 -45 90 45 45 45 15 15 30 45 90 -60 90 -60 -15 15 15 30 -15 -45 -45 -30 0 0 45 60 75 90 75 75 45 0 -45 -15 30 75 30 60 30 60 -75 -60 -30 -30 0 15 60 30 30 -15 -45 -75 -45 0 45 45 30 -15 -60</t>
  </si>
  <si>
    <t>0 30 45 45 0 -45 -75 -30 -60 -15 30 30 60 15 -15 -45 -60 -30 -75 60 60 30 30 75 30 -15 -45 0 45 90 75 60 75 75 45 0 -30 -15 -45 -45 -15 15 30 15 0 -45 -45 90 90 45 30 15 15 45 45 45 90 -45 -30 -30 -30 -30 0 0 0 0 -30 -60 -60 90 90 90 90 -75 -75 -75 -75 90 90 90 90 -60 -60 -30 0 0 0 0 -30 -30 -30 -30 -45 90 45 45 45 15 15 30 45 90 90 -45 -45 0 15 30 15 -15 -45 -45 -15 -30 0 45 75 75 60 75 90 45 0 -45 -15 30 75 30 30 60 60 -75 -30 -60 -45 -15 15 60 30 30 -15 -60 -30 -75 -45 0 45 45 30 0</t>
  </si>
  <si>
    <t>-60 75 30 15 0 -15 -45 -30 -15 30 30 60 -75 -60 -45 -15 -30 -75 -60 90 -75 -60 90 -60 75 90 60 15 0 30 30 -15 -30 0 0 -30 0 45 75 75 -60 -30 15 60 15 -15 -15 30 60 90 90 -45 90 45 15 -30 0 -45 90 75 -75 60 45 15 60 90 -45 -60 -75 60 45 0 45 0 0 0 0 45 0 45 60 -75 -60 -45 90 60 15 45 60 -75 75 90 -45 0 -30 15 45 90 -45 90 90 60 30 -15 -15 15 60 15 -30 -60 75 75 45 0 -30 0 0 -30 -15 30 30 0 15 60 90 75 -60 90 -60 -75 90 -60 -75 -30 -15 -45 -60 -75 60 30 30 -15 -30 -45 -15 0 15 30 75 -60</t>
  </si>
  <si>
    <t>-60 -15 30 15 -30 -15 -30 -60 75 30 30 60 90 -45 0 -15 -45 -60 -75 90 -75 -60 -75 -60 75 90 60 15 0 30 30 -15 -30 0 0 -30 0 45 75 75 -60 -30 15 60 15 -15 -15 30 60 90 90 -45 90 45 15 -30 0 -45 90 -75 75 60 45 15 60 -75 -45 -60 90 60 45 0 0 45 0 0 45 0 0 45 60 90 -60 -45 -75 60 15 45 60 75 -75 90 -45 0 -30 15 45 90 -45 90 90 60 30 -15 -15 15 60 15 -30 -60 75 75 45 0 -30 0 0 -30 -15 30 30 0 15 60 90 75 -60 -75 -60 -75 90 -75 -60 -45 -15 0 -45 90 60 30 30 75 -60 -30 -15 -30 15 30 -15 -60</t>
  </si>
  <si>
    <t>30 0 30 60 -75 75 90 -60 -30 -15 0 45 90 45 90 90 45 0 15 -30 0 15 30 30 30 30 15 -30 -75 -75 -60 -45 -75 75 60 15 -15 15 60 45 15 45 60 45 75 -60 -45 90 -45 90 90 60 60 90 -60 -60 -60 -45 -45 -30 -30 -30 -30 -15 -15 -15 -15 0 0 -45 0 0 0 30 75 75 30 0 0 0 -45 0 0 -15 -15 -15 -15 -30 -30 -30 -30 -45 -45 -60 -60 -60 90 60 60 90 90 -45 90 -45 -60 75 45 60 45 15 45 60 15 -15 15 60 75 -75 -45 -60 -75 -75 -30 15 30 30 30 30 15 0 -30 15 0 45 90 90 45 90 45 0 -15 -30 -60 90 75 -75 60 30 0 30</t>
  </si>
  <si>
    <t>15 45 75 -75 90 -75 -60 -45 0 15 45 90 90 90 45 30 0 -30 -30 15 30 30 45 15 30 30 0 -30 -45 90 90 -60 90 60 15 30 15 30 60 45 75 60 45 75 60 90 -45 -45 -60 -75 -75 60 60 75 -60 -60 -60 -45 -45 -30 -30 -30 -30 -15 -15 -15 -15 0 0 0 0 -15 0 -15 0 0 -15 0 -15 0 0 0 0 -15 -15 -15 -15 -30 -30 -30 -30 -45 -45 -60 -60 -60 75 60 60 -75 -75 -60 -45 -45 90 60 75 45 60 75 45 60 30 15 30 15 60 90 -60 90 90 -45 -30 0 30 30 15 45 30 30 15 -30 -30 0 30 45 90 90 90 45 15 0 -45 -60 -75 90 -75 75 45 15</t>
  </si>
  <si>
    <t>75 -75 -30 0 45 30 60 60 15 0 15 45 90 90 60 15 -15 -15 -30 -30 -15 30 60 -75 60 90 -60 -15 15 -15 30 30 15 0 -45 -45 0 45 0 -15 -30 -45 90 45 30 45 90 45 90 90 45 15 -30 15 -30 -45 90 60 75 -60 -15 -45 -60 -45 -60 -60 -60 90 -45 0 0 0 0 30 0 0 30 0 0 0 0 -45 90 -60 -60 -60 -45 -60 -45 -15 -60 75 60 90 -45 -30 15 -30 15 45 90 90 45 90 45 30 45 90 -45 -30 -15 0 45 0 -45 -45 0 15 30 30 -15 15 -15 -60 90 60 -75 60 30 -15 -30 -30 -15 -15 15 60 90 90 45 15 0 15 60 60 30 45 0 -30 -75 75</t>
  </si>
  <si>
    <t>60 -75 -30 0 45 15 60 60 15 0 30 75 90 90 45 15 -15 -15 -30 -30 -15 30 60 90 60 -75 -60 -15 15 -15 30 30 45 0 -45 -45 0 15 0 -15 -30 -45 90 45 30 45 90 45 90 90 45 15 -30 15 -15 -45 90 60 90 -60 -30 -45 -45 -60 -60 -60 75 -60 -45 0 0 0 30 0 0 0 0 30 0 0 0 -45 -60 75 -60 -60 -60 -45 -45 -30 -60 90 60 90 -45 -15 15 -30 15 45 90 90 45 90 45 30 45 90 -45 -30 -15 0 15 0 -45 -45 0 45 30 30 -15 15 -15 -60 -75 60 90 60 30 -15 -30 -30 -15 -15 15 45 90 90 75 30 0 15 60 60 15 45 0 -30 -75 60</t>
  </si>
  <si>
    <t>-75 -75 -30 -75 75 30 60 75 -60 90 75 30 15 -15 -60 90 45 75 45 30 30 30 0 -15 -60 75 45 45 45 60 75 -60 -30 -30 -75 -75 -60 -45 -60 90 60 60 45 45 60 15 45 0 0 -45 -60 90 -60 -45 -45 -45 -30 -45 -30 0 0 0 0 -45 0 0 -45 90 60 90 90 90 -75 60 60 60 60 -75 90 90 90 60 90 -45 0 0 -45 0 0 0 0 -30 -45 -30 -45 -45 -45 -60 90 -60 -45 0 0 45 15 60 45 45 60 60 90 -60 -45 -60 -75 -75 -30 -30 -60 75 60 45 45 45 75 -60 -15 0 30 30 30 45 75 45 90 -60 -15 15 30 75 90 -60 75 60 30 75 -75 -30 -75 -75</t>
  </si>
  <si>
    <t>-75 -75 -30 -75 75 30 60 75 -60 90 45 15 -15 -60 -75 75 45 30 30 75 45 30 0 -15 -60 75 45 60 45 45 75 -60 -30 -30 -75 -75 -60 -60 -45 90 60 60 45 45 60 30 0 -45 0 -45 -60 90 -60 -45 -45 -45 -45 -30 -30 0 0 0 0 15 0 0 -45 90 90 90 90 60 90 60 60 60 60 90 60 90 90 90 90 -45 0 0 15 0 0 0 0 -30 -30 -45 -45 -45 -45 -60 90 -60 -45 0 -45 0 30 60 45 45 60 60 90 -45 -60 -60 -75 -75 -30 -30 -60 75 45 45 60 45 75 -60 -15 0 30 45 75 30 30 45 75 -75 -60 -15 15 45 90 -60 75 60 30 75 -75 -30 -75 -75</t>
  </si>
  <si>
    <t>60 90 60 90 -60 -30 -30 -15 -15 0 45 60 75 45 45 45 90 45 15 -15 -60 75 60 60 15 -15 -60 -75 60 75 30 -15 -15 -60 -75 -75 75 60 60 30 45 90 75 45 15 15 0 -45 -75 -75 -75 -45 90 90 75 90 -60 90 -60 -60 -60 -45 -45 -45 -45 0 0 0 -45 0 15 0 0 0 15 15 0 0 0 15 0 -45 0 0 0 -45 -45 -45 -45 -60 -60 -60 90 -60 90 75 90 90 -45 -75 -75 -75 -45 0 15 15 45 75 90 45 30 60 60 75 -75 -75 -60 -15 -15 30 75 60 -75 -60 -15 15 60 60 75 -60 -15 15 45 90 45 45 45 75 60 45 0 -15 -15 -30 -30 -60 90 60 90 60</t>
  </si>
  <si>
    <t>75 90 60 90 -60 -30 -15 -60 -15 0 45 60 45 45 45 60 90 45 30 -15 -30 -75 60 60 15 -15 -60 75 -75 60 30 -15 -15 -60 -75 -75 75 60 60 15 45 90 75 45 15 15 0 -45 -75 90 75 -75 -45 90 90 90 75 -60 -60 -60 -60 -45 -45 -45 -45 0 0 0 0 15 0 0 -45 0 15 15 0 -45 0 0 15 0 0 0 0 -45 -45 -45 -45 -60 -60 -60 -60 75 90 90 90 -45 -75 75 90 -75 -45 0 15 15 45 75 90 45 15 60 60 75 -75 -75 -60 -15 -15 30 60 -75 75 -60 -15 15 60 60 -75 -30 -15 30 45 90 60 45 45 45 60 45 0 -15 -60 -15 -30 -60 90 60 90 75</t>
  </si>
  <si>
    <t>-60 90 45 0 45 60 60 75 75 -75 -60 -15 -45 -15 30 30 60 60 75 -60 -45 0 -30 -60 75 45 45 15 -30 -30 0 -30 -45 -45 -45 -30 15 45 45 45 45 30 45 45 45 45 60 90 -45 -30 -45 -45 -45 -45 -60 -45 90 -75 -75 90 -75 90 90 90 90 -45 0 30 30 0 0 0 30 0 0 0 0 30 0 0 0 30 30 0 -45 90 90 90 90 -75 90 -75 -75 90 -45 -60 -45 -45 -45 -45 -30 -45 90 60 45 45 45 45 30 45 45 45 45 15 -30 -45 -45 -45 -30 0 -30 -30 15 45 45 75 -60 -30 0 -45 -60 75 60 60 30 30 -15 -45 -15 -60 -75 75 75 60 60 45 0 45 90 -60</t>
  </si>
  <si>
    <t>60 45 45 75 -75 60 60 75 -60 -60 -15 -30 -15 30 60 60 75 -60 -45 -45 0 -45 -60 75 45 30 45 15 -30 -30 -60 -30 0 -45 -45 0 15 45 45 45 45 90 45 30 45 45 45 90 -45 -30 -45 -30 -45 -45 -45 -45 -75 -75 90 90 -75 90 90 90 90 -45 0 30 30 0 0 0 30 0 0 0 0 30 0 0 0 30 30 0 -45 90 90 90 90 -75 90 90 -75 -75 -45 -45 -45 -45 -30 -45 -30 -45 90 45 45 45 30 45 90 45 45 45 45 15 0 -45 -45 0 -30 -60 -30 -30 15 45 30 45 75 -60 -45 0 -45 -45 -60 75 60 60 30 -15 -30 -15 -60 -60 75 60 60 -75 75 45 45 60</t>
  </si>
  <si>
    <t>-45 0 -45 -15 -15 -60 -75 60 60 60 30 0 15 -15 -60 90 -60 75 30 0 15 60 90 -75 -60 -45 -45 0 30 60 15 60 45 90 45 0 -15 -45 0 45 60 30 -15 0 15 60 60 90 45 45 45 45 75 90 90 90 90 -45 -15 -15 15 0 0 15 15 -30 -60 -30 -30 -30 -60 -60 -60 -60 -45 -45 -60 -60 -60 -60 -30 -30 -30 -60 -30 15 15 0 0 15 -15 -15 -45 90 90 90 90 75 45 45 45 45 90 60 60 15 0 -15 30 60 45 0 -45 -15 0 45 90 45 60 15 60 30 0 -45 -45 -60 -75 90 60 15 0 30 75 -60 90 -60 -15 15 0 30 60 60 60 -75 -60 -15 -15 -45 0 -45</t>
  </si>
  <si>
    <t>-15 0 -45 -15 -15 -45 -75 60 60 60 15 30 0 -45 -60 90 -60 75 30 0 15 60 90 -75 -60 -45 -45 0 45 60 90 60 30 15 45 0 -15 -45 0 45 60 30 0 -15 15 60 60 90 45 45 45 45 75 90 90 90 90 -60 -15 -15 0 0 15 15 15 -30 -30 -30 -30 -60 -60 -60 -60 -45 -60 -60 -45 -60 -60 -60 -60 -30 -30 -30 -30 15 15 15 0 0 -15 -15 -60 90 90 90 90 75 45 45 45 45 90 60 60 15 -15 0 30 60 45 0 -45 -15 0 45 15 30 60 90 60 45 0 -45 -45 -60 -75 90 60 15 0 30 75 -60 90 -60 -45 0 30 15 60 60 60 -75 -45 -15 -15 -45 0 -15</t>
  </si>
  <si>
    <t>90 -75 -30 -75 75 30 -15 0 -30 0 -30 -45 -75 -30 15 30 60 90 45 90 45 90 75 75 60 45 15 -15 -15 15 30 75 -75 75 30 30 60 30 30 60 30 45 30 45 45 45 45 0 -45 -30 -45 90 -45 -30 -45 -30 -30 -30 -45 0 0 0 0 -45 -75 90 -60 90 90 -60 -60 -60 -45 0 0 0 0 -45 -60 -60 -60 90 90 -60 90 -75 -45 0 0 0 0 -45 -30 -30 -30 -45 -30 -45 90 -45 -30 -45 0 45 45 45 45 30 45 30 60 30 30 60 30 30 75 -75 75 30 15 -15 -15 15 45 60 75 75 90 45 90 45 90 60 30 15 -30 -75 -45 -30 0 -30 0 -15 30 75 -75 -30 -75 90</t>
  </si>
  <si>
    <t>90 -75 -45 -75 75 30 15 -15 -30 15 -30 -45 -75 -30 15 30 60 -75 75 75 45 45 60 90 90 45 0 -15 -15 0 30 75 90 75 30 60 30 45 60 30 45 30 30 30 45 45 45 90 -45 -30 -45 -30 -30 -30 -30 -45 -45 0 -45 0 0 0 0 -45 90 90 90 -60 -60 -60 -60 -75 -30 0 0 0 0 -30 -75 -60 -60 -60 -60 90 90 90 -45 0 0 0 0 -45 0 -45 -45 -30 -30 -30 -30 -45 -30 -45 90 45 45 45 30 30 30 45 30 60 45 30 60 30 75 90 75 30 0 -15 -15 0 45 90 90 60 45 45 75 75 -75 60 30 15 -30 -75 -45 -30 15 -30 -15 15 30 75 -75 -45 -75 90</t>
  </si>
  <si>
    <t>90 90 -45 0 30 30 -15 0 45 90 -60 -15 15 -30 -45 -15 30 75 75 -75 -30 15 -30 15 60 90 -60 -30 -30 -45 -45 -45 0 30 75 75 90 -45 -30 15 30 30 -15 -45 -45 90 -60 -45 -45 -15 15 60 45 75 60 90 -75 -75 -75 -75 90 45 45 45 45 0 0 0 45 0 0 45 45 0 45 45 0 45 45 0 0 45 0 0 0 45 45 45 45 90 -75 -75 -75 -75 90 60 75 45 60 15 -15 -45 -45 -60 90 -45 -45 -15 30 30 15 -30 -45 90 75 75 30 0 -45 -45 -45 -30 -30 -60 90 60 15 -30 15 -30 -75 75 75 30 -15 -45 -30 15 -15 -60 90 45 0 -15 30 30 0 -45 90 90</t>
  </si>
  <si>
    <t>90 90 -45 -15 30 30 -15 15 45 90 -75 -30 15 -15 -45 0 30 75 75 -60 -30 15 -30 15 60 90 -45 -45 -60 -30 -30 -45 -15 30 75 75 90 -45 -30 15 30 30 0 -45 -45 90 -60 -45 -45 -15 0 45 75 90 90 -75 -75 -75 -75 60 60 45 45 45 45 0 0 0 0 45 0 45 45 0 45 45 0 45 45 0 45 0 0 0 0 45 45 45 45 60 60 -75 -75 -75 -75 90 90 75 45 0 -15 -45 -45 -60 90 -45 -45 0 30 30 15 -30 -45 90 75 75 30 -15 -45 -30 -30 -60 -45 -45 90 60 15 -30 15 -30 -60 75 75 30 0 -45 -15 15 -30 -75 90 45 15 -15 30 30 -15 -45 90 90</t>
  </si>
  <si>
    <t>45 45 45 0 45 60 90 75 -60 90 -60 90 60 15 0 -30 0 -15 -45 -75 75 45 30 30 45 90 45 0 -45 -45 -60 -75 60 45 30 15 0 -45 -45 -45 -45 -60 -30 15 45 30 60 75 75 30 45 45 45 45 90 -45 -15 -15 -45 -45 -45 -30 -75 90 90 90 -75 -45 0 0 0 -45 0 -30 -30 -30 -30 0 -45 0 0 0 -45 -75 90 90 90 -75 -30 -45 -45 -45 -15 -15 -45 90 45 45 45 45 30 75 75 60 30 45 15 -30 -60 -45 -45 -45 -45 0 15 30 45 60 -75 -60 -45 -45 0 45 90 45 30 30 45 75 -75 -45 -15 0 -30 0 15 60 90 -60 90 -60 75 90 60 45 0 45 45 45</t>
  </si>
  <si>
    <t>45 45 45 15 45 90 60 75 -60 -60 75 75 60 15 -15 -45 -15 -15 -30 -75 75 45 30 30 45 0 -45 90 45 0 -45 -75 60 45 30 15 -30 -45 -45 -60 -45 -45 -30 0 30 60 45 90 90 45 45 30 45 45 90 -45 -30 -30 -45 -45 -45 -60 -75 -75 90 90 90 -45 0 0 0 0 -45 0 0 0 0 -45 0 0 0 0 -45 90 90 90 -75 -75 -60 -45 -45 -45 -30 -30 -45 90 45 45 30 45 45 90 90 45 60 30 0 -30 -45 -45 -60 -45 -45 -30 15 30 45 60 -75 -45 0 45 90 -45 0 45 30 30 45 75 -75 -30 -15 -15 -45 -15 15 60 75 75 -60 -60 75 60 90 45 15 45 45 45</t>
  </si>
  <si>
    <t>-75 90 60 15 -15 -45 -15 -60 90 -75 60 15 0 15 15 15 15 45 75 -75 -75 -45 -75 -75 -45 -45 -60 -45 -60 75 75 45 0 0 45 75 75 75 45 45 45 45 90 -45 -45 -45 -15 -15 -15 -15 -45 -45 0 45 0 45 45 45 90 -45 -45 -45 0 45 60 45 0 0 0 -45 90 90 45 90 90 90 90 45 90 90 -45 0 0 0 45 60 45 0 -45 -45 -45 90 45 45 45 0 45 0 -45 -45 -15 -15 -15 -15 -45 -45 -45 90 45 45 45 45 75 75 75 45 0 0 45 75 75 -60 -45 -60 -45 -45 -75 -75 -45 -75 -75 75 45 15 15 15 15 0 15 60 -75 90 -60 -15 -45 -15 15 60 90 -75</t>
  </si>
  <si>
    <t>90 45 15 -15 -60 -75 -75 75 60 15 -15 -45 0 15 15 15 15 45 75 -60 -45 -75 -45 -75 -75 -60 75 -75 75 45 0 -45 -45 90 45 45 60 45 45 75 45 75 90 -45 -45 -45 -45 0 45 45 45 45 0 -45 -45 -45 -45 -15 -15 -15 -15 0 45 90 60 90 90 90 90 45 0 0 0 0 -45 -45 0 0 0 0 45 90 90 90 90 60 90 45 0 -15 -15 -15 -15 -45 -45 -45 -45 0 45 45 45 45 0 -45 -45 -45 -45 90 75 45 75 45 45 60 45 45 90 -45 -45 0 45 75 -75 75 -60 -75 -75 -45 -75 -45 -60 75 45 15 15 15 15 0 -45 -15 15 60 75 -75 -75 -60 -15 15 45 90</t>
  </si>
  <si>
    <t>15 -15 0 -45 -75 60 15 0 0 -45 -60 -75 60 60 90 -60 -45 -75 60 45 75 90 -60 -45 -30 15 30 75 90 45 30 15 45 75 -75 -60 -45 -75 75 30 0 -30 -60 -45 0 30 45 90 75 45 60 75 30 0 -30 -30 -30 -30 -15 30 45 75 60 -75 90 90 90 90 -75 -60 -15 0 0 0 -15 -15 0 0 0 -15 -60 -75 90 90 90 90 -75 60 75 45 30 -15 -30 -30 -30 -30 0 30 75 60 45 75 90 45 30 0 -45 -60 -30 0 30 75 -75 -45 -60 -75 75 45 15 30 45 90 75 30 15 -30 -45 -60 90 75 45 60 -75 -45 -60 90 60 60 -75 -60 -45 0 0 15 60 -75 -45 0 -15 15</t>
  </si>
  <si>
    <t>-30 15 0 -45 90 60 15 0 0 -45 -60 -75 60 60 75 -60 -45 -75 75 30 60 -75 -45 -60 -15 15 45 75 90 45 30 15 45 90 -75 -60 -45 -75 75 30 0 -30 -60 -45 0 30 45 60 75 45 90 75 30 0 -30 -30 -30 -30 -15 30 75 60 45 90 90 90 90 -75 -75 -60 -15 0 0 -15 0 0 -15 0 0 -15 -60 -75 -75 90 90 90 90 45 60 75 30 -15 -30 -30 -30 -30 0 30 75 90 45 75 60 45 30 0 -45 -60 -30 0 30 75 -75 -45 -60 -75 90 45 15 30 45 90 75 45 15 -15 -60 -45 -75 60 30 75 -75 -45 -60 75 60 60 -75 -60 -45 0 0 15 60 90 -45 0 15 -30</t>
  </si>
  <si>
    <t>15 60 75 60 15 0 -45 -15 -45 -45 -15 30 45 75 30 15 -30 -15 -15 15 0 0 45 90 45 90 -60 90 -60 -45 -15 -30 -30 -45 -45 -45 -15 30 75 90 45 60 30 -15 -60 -45 -45 -45 -45 -30 -75 -75 -75 -75 75 45 45 45 45 15 15 15 0 0 0 0 45 90 45 90 90 90 45 0 0 0 0 45 90 90 90 45 90 45 0 0 0 0 15 15 15 45 45 45 45 75 -75 -75 -75 -75 -30 -45 -45 -45 -45 -60 -15 30 60 45 90 75 30 -15 -45 -45 -45 -30 -30 -15 -45 -60 90 -60 90 45 90 45 0 0 15 -15 -15 -30 15 30 75 45 30 -15 -45 -45 -15 -45 0 15 60 75 60 15</t>
  </si>
  <si>
    <t>15 45 75 60 30 -15 -45 -45 -45 -15 -15 15 45 75 30 -15 -45 0 0 15 0 15 60 90 -60 90 45 90 -60 -30 -15 -30 -30 -45 -45 -45 -15 30 75 60 75 45 30 -15 -30 -45 -45 -60 -45 -45 -75 -75 -75 -75 90 45 45 45 45 15 15 15 0 0 0 0 45 45 90 90 90 90 45 0 0 0 0 45 90 90 90 90 45 45 0 0 0 0 15 15 15 45 45 45 45 90 -75 -75 -75 -75 -45 -45 -60 -45 -45 -30 -15 30 45 75 60 75 30 -15 -45 -45 -45 -30 -30 -15 -30 -60 90 45 90 -60 90 60 15 0 15 0 0 -45 -15 30 75 45 15 -15 -15 -45 -45 -45 -15 30 60 75 45 15</t>
  </si>
  <si>
    <t>60 45 30 30 -15 -60 -60 -60 -60 -45 0 -15 -60 -60 -45 90 -45 -15 0 45 75 -75 60 60 15 0 -30 -60 -60 -30 15 30 0 30 45 30 30 0 -30 0 -45 -45 90 45 15 -30 -45 90 -45 -30 -30 15 60 30 -15 -30 -15 30 60 15 45 90 90 60 90 90 60 90 60 45 45 0 -30 0 0 0 0 -30 0 45 45 60 90 60 90 90 60 90 90 45 15 60 30 -15 -30 -15 30 60 15 -30 -30 -45 90 -45 -30 15 45 90 -45 -45 0 -30 0 30 30 45 30 0 30 15 -30 -60 -60 -30 0 15 60 60 -75 75 45 0 -15 -45 90 -45 -60 -60 -15 0 -45 -60 -60 -60 -60 -15 30 30 45 60</t>
  </si>
  <si>
    <t>30 45 60 30 -15 -60 -60 -30 0 -30 -60 -60 -15 -60 -60 -30 -45 0 45 60 60 15 0 -45 -60 75 90 -75 -30 15 30 -15 30 45 30 15 -30 -45 -45 -60 90 45 30 15 -30 -45 0 -45 0 -30 -15 -30 15 -15 -45 0 30 45 90 90 90 90 60 60 60 60 45 60 90 90 45 0 0 0 30 30 0 0 0 45 90 90 60 45 60 60 60 60 90 90 90 90 45 30 0 -45 -15 15 -30 -15 -30 0 -45 0 -45 -30 15 30 45 90 -60 -45 -45 -30 15 30 45 30 -15 30 15 -30 -75 90 75 -60 -45 0 15 60 60 45 0 -45 -30 -60 -60 -15 -60 -60 -30 0 -30 -60 -60 -15 30 60 45 30</t>
  </si>
  <si>
    <t>-15 -45 0 45 45 45 60 60 -75 -30 -30 -45 -60 -30 0 30 60 45 30 -15 -15 -45 -75 60 45 0 -30 0 30 75 -60 -30 -60 -45 90 -45 90 60 30 75 75 90 -60 -30 -30 -30 -30 -45 -30 -60 -60 90 60 30 30 30 75 -75 90 90 90 -75 90 45 0 0 0 30 30 30 0 15 0 15 15 15 15 0 15 0 30 30 30 0 0 0 45 90 -75 90 90 90 -75 75 30 30 30 60 90 -60 -60 -30 -45 -30 -30 -30 -30 -60 90 75 75 30 60 90 -45 90 -45 -60 -30 -60 75 30 0 -30 0 45 60 -75 -45 -15 -15 30 45 60 30 0 -30 -60 -45 -30 -30 -75 60 60 45 45 45 0 -45 -15</t>
  </si>
  <si>
    <t>-60 -30 0 45 45 45 60 60 -75 -30 -30 -45 -60 -30 0 45 60 30 -15 -15 -45 90 60 45 30 0 -45 0 30 75 -60 -45 -30 -15 -45 90 75 30 75 75 90 90 -45 -30 -30 -30 -30 -60 -30 -60 -60 -75 60 30 30 60 90 90 90 -75 -75 90 45 30 30 30 30 15 15 0 0 0 15 0 0 0 0 15 0 0 0 15 15 30 30 30 30 45 90 -75 -75 90 90 90 60 30 30 60 -75 -60 -60 -30 -60 -30 -30 -30 -30 -45 90 90 75 75 30 75 90 -45 -15 -30 -45 -60 75 30 0 -45 0 30 45 60 90 -45 -15 -15 30 60 45 0 -30 -60 -45 -30 -30 -75 60 60 45 45 45 0 -30 -60</t>
  </si>
  <si>
    <t>0 0 -30 15 0 -45 90 -60 90 90 -75 -60 -75 -60 90 60 60 15 -15 -15 -30 -75 60 75 -75 -60 -45 -30 -75 75 60 90 90 60 30 15 45 45 0 -45 -75 -75 -45 -30 -75 75 60 90 45 0 -45 -60 -75 60 75 75 30 75 45 75 75 75 45 0 45 30 30 0 -45 0 0 -15 -60 -60 90 90 -60 -60 -15 0 0 -45 0 30 30 45 0 45 75 75 75 45 75 30 75 75 60 -75 -60 -45 0 45 90 60 75 -75 -30 -45 -75 -75 -45 0 45 45 15 30 60 90 90 60 75 -75 -30 -45 -60 -75 75 60 -75 -30 -15 -15 15 60 60 90 -60 -75 -60 -75 90 90 -60 90 -45 0 15 -30 0 0</t>
  </si>
  <si>
    <t>-15 -30 0 15 0 -45 90 -75 75 90 -60 -75 60 75 60 15 -30 -45 -60 -75 60 -75 -60 90 -60 -15 0 -45 -75 90 60 90 90 60 15 30 45 45 0 -30 -75 -75 -45 -60 -75 60 30 45 90 -45 -30 -75 60 75 75 75 75 90 75 75 75 45 45 45 30 30 0 0 0 0 -15 -60 -60 -45 0 0 -45 -60 -60 -15 0 0 0 0 30 30 45 45 45 75 75 75 90 75 75 75 75 60 -75 -30 -45 90 45 30 60 -75 -60 -45 -75 -75 -30 0 45 45 30 15 60 90 90 60 90 -75 -45 0 -15 -60 90 -60 -75 60 -75 -60 -45 -30 15 60 75 60 -75 -60 90 75 -75 90 -45 0 15 0 -30 -15</t>
  </si>
  <si>
    <t>-15 -15 15 45 45 60 75 -75 -45 -30 0 15 60 75 -60 -15 -45 90 60 90 -60 -45 0 -30 -75 75 -75 -30 -15 0 -15 -30 -15 -60 -75 -60 75 -60 -45 90 45 45 60 30 0 -30 -45 -75 90 45 0 -45 -45 -60 90 90 90 90 60 30 60 30 15 30 0 45 30 15 15 15 0 0 0 45 75 75 45 0 0 0 15 15 15 30 45 0 30 15 30 60 30 60 90 90 90 90 -60 -45 -45 0 45 90 -75 -45 -30 0 30 60 45 45 90 -45 -60 75 -60 -75 -60 -15 -30 -15 0 -15 -30 -75 75 -75 -30 0 -45 -60 90 60 90 -45 -15 -60 75 60 15 0 -30 -45 -75 75 60 45 45 15 -15 -15</t>
  </si>
  <si>
    <t>-15 -15 30 45 60 75 60 -75 -45 -30 0 15 60 75 -60 -15 -45 90 45 90 -60 -15 0 -30 -75 75 -75 -30 -45 0 -15 -15 -60 75 -60 -75 -30 -60 -45 90 45 60 30 45 0 -30 -45 -60 75 45 0 -45 -45 -75 90 90 90 90 60 60 45 90 45 30 30 30 15 15 15 15 0 0 0 15 0 0 15 0 0 0 15 15 15 15 30 30 30 45 90 45 60 60 90 90 90 90 -75 -45 -45 0 45 75 -60 -45 -30 0 45 30 60 45 90 -45 -60 -30 -75 -60 75 -60 -15 -15 0 -45 -30 -75 75 -75 -30 0 -15 -60 90 45 90 -45 -15 -60 75 60 15 0 -30 -45 -75 60 75 60 45 30 -15 -15</t>
  </si>
  <si>
    <t>0 0 -45 90 90 60 90 75 60 90 75 -75 -30 -15 0 -15 0 -45 -60 90 60 -75 -30 15 -30 -45 -75 -60 75 60 60 45 45 45 75 -60 -30 -45 90 -75 90 -45 -15 -45 0 0 30 60 30 -15 -45 -60 -60 90 45 60 45 60 60 45 90 -60 -60 -60 -60 90 45 30 15 0 0 0 30 15 15 15 15 30 0 0 0 15 30 45 90 -60 -60 -60 -60 90 45 60 60 45 60 45 90 -60 -60 -45 -15 30 60 30 0 0 -45 -15 -45 90 -75 90 -45 -30 -60 75 45 45 45 60 60 75 -60 -75 -45 -30 15 -30 -75 60 90 -60 -45 0 -15 0 -15 -30 -75 75 90 60 75 90 60 90 90 -45 0 0</t>
  </si>
  <si>
    <t>0 0 -45 90 60 -75 75 90 75 90 60 90 -45 0 -15 -15 0 -45 -75 90 60 -75 -30 15 -30 -60 -45 -60 75 60 60 45 45 45 75 -60 -30 -45 -75 90 90 -45 -15 -30 0 30 60 30 -15 0 -45 -60 -60 90 60 60 60 45 45 45 90 -60 -60 -60 -60 90 45 30 30 15 15 0 15 0 0 0 0 15 0 15 15 30 30 45 90 -60 -60 -60 -60 90 45 45 45 60 60 60 90 -60 -60 -45 0 -15 30 60 30 0 -30 -15 -45 90 90 -75 -45 -30 -60 75 45 45 45 60 60 75 -60 -45 -60 -30 15 -30 -75 60 90 -75 -45 0 -15 -15 0 -45 90 60 90 75 90 75 -75 60 90 -45 0 0</t>
  </si>
  <si>
    <t>45 45 45 45 15 -15 -60 -60 90 -60 -30 0 30 0 30 60 60 60 90 -45 -30 -45 -60 -60 -75 75 30 0 15 -30 -45 90 -60 75 75 90 -45 0 30 15 45 45 30 15 0 -45 -30 -45 -30 -45 -45 -45 -30 -15 30 60 45 45 60 -75 -75 60 90 90 90 90 45 0 0 0 0 -15 30 -15 -30 -30 -15 30 -15 0 0 0 0 45 90 90 90 90 60 -75 -75 60 45 45 60 30 -15 -30 -45 -45 -45 -30 -45 -30 -45 0 15 30 45 45 15 30 0 -45 90 75 75 -60 90 -45 -30 15 0 30 75 -75 -60 -60 -45 -30 -45 90 60 60 60 30 0 30 0 -30 -60 90 -60 -60 -15 15 45 45 45 45</t>
  </si>
  <si>
    <t>45 45 45 30 -15 -60 -60 -60 -30 0 45 30 0 15 60 90 60 75 -60 -30 -45 -45 -60 -75 90 60 30 45 0 -30 -60 75 75 -75 -75 -45 -45 -30 15 30 15 30 15 45 0 -45 -30 -45 -30 -45 -45 -45 -30 -15 30 45 45 60 60 90 90 60 90 90 90 90 45 0 0 0 0 -15 30 -15 0 0 -15 30 -15 0 0 0 0 45 90 90 90 90 60 90 90 60 60 45 45 30 -15 -30 -45 -45 -45 -30 -45 -30 -45 0 45 15 30 15 30 15 -30 -45 -45 -75 -75 75 75 -60 -30 0 45 30 60 90 -75 -60 -45 -45 -30 -60 75 60 90 60 15 0 30 45 0 -30 -60 -60 -60 -15 30 45 45 45</t>
  </si>
  <si>
    <t>0 15 -30 -60 -15 -60 -60 75 30 30 30 60 75 90 90 -45 0 15 45 90 -75 -75 60 15 -15 -15 0 -15 -60 -60 -75 60 30 30 30 45 0 0 30 75 -60 75 -60 -45 -60 -60 -60 -45 0 0 0 -45 -75 60 60 45 60 60 60 60 90 60 90 90 90 90 45 0 -30 -30 -30 -30 15 -30 -30 -30 -30 15 -30 -30 -30 -30 0 45 90 90 90 90 60 90 60 60 60 60 45 60 60 -75 -45 0 0 0 -45 -60 -60 -60 -45 -60 75 -60 75 30 0 0 45 30 30 30 60 -75 -60 -60 -15 0 -15 -15 15 60 -75 -75 90 45 15 0 -45 90 90 75 60 30 30 30 75 -60 -60 -15 -60 -30 15 0</t>
  </si>
  <si>
    <t>-45 -60 -60 -60 75 30 0 15 30 30 75 90 60 -75 -45 -15 0 15 45 90 -75 -75 60 15 -15 0 -15 -15 -60 90 60 30 75 30 0 0 30 45 30 75 -60 -60 -60 -60 -45 -60 -60 -30 0 0 0 -45 -75 60 60 60 60 45 60 60 90 60 90 90 90 90 45 0 -30 -30 -30 -30 15 -30 -30 -30 -30 15 -30 -30 -30 -30 0 45 90 90 90 90 60 90 60 60 45 60 60 60 60 -75 -45 0 0 0 -30 -60 -60 -45 -60 -60 -60 -60 75 30 45 30 0 0 30 75 30 60 90 -60 -15 -15 0 -15 15 60 -75 -75 90 45 15 0 -15 -45 -75 60 90 75 30 30 15 0 30 75 -60 -60 -60 -45</t>
  </si>
  <si>
    <t>75 -75 -30 -15 0 -15 -45 90 60 45 45 45 15 15 -30 0 -30 0 15 -30 -45 90 75 90 75 -75 -45 -75 -60 -15 30 -15 -45 90 45 0 0 30 60 60 90 -60 -60 -45 0 0 30 45 60 45 15 45 0 -45 90 60 30 60 30 15 60 45 30 0 -15 -60 -30 -60 90 90 -45 -45 -60 -60 -30 -30 -60 -60 -45 -45 90 90 -60 -30 -60 -15 0 30 45 60 15 30 60 30 60 90 -45 0 45 15 45 60 45 30 0 0 -45 -60 -60 90 60 60 30 0 0 45 90 -45 -15 30 -15 -60 -75 -45 -75 75 90 75 90 -45 -30 15 0 -30 0 -30 15 15 45 45 45 60 90 -45 -15 0 -15 -30 -75 75</t>
  </si>
  <si>
    <t>90 -75 -30 -15 -15 -30 -45 0 45 60 45 75 45 15 -30 15 0 15 0 -30 -45 90 75 90 75 -75 -60 -75 -45 -15 30 -15 -45 90 45 0 0 30 60 60 90 -60 -60 -45 0 0 45 30 60 45 0 45 0 -45 90 60 60 30 45 30 60 15 30 15 -30 -15 -60 -60 -60 90 90 -45 -45 -60 -30 -30 -60 -45 -45 90 90 -60 -60 -60 -15 -30 15 30 15 60 30 45 30 60 60 90 -45 0 45 0 45 60 30 45 0 0 -45 -60 -60 90 60 60 30 0 0 45 90 -45 -15 30 -15 -45 -75 -60 -75 75 90 75 90 -45 -30 0 15 0 15 -30 15 45 75 45 60 45 0 -45 -30 -15 -15 -30 -75 90</t>
  </si>
  <si>
    <t>30 -15 15 0 0 -30 -60 -60 -75 60 75 45 15 -15 -15 -45 -30 15 60 45 90 90 90 45 60 45 15 45 60 90 90 45 30 -15 -30 -75 -60 90 60 30 60 -75 60 15 30 60 90 -60 -60 -60 -15 -30 -30 -30 0 45 30 30 0 0 0 0 -45 -60 -45 -45 -45 0 0 -45 -60 -45 90 75 75 75 75 90 -45 -60 -45 0 0 -45 -45 -45 -60 -45 0 0 0 0 30 30 45 0 -30 -30 -30 -15 -60 -60 -60 90 60 30 15 60 -75 60 30 60 90 -60 -75 -30 -15 30 45 90 90 60 45 15 45 60 45 90 90 90 45 60 15 -30 -45 -15 -15 15 45 75 60 -75 -60 -60 -30 0 0 15 -15 30</t>
  </si>
  <si>
    <t>60 15 -15 -45 -60 -75 75 30 45 0 15 -15 -15 -60 -30 -15 -30 15 45 90 90 90 45 60 60 45 15 45 60 90 90 45 30 15 -30 -60 -75 90 60 60 -75 60 30 0 30 60 90 -60 -30 -60 -60 -30 -30 -15 0 45 30 30 0 0 0 0 -45 -45 -45 -45 -60 -60 -45 0 0 -45 90 75 75 75 75 90 -45 0 0 -45 -60 -60 -45 -45 -45 -45 0 0 0 0 30 30 45 0 -15 -30 -30 -60 -60 -30 -60 90 60 30 0 30 60 -75 60 60 90 -75 -60 -30 15 30 45 90 90 60 45 15 45 60 60 45 90 90 90 45 15 -30 -15 -30 -60 -15 -15 15 0 45 30 75 -75 -60 -45 -15 15 60</t>
  </si>
  <si>
    <t>90 -45 -75 75 -60 75 -60 -15 0 30 0 -15 -45 90 90 45 75 75 45 60 60 -75 90 -60 -30 0 -30 0 30 45 75 60 15 -30 -30 -15 -30 -30 -60 -30 -45 -60 -45 -45 -60 -30 15 60 30 60 45 0 -45 -75 -75 -75 -75 90 90 90 75 90 60 45 30 30 30 0 45 30 30 0 0 0 15 15 0 0 0 30 30 45 0 30 30 30 45 60 90 75 90 90 90 -75 -75 -75 -75 -45 0 45 60 30 60 15 -30 -60 -45 -45 -60 -45 -30 -60 -30 -30 -15 -30 -30 15 60 75 45 30 0 -30 0 -30 -60 90 -75 60 60 45 75 75 45 90 90 -45 -15 0 30 0 -15 -60 75 -60 75 -75 -45 90</t>
  </si>
  <si>
    <t>-60 -75 60 75 -60 -60 -15 0 0 -15 -45 90 45 75 75 75 -75 90 45 75 60 75 90 -45 -30 -30 0 0 45 60 30 60 15 -30 -45 -30 -60 -30 -30 -15 -60 -30 -45 -45 -60 -30 15 60 60 45 30 0 -45 -75 -75 -75 -75 90 90 90 90 45 90 45 30 30 30 30 15 30 0 0 0 30 0 0 30 0 0 0 30 15 30 30 30 30 45 90 45 90 90 90 90 -75 -75 -75 -75 -45 0 30 45 60 60 15 -30 -60 -45 -45 -30 -60 -15 -30 -30 -60 -30 -45 -30 15 60 30 60 45 0 0 -30 -30 -45 90 75 60 75 45 90 -75 75 75 75 45 90 -45 -15 0 0 -15 -60 -60 75 60 -75 -60</t>
  </si>
  <si>
    <t>15 15 15 30 0 45 0 -30 -45 -75 60 30 75 -75 75 60 30 -15 0 -30 -30 0 30 45 75 -75 -75 90 75 30 0 -45 -75 90 90 60 75 90 75 90 60 75 90 -45 0 0 0 0 -30 -30 -45 90 60 90 90 45 90 -60 90 45 60 60 90 -60 -75 -60 -60 -60 -60 -15 0 0 -15 -60 -75 -75 -60 -15 0 0 -15 -60 -60 -60 -60 -75 -60 90 60 60 45 90 -60 90 45 90 90 60 90 -45 -30 -30 0 0 0 0 -45 90 75 60 90 75 90 75 60 90 90 -75 -45 0 30 75 90 -75 -75 75 45 30 0 -30 -30 0 -15 30 60 75 -75 75 30 60 -75 -45 -30 0 45 0 30 15 15 15</t>
  </si>
  <si>
    <t>15 15 30 0 45 0 -15 -45 -75 75 75 60 90 75 30 15 -30 0 -30 -30 0 45 30 30 60 -75 90 -75 75 30 0 -45 90 75 -75 60 90 75 -75 90 60 75 90 -45 0 0 0 -30 -30 0 -45 90 90 90 60 -75 60 90 60 45 45 90 -60 -60 -60 -60 -75 -60 -60 -15 0 0 -15 -60 90 90 -60 -15 0 0 -15 -60 -60 -75 -60 -60 -60 -60 90 45 45 60 90 60 -75 60 90 90 90 -45 0 -30 -30 0 0 0 -45 90 75 60 90 -75 75 90 60 -75 75 90 -45 0 30 75 -75 90 -75 60 30 30 45 0 -30 -30 0 -30 15 30 75 90 60 75 75 -75 -45 -15 0 45 0 30 15 15</t>
  </si>
  <si>
    <t>90 -45 -45 0 30 15 30 30 45 45 75 -60 75 75 60 60 60 60 90 -45 -60 90 -45 90 45 75 75 60 15 15 -15 -45 90 -60 -75 60 15 0 0 0 45 75 45 90 60 90 45 90 -60 90 45 45 0 0 -15 0 0 -15 0 -15 -30 -30 -30 -45 -45 -45 -60 -60 -60 -75 -75 -75 -75 90 -75 -75 90 -75 -75 -75 -75 -60 -60 -60 -45 -45 -45 -30 -30 -30 -15 0 -15 0 0 -15 0 0 45 45 90 -60 90 45 90 60 90 45 75 45 0 0 0 15 60 -75 -60 90 -45 -15 15 15 60 75 75 45 90 -45 90 -60 -45 90 60 60 60 60 75 75 -60 75 45 45 30 30 15 30 0 -45 -45 90</t>
  </si>
  <si>
    <t>-45 90 -60 -15 30 15 60 30 45 75 -60 75 60 30 45 75 60 60 90 -45 -60 90 -45 -75 60 75 75 45 15 15 0 -45 90 -60 90 60 15 0 0 0 45 75 60 45 90 90 45 90 -45 90 45 45 0 0 0 0 -15 -15 -15 0 -30 -30 -30 -45 -45 -45 -60 -60 -60 -75 -75 -75 -75 90 -75 -75 90 -75 -75 -75 -75 -60 -60 -60 -45 -45 -45 -30 -30 -30 0 -15 -15 -15 0 0 0 0 45 45 90 -45 90 45 90 90 45 60 75 45 0 0 0 15 60 90 -60 90 -45 0 15 15 45 75 75 60 -75 -45 90 -60 -45 90 60 60 75 45 30 60 75 -60 75 45 30 60 15 30 -15 -60 90 -45</t>
  </si>
  <si>
    <t>-75 75 90 45 0 -45 90 -60 -15 15 0 -30 -75 60 75 75 60 -75 -45 -15 30 15 -15 15 60 75 -75 60 -75 75 45 0 -45 -45 -60 -30 15 15 45 45 15 -30 -60 -45 -45 -15 0 30 45 60 30 45 45 30 45 45 90 -45 -30 -15 0 0 0 -45 90 -45 90 90 90 90 -60 -60 -15 0 0 0 0 -15 -60 -60 90 90 90 90 -45 90 -45 0 0 0 -15 -30 -45 90 45 45 30 45 45 30 60 45 30 0 -15 -45 -45 -60 -30 15 45 45 15 15 -30 -60 -45 -45 0 45 75 -75 60 -75 75 60 15 -15 15 30 -15 -45 -75 60 75 75 60 -75 -30 0 15 -15 -60 90 -45 0 45 90 75 -75</t>
  </si>
  <si>
    <t>75 -75 75 45 0 -45 90 -60 -15 15 -15 -45 -75 60 75 75 60 -75 -30 -15 30 -15 15 15 60 75 -60 90 -75 60 45 0 -45 -60 -45 -30 15 15 45 45 0 -30 -75 -45 -45 0 15 45 30 60 30 45 45 30 45 45 90 -45 -30 -15 0 0 0 -45 90 -45 90 90 90 90 -60 -60 -15 0 0 0 0 -15 -60 -60 90 90 90 90 -45 90 -45 0 0 0 -15 -30 -45 90 45 45 30 45 45 30 60 30 45 15 0 -45 -45 -75 -30 0 45 45 15 15 -30 -45 -60 -45 0 45 60 -75 90 -60 75 60 15 15 -15 30 -15 -30 -75 60 75 75 60 -75 -45 -15 15 -15 -60 90 -45 0 45 75 -75 75</t>
  </si>
  <si>
    <t>0 -15 15 -15 0 30 30 45 75 -75 90 90 -75 -30 0 -45 -30 15 30 60 45 60 30 30 75 -60 -45 -30 -45 90 75 -75 -30 15 -30 -45 90 60 45 45 75 -75 -60 -30 -15 -30 0 45 60 90 -60 -45 -60 75 45 90 -60 -75 60 90 45 90 -45 -15 -45 -45 0 15 0 0 0 30 0 30 45 45 30 0 30 0 0 0 15 0 -45 -45 -15 -45 90 45 90 60 -75 -60 90 45 75 -60 -45 -60 90 60 45 0 -30 -15 -30 -60 -75 75 45 45 60 90 -45 -30 15 -30 -75 75 90 -45 -30 -45 -60 75 30 30 60 45 60 30 15 -30 -45 0 -30 -75 90 90 -75 75 45 30 30 0 -15 15 -15 0</t>
  </si>
  <si>
    <t>15 -15 -15 30 45 0 15 45 75 -75 90 90 -75 -30 -15 -45 -30 15 30 60 60 45 30 30 75 -60 -45 -30 -60 90 75 -75 -30 15 -30 -45 -75 60 45 45 75 90 -45 -30 0 -30 0 45 60 90 -60 -45 -60 90 45 75 -60 90 45 60 90 -75 -45 -45 -45 -15 0 0 0 0 30 0 30 30 0 0 30 30 0 30 0 0 0 0 -15 -45 -45 -45 -75 90 60 45 90 -60 75 45 90 -60 -45 -60 90 60 45 0 -30 0 -30 -45 90 75 45 45 60 -75 -45 -30 15 -30 -75 75 90 -60 -30 -45 -60 75 30 30 45 60 60 30 15 -30 -45 -15 -30 -75 90 90 -75 75 45 15 0 45 30 -15 -15 15</t>
  </si>
  <si>
    <t>-30 -75 75 30 30 75 45 75 -60 -15 0 -45 -30 -30 0 30 0 45 90 -45 0 0 -15 15 -30 15 15 -15 -45 90 60 45 30 -15 15 -15 30 60 45 90 90 45 15 45 60 45 45 60 60 60 90 -45 -60 -60 -30 -60 -60 -60 -60 -45 -45 -45 -45 -15 0 0 0 0 15 60 -75 90 -75 90 90 90 90 -75 90 -75 60 15 0 0 0 0 -15 -45 -45 -45 -45 -60 -60 -60 -60 -30 -60 -60 -45 90 60 60 60 45 45 60 45 15 45 90 90 45 60 30 -15 15 -15 30 45 60 90 -45 -15 15 15 -30 15 -15 0 0 -45 90 45 0 30 0 -30 -30 -45 0 -15 -60 75 45 75 30 30 75 -75 -30</t>
  </si>
  <si>
    <t>45 75 75 30 30 45 75 -60 -30 -30 -30 -15 -45 0 0 45 90 -45 -15 -15 15 0 0 45 15 -30 15 -15 -45 90 -75 60 30 0 15 -15 15 30 60 90 90 45 30 45 45 45 60 60 60 60 90 -45 -60 -60 -60 -60 -15 -60 -60 -45 -45 -45 -45 -30 0 0 0 0 15 60 90 90 90 -75 -75 -75 -75 90 90 90 60 15 0 0 0 0 -30 -45 -45 -45 -45 -60 -60 -15 -60 -60 -60 -60 -45 90 60 60 60 60 45 45 45 30 45 90 90 60 30 15 -15 15 0 30 60 -75 90 -45 -15 15 -30 15 45 0 0 15 -15 -15 -45 90 45 0 0 -45 -15 -30 -30 -30 -60 75 45 30 30 75 75 45</t>
  </si>
  <si>
    <t>90 -75 -30 15 0 -30 -75 90 45 75 30 0 45 75 90 -75 -60 75 45 0 -15 -60 -45 -30 15 15 45 75 -60 -45 -15 15 30 75 60 45 15 15 60 45 15 -15 -60 90 -45 90 45 45 45 45 0 -45 -75 -45 -15 -45 -45 -45 -15 -15 -15 0 0 0 0 30 60 60 -75 -45 90 90 90 -45 0 0 -45 90 90 90 -45 -75 60 60 30 0 0 0 0 -15 -15 -15 -45 -45 -45 -15 -45 -75 -45 0 45 45 45 45 90 -45 90 -60 -15 15 45 60 15 15 45 60 75 30 15 -15 -45 -60 75 45 15 15 -30 -45 -60 -15 0 45 75 -60 -75 90 75 45 0 30 75 45 90 -75 -30 0 15 -30 -75 90</t>
  </si>
  <si>
    <t>90 -60 -30 0 15 -30 -75 90 75 30 0 45 45 75 -75 75 -75 75 45 15 -30 -45 -60 -15 15 15 45 90 -60 -45 -15 30 75 45 15 15 60 15 60 45 0 -15 -60 -75 -45 90 45 45 45 45 0 -45 90 -45 -45 -45 -45 -15 -15 -15 -15 0 0 0 0 30 60 60 90 90 90 -45 -75 -45 0 0 -45 -75 -45 90 90 90 60 60 30 0 0 0 0 -15 -15 -15 -15 -45 -45 -45 -45 90 -45 0 45 45 45 45 90 -45 -75 -60 -15 0 45 60 15 60 15 15 45 75 30 -15 -45 -60 90 45 15 15 -15 -60 -45 -30 15 45 75 -75 75 -75 75 45 45 0 30 75 90 -75 -30 15 0 -30 -60 90</t>
  </si>
  <si>
    <t>-45 -60 -60 -30 0 -45 90 60 15 -15 -30 15 0 0 -30 -60 -60 -60 75 -60 90 45 15 30 30 0 45 45 60 45 30 -15 -15 15 60 -75 90 90 -60 -15 30 15 -15 -15 15 45 90 -45 -45 -45 -30 0 45 45 75 45 45 90 90 90 -45 -45 -45 0 0 0 0 -45 -75 60 60 60 60 15 -15 -15 15 60 60 60 60 -75 -45 0 0 0 0 -45 -45 -45 90 90 90 45 45 75 45 45 0 -30 -45 -45 -45 90 45 15 -15 -15 15 30 -15 -60 90 90 -75 60 15 -15 -15 30 45 60 45 45 0 30 30 15 45 90 -60 75 -60 -60 -60 -30 0 0 15 -30 -15 15 60 90 -45 0 -30 -60 -60 -45</t>
  </si>
  <si>
    <t>-60 -60 -45 -30 -15 -45 90 60 15 -15 -30 0 0 15 -30 -60 -60 75 -60 -60 90 45 15 30 45 60 45 0 45 30 -15 15 -15 30 60 -75 90 90 -60 -15 15 30 -15 -15 15 45 90 -45 -45 -45 -30 0 45 45 75 45 45 90 90 90 -45 -45 -45 0 0 0 0 -45 -75 60 60 60 60 15 0 0 15 60 60 60 60 -75 -45 0 0 0 0 -45 -45 -45 90 90 90 45 45 75 45 45 0 -30 -45 -45 -45 90 45 15 -15 -15 30 15 -15 -60 90 90 -75 60 30 -15 15 -15 30 45 0 45 60 45 30 15 45 90 -60 -60 75 -60 -60 -30 15 0 0 -30 -15 15 60 90 -45 -15 -30 -45 -60 -60</t>
  </si>
  <si>
    <t>-75 90 90 -75 -30 0 -30 15 60 -75 -75 -45 -15 -60 90 -45 -60 90 45 75 60 60 30 0 -45 -75 60 -75 60 15 45 90 -45 -45 -45 -75 60 45 15 60 -75 -45 -15 0 45 90 -45 -45 -60 -60 -60 -60 90 90 75 75 75 75 45 45 45 45 75 30 75 -60 75 45 0 0 0 0 -15 0 0 0 0 -15 0 0 0 0 45 75 -60 75 30 75 45 45 45 45 75 75 75 75 90 90 -60 -60 -60 -60 -45 -45 90 45 0 -15 -45 -75 60 15 45 60 -75 -45 -45 -45 90 45 15 60 -75 60 -75 -45 0 30 60 60 75 45 90 -60 -45 90 -60 -15 -45 -75 -75 60 15 -30 0 -30 -75 90 90 -75</t>
  </si>
  <si>
    <t>75 -75 -60 -75 -45 0 30 60 -75 -75 90 -45 -60 -30 -45 90 -75 60 45 90 60 15 -15 0 -30 -75 -75 60 60 45 90 -45 -45 -45 -75 60 45 15 15 60 90 -45 -15 0 45 90 -45 -45 -60 -60 -60 -60 90 90 75 75 75 75 45 45 45 45 30 75 75 -60 75 45 0 0 0 0 -15 0 0 0 0 -15 0 0 0 0 45 75 -60 75 75 30 45 45 45 45 75 75 75 75 90 90 -60 -60 -60 -60 -45 -45 90 45 0 -15 -45 90 60 15 15 45 60 -75 -45 -45 -45 90 45 60 60 -75 -75 -30 0 -15 15 60 90 45 60 -75 90 -45 -30 -60 -45 90 -75 -75 60 30 0 -45 -75 -60 -75 75</t>
  </si>
  <si>
    <t>0 45 90 75 30 15 0 -45 90 90 -45 -45 0 30 15 30 30 0 15 60 -75 -60 -75 -30 0 0 -15 -45 -15 -45 -60 -75 60 60 30 0 -45 -75 -30 15 0 45 90 90 -75 -45 -15 30 75 -60 -30 -15 30 30 45 0 45 75 90 90 45 75 45 75 90 45 30 -15 -30 -30 -30 -30 15 -30 -30 -30 -30 15 -30 -30 -30 -30 -15 30 45 90 75 45 75 45 90 90 75 45 0 45 30 30 -15 -30 -60 75 30 -15 -45 -75 90 90 45 0 15 -30 -75 -45 0 30 60 60 -75 -60 -45 -15 -45 -15 0 0 -30 -75 -60 -75 60 15 0 30 30 15 30 0 -45 -45 90 90 -45 0 15 30 75 90 45 0</t>
  </si>
  <si>
    <t>-15 30 75 30 15 0 -45 90 90 90 -45 -45 0 30 30 30 15 0 15 60 -75 -60 -75 -30 0 -15 -15 0 -45 -45 -60 -75 60 60 45 0 -45 -60 -30 15 0 45 90 90 -75 -45 0 30 75 -75 -30 -15 30 30 45 15 30 75 90 90 90 45 45 45 75 75 45 0 -30 -30 -30 -30 -15 -30 -30 -30 -30 -15 -30 -30 -30 -30 0 45 75 75 45 45 45 90 90 90 75 30 15 45 30 30 -15 -30 -75 75 30 0 -45 -75 90 90 45 0 15 -30 -60 -45 0 45 60 60 -75 -60 -45 -45 0 -15 -15 0 -30 -75 -60 -75 60 15 0 15 30 30 30 0 -45 -45 90 90 90 -45 0 15 30 75 30 -15</t>
  </si>
  <si>
    <t>-60 -75 75 30 60 45 0 -30 -60 -30 15 0 45 30 60 45 75 -75 -30 0 -15 15 30 15 -30 -30 -15 30 -15 30 -15 15 -30 15 30 30 30 -15 -45 -30 0 -30 0 -45 90 90 90 90 -45 90 90 -45 90 90 90 90 -45 0 -30 0 -30 -45 -15 30 30 30 15 -30 15 -15 30 -15 30 -15 -30 -30 15 30 15 -15 0 -30 -75 75 45 60 30 45 0 15 -30 -60 -30 0 45 60 30 75 -75 -60</t>
  </si>
  <si>
    <t>-60 75 -75 60 45 15 -15 -30 -45 -15 15 45 30 45 0 30 60 -75 -30 0 -30 15 30 0 -30 -30 -15 30 75 30 -15 15 -30 15 30 30 30 -15 -45 -30 -30 0 0 -45 90 90 90 -60 90 90 90 90 -60 90 90 90 -45 0 0 -30 -30 -45 -15 30 30 30 15 -30 15 -15 30 75 30 -15 -30 -30 0 30 15 -30 0 -30 -75 60 30 0 45 30 45 15 -15 -45 -30 -15 15 45 60 -75 75 -60</t>
  </si>
  <si>
    <t>-60 -30 0 15 -15 -45 0 15 15 0 -45 -75 -75 90 -60 -75 75 -60 -60 -60 90 60 60 75 45 30 75 -75 75 60 45 60 60 60 45 0 45 45 0 -45 -15 -45 -45 -15 -60 -75 90 75 90 90 90 90 75 90 -75 -60 -15 -45 -45 -15 -45 0 45 45 0 45 60 60 60 45 60 75 -75 75 30 45 75 60 60 90 -60 -60 -60 75 -75 -60 90 -75 -75 -45 0 15 15 0 -45 -15 15 0 -30 -60</t>
  </si>
  <si>
    <t>0 -45 -15 15 -15 -45 0 15 15 0 -30 -60 90 -75 -60 -60 75 -75 60 60 75 75 60 60 -75 -60 90 60 75 45 75 60 45 45 45 45 30 0 -45 -45 -60 -45 0 -15 -60 -75 90 90 90 -75 -75 90 90 90 -75 -60 -15 0 -45 -60 -45 -45 0 30 45 45 45 45 60 75 45 75 60 90 -60 -75 60 60 75 75 60 60 -75 75 -60 -60 -75 90 -60 -30 0 15 15 0 -45 -15 15 -15 -45 0</t>
  </si>
  <si>
    <t>45 30 0 30 60 30 -15 -45 -45 -45 -30 -60 90 75 75 75 60 90 75 60 30 45 90 -60 -60 90 75 45 30 0 -30 0 15 30 60 -75 -75 -60 -75 -75 90 -75 -30 -30 -30 -30 0 -30 0 30 30 0 -30 0 -30 -30 -30 -30 -75 90 -75 -75 -60 -75 -75 60 30 15 0 -30 0 30 45 75 90 -60 -60 90 45 30 60 75 90 60 75 75 75 90 -60 -30 -45 -45 -45 -15 30 60 30 0 30 45</t>
  </si>
  <si>
    <t>30 75 60 30 60 30 0 -45 -45 -45 -30 -60 90 75 75 75 90 45 0 30 60 45 90 -60 -60 90 75 30 15 0 30 0 45 30 60 -75 -75 -75 -75 -60 90 -75 -30 0 -30 -30 -30 -30 -15 -30 -30 -15 -30 -30 -30 -30 0 -30 -75 90 -60 -75 -75 -75 -75 60 30 45 0 30 0 15 30 75 90 -60 -60 90 45 60 30 0 45 90 75 75 75 90 -60 -30 -45 -45 -45 0 30 60 30 60 75 30</t>
  </si>
  <si>
    <t>15 30 30 75 -75 -60 90 -60 -45 -60 -75 -60 75 -60 -75 60 -75 90 60 75 -60 -15 30 45 15 45 90 90 -45 -45 -30 -60 90 -60 -30 -15 0 -30 0 0 0 0 45 60 60 60 60 75 60 60 60 60 75 60 60 60 60 45 0 0 0 0 -30 0 -15 -30 -60 90 -60 -30 -45 -45 90 90 45 15 45 30 -15 -60 75 60 90 -75 60 -75 -60 75 -60 -75 -60 -45 -60 90 -60 -75 75 30 30 15</t>
  </si>
  <si>
    <t>15 30 30 75 -60 -75 60 -75 -45 -60 75 -75 75 75 90 -60 -15 30 45 45 60 -75 -60 -60 -30 -60 -30 -60 90 90 90 -60 -15 15 -30 -45 0 -45 0 0 0 0 45 60 60 60 60 90 60 60 60 60 90 60 60 60 60 45 0 0 0 0 -45 0 -45 -30 15 -15 -60 90 90 90 -60 -30 -60 -30 -60 -60 -75 60 45 45 30 -15 -60 90 75 75 -75 75 -60 -45 -75 60 -75 -60 75 30 30 15</t>
  </si>
  <si>
    <t>90 -45 0 15 0 -15 15 45 90 45 0 -15 -60 90 60 60 15 -30 -60 -60 -45 90 45 90 90 -45 -15 30 0 30 75 60 60 15 -15 -45 -60 -60 -60 75 45 60 60 15 -15 0 0 -30 -75 -75 -75 -75 -30 0 0 -15 15 60 60 45 75 -60 -60 -60 -45 -15 15 60 60 75 30 0 30 -15 -45 90 90 45 90 -45 -60 -60 -30 15 60 60 90 -60 -15 0 45 90 45 15 -15 0 15 0 -45 90</t>
  </si>
  <si>
    <t>-15 0 -45 0 15 15 45 90 45 0 -15 -60 90 60 60 15 -15 -45 90 90 -60 75 75 -60 -45 -15 15 60 60 15 45 30 0 -45 -60 -30 -60 -60 90 90 45 60 60 30 -15 0 0 -30 -75 -75 -75 -75 -30 0 0 -15 30 60 60 45 90 90 -60 -60 -30 -60 -45 0 30 45 15 60 60 15 -15 -45 -60 75 75 -60 90 90 -45 -15 15 60 60 90 -60 -15 0 45 90 45 15 15 0 -45 0 -15</t>
  </si>
  <si>
    <t>0 0 -45 -45 -60 75 60 45 60 75 -60 -60 -60 -45 -75 75 45 0 15 30 75 45 90 -45 -45 0 30 30 45 90 90 45 30 75 30 60 90 60 90 -75 -75 -75 -75 -30 0 -30 -30 -15 -30 -30 -30 -30 -15 -30 -30 0 -30 -75 -75 -75 -75 90 60 90 60 30 75 30 45 90 90 45 30 30 0 -45 -45 90 45 75 30 15 0 45 75 -75 -45 -60 -60 -60 75 60 45 60 75 -60 -45 -45 0 0</t>
  </si>
  <si>
    <t>-15 -45 0 -45 -60 75 60 60 75 -60 -60 -60 -45 -75 75 30 30 0 30 15 45 90 -45 -45 0 30 30 45 45 90 90 75 75 45 45 60 60 90 90 -75 -75 -75 -75 -30 0 -30 -30 0 -30 -30 -30 -30 0 -30 -30 0 -30 -75 -75 -75 -75 90 90 60 60 45 45 75 75 90 90 45 45 30 30 0 -45 -45 90 45 15 30 0 30 30 75 -75 -45 -60 -60 -60 75 60 60 75 -60 -45 0 -45 -15</t>
  </si>
  <si>
    <t>90 90 -75 -75 -30 -15 -15 0 -15 30 45 75 30 75 90 -75 -75 60 60 75 -60 -60 -60 75 60 60 45 45 60 -75 -45 -75 60 75 -60 -30 -60 90 -60 -45 0 0 0 15 15 15 0 -45 90 75 75 90 -45 0 15 15 15 0 0 0 -45 -60 90 -60 -30 -60 75 60 -75 -45 -75 60 45 45 60 60 75 -60 -60 -60 75 60 60 -75 -75 90 75 30 75 45 30 -15 0 -15 -15 -30 -75 -75 90 90</t>
  </si>
  <si>
    <t>75 90 90 -75 -30 0 -15 30 75 -75 75 -75 60 60 75 -60 -15 -15 -60 -60 -75 60 30 45 90 45 45 60 -75 -45 -75 60 60 75 -60 -60 -60 -45 -30 0 0 0 15 15 15 0 -45 90 90 75 75 90 90 -45 0 15 15 15 0 0 0 -30 -45 -60 -60 -60 75 60 60 -75 -45 -75 60 45 45 90 45 30 60 -75 -60 -60 -15 -15 -60 75 60 60 -75 75 -75 75 30 -15 0 -30 -75 90 90 75</t>
  </si>
  <si>
    <t>60 90 -75 60 15 30 60 15 15 30 0 -30 -75 -60 -45 -45 -15 30 60 -75 60 75 -60 -30 -45 -45 0 15 45 75 45 45 0 45 90 -60 -15 -15 0 45 0 -15 -30 -45 90 90 90 -60 -60 75 75 -60 -60 90 90 90 -45 -30 -15 0 45 0 -15 -15 -60 90 45 0 45 45 75 45 15 0 -45 -45 -30 -60 75 60 -75 60 30 -15 -45 -45 -60 -75 -30 0 30 15 15 60 30 15 60 -75 90 60</t>
  </si>
  <si>
    <t>90 -75 60 15 45 15 15 60 30 30 0 -30 -75 -60 -45 -45 -15 30 60 75 -60 -30 -45 -75 -45 0 45 60 15 45 75 45 45 90 -60 -15 0 0 0 -15 -15 -30 -45 90 60 90 90 75 -60 -60 -60 -60 75 90 90 60 90 -45 -30 -15 -15 0 0 0 -15 -60 90 45 45 75 45 15 60 45 0 -45 -75 -45 -30 -60 75 60 30 -15 -45 -45 -60 -75 -30 0 30 30 60 15 15 45 15 60 -75 90</t>
  </si>
  <si>
    <t>0 15 0 30 -15 -45 90 -75 -75 -45 90 45 45 45 90 45 30 -15 -60 -45 -15 30 -15 0 15 60 75 -75 90 -60 -30 -30 0 45 60 90 60 30 15 -30 15 30 75 75 -60 -45 -30 -45 -30 0 0 -30 -45 -30 -45 -60 75 75 30 15 -30 15 30 60 90 60 45 0 -30 -30 -60 90 -75 75 60 15 0 -15 30 -15 -45 -60 -15 30 45 90 45 45 45 90 -45 -75 -75 90 -45 -15 30 0 15 0</t>
  </si>
  <si>
    <t>0 0 30 15 0 -45 -45 90 -75 -75 90 45 45 45 45 30 -15 -15 -60 -45 0 30 15 60 -75 90 75 90 -60 -15 -30 -30 15 30 60 90 60 45 15 -30 -15 30 75 75 -60 -45 0 -30 -45 -30 -30 -45 -30 0 -45 -60 75 75 30 -15 -30 15 45 60 90 60 30 15 -30 -30 -15 -60 90 75 90 -75 60 15 30 0 -45 -60 -15 -15 30 45 45 45 45 90 -75 -75 90 -45 -45 0 15 30 0 0</t>
  </si>
  <si>
    <t>60 75 90 -75 -75 -30 0 15 15 0 30 0 30 30 0 -15 -45 90 75 60 90 -60 -30 -60 -45 90 -60 -15 -60 -45 0 30 15 -15 -15 -30 -30 -45 90 45 60 45 60 45 90 90 45 15 15 -15 -15 15 15 45 90 90 45 60 45 60 45 90 -45 -30 -30 -15 -15 15 30 0 -45 -60 -15 -60 90 -45 -60 -30 -60 90 60 75 90 -45 -15 0 30 30 0 30 0 15 15 0 -30 -75 -75 90 75 60</t>
  </si>
  <si>
    <t>75 60 90 -75 -75 -45 -15 0 15 0 30 0 30 30 15 -15 -45 90 75 60 90 -60 -30 -45 -60 90 -60 -60 -30 0 15 0 30 -15 -15 -30 -30 -45 90 60 60 45 45 45 90 90 45 15 -15 15 15 -15 15 45 90 90 45 45 45 60 60 90 -45 -30 -30 -15 -15 30 0 15 0 -30 -60 -60 90 -60 -45 -30 -60 90 60 75 90 -45 -15 15 30 30 0 30 0 15 0 -15 -45 -75 -75 90 60 75</t>
  </si>
  <si>
    <t>-75 90 75 -75 -30 0 -30 0 0 -45 -75 -60 -75 -60 -15 0 -45 -15 15 30 30 75 30 75 75 90 -45 -30 -45 -15 0 -15 15 45 45 45 90 45 15 60 -75 -60 90 90 75 60 15 60 15 -15 -15 15 60 15 60 75 90 90 -60 -75 60 15 45 90 45 45 45 15 -15 0 -15 -45 -30 -45 90 75 75 30 75 30 30 15 -15 -45 0 -15 -60 -75 -60 -75 -45 0 0 -30 0 -30 -75 75 90 -75</t>
  </si>
  <si>
    <t>-75 90 75 -75 -30 0 0 30 0 -45 -75 -75 -60 -60 -45 -15 -60 -15 -30 0 30 30 75 75 75 90 -45 -15 -15 15 -15 15 0 45 45 45 45 60 -75 90 90 90 75 60 15 15 60 15 -30 -45 -45 -30 15 60 15 15 60 75 90 90 90 -75 60 45 45 45 45 0 15 -15 15 -15 -15 -45 90 75 75 75 30 30 0 -30 -15 -60 -15 -45 -60 -60 -75 -75 -45 0 30 0 0 -30 -75 75 90 -75</t>
  </si>
  <si>
    <t>15 15 0 30 -15 -60 -15 -45 90 75 75 -60 90 60 60 15 -15 0 -45 -60 -45 90 75 45 45 45 45 75 60 -75 -60 -75 90 45 0 15 60 30 -15 -30 0 -30 -60 -75 -45 0 -45 -75 90 60 60 90 -75 -45 0 -45 -75 -60 -30 0 -30 -15 30 60 15 0 45 90 -75 -60 -75 60 75 45 45 45 45 75 90 -45 -60 -45 0 -15 15 60 60 90 -60 75 75 90 -45 -15 -60 -15 30 0 15 15</t>
  </si>
  <si>
    <t>0 15 30 15 -15 -45 90 75 -60 -60 90 75 60 15 -15 0 -45 90 -45 -15 -60 75 60 45 45 45 45 60 90 -75 -75 -60 75 45 0 15 60 30 -15 -30 -75 -30 -45 0 0 -45 90 60 -75 -60 -60 -75 60 90 -45 0 0 -45 -30 -75 -30 -15 30 60 15 0 45 75 -60 -75 -75 90 60 45 45 45 45 60 75 -60 -15 -45 90 -45 0 -15 15 60 75 90 -60 -60 75 90 -45 -15 15 30 15 0</t>
  </si>
  <si>
    <t>-60 -15 -45 0 -15 30 15 -30 0 -45 -75 60 75 60 90 90 90 -75 -30 15 -30 -15 -15 0 45 90 90 90 60 15 15 45 45 30 0 0 -15 -15 -60 90 45 15 15 30 75 -60 -45 -45 -15 15 15 -15 -45 -45 -60 75 30 15 15 45 90 -60 -15 -15 0 0 30 45 45 15 15 60 90 90 90 45 0 -15 -15 -30 15 -30 -75 90 90 90 60 75 60 -75 -45 0 -30 15 30 -15 0 -45 -15 -60</t>
  </si>
  <si>
    <t>-15 -45 -30 -15 30 15 0 0 -45 -60 -75 60 60 90 75 90 90 -75 -30 0 -15 -15 -30 0 45 90 90 90 60 15 15 45 45 15 0 -15 15 -15 -60 90 45 15 15 30 75 -60 -45 -45 -15 30 30 -15 -45 -45 -60 75 30 15 15 45 90 -60 -15 15 -15 0 15 45 45 15 15 60 90 90 90 45 0 -30 -15 -15 0 -30 -75 90 90 75 90 60 60 -75 -60 -45 0 0 15 30 -15 -30 -45 -15</t>
  </si>
  <si>
    <t>-45 0 30 75 75 75 60 75 90 -45 -30 -30 0 0 15 -15 -60 75 75 -75 -30 -15 -15 -30 -75 -75 -30 15 0 30 0 15 0 30 -15 -45 90 90 90 -75 -75 -75 90 45 15 45 45 30 30 0 0 30 30 45 45 15 45 90 -75 -75 -75 90 90 90 -45 -15 30 0 15 0 30 0 15 -30 -75 -75 -30 -15 -15 -30 -75 75 75 -60 -15 15 0 0 -30 -30 -45 90 75 60 75 75 75 30 0 -45</t>
  </si>
  <si>
    <t>-45 0 30 75 75 90 -45 -30 15 0 0 15 -15 -60 75 75 75 60 75 -75 -30 -30 0 -30 0 -15 -15 15 30 0 -30 0 -15 -45 90 -75 -75 -75 -75 90 90 -75 90 45 45 45 30 30 15 30 30 15 30 30 45 45 45 90 -75 90 90 -75 -75 -75 -75 90 -45 -15 0 -30 0 30 15 -15 -15 0 -30 0 -30 -30 -75 75 60 75 75 75 -60 -15 15 0 0 15 -30 -45 90 75 75 30 0 -45</t>
  </si>
  <si>
    <t>60 90 -75 -60 -75 -60 75 90 45 15 -15 -15 0 0 -30 -60 75 90 -45 -15 0 15 -15 -45 -30 15 60 90 75 75 -60 -15 -15 -30 0 30 15 60 15 15 30 30 60 -75 -75 90 -45 0 45 45 45 45 0 -45 90 -75 -75 60 30 30 15 15 60 15 30 0 -30 -15 -15 -60 75 75 90 60 15 -30 -45 -15 15 0 -15 -45 90 75 -60 -30 0 0 -15 -15 15 45 90 75 -60 -75 -60 -75 90 60</t>
  </si>
  <si>
    <t>90 -75 60 75 -60 -60 -75 90 45 0 -15 0 -45 -60 75 90 -60 -15 15 -15 -30 0 15 0 -30 15 60 75 75 90 -45 -30 15 -15 15 15 30 30 30 45 45 60 60 90 -75 -75 -45 0 -15 -15 -15 -15 0 -45 -75 -75 90 60 60 45 45 30 30 30 15 15 -15 15 -30 -45 90 75 75 60 15 -30 0 15 0 -30 -15 15 -15 -60 90 75 -60 -45 0 -15 0 45 90 -75 -60 -60 75 60 -75 90</t>
  </si>
  <si>
    <t>-30 -45 -75 75 90 60 30 15 45 30 15 15 15 -15 -45 -75 75 -60 -45 -15 -15 -60 90 45 75 60 90 -45 -30 -15 -45 -45 -45 -60 -75 90 -60 90 45 60 60 45 0 0 45 45 0 0 0 45 45 0 0 0 45 45 0 0 45 60 60 45 90 -60 90 -75 -60 -45 -45 -45 -15 -30 -45 90 60 75 45 90 -60 -15 -15 -45 -60 75 -75 -45 -15 15 15 15 30 45 15 30 60 90 75 -75 -45 -30</t>
  </si>
  <si>
    <t>75 -60 -75 -45 90 60 30 15 15 45 30 15 -30 -45 -75 75 -60 -15 15 -15 -30 -45 90 45 75 60 90 -45 -15 -45 -45 -45 -15 -60 90 -60 -75 90 60 60 45 45 45 45 0 0 0 0 45 0 0 45 0 0 0 0 45 45 45 45 60 60 90 -75 -60 90 -60 -15 -45 -45 -45 -15 -45 90 60 75 45 90 -45 -30 -15 15 -15 -60 75 -75 -45 -30 15 30 45 15 15 30 60 90 -45 -75 -60 75</t>
  </si>
  <si>
    <t>45 30 45 45 0 -30 -45 -15 0 45 75 -60 -75 -75 60 60 -75 -60 -60 -15 0 15 0 -45 90 90 90 75 75 60 -75 -30 15 45 45 90 -75 75 30 75 90 45 0 -45 0 -45 -45 0 -45 -45 -45 -45 0 -45 -45 0 -45 0 45 90 75 30 75 -75 90 45 45 15 -30 -75 60 75 75 90 90 90 -45 0 15 0 -15 -60 -60 -75 60 60 -75 -75 -60 75 45 0 -15 -45 -30 0 45 45 30 45</t>
  </si>
  <si>
    <t>15 45 45 0 -15 -45 -15 30 45 45 75 -75 -75 60 60 75 -60 -60 -60 -30 0 15 0 -45 90 -75 90 45 75 -75 -30 0 45 90 45 75 90 -75 75 90 60 30 0 -45 0 -45 -45 -45 -45 0 0 -45 -45 -45 -45 0 -45 0 30 60 90 75 -75 90 75 45 90 45 0 -30 -75 75 45 90 -75 90 -45 0 15 0 -30 -60 -60 -60 75 60 60 -75 -75 75 45 45 30 -15 -45 -15 0 45 45 15</t>
  </si>
  <si>
    <t>-75 75 45 0 -15 15 15 15 60 75 60 -75 -75 -60 75 45 0 -15 -60 -75 75 -60 75 60 90 -60 -45 0 30 30 60 45 60 -75 -45 -45 -30 -30 -15 0 45 45 90 90 -60 90 90 -45 0 -45 -45 0 -45 90 90 -60 90 90 45 45 0 -15 -30 -30 -45 -45 -75 60 45 60 30 30 0 -45 -60 90 60 75 -60 75 -75 -60 -15 0 45 75 -60 -75 -75 60 75 60 15 15 15 -15 0 45 75 -75</t>
  </si>
  <si>
    <t>-75 75 45 0 -15 15 15 15 60 75 60 -75 -60 -75 75 45 0 -15 -60 -75 75 -60 90 60 75 -60 -45 0 30 60 30 45 60 -75 -45 -45 -30 -30 -15 0 45 45 90 90 90 90 -60 -45 0 -45 -45 0 -45 -60 90 90 90 90 45 45 0 -15 -30 -30 -45 -45 -75 60 45 30 60 30 0 -45 -60 75 60 90 -60 75 -75 -60 -15 0 45 75 -75 -60 -75 60 75 60 15 15 15 -15 0 45 75 -75</t>
  </si>
  <si>
    <t>15 30 45 75 60 15 -30 -30 -30 0 30 60 90 -45 -60 90 -60 -75 -30 0 45 90 45 45 90 -60 -15 -30 0 30 -15 30 75 90 45 90 90 90 90 -75 -30 -45 -45 -45 0 30 60 30 0 -45 -45 0 30 60 30 0 -45 -45 -45 -30 -75 90 90 90 90 45 90 75 30 -15 30 0 -30 -15 -60 90 45 45 90 45 0 -30 -75 -60 90 -60 -45 90 60 30 0 -30 -30 -30 15 60 75 45 30 15</t>
  </si>
  <si>
    <t>0 30 60 75 60 15 -30 -30 -30 15 30 45 90 -60 -75 90 -60 -45 -30 0 45 90 45 45 90 -60 -15 30 0 -30 -15 30 45 90 75 90 90 90 90 -75 -30 -45 -45 -45 0 30 60 30 0 -45 -45 0 30 60 30 0 -45 -45 -45 -30 -75 90 90 90 90 75 90 45 30 -15 -30 0 30 -15 -60 90 45 45 90 45 0 -30 -45 -60 90 -75 -60 90 45 30 15 -30 -30 -30 15 60 75 60 30 0</t>
  </si>
  <si>
    <t>75 30 0 -15 15 30 60 90 -60 75 60 60 45 60 15 -30 -75 -75 -30 -15 -60 -30 0 -45 90 45 45 30 -15 -60 -60 -60 -45 -45 -45 -15 15 15 -30 15 -15 0 0 0 30 60 90 90 90 45 45 90 90 90 60 30 0 0 0 -15 15 -30 15 15 -15 -45 -45 -45 -60 -60 -60 -15 30 45 45 90 -45 0 -30 -60 -15 -30 -75 -75 -30 15 60 45 60 60 75 -60 90 60 30 15 -15 0 30 75</t>
  </si>
  <si>
    <t>-15 15 -15 15 60 75 -60 75 45 30 60 90 45 0 -30 -75 -75 -45 -30 -30 -60 90 45 45 60 30 -15 -30 0 -15 -45 -60 -60 -60 -45 -45 -15 15 15 15 30 0 0 0 30 60 90 60 90 90 90 90 60 90 60 30 0 0 0 30 15 15 15 -15 -45 -45 -60 -60 -60 -45 -15 0 -30 -15 30 60 45 45 90 -60 -30 -30 -45 -75 -75 -30 0 45 90 60 30 45 75 -60 75 60 15 -15 15 -15</t>
  </si>
  <si>
    <t>-45 90 90 90 75 30 75 -75 -30 -60 -60 -60 -30 0 15 0 -15 30 30 0 -30 15 45 75 90 90 -60 -30 -30 0 -45 -60 75 45 30 45 0 0 -45 -15 30 60 60 60 60 -75 60 -75 -75 90 90 -75 -75 60 -75 60 60 60 60 30 -15 -45 0 0 45 30 45 75 -60 -45 0 -30 -30 -60 90 90 75 45 15 -30 0 30 30 -15 0 15 0 -30 -60 -60 -60 -30 -75 75 30 75 90 90 90 -45</t>
  </si>
  <si>
    <t>-30 -45 90 90 75 30 75 -75 90 -60 -60 -60 -30 0 30 0 15 30 0 -30 0 45 90 90 75 -60 -45 -15 -30 0 -45 -60 90 45 30 15 -30 -15 0 45 75 60 60 60 -75 -75 60 -75 60 30 30 60 -75 60 -75 -75 60 60 60 75 45 0 -15 -30 15 30 45 90 -60 -45 0 -30 -15 -45 -60 75 90 90 45 0 -30 0 30 15 0 30 0 -30 -60 -60 -60 90 -75 75 30 75 90 90 -45 -30</t>
  </si>
  <si>
    <t>-30 -45 0 45 75 -75 -45 0 0 0 -30 -60 -60 -60 90 -60 -30 -30 -15 -30 0 45 30 60 30 30 75 90 90 90 -60 90 -75 -45 90 60 45 60 30 45 0 -30 -45 90 60 15 0 30 60 30 30 60 30 0 15 60 90 -45 -30 0 45 30 60 45 60 90 -45 -75 90 -60 90 90 90 75 30 30 60 30 45 0 -30 -15 -30 -30 -60 90 -60 -60 -60 -30 0 0 0 -45 -75 75 45 0 -45 -30</t>
  </si>
  <si>
    <t>-30 -45 0 45 75 -75 -30 0 0 -30 -60 -60 90 -60 -15 0 -45 -60 -30 -30 0 30 60 30 30 75 90 90 -60 -45 90 90 45 30 0 -30 -45 -75 90 90 60 30 30 45 0 45 60 60 60 15 15 60 60 60 45 0 45 30 30 60 90 90 -75 -45 -30 0 30 45 90 90 -45 -60 90 90 75 30 30 60 30 0 -30 -30 -60 -45 0 -15 -60 90 -60 -60 -30 0 0 -30 -75 75 45 0 -45 -30</t>
  </si>
  <si>
    <t>15 60 75 -60 -15 -30 0 0 -30 0 0 -30 -45 -45 90 60 90 -60 -75 60 15 45 45 90 75 30 0 -30 -15 0 30 75 -60 90 90 90 45 90 -75 -75 -30 0 -30 -45 0 30 30 0 30 30 30 30 0 30 30 0 -45 -30 0 -30 -75 -75 90 45 90 90 90 -60 75 30 0 -15 -30 0 30 75 90 45 45 15 60 -75 -60 90 60 90 -45 -45 -30 0 0 -30 0 0 -30 -15 -60 75 60 15</t>
  </si>
  <si>
    <t>60 90 -60 -30 0 0 15 0 0 -45 -15 -30 -30 -60 75 60 90 -60 -75 60 45 45 90 75 30 -15 0 -30 15 0 45 75 90 90 90 90 -75 -30 -30 -45 -75 -45 0 30 0 30 30 30 30 0 0 30 30 30 30 0 30 0 -45 -75 -45 -30 -30 -75 90 90 90 90 75 45 0 15 -30 0 -15 30 75 90 45 45 60 -75 -60 90 60 75 -60 -30 -30 -15 -45 0 0 15 0 0 -30 -60 90 60</t>
  </si>
  <si>
    <t>60 75 60 90 60 30 60 15 45 45 45 75 -75 90 -45 0 15 -30 -60 -30 0 45 30 0 -45 90 75 30 15 15 0 30 30 0 -30 -60 90 90 -75 -75 -60 -60 -45 -45 -15 -15 -30 -30 -15 -15 -15 -15 -30 -30 -15 -15 -45 -45 -60 -60 -75 -75 90 90 -60 -30 0 30 30 0 15 15 30 75 90 -45 0 30 45 0 -30 -60 -30 15 0 -45 90 -75 75 45 45 45 15 60 30 60 90 60 75 60</t>
  </si>
  <si>
    <t>75 90 60 30 45 45 45 60 60 75 60 90 -45 0 15 -30 -75 -60 -30 0 30 45 0 -45 90 75 30 0 0 15 30 30 15 15 -30 -60 90 90 -75 -75 -60 -60 -45 -45 -15 -30 -15 -30 -15 -15 -15 -15 -30 -15 -30 -15 -45 -45 -60 -60 -75 -75 90 90 -60 -30 15 15 30 30 15 0 0 30 75 90 -45 0 45 30 0 -30 -60 -75 -30 15 0 -45 90 60 75 60 60 45 45 45 30 60 90 75</t>
  </si>
  <si>
    <t>45 60 15 0 -45 -75 -75 -75 90 45 0 15 -30 -30 -30 -30 -15 -45 -45 -60 75 75 30 75 30 0 30 0 -45 -30 -30 -30 15 30 30 45 45 45 30 30 -15 -45 -15 0 45 90 90 -45 90 90 90 90 -45 90 90 45 0 -15 -45 -15 30 30 45 45 45 30 30 15 -30 -30 -30 -45 0 30 0 30 75 30 75 75 -60 -45 -45 -15 -30 -30 -30 -30 15 0 45 90 -75 -75 -75 -45 0 15 60 45</t>
  </si>
  <si>
    <t>30 15 0 -45 -75 -75 90 45 45 15 -15 0 -45 -75 -45 -30 -30 -30 -30 -60 75 75 60 45 30 -15 -30 -30 -45 -15 0 30 45 30 15 45 45 30 30 30 0 -45 -30 0 -45 90 90 90 90 75 75 90 90 90 90 -45 0 -30 -45 0 30 30 30 45 45 15 30 45 30 0 -15 -45 -30 -30 -15 30 45 60 75 75 -60 -30 -30 -30 -30 -45 -75 -45 0 -15 15 45 45 90 -75 -75 -45 0 15 30</t>
  </si>
  <si>
    <t>90 75 60 60 30 0 -45 0 30 75 -60 -30 -15 30 60 90 60 -75 -45 0 0 45 45 0 0 0 45 45 75 -60 -30 -60 -30 0 30 60 -75 -45 90 90 90 -75 -60 -15 -60 -45 0 15 15 -30 -30 15 15 0 -45 -60 -15 -60 -75 90 90 90 -45 -75 60 30 0 -30 -60 -30 -60 75 45 45 0 0 0 45 45 0 0 -45 -75 60 90 60 30 -15 -30 -60 75 30 0 -45 0 30 60 60 75 90</t>
  </si>
  <si>
    <t>90 60 60 45 0 -30 0 30 75 -60 -15 30 75 60 60 -75 -45 0 45 75 30 0 -45 0 0 0 45 45 90 -60 -30 -60 -30 0 30 60 90 90 90 -75 -75 -60 -15 0 -45 -45 -60 -30 15 15 15 15 -30 -60 -45 -45 0 -15 -60 -75 -75 90 90 90 60 30 0 -30 -60 -30 -60 90 45 45 0 0 0 -45 0 30 75 45 0 -45 -75 60 60 75 30 -15 -60 75 30 0 -30 0 45 60 60 90</t>
  </si>
  <si>
    <t>-15 -15 0 -45 0 -45 -75 -75 -45 0 0 45 90 -60 90 60 15 -30 -15 -45 90 90 -45 -30 -15 -30 -45 0 30 45 45 90 -45 -30 15 45 30 30 45 75 75 75 -75 -75 75 45 30 45 15 15 15 15 45 30 45 75 -75 -75 75 75 75 45 30 30 45 15 -30 -45 90 45 45 30 0 -45 -30 -15 -30 -45 90 90 -45 -15 -30 15 60 90 -60 90 45 0 0 -45 -75 -75 -45 0 -45 0 -15 -15</t>
  </si>
  <si>
    <t>-15 -45 -75 -75 -45 0 15 0 -15 -45 0 45 90 -45 90 45 30 -15 -60 -75 -75 -45 -15 -30 -45 -30 -30 0 45 45 90 -45 -30 0 30 30 30 45 45 75 75 75 90 90 75 45 15 60 15 15 15 15 60 15 45 75 90 90 75 75 75 45 45 30 30 30 0 -30 -45 90 45 45 0 -30 -30 -45 -30 -15 -45 -75 -75 -60 -15 30 45 90 -45 90 45 0 -45 -15 0 15 0 -45 -75 -75 -45 -15</t>
  </si>
  <si>
    <t>0 30 15 -30 -60 -60 90 -75 75 75 90 60 30 30 45 15 60 90 -75 -30 -30 -45 90 -75 -45 -30 -30 -30 15 45 30 45 30 30 60 60 30 0 0 -30 0 -15 0 -15 -15 -60 -45 -60 75 90 90 75 -60 -45 -60 -15 -15 0 -15 0 -30 0 0 30 60 60 30 30 45 30 45 15 -30 -30 -30 -45 -75 90 -45 -30 -30 -75 90 60 15 45 30 30 60 90 75 75 -75 90 -60 -60 -30 15 30 0</t>
  </si>
  <si>
    <t>0 30 15 -30 -60 -75 -60 75 90 75 60 30 15 45 30 60 90 -45 -30 -30 -75 90 90 -75 -30 15 30 30 60 45 60 30 30 45 0 -45 -30 -30 -30 -15 -15 -15 0 0 0 -45 90 75 -60 -60 -60 -60 75 90 -45 0 0 0 -15 -15 -15 -30 -30 -30 -45 0 45 30 30 60 45 60 30 30 15 -30 -75 90 90 -75 -30 -30 -45 90 60 30 45 15 30 60 75 90 75 -60 -75 -60 -30 15 30 0</t>
  </si>
  <si>
    <t>15 60 75 90 -60 -15 0 30 75 90 75 -75 -45 -15 15 -30 -75 60 30 75 45 45 0 -45 -75 -75 -60 -30 -45 -30 -30 -60 75 30 30 30 60 90 -75 90 -60 -30 0 0 -30 0 30 45 90 60 60 90 45 30 0 -30 0 0 -30 -60 90 -75 90 60 30 30 30 75 -60 -30 -30 -45 -30 -60 -75 -75 -45 0 45 45 75 30 60 -75 -30 15 -15 -45 -75 75 90 75 30 0 -15 -60 90 75 60 15</t>
  </si>
  <si>
    <t>15 60 -75 75 -60 -15 0 30 75 75 -75 90 -45 90 -45 -75 60 15 30 75 45 0 -30 -15 -45 -60 -75 -30 -30 -60 90 45 30 30 30 60 75 -60 -30 -30 -30 0 0 0 45 90 90 -75 60 30 30 60 -75 90 90 45 0 0 0 -30 -30 -30 -60 75 60 30 30 30 45 90 -60 -30 -30 -75 -60 -45 -15 -30 0 45 75 30 15 60 -75 -45 90 -45 90 -75 75 75 30 0 -15 -60 75 -75 60 15</t>
  </si>
  <si>
    <t>-60 -60 -60 -60 75 30 45 60 60 90 -45 -30 -15 15 60 90 60 -75 60 75 75 -60 -45 -45 -45 -15 -60 -75 60 30 0 0 45 60 -75 -60 -60 -30 0 0 0 15 45 45 90 -60 90 60 90 60 60 90 60 90 -60 90 45 45 15 0 0 0 -30 -60 -60 -75 60 45 0 0 30 60 -75 -60 -15 -45 -45 -45 -60 75 75 60 -75 60 90 60 15 -15 -30 -45 90 60 60 45 30 75 -60 -60 -60 -60</t>
  </si>
  <si>
    <t>-60 -60 -60 -60 -75 60 15 45 60 90 -45 -30 -15 30 60 75 90 60 75 -60 75 -60 -45 -45 -15 -60 -45 -75 60 45 0 0 30 60 -75 -60 -60 -30 0 0 0 15 45 45 90 90 60 90 60 60 60 60 90 60 90 90 45 45 15 0 0 0 -30 -60 -60 -75 60 30 0 0 45 60 -75 -45 -60 -15 -45 -45 -60 75 -60 75 60 90 75 60 30 -15 -30 -45 90 60 45 15 60 -75 -60 -60 -60 -60</t>
  </si>
  <si>
    <t>45 0 -45 -60 -60 -45 -60 -60 -60 -45 90 -60 -45 -30 -45 -30 -75 75 45 0 0 0 45 0 0 0 0 -30 0 0 0 45 0 45 60 60 60 30 60 90 90 90 90 60 60 30 0 0 0 30 30 0 0 0 30 60 60 90 90 90 90 60 30 60 60 60 45 0 45 0 0 0 -30 0 0 0 0 45 0 0 0 45 75 -75 -30 -45 -30 -45 -60 90 -45 -60 -60 -60 -45 -60 -60 -45 0 45</t>
  </si>
  <si>
    <t>30 0 -45 -60 -60 -45 -30 -45 -45 -75 75 -60 -60 90 45 0 -45 -60 -60 -30 0 0 30 0 0 0 0 -30 0 0 0 0 30 45 45 60 60 60 60 90 90 90 90 60 60 45 0 45 0 0 0 0 45 0 45 60 60 90 90 90 90 60 60 60 60 45 45 30 0 0 0 0 -30 0 0 0 0 30 0 0 -30 -60 -60 -45 0 45 90 -60 -60 75 -75 -45 -45 -30 -45 -60 -60 -45 0 30</t>
  </si>
  <si>
    <t>-75 -30 -15 15 45 75 75 -60 -15 0 -15 -60 75 60 60 15 60 15 0 -45 -15 -45 90 -45 90 -45 0 0 -45 90 75 75 -60 -75 -75 -30 15 15 30 30 45 45 45 90 -75 -75 90 45 0 -15 -15 0 45 90 -75 -75 90 45 45 45 30 30 15 15 -30 -75 -75 -60 75 75 90 -45 0 0 -45 90 -45 90 -45 -15 -45 0 15 60 15 60 60 75 -60 -15 0 -15 -60 75 75 45 15 -15 -30 -75</t>
  </si>
  <si>
    <t>-75 -45 -15 15 60 75 -60 -15 0 -30 -60 75 60 15 45 90 60 15 0 -15 -30 -45 90 90 -45 0 0 -45 -60 75 75 -75 75 -75 -45 -15 15 15 30 30 45 45 45 90 -75 -75 90 45 0 -15 -15 0 45 90 -75 -75 90 45 45 45 30 30 15 15 -15 -45 -75 75 -75 75 75 -60 -45 0 0 -45 90 90 -45 -30 -15 0 15 60 90 45 15 60 75 -60 -30 0 -15 -60 75 60 15 -15 -45 -75</t>
  </si>
  <si>
    <t>-30 -75 -75 -75 90 60 30 -15 -30 0 45 0 45 15 -15 -45 90 75 75 90 -60 -15 30 45 45 0 0 30 75 -75 -75 -75 -30 0 0 15 0 -45 0 0 15 45 75 75 75 90 -45 -45 -45 90 90 -45 -45 -45 90 75 75 75 45 15 0 0 -45 0 15 0 0 -30 -75 -75 -75 75 30 0 0 45 45 30 -15 -60 90 75 75 90 -45 -15 15 45 0 45 0 -30 -15 30 60 90 -75 -75 -75 -30</t>
  </si>
  <si>
    <t>-30 -75 -75 90 75 60 15 -15 -30 0 0 45 45 15 0 -45 90 75 90 -75 -60 -15 30 45 45 0 0 45 75 -75 -75 -75 -30 -15 30 0 0 0 0 15 30 75 75 75 90 -45 -45 90 -45 -45 -45 -45 90 -45 -45 90 75 75 75 30 15 0 0 0 0 30 -15 -30 -75 -75 -75 75 45 0 0 45 45 30 -15 -60 -75 90 75 90 -45 0 15 45 45 0 0 -30 -15 15 60 75 90 -75 -75 -30</t>
  </si>
  <si>
    <t>45 90 60 75 90 60 45 45 75 90 -45 -45 -45 -75 -30 -15 15 45 45 75 -75 -75 90 75 30 60 90 -60 -30 -30 -75 75 -75 60 75 75 30 0 30 0 -45 0 0 0 -45 -60 -60 -60 -75 -75 -75 -75 -60 -60 -60 -45 0 0 0 -45 0 30 0 30 75 75 60 -75 75 -75 -30 -30 -60 90 60 30 75 90 -75 -75 75 45 45 15 -15 -30 -75 -45 -45 -45 90 75 45 45 60 90 75 60 90 45</t>
  </si>
  <si>
    <t>45 90 90 45 60 75 45 60 75 90 -45 -45 -75 -30 -60 -15 15 45 45 75 -75 -75 90 75 30 60 90 -45 -30 -30 -75 60 75 75 75 30 0 0 0 0 30 0 -45 -75 -60 -45 -60 -60 -75 -75 -75 -75 -60 -60 -45 -60 -75 -45 0 30 0 0 0 0 30 75 75 75 60 -75 -30 -30 -45 90 60 30 75 90 -75 -75 75 45 45 15 -15 -60 -30 -75 -45 -45 90 75 60 45 75 60 45 90 90 45</t>
  </si>
  <si>
    <t>-60 -45 -30 0 45 60 30 -15 -15 -60 -15 -60 -45 -45 -45 -30 15 60 60 15 15 30 30 30 30 15 -30 -30 0 45 90 90 90 90 45 90 45 0 0 30 30 30 30 0 -30 -30 -30 -15 -30 -30 -30 -30 -15 -30 -30 -30 0 30 30 30 30 0 0 45 90 45 90 90 90 90 45 0 -30 -30 15 30 30 30 30 15 15 60 60 15 -30 -45 -45 -45 -60 -15 -60 -15 -15 30 60 45 0 -30 -45 -60</t>
  </si>
  <si>
    <t>-45 -60 -30 0 45 30 -15 -15 -15 -60 -45 -60 -45 -45 -30 15 60 60 60 15 30 0 -30 -30 -15 -30 -30 0 30 45 90 45 90 90 90 90 45 30 30 30 30 15 -30 -30 -30 0 0 15 30 30 30 30 15 0 0 -30 -30 -30 15 30 30 30 30 45 90 90 90 90 45 90 45 30 0 -30 -30 -15 -30 -30 0 30 15 60 60 60 15 -30 -45 -45 -60 -45 -60 -15 -15 -15 30 45 0 -30 -60 -45</t>
  </si>
  <si>
    <t>45 60 -75 -60 -60 -15 30 15 -15 -15 -15 -45 90 45 45 75 90 -60 -45 -15 -45 -30 15 60 45 60 45 45 45 90 45 15 0 -45 0 15 -15 15 0 15 0 0 -45 90 60 90 -45 -60 -45 -45 -45 -45 -60 -45 90 60 90 -45 0 0 15 0 15 -15 15 0 -45 0 15 45 90 45 45 45 60 45 60 15 -30 -45 -15 -45 -60 90 75 45 45 90 -45 -15 -15 -15 15 30 -15 -60 -60 -75 60 45</t>
  </si>
  <si>
    <t>60 90 -45 -15 0 45 15 -15 -60 -15 -15 -60 -75 60 45 45 90 -60 -45 -45 -15 -30 15 60 60 45 45 45 45 0 45 90 -45 -15 30 15 0 0 15 15 15 0 -45 90 75 90 -45 -45 -45 -60 -60 -45 -45 -45 90 75 90 -45 0 15 15 15 0 0 15 30 -15 -45 90 45 0 45 45 45 45 60 60 15 -30 -15 -45 -45 -60 90 45 45 60 -75 -60 -15 -15 -60 -15 15 45 0 -15 -45 90 60</t>
  </si>
  <si>
    <t>-30 -60 -45 0 45 60 60 15 60 75 -60 -45 -15 -60 90 75 90 90 -60 75 -75 60 60 -75 75 45 45 30 15 45 45 75 -60 -45 90 90 -75 -75 -45 0 0 0 -15 0 -45 -60 -60 -75 60 60 60 60 -75 -60 -60 -45 0 -15 0 0 0 -45 -75 -75 90 90 -45 -60 75 45 45 15 30 45 45 75 -75 60 60 -75 75 -60 90 90 75 90 -60 -15 -45 -60 75 60 15 60 60 45 0 -45 -60 -30</t>
  </si>
  <si>
    <t>-15 -45 -60 -30 15 60 60 60 45 75 -60 -15 -60 75 90 90 -75 -60 75 -75 -60 75 30 15 45 45 45 45 75 90 -45 90 -60 -60 90 -75 -45 0 -45 0 0 0 0 -45 -75 60 60 -75 60 60 60 60 -75 60 60 -75 -45 0 0 0 0 -45 0 -45 -75 90 -60 -60 90 -45 90 75 45 45 45 45 15 30 75 -60 -75 75 -60 -75 90 90 75 -60 -15 -60 75 45 60 60 60 15 -30 -60 -45 -15</t>
  </si>
  <si>
    <t>-60 90 60 75 45 30 30 -15 -45 -45 -60 -60 90 90 45 15 60 75 -60 -30 -30 0 0 30 30 0 45 90 45 45 90 -45 -45 -45 -30 -30 -30 -15 -15 0 0 15 60 15 30 75 -75 -75 -75 60 60 -75 -75 -75 75 30 15 60 15 0 0 -15 -15 -30 -30 -30 -45 -45 -45 90 45 45 90 45 0 30 30 0 0 -30 -30 -60 75 60 15 45 90 90 -60 -60 -45 -45 -15 30 30 45 75 60 90 -60</t>
  </si>
  <si>
    <t>75 -60 75 45 30 60 30 -15 -45 -45 -60 -60 90 90 60 15 45 75 -60 -30 -30 0 30 30 0 0 45 90 45 45 90 -45 -15 -15 -45 -30 -45 -30 -30 0 0 15 15 30 60 90 -75 -75 -75 60 60 -75 -75 -75 90 60 30 15 15 0 0 -30 -30 -45 -30 -45 -15 -15 -45 90 45 45 90 45 0 0 30 30 0 -30 -30 -60 75 45 15 60 90 90 -60 -60 -45 -45 -15 30 60 30 45 75 -60 75</t>
  </si>
  <si>
    <t>0 -15 -15 -30 15 0 -45 90 90 -60 90 90 -75 -30 15 30 30 -15 -15 -30 -75 90 60 60 -75 -60 -15 -30 -75 -75 -75 75 45 0 30 45 75 75 75 30 0 -45 -45 0 15 15 15 45 75 75 75 75 45 15 15 15 0 -45 -45 0 30 75 75 75 45 30 0 45 75 -75 -75 -75 -30 -15 -60 -75 60 60 90 -75 -30 -15 -15 30 30 15 -30 -75 90 90 -60 90 90 -45 0 15 -30 -15 -15 0</t>
  </si>
  <si>
    <t>0 15 -15 -30 15 -15 -45 90 90 -60 90 90 -75 -30 0 30 30 -15 -15 -30 -75 90 60 60 -75 -30 -15 -60 -75 -75 -75 75 30 0 30 45 75 75 75 45 0 -45 -45 0 15 15 15 45 75 75 75 75 45 15 15 15 0 -45 -45 0 45 75 75 75 45 30 0 30 75 -75 -75 -75 -60 -15 -30 -75 60 60 90 -75 -30 -15 -15 30 30 0 -30 -75 90 90 -60 90 90 -45 -15 15 -30 -15 15 0</t>
  </si>
  <si>
    <t>-75 -45 -45 -45 90 60 15 0 0 -15 30 -15 -30 -30 -60 75 30 75 -75 -60 -75 90 45 0 -45 -60 90 75 60 45 90 -60 -15 -15 -60 90 60 15 15 15 45 45 60 45 0 0 -45 -75 60 75 75 60 -75 -45 0 0 45 60 45 45 15 15 15 60 90 -60 -15 -15 -60 90 45 60 75 90 -60 -45 0 45 90 -75 -60 -75 75 30 75 -60 -30 -30 -15 30 -15 0 0 15 60 90 -45 -45 -45 -75</t>
  </si>
  <si>
    <t>-75 -45 -45 -45 90 60 15 0 0 -15 30 -15 -30 -30 -60 90 60 75 -60 -75 -75 75 45 0 -45 -60 90 75 60 45 90 -60 -15 -15 -60 -75 60 45 15 15 15 30 45 45 0 0 -45 90 75 60 60 75 90 -45 0 0 45 45 30 15 15 15 45 60 -75 -60 -15 -15 -60 90 45 60 75 90 -60 -45 0 45 75 -75 -75 -60 75 60 90 -60 -30 -30 -15 30 -15 0 0 15 60 90 -45 -45 -45 -75</t>
  </si>
  <si>
    <t>90 -75 -30 -30 -60 -60 -15 -45 -30 -75 75 30 30 30 30 60 60 45 30 45 90 -45 -30 -30 -30 -30 -45 -60 -15 30 15 45 60 45 15 -30 -45 0 -45 0 30 0 0 0 30 75 90 45 90 90 90 90 45 90 75 30 0 0 0 30 0 -45 0 -45 -30 15 45 60 45 15 30 -15 -60 -45 -30 -30 -30 -30 -45 90 45 30 45 60 60 30 30 30 30 75 -75 -30 -45 -15 -60 -60 -30 -30 -75 90</t>
  </si>
  <si>
    <t>-60 -60 -30 -15 -30 -30 -75 90 -45 -75 75 30 30 30 30 45 30 45 90 -45 -30 -30 -60 -45 -30 -15 30 60 45 60 45 45 0 -30 -30 -45 -45 0 0 0 0 15 15 30 75 90 90 90 60 30 30 60 90 90 90 75 30 15 15 0 0 0 0 -45 -45 -30 -30 0 45 45 60 45 60 30 -15 -30 -45 -60 -30 -30 -45 90 45 30 45 30 30 30 30 75 -75 -45 90 -75 -30 -30 -15 -30 -60 -60</t>
  </si>
  <si>
    <t>-75 -30 -30 15 -30 -75 -60 90 75 -60 -15 15 60 -75 -45 -15 -15 -15 30 45 90 60 30 15 45 60 45 60 45 15 60 45 90 -60 -60 -60 -45 -45 0 -45 90 90 -45 0 0 0 0 30 75 75 75 75 30 0 0 0 0 -45 90 90 -45 0 -45 -45 -60 -60 -60 90 45 60 15 45 60 45 60 45 15 30 60 90 45 30 -15 -15 -15 -45 -75 60 15 -15 -60 75 90 -60 -75 -30 15 -30 -30 -75</t>
  </si>
  <si>
    <t>-75 -30 -30 15 -30 -60 90 60 -75 -60 -15 30 60 -75 -45 -15 -15 -15 15 45 90 75 30 15 45 60 60 45 45 60 15 45 90 -60 -60 -60 -45 -45 0 -45 90 90 -45 0 0 0 0 30 75 75 75 75 30 0 0 0 0 -45 90 90 -45 0 -45 -45 -60 -60 -60 90 45 15 60 45 45 60 60 45 15 30 75 90 45 15 -15 -15 -15 -45 -75 60 30 -15 -60 -75 60 90 -60 -30 15 -30 -30 -75</t>
  </si>
  <si>
    <t>45 75 90 -75 -30 -75 -30 -45 90 90 45 0 -30 -60 90 60 90 60 60 -75 -75 -30 15 -30 -45 -15 30 60 -75 -30 -45 -45 -60 -60 75 45 30 30 30 0 30 0 0 0 45 75 30 75 -60 75 75 -60 75 30 75 45 0 0 0 30 0 30 30 30 45 75 -60 -60 -45 -45 -30 -75 60 30 -15 -45 -30 15 -30 -75 -75 60 60 90 60 90 -60 -30 0 45 90 90 -45 -30 -75 -30 -75 90 75 45</t>
  </si>
  <si>
    <t>45 90 75 -75 -30 -60 -30 -45 90 90 45 0 -30 -75 90 60 90 60 60 -75 -30 -75 -30 -60 -15 15 45 60 -75 -45 -30 -45 -45 -60 75 45 30 30 30 30 0 0 0 0 30 75 75 -60 75 30 30 75 -60 75 75 30 0 0 0 0 30 30 30 30 45 75 -60 -45 -45 -30 -45 -75 60 45 15 -15 -60 -30 -75 -30 -75 60 60 90 60 90 -75 -30 0 45 90 90 -45 -30 -60 -30 -75 75 90 45</t>
  </si>
  <si>
    <t>-15 -30 0 0 45 75 60 75 75 45 15 -30 15 -30 -75 90 -75 75 30 45 90 -60 -15 0 -15 -15 -45 -75 -45 0 0 -45 0 15 0 15 0 30 0 -45 -15 30 30 45 90 90 90 -75 -30 15 15 -30 -75 90 90 90 45 30 30 -15 -45 0 30 0 15 0 15 0 -45 0 0 -45 -75 -45 -15 -15 0 -15 -60 90 45 30 75 -75 90 -75 -30 15 -30 15 45 75 75 60 75 45 0 0 -30 -15</t>
  </si>
  <si>
    <t>-15 -30 0 0 45 75 75 75 45 15 15 -30 -30 -75 75 30 45 60 90 -45 -15 -15 0 -15 -60 -75 90 -75 -45 -15 15 30 0 -45 0 0 0 0 -45 0 15 30 30 45 90 90 90 -75 -30 15 15 -30 -75 90 90 90 45 30 30 15 0 -45 0 0 0 0 -45 0 30 15 -15 -45 -75 90 -75 -60 -15 0 -15 -15 -45 90 60 45 30 75 -75 -30 -30 15 15 45 75 75 75 45 0 0 -30 -15</t>
  </si>
  <si>
    <t>-60 -30 -60 -75 90 -45 -45 90 -75 -60 75 30 30 -15 -45 90 75 75 45 45 60 45 60 45 0 0 0 45 45 45 15 -15 -45 -45 -45 -30 -15 -15 0 15 15 15 0 -45 -75 -75 90 90 75 60 60 75 90 90 -75 -75 -45 0 15 15 15 0 -15 -15 -30 -45 -45 -45 -15 15 45 45 45 0 0 0 45 60 45 60 45 45 75 75 90 -45 -15 30 30 75 -60 -75 90 -45 -45 90 -75 -60 -30 -60</t>
  </si>
  <si>
    <t>-45 -60 75 30 30 -15 -45 -60 90 90 -45 -45 -15 -60 75 60 75 45 75 45 60 45 45 45 45 60 45 15 -15 -45 -45 -45 -30 -15 0 0 0 0 15 15 15 0 -30 -75 90 90 -75 90 -75 -75 -75 -75 90 -75 90 90 -75 -30 0 15 15 15 0 0 0 0 -15 -30 -45 -45 -45 -15 15 45 60 45 45 45 45 60 45 75 45 75 60 75 -60 -15 -45 -45 90 90 -60 -45 -15 30 30 75 -60 -45</t>
  </si>
  <si>
    <t>15 -30 -75 75 -75 -75 60 75 45 45 30 -15 -45 -30 -15 0 0 0 45 15 15 15 60 90 90 90 90 -75 -45 -45 -45 90 90 60 45 75 45 30 30 -15 -60 -60 -60 -30 -15 0 0 -45 90 75 75 90 -45 0 0 -15 -30 -60 -60 -60 -15 30 30 45 75 45 60 90 90 -45 -45 -45 -75 90 90 90 90 60 15 15 15 45 0 0 0 -15 -30 -45 -15 30 45 45 75 60 -75 -75 75 -75 -30 15</t>
  </si>
  <si>
    <t>15 -30 -75 -75 75 75 45 45 30 -15 -45 -75 -30 -15 0 0 45 60 15 -15 15 15 60 -75 90 90 90 90 -45 -45 -45 90 60 45 45 30 30 0 -30 -15 0 0 -45 90 90 75 -60 75 -60 -60 -60 -60 75 -60 75 90 90 -45 0 0 -15 -30 0 30 30 45 45 60 90 -45 -45 -45 90 90 90 90 -75 60 15 15 -15 15 60 45 0 0 -15 -30 -75 -45 -15 30 45 45 75 75 -75 -75 -30 15</t>
  </si>
  <si>
    <t>45 15 30 75 -60 -75 -30 -75 -75 60 90 75 30 45 0 -15 -60 -30 0 30 75 90 -45 0 45 75 60 45 0 45 75 90 -75 75 30 60 30 0 -30 -30 -30 -45 -45 -45 90 90 -45 -75 -75 -60 -60 -75 -75 -45 90 90 -45 -45 -45 -30 -30 -30 0 30 60 30 75 -75 90 75 45 0 45 60 75 45 0 -45 90 75 30 0 -30 -60 -15 0 45 30 75 90 60 -75 -75 -30 -75 -60 75 30 15 45</t>
  </si>
  <si>
    <t>30 0 45 75 -75 -30 -75 60 90 -60 -75 75 30 45 15 -15 -60 -30 0 45 75 90 -45 0 45 75 60 30 0 45 90 -75 75 30 75 60 30 0 -30 -30 -30 -45 -45 -45 90 90 -75 -75 -60 -45 -45 -60 -75 -75 90 90 -45 -45 -45 -30 -30 -30 0 30 60 75 30 75 -75 90 45 0 30 60 75 45 0 -45 90 75 45 0 -30 -60 -15 15 45 30 75 -75 -60 90 60 -75 -30 -75 75 45 0 30</t>
  </si>
  <si>
    <t>30 30 0 -30 -45 -60 -45 -75 -45 90 60 15 15 60 15 15 45 90 90 45 90 45 0 -45 -60 -45 -60 -75 -45 -45 -75 90 60 45 45 0 0 45 75 60 75 75 45 0 -15 -15 -60 -15 -15 -30 -30 -15 -15 -60 -15 -15 0 45 75 75 60 75 45 0 0 45 45 60 90 -75 -45 -45 -75 -60 -45 -60 -45 0 45 90 45 90 90 45 15 15 60 15 15 60 90 -45 -75 -45 -60 -45 -30 0 30 30</t>
  </si>
  <si>
    <t>30 30 0 -45 -60 -75 -45 -45 -60 90 45 15 45 15 15 15 60 90 60 90 90 45 0 -30 -60 -75 -45 -45 -45 -60 -75 90 60 45 45 0 0 45 75 75 60 75 45 0 -15 -15 -15 -15 -30 -45 -45 -30 -15 -15 -15 -15 0 45 75 60 75 75 45 0 0 45 45 60 90 -75 -60 -45 -45 -45 -75 -60 -30 0 45 90 90 60 90 60 15 15 15 45 15 45 90 -60 -45 -45 -75 -60 -45 0 30 30</t>
  </si>
  <si>
    <t>90 -60 90 60 15 15 0 45 90 45 90 90 -75 60 15 0 -30 -75 -30 -60 -45 90 45 75 75 75 75 -75 -75 60 30 0 0 0 0 45 30 60 60 75 -75 -60 -60 -45 -45 -45 -15 -60 -15 -15 -15 -15 -60 -15 -45 -45 -45 -60 -60 -75 75 60 60 30 45 0 0 0 0 30 60 -75 -75 75 75 75 75 45 90 -45 -60 -30 -75 -30 0 15 60 -75 90 90 45 90 45 0 15 15 60 90 -60 90</t>
  </si>
  <si>
    <t>-60 90 90 60 15 0 45 90 -75 90 90 60 15 30 15 -30 -75 -45 -60 90 45 45 75 75 -60 75 75 -75 -75 60 30 0 0 0 45 75 60 60 -75 -60 -60 -45 -45 -45 0 -15 -15 -30 -15 0 0 -15 -30 -15 -15 0 -45 -45 -45 -60 -60 -75 60 60 75 45 0 0 0 30 60 -75 -75 75 75 -60 75 75 45 45 90 -60 -45 -75 -30 15 30 15 60 90 90 -75 90 45 0 15 60 90 90 -60</t>
  </si>
  <si>
    <t>75 90 -75 60 15 0 15 -30 -30 15 45 30 -15 15 30 75 -75 -30 -15 15 0 15 60 75 90 -60 90 -45 -15 -30 -60 -45 -75 -60 -45 0 0 0 0 -15 0 -15 -15 30 30 60 90 90 45 45 45 45 90 90 60 30 30 -15 -15 0 -15 0 0 0 0 -45 -60 -75 -45 -60 -30 -15 -45 90 -60 90 75 60 15 0 15 -15 -30 -75 75 30 15 -15 30 45 15 -30 -30 15 0 15 60 -75 90 75</t>
  </si>
  <si>
    <t>15 60 90 75 30 0 -30 15 -30 -75 60 15 -15 15 30 75 -75 -30 15 -15 0 15 45 75 -75 -60 90 -45 -60 -30 -15 -45 90 -60 -45 0 0 0 0 -15 -15 -15 0 30 45 90 90 45 30 60 60 30 45 90 90 45 30 0 -15 -15 -15 0 0 0 0 -45 -60 90 -45 -15 -30 -60 -45 90 -60 -75 75 45 15 0 -15 15 -30 -75 75 30 15 -15 15 60 -75 -30 15 -30 0 30 75 90 60 15</t>
  </si>
  <si>
    <t>30 30 0 -15 -15 15 45 75 60 75 90 90 90 -45 0 0 -30 0 -45 -60 -75 -75 -30 15 45 45 15 -30 -75 -75 -60 -45 0 -30 0 0 -45 90 90 90 75 60 75 45 15 -15 -15 0 30 30</t>
  </si>
  <si>
    <t>0 -15 -15 15 60 75 45 30 30 75 90 90 90 -75 -75 -60 -45 -45 -30 15 0 0 45 0 -30 -30 0 45 0 0 15 -30 -45 -45 -60 -75 -75 90 90 90 75 30 30 45 75 60 15 -15 -15 0</t>
  </si>
  <si>
    <t>-60 -30 -45 -60 75 75 30 0 45 0 -45 90 -45 0 -30 0 30 60 45 90 -75 -75 90 60 45 45 60 90 -75 -75 90 45 60 30 0 -30 0 -45 90 -45 0 45 0 30 75 75 -60 -45 -30 -60</t>
  </si>
  <si>
    <t>-60 -30 -45 -60 75 30 75 45 0 -45 -30 0 0 30 45 90 90 -45 -75 90 60 -75 60 45 0 0 45 60 -75 60 90 -75 -45 90 90 45 30 0 0 -30 -45 0 45 75 30 75 -60 -45 -30 -60</t>
  </si>
  <si>
    <t>90 -75 -30 -15 -45 -45 -75 75 30 15 30 0 -30 -45 -45 0 45 75 45 45 90 90 45 0 0 0 0 45 90 90 45 45 75 45 0 -45 -45 -30 0 30 15 30 75 -75 -45 -45 -15 -30 -75 90</t>
  </si>
  <si>
    <t>-45 -30 -15 -45 -75 90 -75 75 45 15 -30 -45 -45 0 45 45 30 0 45 90 90 75 30 0 0 0 0 30 75 90 90 45 0 30 45 45 0 -45 -45 -30 15 45 75 -75 90 -75 -45 -15 -30 -45</t>
  </si>
  <si>
    <t>60 60 90 -60 -45 0 0 0 15 0 30 0 -45 90 90 90 75 -75 -60 -30 0 45 45 0 -15 -15 0 45 45 0 -30 -60 -75 75 90 90 90 -45 0 30 0 15 0 0 0 -45 -60 90 60 60</t>
  </si>
  <si>
    <t>90 -45 0 30 60 60 15 0 0 0 0 -15 -60 75 -75 90 90 90 -60 -45 0 45 45 0 -30 -30 0 45 45 0 -45 -60 90 90 90 -75 75 -60 -15 0 0 0 0 15 60 60 30 0 -45 90</t>
  </si>
  <si>
    <t>-75 60 75 -60 -15 0 -30 0 -30 -45 0 -45 90 -45 -15 30 0 15 15 45 90 90 45 45 30 30 45 45 90 90 45 15 15 0 30 -15 -45 90 -45 0 -45 -30 0 -30 0 -15 -60 75 60 -75</t>
  </si>
  <si>
    <t>30 75 -60 -15 0 -30 0 -45 -75 -45 90 -45 -15 15 30 0 0 -30 15 45 90 90 45 60 45 45 60 45 90 90 45 15 -30 0 0 30 15 -15 -45 90 -45 -75 -45 0 -30 0 -15 -60 75 30</t>
  </si>
  <si>
    <t>-75 60 30 45 90 -45 -15 0 -30 -75 90 75 45 0 -15 15 0 15 0 -45 -60 -60 90 60 75 75 60 90 -60 -60 -45 0 15 0 15 -15 0 45 75 90 -75 -30 0 -15 -45 90 45 30 60 -75</t>
  </si>
  <si>
    <t>-75 60 30 60 90 -45 0 -30 -75 75 45 0 -15 0 15 15 0 -15 -45 90 90 45 75 -60 -60 -60 -60 75 45 90 90 -45 -15 0 15 15 0 -15 0 45 75 -75 -30 0 -45 90 60 30 60 -75</t>
  </si>
  <si>
    <t>60 45 45 30 30 -15 -60 -60 -75 -60 -30 -45 90 90 -45 -30 0 0 0 15 60 60 75 90 90 90 90 75 60 60 15 0 0 0 -30 -45 90 90 -45 -30 -60 -75 -60 -60 -15 30 30 45 45 60</t>
  </si>
  <si>
    <t>30 60 45 45 30 -15 -30 -60 -75 -45 90 -60 -60 -45 -30 0 0 0 15 60 90 90 75 60 90 90 60 75 90 90 60 15 0 0 0 -30 -45 -60 -60 90 -45 -75 -60 -30 -15 30 45 45 60 30</t>
  </si>
  <si>
    <t>75 60 60 15 0 15 15 -30 -60 90 -45 -45 -75 -60 -15 30 -15 -15 0 45 0 0 45 90 90 90 90 45 0 0 45 0 -15 -15 30 -15 -60 -75 -45 -45 90 -60 -30 15 15 0 15 60 60 75</t>
  </si>
  <si>
    <t>15 60 75 60 15 15 -30 -60 -60 -45 -45 -15 -15 -15 0 0 0 0 30 45 90 90 45 90 -75 -75 90 45 90 90 45 30 0 0 0 0 -15 -15 -15 -45 -45 -60 -60 -30 15 15 60 75 60 15</t>
  </si>
  <si>
    <t>15 60 60 15 -15 -45 -15 0 15 60 -75 -60 90 -60 -60 -15 0 0 0 -45 90 90 75 45 45 45 45 75 90 90 -45 0 0 0 -15 -60 -60 90 -60 -75 60 15 0 -15 -45 -15 15 60 60 15</t>
  </si>
  <si>
    <t>45 45 15 0 15 15 60 -75 -60 -60 -60 -45 -15 -15 -15 0 0 0 -45 90 90 90 75 60 60 60 60 75 90 90 90 -45 0 0 0 -15 -15 -15 -45 -60 -60 -60 -75 60 15 15 0 15 45 45</t>
  </si>
  <si>
    <t>30 15 30 -15 -30 0 45 45 90 75 45 90 -45 -45 -75 90 -45 90 -45 -30 -15 0 0 45 15 15 45 0 0 -15 -30 -45 90 -45 90 -75 -45 -45 90 45 75 90 45 45 0 -30 -15 30 15 30</t>
  </si>
  <si>
    <t>30 30 -15 -30 15 45 90 75 45 15 45 90 -45 -45 -75 90 90 -45 -45 0 0 -30 -15 0 45 45 0 -15 -30 0 0 -45 -45 90 90 -75 -45 -45 90 45 15 45 75 90 45 15 -30 -15 30 30</t>
  </si>
  <si>
    <t>-15 -45 -75 -75 60 30 -15 15 15 30 75 45 45 90 90 75 -60 -30 -30 0 0 0 -45 90 90 90 90 -45 0 0 0 -30 -30 -60 75 90 90 45 45 75 30 15 15 -15 30 60 -75 -75 -45 -15</t>
  </si>
  <si>
    <t>-60 -75 -75 60 30 -15 -15 15 30 45 45 75 75 90 90 -45 -30 -30 0 0 15 0 -45 90 90 90 90 -45 0 15 0 0 -30 -30 -45 90 90 75 75 45 45 30 15 -15 -15 30 60 -75 -75 -60</t>
  </si>
  <si>
    <t>90 75 -75 -45 0 45 0 30 75 75 30 15 45 45 0 0 -15 -30 -75 -30 -45 90 90 -45 -75 -75 -45 90 90 -45 -30 -75 -30 -15 0 0 45 45 15 30 75 75 30 0 45 0 -45 -75 75 90</t>
  </si>
  <si>
    <t>75 90 -75 -45 0 30 75 30 45 45 75 45 0 -15 0 0 15 -30 -30 -45 90 90 -75 -75 -45 -45 -75 -75 90 90 -45 -30 -30 15 0 0 -15 0 45 75 45 45 30 75 30 0 -45 -75 90 75</t>
  </si>
  <si>
    <t>30 30 45 30 -15 15 -30 -45 -60 90 45 0 -30 -30 0 0 0 -45 -60 90 60 60 60 90 -60 -60 90 60 60 60 90 -60 -45 0 0 0 -30 -30 0 45 90 -60 -45 -30 15 -15 30 45 30 30</t>
  </si>
  <si>
    <t>30 0 -30 -45 -60 90 45 30 15 30 45 0 -30 -30 -15 0 0 -45 -60 90 60 60 60 90 -60 -60 90 60 60 60 90 -60 -45 0 0 -15 -30 -30 0 45 30 15 30 45 90 -60 -45 -30 0 30</t>
  </si>
  <si>
    <t>30 30 75 -60 -75 -75 90 60 30 30 0 45 45 75 90 -45 90 -45 -30 -30 -30 0 -30 0 0 0 0 -30 0 -30 -30 -30 -45 90 -45 90 75 45 45 0 30 30 60 90 -75 -75 -60 75 30 30</t>
  </si>
  <si>
    <t>30 30 60 -75 -60 90 75 30 30 45 45 75 -75 90 90 -45 -45 -30 -30 0 0 0 -30 -30 0 0 -30 -30 0 0 0 -30 -30 -45 -45 90 90 -75 75 45 45 30 30 75 90 -60 -75 60 30 30</t>
  </si>
  <si>
    <t>-60 -60 -45 -30 15 30 45 75 -75 -45 -30 -30 -15 0 0 30 0 0 30 60 90 90 90 60 45 45 60 90 90 90 60 30 0 0 30 0 0 -15 -30 -30 -45 -75 75 45 30 15 -30 -45 -60 -60</t>
  </si>
  <si>
    <t>-60 -60 -45 -30 15 60 75 -75 -30 0 -30 -45 -15 0 0 0 30 30 30 45 90 90 90 45 60 60 45 90 90 90 45 30 30 30 0 0 0 -15 -45 -30 0 -30 -75 75 60 15 -30 -45 -60 -60</t>
  </si>
  <si>
    <t>75 60 30 -15 -30 -15 0 -45 0 0 -15 15 0 15 60 -75 90 90 -60 -60 -45 90 45 15 45 45 15 45 90 -45 -60 -60 90 90 -75 60 15 0 15 -15 0 0 -45 0 -15 -30 -15 30 60 75</t>
  </si>
  <si>
    <t>0 -15 -15 -30 -15 15 0 0 0 15 60 -75 60 75 90 90 -60 -60 -45 -45 90 45 45 30 15 15 30 45 45 90 -45 -45 -60 -60 90 90 75 60 -75 60 15 0 0 0 15 -15 -30 -15 -15 0</t>
  </si>
  <si>
    <t>-45 -60 -45 0 45 60 15 -30 -75 -45 0 30 75 75 75 90 -75 -75 90 45 0 -15 0 45 90 90 45 0 -15 0 45 90 -75 -75 90 75 75 75 30 0 -45 -75 -30 15 60 45 0 -45 -60 -45</t>
  </si>
  <si>
    <t>-45 -60 -45 0 45 60 15 -30 -75 -45 0 45 75 90 -75 90 -75 90 75 30 0 -15 0 45 75 75 45 0 -15 0 30 75 90 -75 90 -75 90 75 45 0 -45 -75 -30 15 60 45 0 -45 -60 -45</t>
  </si>
  <si>
    <t>-15 -15 -60 -75 75 45 45 75 90 -75 -30 -45 -15 0 0 0 15 15 15 30 60 90 -45 90 90 90 90 -45 90 60 30 15 15 15 0 0 0 -15 -45 -30 -75 90 75 45 45 75 -75 -60 -15 -15</t>
  </si>
  <si>
    <t>-15 -30 -75 75 45 45 60 -75 -60 -15 -15 0 0 0 15 15 15 30 75 90 90 90 -45 -45 90 90 -45 -45 90 90 90 75 30 15 15 15 0 0 0 -15 -15 -60 -75 60 45 45 75 -75 -30 -15</t>
  </si>
  <si>
    <t>-15 30 45 75 30 15 -30 -15 0 45 60 -75 -60 75 90 90 90 -75 -45 0 15 0 0 -30 -45 -45 -30 0 0 15 0 -45 -75 90 90 90 75 -60 -75 60 45 0 -15 -30 15 30 75 45 30 -15</t>
  </si>
  <si>
    <t>-15 30 45 75 30 15 -30 -15 0 45 60 75 90 90 90 -75 -75 -60 -45 0 0 -45 -30 15 0 0 15 -30 -45 0 0 -45 -60 -75 -75 90 90 90 75 60 45 0 -15 -30 15 30 75 45 30 -15</t>
  </si>
  <si>
    <t>30 30 45 60 15 -30 -30 -60 -45 0 45 45 45 75 -75 90 -45 90 90 -45 0 0 0 -45 -15 -15 -45 0 0 0 -45 90 90 -45 90 -75 75 45 45 45 0 -45 -60 -30 -30 15 60 45 30 30</t>
  </si>
  <si>
    <t>45 75 30 15 -30 -60 -45 -15 30 45 45 45 60 90 90 90 -75 -30 -45 0 0 0 -45 -45 0 0 -45 -45 0 0 0 -45 -30 -75 90 90 90 60 45 45 45 30 -15 -45 -60 -30 15 30 75 45</t>
  </si>
  <si>
    <t>-30 -60 75 -60 -30 15 45 30 45 60 60 30 75 90 90 90 -75 -75 -45 0 0 0 0 -15 -45 -45 -15 0 0 0 0 -45 -75 -75 90 90 90 75 30 60 60 45 30 45 15 -30 -60 75 -60 -30</t>
  </si>
  <si>
    <t>75 -60 -30 -60 -30 15 45 75 30 60 45 60 90 90 90 -75 -75 -45 -45 0 0 0 30 -15 0 0 -15 30 0 0 0 -45 -45 -75 -75 90 90 90 60 45 60 30 75 45 15 -30 -60 -30 -60 75</t>
  </si>
  <si>
    <t>-30 -60 90 -60 -75 75 30 30 30 60 60 60 45 45 90 -45 -45 90 -60 -30 0 0 -30 0 0 0 0 -30 0 0 -30 -60 90 -45 -45 90 45 45 60 60 60 30 30 30 75 -75 -60 90 -60 -30</t>
  </si>
  <si>
    <t>-60 -30 -60 90 60 75 -75 60 45 30 30 60 30 45 90 -45 -45 90 -60 -30 0 0 0 0 -30 -30 0 0 0 0 -30 -60 90 -45 -45 90 45 30 60 30 30 45 60 -75 75 60 90 -60 -30 -60</t>
  </si>
  <si>
    <t>60 30 0 -45 0 -15 -15 0 45 90 90 45 15 0 15 0 0 -30 -75 -75 75 -60 -45 90 75 75 90 -45 -60 75 -75 -75 -30 0 0 15 0 15 45 90 90 45 0 -15 -15 0 -45 0 30 60</t>
  </si>
  <si>
    <t>60 15 -15 -30 0 30 0 45 45 0 0 15 0 0 -15 -45 -75 -75 -60 90 90 -45 90 75 75 75 75 90 -45 90 90 -60 -75 -75 -45 -15 0 0 15 0 0 45 45 0 30 0 -30 -15 15 60</t>
  </si>
  <si>
    <t>15 15 45 75 -60 -45 -75 -75 75 90 45 90 -45 90 90 60 15 -15 -15 -15 0 -15 0 0 15 15 0 0 -15 0 -15 -15 -15 15 60 90 90 -45 90 45 90 75 -75 -75 -45 -60 75 45 15 15</t>
  </si>
  <si>
    <t>15 15 45 75 -75 -45 -60 -75 90 90 90 90 75 60 15 15 -15 -15 -15 0 0 45 0 -45 -15 -15 -45 0 45 0 0 -15 -15 -15 15 15 60 75 90 90 90 90 -75 -60 -45 -75 75 45 15 15</t>
  </si>
  <si>
    <t>90 75 45 45 0 -15 -30 -60 -75 -45 0 15 0 -45 90 75 30 45 45 0 -45 -45 -75 90 60 60 90 -75 -45 -45 0 45 45 30 75 90 -45 0 15 0 -45 -75 -60 -30 -15 0 45 45 75 90</t>
  </si>
  <si>
    <t>45 90 75 45 0 -15 -45 -75 -60 -30 0 0 -45 -75 60 45 45 30 15 0 -45 90 75 90 -45 -45 90 75 90 -45 0 15 30 45 45 60 -75 -45 0 0 -30 -60 -75 -45 -15 0 45 75 90 45</t>
  </si>
  <si>
    <t>15 60 90 -75 -30 15 -15 -60 -45 -60 -45 -45 0 -15 30 45 45 0 0 45 90 60 90 90 75 75 90 90 60 90 45 0 0 45 45 30 -15 0 -45 -45 -60 -45 -60 -15 15 -30 -75 90 60 15</t>
  </si>
  <si>
    <t>15 60 90 -45 -30 15 -15 -60 -75 -60 -45 -45 -15 30 45 45 0 0 0 45 60 90 75 90 90 90 90 75 90 60 45 0 0 0 45 45 30 -15 -45 -45 -60 -75 -60 -15 15 -30 -45 90 60 15</t>
  </si>
  <si>
    <t>15 15 15 0 -30 -30 -60 90 60 90 90 90 -75 -45 0 30 -15 -15 -15 -45 0 30 45 45 75 75 45 45 30 0 -45 -15 -15 -15 30 0 -45 -75 90 90 90 60 90 -60 -30 -30 0 15 15 15</t>
  </si>
  <si>
    <t>-30 0 15 15 15 -30 -60 90 75 90 90 90 -75 -45 0 -15 -15 -15 -45 0 45 45 30 60 30 30 60 30 45 45 0 -45 -15 -15 -15 0 -45 -75 90 90 90 75 90 -60 -30 15 15 15 0 -30</t>
  </si>
  <si>
    <t>45 0 30 -15 -45 -30 -75 75 60 30 0 0 45 30 0 -30 -60 90 90 90 -45 -30 -30 15 30 30 15 -30 -30 -45 90 90 90 -60 -30 0 30 45 0 0 30 60 75 -75 -30 -45 -15 30 0 45</t>
  </si>
  <si>
    <t>30 -15 0 -30 -75 60 45 30 0 30 45 0 -30 -45 -60 75 90 90 90 -45 -30 -30 0 15 30 30 15 0 -30 -30 -45 90 90 90 75 -60 -45 -30 0 45 30 0 30 45 60 -75 -30 0 -15 30</t>
  </si>
  <si>
    <t>0 0 -15 30 60 75 -75 -45 90 -45 -60 -60 -30 15 30 -15 -30 0 45 45 0 15 60 90 90 90 90 60 15 0 45 45 0 -30 -15 30 15 -30 -60 -60 -45 90 -45 -75 75 60 30 -15 0 0</t>
  </si>
  <si>
    <t>-15 0 0 30 60 75 -60 -75 -60 -15 -30 -30 -45 -45 0 0 15 60 45 90 90 90 45 15 30 30 15 45 90 90 90 45 60 15 0 0 -45 -45 -30 -30 -15 -60 -75 -60 75 60 30 0 0 -15</t>
  </si>
  <si>
    <t>-30 0 30 45 45 15 -30 -60 -75 -45 90 60 45 90 -60 -15 -45 -45 0 0 0 30 75 90 60 60 90 75 30 0 0 0 -45 -45 -15 -60 90 45 60 90 -45 -75 -60 -30 15 45 45 30 0 -30</t>
  </si>
  <si>
    <t>-30 0 45 30 45 15 -30 -75 -45 90 45 60 90 -60 -60 -45 -45 -15 0 0 0 30 75 90 60 60 90 75 30 0 0 0 -15 -45 -45 -60 -60 90 60 45 90 -45 -75 -30 15 45 30 45 0 -30</t>
  </si>
  <si>
    <t>-45 -30 -60 75 60 60 30 0 0 0 15 0 0 45 90 60 90 45 90 -75 -60 -15 -60 -45 0 0 -45 -60 -15 -60 -75 90 45 90 60 90 45 0 0 15 0 0 0 30 60 60 75 -60 -30 -45</t>
  </si>
  <si>
    <t>-45 -15 -60 75 60 30 0 15 0 0 0 0 45 45 60 -75 -60 -60 90 90 60 90 -45 -30 0 0 -30 -45 90 60 90 90 -60 -60 -75 60 45 45 0 0 0 0 15 0 30 60 75 -60 -15 -45</t>
  </si>
  <si>
    <t>-30 0 30 75 -75 -30 -15 0 -30 0 30 30 60 30 45 45 15 -30 -60 90 90 90 -45 -45 0 0 -45 -45 90 90 90 -60 -30 15 45 45 30 60 30 30 0 -30 0 -15 -30 -75 75 30 0 -30</t>
  </si>
  <si>
    <t>-30 0 30 75 -75 -30 -15 0 -30 15 30 60 45 30 45 30 0 -30 -60 90 90 90 -45 -45 0 0 -45 -45 90 90 90 -60 -30 0 30 45 30 45 60 30 15 -30 0 -15 -30 -75 75 30 0 -30</t>
  </si>
  <si>
    <t>-15 -15 30 75 75 45 0 -30 -15 15 15 -30 -75 -45 0 0 15 30 45 0 -45 90 90 90 -75 -75 90 90 90 -45 0 45 30 15 0 0 -45 -75 -30 15 15 -15 -30 0 45 75 75 30 -15 -15</t>
  </si>
  <si>
    <t>-15 -15 30 75 75 45 15 -30 -15 15 -30 -45 0 0 30 45 15 0 0 -45 90 90 90 -75 -75 -75 -75 90 90 90 -45 0 0 15 45 30 0 0 -45 -30 15 -15 -30 15 45 75 75 30 -15 -15</t>
  </si>
  <si>
    <t>-60 -15 -60 -75 60 15 15 -15 -60 -75 60 45 90 -45 90 90 75 75 60 45 0 0 0 0 -45 -45 0 0 0 0 45 60 75 75 90 90 -45 90 45 60 -75 -60 -15 15 15 60 -75 -60 -15 -60</t>
  </si>
  <si>
    <t>-15 -60 -75 60 15 15 -15 -60 -60 -75 90 90 90 75 75 60 60 45 45 0 0 0 -45 -45 0 0 -45 -45 0 0 0 45 45 60 60 75 75 90 90 90 -75 -60 -60 -15 15 15 60 -75 -60 -15</t>
  </si>
  <si>
    <t>60 -75 -60 75 45 75 30 -15 -45 90 -45 -75 60 15 0 -30 0 0 0 -45 90 45 45 90 -60 -60 90 45 45 90 -45 0 0 0 -30 0 15 60 -75 -45 90 -45 -15 30 75 45 75 -60 -75 60</t>
  </si>
  <si>
    <t>75 -75 -60 75 30 -15 -45 -75 60 60 45 15 0 0 0 0 -30 -45 -45 90 90 45 45 90 -60 -60 90 45 45 90 90 -45 -45 -30 0 0 0 0 15 45 60 60 -75 -45 -15 30 75 -60 -75 75</t>
  </si>
  <si>
    <t>45 0 -45 -60 -30 -30 -45 -15 15 45 90 60 60 90 -60 90 90 90 90 -45 0 0 30 30 45 45 30 30 0 0 -45 90 90 90 90 -60 90 60 60 90 45 15 -15 -45 -30 -30 -60 -45 0 45</t>
  </si>
  <si>
    <t>-45 0 -45 -30 -30 -45 -15 15 60 60 90 90 90 90 -60 -60 90 90 45 0 45 30 30 45 0 0 45 30 30 45 0 45 90 90 -60 -60 90 90 90 90 60 60 15 -15 -45 -30 -30 -45 0 -45</t>
  </si>
  <si>
    <t>-45 -60 75 90 -45 0 0 -30 -60 75 45 90 -75 -45 0 45 60 -75 -30 0 30 60 90 45 30 30 45 90 60 30 0 -30 -75 60 45 0 -45 -75 90 45 75 -60 -30 0 0 -45 90 75 -60 -45</t>
  </si>
  <si>
    <t>-60 75 90 -45 0 -30 -60 75 90 -45 -45 0 45 60 -75 -30 0 0 30 45 90 -75 60 45 30 30 45 60 -75 90 45 30 0 0 -30 -75 60 45 0 -45 -45 90 75 -60 -30 0 -45 90 75 -60</t>
  </si>
  <si>
    <t>-60 -15 30 0 45 75 -60 -60 -30 0 0 -45 90 60 45 30 60 -75 90 -45 90 60 15 -30 0 0 -30 15 60 90 -45 90 -75 60 30 45 60 90 -45 0 0 -30 -60 -60 75 45 0 30 -15 -60</t>
  </si>
  <si>
    <t>-45 -15 0 45 75 -60 -60 -30 0 30 0 -45 90 60 30 45 90 -60 -75 90 60 60 15 -30 0 0 -30 15 60 60 90 -75 -60 90 45 30 60 90 -45 0 30 0 -30 -60 -60 75 45 0 -15 -45</t>
  </si>
  <si>
    <t>75 30 0 30 60 90 45 45 0 -15 -60 -60 -60 -45 90 -45 90 60 60 -75 -30 -30 0 0 15 15 0 0 -30 -30 -75 60 60 90 -45 90 -45 -60 -60 -60 -15 0 45 45 90 60 30 0 30 75</t>
  </si>
  <si>
    <t>30 15 30 75 -60 90 45 45 0 -30 -60 -60 -45 -45 90 60 90 60 60 -75 -30 0 -15 0 0 0 0 -15 0 -30 -75 60 60 90 60 90 -45 -45 -60 -60 -30 0 45 45 90 -60 75 30 15 30</t>
  </si>
  <si>
    <t>-45 90 45 15 60 -75 75 -75 -30 -60 -15 0 30 75 90 60 60 90 -60 -45 0 0 45 90 -60 -60 90 45 0 0 -45 -60 90 60 60 90 75 30 0 -15 -60 -30 -75 75 -75 60 15 45 90 -45</t>
  </si>
  <si>
    <t>-45 90 60 30 45 90 -75 -75 90 -60 -15 15 60 60 75 -60 -30 -60 -45 0 0 0 45 90 75 75 90 45 0 0 0 -45 -60 -30 -60 75 60 60 15 -15 -60 90 -75 -75 90 45 30 60 90 -45</t>
  </si>
  <si>
    <t>60 45 15 -15 -60 -60 -60 -45 -15 -15 15 60 90 45 90 90 -45 -45 0 45 90 60 15 0 0 0 0 15 60 90 45 0 -45 -45 90 90 45 90 60 15 -15 -15 -45 -60 -60 -60 -15 15 45 60</t>
  </si>
  <si>
    <t>45 15 -15 -60 -60 -60 -15 -15 15 60 45 90 90 -45 -45 -45 0 45 60 90 90 60 15 0 0 0 0 15 60 90 90 60 45 0 -45 -45 -45 90 90 45 60 15 -15 -15 -60 -60 -60 -15 15 45</t>
  </si>
  <si>
    <t>-60 -60 90 -45 0 0 30 60 75 -75 -30 -30 -45 -45 0 30 45 45 60 60 90 -60 90 45 0 0 45 90 -60 90 60 60 45 45 30 0 -45 -45 -30 -30 -75 75 60 30 0 0 -45 90 -60 -60</t>
  </si>
  <si>
    <t>-60 -60 90 -45 0 0 30 60 75 -60 -30 -45 -45 -30 0 45 60 60 45 90 -75 90 45 0 30 30 0 45 90 -75 90 45 60 60 45 0 -30 -45 -45 -30 -60 75 60 30 0 0 -45 90 -60 -60</t>
  </si>
  <si>
    <t>0 15 -30 0 30 45 90 90 -75 -75 90 45 0 -15 -30 -45 -45 -45 -45 0 45 75 75 45 30 30 45 75 75 45 0 -45 -45 -45 -45 -30 -15 0 45 90 -75 -75 90 90 45 30 0 -30 15 0</t>
  </si>
  <si>
    <t>-30 0 0 15 30 45 90 90 -75 -75 90 45 0 -15 -45 -45 -45 -45 -30 0 30 45 75 75 45 45 75 75 45 30 0 -30 -45 -45 -45 -45 -15 0 45 90 -75 -75 90 90 45 30 15 0 0 -30</t>
  </si>
  <si>
    <t>-75 -75 -75 -75 75 30 15 -30 -15 -15 15 45 0 0 0 0 45 90 75 90 75 75 90 -45 -45 -45 -45 90 75 75 90 75 90 45 0 0 0 0 45 15 -15 -15 -30 15 30 75 -75 -75 -75 -75</t>
  </si>
  <si>
    <t>-75 -75 -75 -75 75 30 15 0 15 -30 -15 -15 0 0 0 45 45 75 75 90 90 -45 -45 90 75 75 90 -45 -45 90 90 75 75 45 45 0 0 0 -15 -15 -30 15 0 15 30 75 -75 -75 -75 -75</t>
  </si>
  <si>
    <t>-30 -60 75 90 75 30 0 -15 15 -15 -45 0 0 0 45 15 60 90 75 45 90 -75 -45 -75 -75 -75 -75 -45 -75 90 45 75 90 60 15 45 0 0 0 -45 -15 15 -15 0 30 75 90 75 -60 -30</t>
  </si>
  <si>
    <t>-60 75 90 75 60 15 -15 -30 -15 0 -45 0 0 0 15 30 75 90 45 45 90 -75 -45 -75 -75 -75 -75 -45 -75 90 45 45 90 75 30 15 0 0 0 -45 0 -15 -30 -15 15 60 75 90 75 -60</t>
  </si>
  <si>
    <t>15 30 30 45 90 75 -60 -30 -30 -60 -30 -15 30 45 60 60 90 90 90 -45 0 0 0 -45 -75 -75 -45 0 0 0 -45 90 90 90 60 60 45 30 -15 -30 -60 -30 -30 -60 75 90 45 30 30 15</t>
  </si>
  <si>
    <t>15 30 30 45 75 -60 90 -60 -30 -30 -30 -15 30 45 60 60 90 90 90 -45 0 0 0 -45 -75 -75 -45 0 0 0 -45 90 90 90 60 60 45 30 -15 -30 -30 -30 -60 90 -60 75 45 30 30 15</t>
  </si>
  <si>
    <t>75 -60 -15 -30 -30 -60 90 45 15 60 30 60 45 90 90 -60 -45 0 0 0 -45 -75 60 30 0 0 30 60 -75 -45 0 0 0 -45 -60 90 90 45 60 30 60 15 45 90 -60 -30 -30 -15 -60 75</t>
  </si>
  <si>
    <t>-60 -15 -30 -30 -60 90 75 30 45 60 45 15 60 90 90 -60 -45 0 0 0 -45 -75 60 30 0 0 30 60 -75 -45 0 0 0 -45 -60 90 90 60 15 45 60 45 30 75 90 -60 -30 -30 -15 -60</t>
  </si>
  <si>
    <t>-30 -75 90 45 45 45 75 90 -75 75 30 0 0 -30 -45 0 -45 -60 -45 90 75 -75 60 30 0 0 30 60 -75 75 90 -45 -60 -45 0 -45 -30 0 0 30 75 -75 90 75 45 45 45 90 -75 -30</t>
  </si>
  <si>
    <t>-30 -75 75 45 45 90 45 90 -60 75 30 0 -30 -45 -45 0 -45 -75 75 90 -75 60 30 0 0 0 0 30 60 -75 90 75 -75 -45 0 -45 -45 -30 0 30 75 -60 90 45 90 45 45 75 -75 -30</t>
  </si>
  <si>
    <t>-75 -45 -45 -75 90 45 0 15 0 15 0 -45 90 75 90 75 90 90 -75 75 45 45 0 -15 -15 -15 -15 0 45 45 75 -75 90 90 75 90 75 90 -45 0 15 0 15 0 45 90 -75 -45 -45 -75</t>
  </si>
  <si>
    <t>-45 -75 90 45 0 0 15 15 0 -45 -75 90 90 -45 -75 90 90 75 75 45 75 45 0 -15 -15 -15 -15 0 45 75 45 75 75 90 90 -75 -45 90 90 -75 -45 0 15 15 0 0 45 90 -75 -45</t>
  </si>
  <si>
    <t>60 45 75 30 30 15 15 0 -45 90 -45 -45 -60 -30 -75 -30 -15 -15 0 45 90 90 45 0 0 0 0 45 90 90 45 0 -15 -15 -30 -75 -30 -60 -45 -45 90 -45 0 15 15 30 30 75 45 60</t>
  </si>
  <si>
    <t>30 75 45 30 60 15 15 0 -45 -75 -60 -45 -45 -30 -30 -15 -15 0 45 90 90 90 45 0 0 0 0 45 90 90 90 45 0 -15 -15 -30 -30 -45 -45 -60 -75 -45 0 15 15 60 30 45 75 30</t>
  </si>
  <si>
    <t>0 0 -45 90 90 -45 -45 90 90 90 -45 0 45 45 0 45 0 0 45 90 90 90 90 -45 90 -45 -45 0 45 90 -45 0 -45 0 0 45 0 45 90 90 90 -45 0 -45 0 0 -45 0 0 -45 90 90 -45 0 45 45 45 45 90 -45 -45 -45 90 45 0 45 0 -45 0 45 45 45 0 45 45 45 45 0 45 45 45 0 -45 0 45 0 45 90 -45 -45 -45 90 45 45 45 45 0 -45 90 90 -45 0 0 -45 0 0 -45 0 -45 90 90 90 45 0 45 0 0 -45 0 -45 90 45 0 -45 -45 90 -45 90 90 90 90 45 0 0 45 0 45 45 0 -45 90 90 90 -45 -45 90 90 -45 0 0</t>
  </si>
  <si>
    <t>-45 0 -45 90 90 90 -45 -45 0 45 0 45 90 90 45 0 0 0 45 90 90 90 90 -45 0 -45 -45 0 -45 90 45 0 0 45 90 -45 0 45 90 90 -45 0 0 -45 90 -45 0 0 0 -45 90 90 -45 90 45 45 45 45 0 -45 -45 -45 90 45 0 0 -45 0 45 45 45 45 0 45 45 45 45 0 45 45 45 45 0 -45 0 0 45 90 -45 -45 -45 0 45 45 45 45 90 -45 90 90 -45 0 0 0 -45 90 -45 0 0 -45 90 90 45 0 -45 90 45 0 0 45 90 -45 0 -45 -45 0 -45 90 90 90 90 45 0 0 0 45 90 90 45 0 45 0 -45 -45 90 90 90 -45 0 -45</t>
  </si>
  <si>
    <t>45 90 -45 -45 0 0 45 45 0 -45 -45 90 -45 0 45 90 90 90 45 0 -45 0 0 0 0 -45 -45 90 -45 90 90 -45 0 0 -45 90 90 -45 0 45 90 90 45 90 90 90 90 45 0 45 90 -45 0 45 90 90 -45 0 45 90 45 0 45 0 -45 -45 -45 -45 0 45 45 45 45 0 45 45 0 45 45 45 45 0 -45 -45 -45 -45 0 45 0 45 90 45 0 -45 90 90 45 0 -45 90 45 0 45 90 90 90 90 45 90 90 45 0 -45 90 90 -45 0 0 -45 90 90 -45 90 -45 -45 0 0 0 0 -45 0 45 90 90 90 45 0 -45 90 -45 -45 0 45 45 0 0 -45 -45 90 45</t>
  </si>
  <si>
    <t>45 0 -45 -45 90 45 0 45 0 -45 -45 -45 0 45 90 90 90 90 45 0 0 -45 0 0 0 -45 90 -45 -45 90 90 -45 0 0 -45 90 90 -45 0 45 90 90 90 90 45 90 90 45 45 90 -45 0 0 45 90 -45 0 45 90 90 45 0 0 -45 -45 -45 -45 0 45 45 45 45 0 45 45 45 45 0 45 45 45 45 0 -45 -45 -45 -45 0 0 45 90 90 45 0 -45 90 45 0 0 -45 90 45 45 90 90 45 90 90 90 90 45 0 -45 90 90 -45 0 0 -45 90 90 -45 -45 90 -45 0 0 0 -45 0 0 45 90 90 90 90 45 0 -45 -45 -45 0 45 0 45 90 -45 -45 0 45</t>
  </si>
  <si>
    <t>45 90 45 0 -45 0 0 45 90 45 90 90 45 90 -45 0 0 0 45 90 45 90 -45 -45 90 45 90 -45 -45 0 45 45 90 45 90 90 45 90 -45 0 -45 90 45 0 -45 90 -45 -45 -45 0 -45 0 45 90 45 90 -45 -45 -45 90 -45 90 -45 90 45 90 90 90 45 90 45 0 45 0 -45 -45 0 45 0 45 90 45 90 90 90 45 90 -45 90 -45 90 -45 -45 -45 90 45 90 45 0 -45 0 -45 -45 -45 90 -45 0 45 90 -45 0 -45 90 45 90 90 45 90 45 45 0 -45 -45 90 45 90 -45 -45 90 45 90 45 0 0 0 -45 90 45 90 90 45 90 45 0 0 -45 0 45 90 45</t>
  </si>
  <si>
    <t>90 45 45 0 0 -45 90 45 90 45 90 90 45 0 -45 0 0 0 45 90 45 90 -45 -45 90 45 0 -45 -45 90 45 45 90 45 90 90 45 90 -45 0 -45 0 45 90 -45 -45 90 -45 -45 0 -45 0 45 90 45 90 -45 -45 -45 90 90 -45 -45 90 45 90 90 45 90 90 45 0 45 0 -45 -45 0 45 0 45 90 90 45 90 90 45 90 -45 -45 90 90 -45 -45 -45 90 45 90 45 0 -45 0 -45 -45 90 -45 -45 90 45 0 -45 0 -45 90 45 90 90 45 90 45 45 90 -45 -45 0 45 90 -45 -45 90 45 90 45 0 0 0 -45 0 45 90 90 45 90 45 90 -45 0 0 45 45 90</t>
  </si>
  <si>
    <t>90 45 45 45 45 90 45 90 90 90 -45 0 0 0 0 -45 0 45 0 45 0 -45 0 -45 90 90 90 -45 -45 0 45 45 90 90 90 90 -45 -45 -45 0 45 0 0 45 0 -45 90 90 45 0 0 0 45 0 -45 0 45 0 -45 90 90 90 90 -45 0 0 45 90 90 -45 0 45 90 -45 -45 -45 -45 90 45 0 -45 90 90 45 0 0 -45 90 90 90 90 -45 0 45 0 -45 0 45 0 0 0 45 90 90 -45 0 45 0 0 45 0 -45 -45 -45 90 90 90 90 45 45 0 -45 -45 90 90 90 -45 0 -45 0 45 0 45 0 -45 0 0 0 0 -45 90 90 90 45 90 45 45 45 45 90</t>
  </si>
  <si>
    <t>45 45 45 45 90 45 90 90 90 90 -45 0 0 0 0 -45 90 45 0 0 -45 90 -45 90 45 0 -45 -45 0 45 0 45 90 90 90 -45 0 -45 0 0 -45 90 45 45 0 -45 90 90 45 0 0 0 -45 0 45 45 0 0 -45 90 90 90 45 0 -45 90 45 0 -45 90 90 90 -45 0 -45 -45 0 -45 90 90 90 -45 0 45 90 -45 0 45 90 90 90 -45 0 0 45 45 0 -45 0 0 0 45 90 90 -45 0 45 45 90 -45 0 0 -45 0 -45 90 90 90 45 0 45 0 -45 -45 0 45 90 -45 90 -45 0 0 45 90 -45 0 0 0 0 -45 90 90 90 90 45 90 45 45 45 45</t>
  </si>
  <si>
    <t>45 45 45 45 90 -45 -45 -45 90 -45 90 -45 -45 0 45 45 45 90 -45 0 45 45 45 45 0 45 90 -45 -45 90 -45 -45 0 -45 90 45 90 45 0 0 -45 -45 0 45 90 -45 0 -45 0 45 0 45 45 0 0 -45 90 45 90 -45 0 45 0 0 0 45 90 -45 90 -45 0 0 0 0 -45 -45 0 0 0 0 -45 90 -45 90 45 0 0 0 45 0 -45 90 45 90 -45 0 0 45 45 0 45 0 -45 0 -45 90 45 0 -45 -45 0 0 45 90 45 90 -45 0 -45 -45 90 -45 -45 90 45 0 45 45 45 45 0 -45 90 45 45 45 0 -45 -45 90 -45 90 -45 -45 -45 90 45 45 45 45</t>
  </si>
  <si>
    <t>45 45 90 -45 90 45 90 -45 -45 -45 -45 0 45 45 45 45 90 -45 -45 0 45 45 45 0 -45 -45 90 45 45 90 -45 0 45 90 -45 0 -45 0 -45 -45 0 45 45 90 90 -45 0 0 45 45 45 0 -45 0 -45 90 -45 0 0 45 90 45 0 0 0 45 90 90 -45 0 0 0 0 -45 -45 -45 -45 0 0 0 0 -45 90 90 45 0 0 0 45 90 45 0 0 -45 90 -45 0 -45 0 45 45 45 0 0 -45 90 90 45 45 0 -45 -45 0 -45 0 -45 90 45 0 -45 90 45 45 90 -45 -45 0 45 45 45 0 -45 -45 90 45 45 45 45 0 -45 -45 -45 -45 90 45 90 -45 90 45 45</t>
  </si>
  <si>
    <t>90 90 90 90 45 0 0 45 90 90 90 -45 0 0 -45 90 -45 -45 90 45 45 90 -45 -45 -45 90 90 -45 0 0 0 0 -45 -45 90 90 -45 0 45 0 0 0 45 90 45 45 45 90 -45 90 -45 90 45 0 -45 90 45 0 -45 0 -45 -45 -45 -45 0 45 45 0 45 45 45 45 90 45 45 45 45 90 45 45 45 45 0 45 45 0 -45 -45 -45 -45 0 -45 0 45 90 -45 0 45 90 -45 90 -45 90 45 45 45 90 45 0 0 0 45 0 -45 90 90 -45 -45 0 0 0 0 -45 90 90 -45 -45 -45 90 45 45 90 -45 -45 90 -45 0 0 -45 90 90 90 45 0 0 45 90 90 90 90</t>
  </si>
  <si>
    <t>90 90 90 90 45 0 45 90 90 90 -45 0 0 -45 -45 0 -45 90 45 45 90 -45 -45 90 -45 90 -45 0 0 0 0 -45 90 90 90 -45 0 0 0 45 45 45 45 90 -45 -45 0 -45 90 90 90 45 45 0 -45 0 45 0 -45 90 -45 -45 -45 -45 0 45 45 45 45 90 45 45 0 45 45 45 45 0 45 45 90 45 45 45 45 0 -45 -45 -45 -45 90 -45 0 45 0 -45 0 45 45 90 90 90 -45 0 -45 -45 90 45 45 45 45 0 0 0 -45 90 90 90 -45 0 0 0 0 -45 90 -45 90 -45 -45 90 45 45 90 -45 0 -45 -45 0 0 -45 90 90 90 45 0 45 90 90 90 90</t>
  </si>
  <si>
    <t>45 0 -45 -45 -45 0 -45 90 45 45 45 45 0 45 45 45 90 -45 -45 90 90 45 0 45 45 45 90 -45 -45 -45 -45 0 45 45 90 -45 90 90 -45 0 45 0 45 90 -45 90 -45 0 0 -45 90 90 -45 90 45 0 45 0 45 90 90 -45 -45 90 45 0 0 -45 0 0 0 0 -45 90 90 90 90 -45 0 0 0 0 -45 0 0 45 90 -45 -45 90 90 45 0 45 0 45 90 -45 90 90 -45 0 0 -45 90 -45 90 45 0 45 0 -45 90 90 -45 90 45 45 0 -45 -45 -45 -45 90 45 45 45 0 45 90 90 -45 -45 90 45 45 45 0 45 45 45 45 90 -45 0 -45 -45 -45 0 45</t>
  </si>
  <si>
    <t>0 0 -45 -45 -45 90 45 45 45 45 90 -45 -45 -45 0 45 45 45 90 90 45 0 45 45 45 45 90 -45 -45 -45 -45 0 45 45 90 -45 90 90 -45 0 45 45 90 90 -45 0 0 0 -45 90 45 90 -45 90 -45 0 45 45 0 -45 90 -45 90 90 45 0 0 -45 0 0 0 0 -45 90 90 90 90 -45 0 0 0 0 -45 0 0 45 90 90 -45 90 -45 0 45 45 0 -45 90 -45 90 45 90 -45 0 0 0 -45 90 90 45 45 0 -45 90 90 -45 90 45 45 0 -45 -45 -45 -45 90 45 45 45 45 0 45 90 90 45 45 45 0 -45 -45 -45 90 45 45 45 45 90 -45 -45 -45 0 0</t>
  </si>
  <si>
    <t>45 45 0 -45 -45 90 -45 90 -45 0 -45 90 45 0 45 90 -45 -45 90 -45 -45 90 -45 -45 90 45 45 45 90 90 -45 -45 0 45 0 0 -45 90 90 -45 0 45 90 45 90 -45 0 0 0 0 -45 90 -45 90 90 90 90 45 0 0 0 45 0 0 0 45 0 0 45 90 45 45 0 45 45 45 45 0 45 45 90 45 0 0 45 0 0 0 45 0 0 0 45 90 90 90 90 -45 90 -45 0 0 0 0 -45 90 45 90 45 0 -45 90 90 -45 0 0 45 0 -45 -45 90 90 45 45 45 90 -45 -45 90 -45 -45 90 -45 -45 90 45 0 45 90 -45 0 -45 90 -45 90 -45 -45 0 45 45</t>
  </si>
  <si>
    <t>-45 0 45 90 -45 0 -45 90 -45 90 45 45 0 45 90 -45 -45 90 -45 -45 90 -45 -45 -45 90 45 45 45 90 -45 90 45 0 -45 0 0 -45 90 90 -45 0 45 45 90 90 -45 0 0 0 0 -45 90 -45 90 90 90 90 45 0 0 0 0 45 0 0 0 0 45 90 45 45 45 0 45 45 45 45 0 45 45 45 90 45 0 0 0 0 45 0 0 0 0 45 90 90 90 90 -45 90 -45 0 0 0 0 -45 90 90 45 45 0 -45 90 90 -45 0 0 -45 0 45 90 -45 90 45 45 45 90 -45 -45 -45 90 -45 -45 90 -45 -45 90 45 0 45 45 90 -45 90 -45 0 -45 90 45 0 -45</t>
  </si>
  <si>
    <t>0 45 0 0 45 0 -45 -45 -45 -45 0 -45 90 90 90 45 45 45 0 -45 90 45 0 45 45 0 -45 -45 0 -45 90 90 45 0 0 0 45 0 0 0 0 45 90 -45 90 45 45 90 -45 90 -45 -45 0 -45 0 0 -45 90 45 45 90 90 90 45 0 45 0 -45 -45 0 0 -45 90 90 45 45 90 90 -45 0 0 -45 -45 0 45 0 45 90 90 90 45 45 90 -45 0 0 -45 0 -45 -45 90 -45 90 45 45 90 -45 90 45 0 0 0 0 45 0 0 0 45 90 90 -45 0 -45 -45 0 45 45 0 45 90 -45 0 45 45 45 90 90 90 -45 0 -45 -45 -45 -45 0 45 0 0 45 0</t>
  </si>
  <si>
    <t>0 0 45 45 0 -45 -45 -45 -45 0 0 -45 90 90 90 45 45 45 0 -45 90 45 45 45 0 0 -45 -45 0 45 90 90 45 0 0 0 0 45 0 0 0 -45 90 -45 -45 90 45 45 0 -45 90 -45 0 0 -45 90 90 45 45 90 -45 90 90 -45 0 -45 0 0 -45 90 45 0 45 90 45 45 90 45 0 45 90 -45 0 0 -45 0 -45 90 90 -45 90 45 45 90 90 -45 0 0 -45 90 -45 0 45 45 90 -45 -45 90 -45 0 0 0 45 0 0 0 0 45 90 90 45 0 -45 -45 0 0 45 45 45 90 -45 0 45 45 45 90 90 90 -45 0 0 -45 -45 -45 -45 0 45 45 0 0</t>
  </si>
  <si>
    <t>90 90 90 90 45 0 0 0 -45 90 90 90 90 45 0 -45 0 -45 90 -45 0 45 0 0 -45 90 -45 90 90 -45 90 45 90 45 45 0 -45 90 45 0 0 0 0 45 90 -45 90 90 45 0 0 0 0 45 90 90 -45 0 45 0 45 90 -45 0 0 0 45 90 90 90 -45 0 0 0 -45 -45 0 0 0 -45 90 90 90 45 0 0 0 -45 90 45 0 45 0 -45 90 90 45 0 0 0 0 45 90 90 -45 90 45 0 0 0 0 45 90 -45 0 45 45 90 45 90 -45 90 90 -45 90 -45 0 0 45 0 -45 90 -45 0 -45 0 45 90 90 90 90 -45 0 0 0 45 90 90 90 90</t>
  </si>
  <si>
    <t>90 90 90 90 -45 0 0 45 90 90 45 0 -45 0 -45 90 90 90 -45 0 0 45 0 0 -45 90 90 90 -45 -45 0 45 45 45 90 -45 90 90 45 0 0 0 0 45 90 90 90 45 0 0 45 0 0 -45 90 90 -45 0 45 45 90 -45 0 0 0 0 45 90 90 90 -45 0 -45 0 0 0 0 -45 0 -45 90 90 90 45 0 0 0 0 -45 90 45 45 0 -45 90 90 -45 0 0 45 0 0 45 90 90 90 45 0 0 0 0 45 90 90 -45 90 45 45 45 0 -45 -45 90 90 90 -45 0 0 45 0 0 -45 90 90 90 -45 0 -45 0 45 90 90 45 0 0 -45 90 90 90 90</t>
  </si>
  <si>
    <t>-45 -45 -45 90 45 0 0 45 90 45 90 -45 90 -45 0 -45 0 -45 90 -45 0 0 0 45 90 45 90 -45 -45 0 -45 0 45 0 -45 0 -45 0 45 90 -45 -45 90 45 90 45 0 0 0 -45 90 90 45 0 0 45 90 90 90 90 45 0 45 0 0 0 0 45 90 90 45 0 0 0 45 45 0 0 0 45 90 90 45 0 0 0 0 45 0 45 90 90 90 90 45 0 0 45 90 90 -45 0 0 0 45 90 45 90 -45 -45 90 45 0 -45 0 -45 0 45 0 -45 0 -45 -45 90 45 90 45 0 0 0 -45 90 -45 0 -45 0 -45 90 -45 90 45 90 45 0 0 45 90 -45 -45 -45</t>
  </si>
  <si>
    <t>-45 -45 90 45 0 0 -45 90 -45 0 -45 -45 0 45 90 90 -45 0 45 45 90 45 0 0 -45 90 90 -45 -45 0 45 0 -45 0 -45 90 -45 0 45 0 -45 -45 90 45 90 45 0 0 0 -45 90 90 45 0 0 45 90 90 90 90 45 0 0 0 0 45 90 90 45 0 0 0 45 45 0 0 45 45 0 0 0 45 90 90 45 0 0 0 0 45 90 90 90 90 45 0 0 45 90 90 -45 0 0 0 45 90 45 90 -45 -45 0 45 0 -45 90 -45 0 -45 0 45 0 -45 -45 90 90 -45 0 0 45 90 45 45 0 -45 90 90 45 0 -45 -45 0 -45 90 -45 0 0 45 90 -45 -45</t>
  </si>
  <si>
    <t>0 -45 0 45 90 90 90 -45 0 0 0 -45 0 45 45 0 45 0 45 45 90 90 90 90 -45 0 0 45 45 0 -45 -45 0 -45 0 45 45 90 -45 0 45 90 45 90 90 90 90 -45 0 0 -45 0 45 90 45 90 90 45 0 0 45 0 0 0 -45 90 90 90 90 -45 -45 -45 0 -45 -45 -45 -45 0 -45 -45 -45 90 90 90 90 -45 0 0 0 45 0 0 45 90 90 45 90 45 0 -45 0 0 -45 90 90 90 90 45 90 45 0 -45 90 45 45 0 -45 0 -45 -45 0 45 45 0 0 -45 90 90 90 90 45 45 0 45 0 45 45 0 -45 0 0 0 -45 90 90 90 45 0 -45 0</t>
  </si>
  <si>
    <t>-45 0 -45 90 90 45 0 0 0 0 -45 90 45 0 45 0 45 0 45 90 45 90 90 90 -45 0 0 45 45 0 -45 -45 0 -45 0 45 45 0 -45 90 45 90 45 90 90 90 90 45 0 0 -45 90 90 90 45 45 0 -45 0 45 0 0 0 0 -45 90 90 90 90 -45 -45 -45 -45 0 -45 -45 0 -45 -45 -45 -45 90 90 90 90 -45 0 0 0 0 45 0 -45 0 45 45 90 90 90 -45 0 0 45 90 90 90 90 45 90 45 90 -45 0 45 45 0 -45 0 -45 -45 0 45 45 0 0 -45 90 90 90 45 90 45 0 45 0 45 0 45 90 -45 0 0 0 0 45 90 90 -45 0 -45</t>
  </si>
  <si>
    <t>90 90 45 45 0 0 0 0 45 0 -45 0 45 45 45 45 90 90 -45 0 -45 0 -45 90 45 45 0 45 90 -45 0 45 90 90 -45 90 -45 -45 -45 90 45 45 45 0 45 45 90 -45 -45 -45 0 45 90 90 -45 90 -45 90 90 90 -45 0 0 0 -45 90 90 -45 0 0 0 0 45 90 -45 -45 90 45 0 0 0 0 -45 90 90 -45 0 0 0 -45 90 90 90 -45 90 -45 90 90 45 0 -45 -45 -45 90 45 45 0 45 45 45 90 -45 -45 -45 90 -45 90 90 45 0 -45 90 45 0 45 45 90 -45 0 -45 0 -45 90 90 45 45 45 45 0 -45 0 45 0 0 0 0 45 45 90 90</t>
  </si>
  <si>
    <t>45 90 90 45 0 0 0 0 -45 90 45 0 45 45 45 0 45 90 -45 0 -45 -45 90 45 0 0 45 45 90 -45 0 45 90 90 -45 -45 90 -45 -45 90 45 45 45 0 45 45 90 -45 -45 -45 0 45 90 90 -45 90 -45 90 90 90 -45 0 0 0 -45 90 45 0 0 0 0 -45 90 90 -45 -45 90 90 -45 0 0 0 0 45 90 -45 0 0 0 -45 90 90 90 -45 90 -45 90 90 45 0 -45 -45 -45 90 45 45 0 45 45 45 90 -45 -45 90 -45 -45 90 90 45 0 -45 90 45 45 0 0 45 90 -45 -45 0 -45 90 45 0 45 45 45 0 45 90 -45 0 0 0 0 45 90 90 45</t>
  </si>
  <si>
    <t>90 45 0 0 -45 90 -45 -45 90 45 45 0 -45 -45 90 -45 0 0 -45 90 90 90 90 -45 0 45 45 0 45 90 90 -45 0 0 45 90 45 90 90 90 -45 0 0 45 0 -45 0 -45 90 -45 0 0 -45 90 90 -45 90 90 90 45 0 0 45 0 45 0 -45 90 90 45 0 45 90 45 45 45 45 90 45 0 45 90 90 -45 0 45 0 45 0 0 45 90 90 90 -45 90 90 -45 0 0 -45 90 -45 0 -45 0 45 0 0 -45 90 90 90 45 90 45 0 0 -45 90 90 45 0 45 45 0 -45 90 90 90 90 -45 0 0 -45 90 -45 -45 0 45 45 90 -45 -45 90 -45 0 0 45 90</t>
  </si>
  <si>
    <t>90 45 0 0 -45 -45 -45 90 45 90 -45 0 45 90 -45 -45 0 0 -45 90 90 90 90 -45 0 45 45 0 -45 90 90 45 0 0 45 90 45 90 90 90 45 0 -45 0 0 -45 0 -45 90 -45 0 0 -45 90 90 90 90 -45 90 45 0 0 45 90 -45 90 90 45 0 0 45 45 0 45 45 45 45 0 45 45 0 0 45 90 90 -45 90 45 0 0 45 90 -45 90 90 90 90 -45 0 0 -45 90 -45 0 -45 0 0 -45 0 45 90 90 90 45 90 45 0 0 45 90 90 -45 0 45 45 0 -45 90 90 90 90 -45 0 0 -45 -45 90 45 0 -45 90 45 90 -45 -45 -45 0 0 45 90</t>
  </si>
  <si>
    <t>-45 0 45 90 45 90 90 -45 0 -45 90 -45 -45 0 45 90 -45 0 0 0 0 45 90 -45 90 -45 0 -45 0 45 0 0 0 -45 -45 0 45 45 0 -45 -45 -45 0 -45 -45 90 45 90 45 90 45 90 -45 -45 -45 90 -45 90 90 90 45 0 0 0 45 45 45 0 45 45 45 45 0 45 45 45 45 0 45 45 45 45 0 45 45 45 0 0 0 45 90 90 90 -45 90 -45 -45 -45 90 45 90 45 90 45 90 -45 -45 0 -45 -45 -45 0 45 45 0 -45 -45 0 0 0 45 0 -45 0 -45 90 -45 90 45 0 0 0 0 -45 90 45 0 -45 -45 90 -45 0 -45 90 90 45 90 45 0 -45</t>
  </si>
  <si>
    <t>0 -45 90 90 90 45 0 -45 -45 -45 -45 0 45 45 90 90 -45 0 0 0 0 -45 90 90 45 0 -45 0 45 0 -45 -45 0 45 0 -45 0 45 0 -45 -45 -45 90 -45 -45 90 45 45 90 90 45 0 -45 90 -45 -45 -45 90 90 90 45 0 0 0 45 45 45 0 45 45 45 45 0 45 45 45 45 0 45 45 45 45 0 45 45 45 0 0 0 45 90 90 90 -45 -45 -45 90 -45 0 45 90 90 45 45 90 -45 -45 90 -45 -45 -45 0 45 0 -45 0 45 0 -45 -45 0 45 0 -45 0 45 90 90 -45 0 0 0 0 -45 90 90 45 45 0 -45 -45 -45 -45 0 45 90 90 90 -45 0</t>
  </si>
  <si>
    <t>0 0 -45 0 -45 0 0 45 90 45 90 45 90 -45 -45 90 -45 0 45 90 -45 -45 0 45 45 0 -45 90 45 90 45 0 45 90 90 90 90 45 0 -45 0 -45 90 90 90 90 -45 0 0 -45 0 -45 90 -45 0 0 -45 -45 -45 -45 90 -45 90 45 45 90 45 90 45 45 45 45 0 45 45 45 45 0 45 45 45 45 90 45 90 45 45 90 -45 90 -45 -45 -45 -45 0 0 -45 90 -45 0 -45 0 0 -45 90 90 90 90 -45 0 -45 0 45 90 90 90 90 45 0 45 90 45 90 -45 0 45 45 0 -45 -45 90 45 0 -45 90 -45 -45 90 45 90 45 90 45 0 0 -45 0 -45 0 0</t>
  </si>
  <si>
    <t>-45 90 -45 0 0 0 0 45 45 0 -45 90 90 -45 -45 90 45 90 45 0 -45 -45 0 45 45 0 45 90 45 90 -45 0 45 90 90 90 90 45 0 0 -45 90 -45 90 90 -45 0 0 0 -45 90 -45 90 -45 0 0 -45 -45 -45 -45 90 -45 90 90 45 45 45 90 45 45 45 45 0 45 45 45 45 0 45 45 45 45 90 45 45 45 90 90 -45 90 -45 -45 -45 -45 0 0 -45 90 -45 90 -45 0 0 0 -45 90 90 -45 90 -45 0 0 45 90 90 90 90 45 0 -45 90 45 90 45 0 45 45 0 -45 -45 0 45 90 45 90 -45 -45 90 90 -45 0 45 45 0 0 0 0 -45 90 -45</t>
  </si>
  <si>
    <t>0 -45 0 -45 -45 -45 90 -45 0 -45 90 45 90 45 0 0 0 0 45 45 45 45 90 90 45 0 -45 90 90 45 0 -45 0 0 0 0 -45 0 0 0 0 45 0 45 45 90 -45 -45 -45 90 45 45 90 -45 0 0 45 0 -45 90 45 0 -45 0 45 45 0 -45 -45 -45 0 45 45 0 -45 -45 0 45 45 0 -45 -45 -45 0 45 45 0 -45 0 45 90 -45 0 45 0 0 -45 90 45 45 90 -45 -45 -45 90 45 45 0 45 0 0 0 0 -45 0 0 0 0 -45 0 45 90 90 -45 0 45 90 90 45 45 45 45 0 0 0 0 45 90 45 90 -45 0 -45 90 -45 -45 -45 0 -45 0</t>
  </si>
  <si>
    <t>-45 0 -45 -45 -45 0 45 90 -45 0 -45 90 90 45 0 0 0 0 45 45 45 45 90 90 45 0 -45 90 90 45 0 0 0 0 -45 0 0 -45 0 45 90 45 0 0 45 90 -45 -45 0 45 45 90 -45 -45 0 0 0 -45 90 45 45 0 -45 0 45 45 0 -45 -45 -45 0 45 45 0 -45 -45 0 45 45 0 -45 -45 -45 0 45 45 0 -45 0 45 45 90 -45 0 0 0 -45 -45 90 45 45 0 -45 -45 90 45 0 0 45 90 45 0 -45 0 0 -45 0 0 0 0 45 90 90 -45 0 45 90 90 45 45 45 45 0 0 0 0 45 90 90 -45 0 -45 90 45 0 -45 -45 -45 0 -45</t>
  </si>
  <si>
    <t>90 90 -45 0 0 0 45 0 45 90 -45 -45 90 45 90 45 90 90 90 45 0 0 0 45 90 45 90 -45 -45 -45 -45 0 0 -45 -45 0 0 45 90 90 90 45 0 -45 0 0 -45 90 90 45 90 -45 90 -45 0 0 0 -45 90 -45 90 -45 0 0 45 90 90 90 90 45 45 45 90 45 45 45 45 90 45 45 45 90 90 90 90 45 0 0 -45 90 -45 90 -45 0 0 0 -45 90 -45 90 45 90 90 -45 0 0 -45 0 45 90 90 90 45 0 0 -45 -45 0 0 -45 -45 -45 -45 90 45 90 45 0 0 0 45 90 90 90 45 90 45 90 -45 -45 90 45 0 45 0 0 0 -45 90 90</t>
  </si>
  <si>
    <t>90 90 45 0 0 0 -45 0 45 90 -45 -45 90 45 45 90 90 90 90 45 0 0 0 45 90 45 90 -45 -45 -45 -45 0 0 -45 -45 0 0 45 90 90 90 45 0 -45 90 90 -45 0 0 -45 90 -45 90 45 0 0 0 -45 90 90 -45 -45 0 0 45 90 90 90 90 45 45 45 90 45 45 45 45 90 45 45 45 90 90 90 90 45 0 0 -45 -45 90 90 -45 0 0 0 45 90 -45 90 -45 0 0 -45 90 90 -45 0 45 90 90 90 45 0 0 -45 -45 0 0 -45 -45 -45 -45 90 45 90 45 0 0 0 45 90 90 90 90 45 45 90 -45 -45 90 45 0 -45 0 0 0 45 90 90</t>
  </si>
  <si>
    <t>-45 -45 90 45 45 45 45 0 45 45 45 45 0 -45 -45 -45 -45 0 -45 0 -45 90 45 0 -45 0 0 45 90 45 45 45 90 90 90 -45 0 -45 90 45 45 0 0 0 -45 90 -45 0 0 45 90 90 90 -45 0 45 0 0 45 90 90 -45 90 -45 -45 90 45 45 90 -45 -45 -45 -45 0 45 45 0 -45 -45 -45 -45 90 45 45 90 -45 -45 90 -45 90 90 45 0 0 45 0 -45 90 90 90 45 0 0 -45 90 -45 0 0 0 45 45 90 -45 0 -45 90 90 90 45 45 45 90 45 0 0 -45 0 45 90 -45 0 -45 0 -45 -45 -45 -45 0 45 45 45 45 0 45 45 45 45 90 -45 -45</t>
  </si>
  <si>
    <t>-45 -45 90 45 45 45 45 0 45 45 45 0 -45 -45 -45 0 45 0 -45 -45 -45 90 45 0 0 0 45 90 45 45 45 90 -45 90 90 -45 -45 90 45 45 0 0 0 -45 90 -45 0 0 0 45 90 90 90 -45 0 0 0 45 90 90 -45 -45 -45 90 45 45 90 45 90 -45 -45 -45 -45 0 45 45 0 -45 -45 -45 -45 90 45 90 45 45 90 -45 -45 -45 90 90 45 0 0 0 -45 90 90 90 45 0 0 0 -45 90 -45 0 0 0 45 45 90 -45 -45 90 90 -45 90 45 45 45 90 45 0 0 0 45 90 -45 -45 -45 0 45 0 -45 -45 -45 0 45 45 45 0 45 45 45 45 90 -45 -45</t>
  </si>
  <si>
    <t>90 45 0 -45 0 0 45 90 -45 0 45 0 0 0 0 -45 0 45 90 90 -45 0 45 0 0 -45 90 90 45 45 90 -45 0 45 45 90 -45 -45 -45 0 -45 0 45 45 45 0 -45 90 -45 0 -45 90 45 90 45 0 45 90 -45 -45 90 45 90 45 45 90 -45 0 0 0 -45 90 -45 0 0 0 0 -45 90 -45 0 0 0 -45 90 45 45 90 45 90 -45 -45 90 45 0 45 90 45 90 -45 0 -45 90 -45 0 45 45 45 0 -45 0 -45 -45 -45 90 45 45 0 -45 90 45 45 90 90 -45 0 0 45 0 -45 90 90 45 0 -45 0 0 0 0 45 0 -45 90 45 0 0 -45 0 45 90</t>
  </si>
  <si>
    <t>90 45 0 0 0 -45 0 45 0 0 -45 90 45 0 -45 0 45 90 90 -45 0 0 0 0 -45 90 90 45 45 45 90 -45 0 45 45 90 -45 -45 -45 -45 0 45 45 45 0 -45 -45 0 0 -45 90 90 90 45 0 45 45 90 -45 -45 90 -45 90 45 0 45 45 0 0 -45 90 90 -45 0 0 0 0 -45 90 90 -45 0 0 45 45 0 45 90 -45 90 -45 -45 90 45 45 0 45 90 90 90 -45 0 0 -45 -45 0 45 45 45 0 -45 -45 -45 -45 90 45 45 0 -45 90 45 45 45 90 90 -45 0 0 0 0 -45 90 90 45 0 -45 0 45 90 -45 0 0 45 0 -45 0 0 0 45 90</t>
  </si>
  <si>
    <t>90 -45 -45 -45 0 -45 -45 90 -45 90 45 45 0 -45 -45 -45 0 -45 90 45 0 45 0 -45 0 0 45 90 90 -45 90 90 90 90 45 0 0 -45 90 90 90 45 90 90 90 90 -45 0 0 0 45 0 0 0 45 0 45 90 -45 -45 0 45 0 -45 90 45 45 90 90 90 45 45 0 45 45 45 45 0 45 45 90 90 90 45 45 90 -45 0 45 0 -45 -45 90 45 0 45 0 0 0 45 0 0 0 -45 90 90 90 90 45 90 90 90 -45 0 0 45 90 90 90 90 -45 90 90 45 0 0 -45 0 45 0 45 90 -45 0 -45 -45 -45 0 45 45 90 -45 90 -45 -45 0 -45 -45 -45 90</t>
  </si>
  <si>
    <t>-45 90 -45 -45 -45 0 45 45 0 -45 -45 -45 -45 90 -45 0 -45 90 90 45 0 -45 0 45 90 90 45 0 0 -45 90 90 90 90 45 0 0 -45 90 90 90 90 45 90 90 90 -45 0 0 0 0 45 0 0 0 45 0 -45 -45 0 45 45 90 45 90 -45 90 45 90 90 45 45 45 45 0 0 45 45 45 45 90 90 45 90 -45 90 45 90 45 45 0 -45 -45 0 45 0 0 0 45 0 0 0 0 -45 90 90 90 45 90 90 90 90 -45 0 0 45 90 90 90 90 -45 0 0 45 90 90 45 0 -45 0 45 90 90 -45 0 -45 90 -45 -45 -45 -45 0 45 45 0 -45 -45 -45 90 -45</t>
  </si>
  <si>
    <t>90 90 -45 0 0 45 0 0 45 90 90 -45 0 45 90 90 45 90 -45 -45 0 45 45 45 45 0 -45 0 45 45 90 45 45 45 0 -45 90 45 90 90 45 0 45 45 90 -45 -45 -45 -45 0 45 0 -45 0 -45 90 45 0 0 0 -45 90 -45 90 90 90 90 -45 0 -45 90 -45 90 -45 -45 -45 -45 90 -45 90 -45 0 -45 90 90 90 90 -45 90 -45 0 0 0 45 90 -45 0 -45 0 45 0 -45 -45 -45 -45 90 45 45 0 45 90 90 45 90 -45 0 45 45 45 90 45 45 0 -45 0 45 45 45 45 0 -45 -45 90 45 90 90 45 0 -45 90 90 45 0 0 45 0 0 -45 90 90</t>
  </si>
  <si>
    <t>90 90 45 0 0 0 0 -45 90 90 -45 0 45 45 90 90 45 0 -45 0 45 45 45 45 0 -45 -45 90 45 45 45 45 90 -45 90 45 90 90 45 0 45 45 0 -45 -45 -45 90 45 45 0 -45 -45 0 -45 90 45 0 0 0 0 -45 90 90 90 90 -45 0 -45 90 90 -45 -45 90 -45 -45 -45 -45 90 -45 -45 90 90 -45 0 -45 90 90 90 90 -45 0 0 0 0 45 90 -45 0 -45 -45 0 45 45 90 -45 -45 -45 0 45 45 0 45 90 90 45 90 -45 90 45 45 45 45 90 -45 -45 0 45 45 45 45 0 -45 0 45 90 90 45 45 0 -45 90 90 -45 0 0 0 0 45 90 90</t>
  </si>
  <si>
    <t>45 45 0 -45 -45 0 45 90 90 -45 90 90 90 45 0 0 -45 -45 0 0 45 90 -45 0 45 90 -45 0 45 45 45 0 -45 0 0 0 45 90 90 45 0 -45 0 45 90 45 0 0 45 90 -45 90 -45 90 90 90 45 0 0 0 -45 90 -45 90 90 -45 0 0 45 0 -45 90 90 90 -45 -45 90 90 90 -45 0 45 0 0 -45 90 90 -45 90 -45 0 0 0 45 90 90 90 -45 90 -45 90 45 0 0 45 90 45 0 -45 0 45 90 90 45 0 0 0 -45 0 45 45 45 0 -45 90 45 0 -45 90 45 0 0 -45 -45 0 0 45 90 90 90 -45 90 90 45 0 -45 -45 0 45 45</t>
  </si>
  <si>
    <t>45 45 0 -45 -45 90 45 0 -45 90 90 90 90 45 0 -45 0 -45 0 0 45 90 -45 0 45 0 -45 90 45 45 45 0 -45 0 0 0 45 90 90 45 0 -45 0 45 90 45 0 0 45 90 -45 90 90 90 45 90 -45 0 0 -45 90 90 -45 0 0 0 45 90 -45 0 -45 90 90 90 -45 -45 90 90 90 -45 0 -45 90 45 0 0 0 -45 90 90 -45 0 0 -45 90 45 90 90 90 -45 90 45 0 0 45 90 45 0 -45 0 45 90 90 45 0 0 0 -45 0 45 45 45 90 -45 0 45 0 -45 90 45 0 0 -45 0 -45 0 45 90 90 90 90 -45 0 45 90 -45 -45 0 45 45</t>
  </si>
  <si>
    <t>0 0 -45 0 -45 -45 0 -45 -45 90 45 0 -45 0 -45 0 0 0 45 90 90 -45 0 -45 90 -45 90 45 45 0 -45 90 45 45 45 45 0 -45 0 45 90 90 90 -45 0 -45 90 90 45 90 45 90 -45 0 45 0 45 0 -45 0 45 90 90 90 45 90 -45 0 0 45 0 45 45 0 -45 -45 0 45 45 0 45 0 0 -45 90 45 90 90 90 45 0 -45 0 45 0 45 0 -45 90 45 90 45 90 90 -45 0 -45 90 90 90 45 0 -45 0 45 45 45 45 90 -45 0 45 45 90 -45 90 -45 0 -45 90 90 45 0 0 0 -45 0 -45 0 45 90 -45 -45 0 -45 -45 0 -45 0 0</t>
  </si>
  <si>
    <t>0 -45 0 -45 -45 0 0 -45 -45 0 45 0 -45 90 -45 0 0 0 45 90 90 -45 0 -45 -45 90 45 90 45 0 -45 90 45 45 45 45 0 0 45 90 -45 90 -45 0 -45 90 90 90 45 90 -45 90 45 0 45 45 0 0 0 45 90 90 90 45 0 -45 -45 0 45 0 45 45 90 -45 0 0 -45 90 45 45 0 45 0 -45 -45 0 45 90 90 90 45 0 0 0 45 45 0 45 90 -45 90 45 90 90 90 -45 0 -45 90 -45 90 45 0 0 45 45 45 45 90 -45 0 45 90 45 90 -45 -45 0 -45 90 90 45 0 0 0 -45 90 -45 0 45 0 -45 -45 0 0 -45 -45 0 -45 0</t>
  </si>
  <si>
    <t>45 90 45 0 -45 0 0 -45 0 -45 90 90 -45 -45 -45 0 45 45 45 45 0 -45 -45 90 90 45 0 0 -45 90 90 45 0 -45 0 45 45 90 90 -45 90 45 0 45 0 0 -45 90 -45 0 45 90 90 45 0 0 45 90 -45 90 45 0 45 0 45 0 -45 0 45 0 -45 -45 0 -45 -45 -45 -45 0 -45 -45 0 45 0 -45 0 45 0 45 0 45 90 -45 90 45 0 0 45 90 90 45 0 -45 90 -45 0 0 45 0 45 90 -45 90 90 45 45 0 -45 0 45 90 90 -45 0 0 45 90 90 -45 -45 0 45 45 45 45 0 -45 -45 -45 90 90 -45 0 -45 0 0 -45 0 45 90 45</t>
  </si>
  <si>
    <t>45 90 -45 0 0 -45 0 45 0 -45 90 90 -45 -45 -45 0 45 45 45 45 0 -45 -45 0 0 -45 90 90 45 90 90 45 0 45 90 -45 90 45 0 -45 90 45 45 0 0 0 -45 90 -45 0 45 90 90 45 0 0 45 90 -45 0 45 0 45 0 45 90 -45 0 -45 0 -45 -45 -45 0 45 45 0 -45 -45 -45 0 -45 0 -45 90 45 0 45 0 45 0 -45 90 45 0 0 45 90 90 45 0 -45 90 -45 0 0 0 45 45 90 -45 0 45 90 -45 90 45 0 45 90 90 45 90 90 -45 0 0 -45 -45 0 45 45 45 45 0 -45 -45 -45 90 90 -45 0 45 0 -45 0 0 -45 90 45</t>
  </si>
  <si>
    <t>-45 -45 -45 90 45 90 45 0 0 0 -45 90 45 90 45 0 -45 90 45 0 -45 0 -45 -45 -45 0 -45 -45 -45 90 -45 0 45 45 45 90 -45 -45 90 45 90 90 -45 90 45 45 0 -45 90 45 0 0 -45 0 45 90 90 -45 -45 -45 0 45 0 0 45 0 0 45 90 45 45 45 90 45 45 45 45 90 45 45 45 90 45 0 0 45 0 0 45 0 -45 -45 -45 90 90 45 0 -45 0 0 45 90 -45 0 45 45 90 -45 90 90 45 90 -45 -45 90 45 45 45 0 -45 90 -45 -45 -45 0 -45 -45 -45 0 -45 0 45 90 -45 0 45 90 45 90 -45 0 0 0 45 90 45 90 -45 -45 -45</t>
  </si>
  <si>
    <t>90 -45 -45 -45 90 45 45 0 0 0 -45 90 90 45 90 -45 0 45 45 0 0 -45 -45 -45 -45 0 -45 -45 -45 -45 90 45 45 90 -45 90 45 0 45 90 -45 0 -45 90 45 45 90 -45 90 45 0 0 -45 0 45 90 -45 90 -45 -45 0 0 0 45 0 0 45 90 45 45 45 45 90 45 45 45 45 90 45 45 45 45 90 45 0 0 45 0 0 0 -45 -45 90 -45 90 45 0 -45 0 0 45 90 -45 90 45 45 90 -45 0 -45 90 45 0 45 90 -45 90 45 45 90 -45 -45 -45 -45 0 -45 -45 -45 -45 0 0 45 45 0 -45 90 45 90 90 -45 0 0 0 45 45 90 -45 -45 -45 90</t>
  </si>
  <si>
    <t>0 0 0 0 -45 90 90 90 90 45 90 90 -45 0 0 0 0 45 90 90 90 45 90 -45 0 0 0 0 45 90 -45 0 -45 -45 -45 0 45 45 0 45 0 -45 0 45 45 0 45 90 45 0 0 -45 0 45 90 -45 90 45 45 0 0 -45 -45 90 45 0 -45 90 -45 -45 90 -45 0 45 0 0 45 0 -45 90 -45 -45 90 -45 0 45 90 -45 -45 0 0 45 45 90 -45 90 45 0 -45 0 0 45 90 45 0 45 45 0 -45 0 45 0 45 45 0 -45 -45 -45 0 -45 90 45 0 0 0 0 -45 90 45 90 90 90 45 0 0 0 0 -45 90 90 45 90 90 90 90 -45 0 0 0 0</t>
  </si>
  <si>
    <t>90 90 90 90 -45 0 0 0 0 -45 90 90 -45 0 0 0 0 45 45 90 45 0 0 45 90 90 90 -45 -45 -45 0 45 0 45 0 45 0 0 0 0 -45 90 -45 0 45 45 45 90 45 0 0 45 90 -45 0 -45 90 45 0 45 0 -45 90 -45 -45 -45 -45 90 -45 90 45 0 0 0 45 45 0 0 0 45 90 -45 90 -45 -45 -45 -45 90 -45 0 45 0 45 90 -45 0 -45 90 45 0 0 45 90 45 45 45 0 -45 90 -45 0 0 0 0 45 0 45 0 45 0 -45 -45 -45 90 90 90 45 0 0 45 90 45 45 0 0 0 0 -45 90 90 -45 0 0 0 0 -45 90 90 90 90</t>
  </si>
  <si>
    <t>0 -45 90 -45 90 -45 -45 -45 0 45 90 90 -45 90 90 45 0 45 0 45 90 -45 90 90 -45 0 0 0 45 45 90 -45 90 45 0 -45 -45 90 90 45 90 45 0 -45 90 90 45 0 -45 90 45 90 -45 -45 90 45 90 90 -45 -45 0 45 45 90 -45 -45 -45 90 45 45 45 45 90 45 45 45 45 90 45 45 45 45 90 -45 -45 -45 90 45 45 0 -45 -45 90 90 45 90 -45 -45 90 45 90 -45 0 45 90 90 -45 0 45 90 45 90 90 -45 -45 0 45 90 -45 90 45 45 0 0 0 -45 90 90 -45 90 45 0 45 0 45 90 90 -45 90 90 45 0 -45 -45 -45 90 -45 90 -45 0</t>
  </si>
  <si>
    <t>-45 -45 90 -45 -45 0 0 -45 90 45 90 90 -45 90 45 90 45 90 90 45 0 0 -45 90 -45 0 0 0 45 45 90 -45 90 45 0 -45 -45 90 90 45 0 45 90 -45 90 90 45 0 -45 90 45 90 -45 -45 90 45 90 90 -45 -45 0 45 45 90 -45 -45 -45 90 45 45 45 45 90 45 45 45 45 90 45 45 45 45 90 -45 -45 -45 90 45 45 0 -45 -45 90 90 45 90 -45 -45 90 45 90 -45 0 45 90 90 -45 90 45 0 45 90 90 -45 -45 0 45 90 -45 90 45 45 0 0 0 -45 90 -45 0 0 45 90 90 45 90 45 90 -45 90 90 45 90 -45 0 0 -45 -45 90 -45 -45</t>
  </si>
  <si>
    <t>90 -45 0 0 -45 90 45 90 -45 90 90 45 0 45 0 45 90 -45 -45 -45 0 0 0 0 -45 90 -45 90 45 0 0 45 90 -45 90 -45 0 0 0 45 0 0 0 0 -45 90 90 90 90 45 0 0 -45 90 90 -45 0 0 45 45 90 45 90 90 90 45 90 90 90 -45 90 45 45 0 0 0 0 45 45 90 -45 90 90 90 45 90 90 90 45 90 45 45 0 0 -45 90 90 -45 0 0 45 90 90 90 90 -45 0 0 0 0 45 0 0 0 -45 90 -45 90 45 0 0 45 90 -45 90 -45 0 0 0 0 -45 -45 -45 90 45 0 45 0 45 90 90 -45 90 45 90 -45 0 0 -45 90</t>
  </si>
  <si>
    <t>90 -45 0 0 -45 90 45 90 -45 90 45 0 45 45 90 -45 90 -45 0 0 -45 0 0 0 -45 90 90 45 0 -45 0 45 90 -45 90 -45 0 0 0 0 45 0 0 0 -45 90 90 90 90 45 0 0 -45 90 90 -45 0 45 90 90 -45 90 45 90 90 90 90 45 0 0 45 90 45 45 0 0 45 45 90 45 0 0 45 90 90 90 90 45 90 -45 90 90 45 0 -45 90 90 -45 0 0 45 90 90 90 90 -45 0 0 0 45 0 0 0 0 -45 90 -45 90 45 0 -45 0 45 90 90 -45 0 0 0 -45 0 0 -45 90 -45 90 45 45 0 45 90 -45 90 45 90 -45 0 0 -45 90</t>
  </si>
  <si>
    <t>90 90 -45 -45 0 -45 0 45 45 0 45 90 45 0 0 0 45 0 45 45 45 90 -45 -45 -45 0 0 0 -45 90 -45 0 -45 -45 90 90 90 45 0 -45 0 -45 0 0 45 90 90 90 90 45 90 90 45 0 0 0 45 90 90 90 45 90 45 90 45 90 90 90 90 -45 0 -45 0 -45 -45 -45 -45 0 -45 0 -45 90 90 90 90 45 90 45 90 45 90 90 90 45 0 0 0 45 90 90 45 90 90 90 90 45 0 0 -45 0 -45 0 45 90 90 90 -45 -45 0 -45 90 -45 0 0 0 -45 -45 -45 90 45 45 45 0 45 0 0 0 45 90 45 0 45 45 0 -45 0 -45 -45 90 90</t>
  </si>
  <si>
    <t>0 -45 90 45 0 -45 90 45 45 0 -45 90 45 0 0 0 45 0 45 45 45 90 -45 -45 -45 0 0 0 -45 90 -45 90 -45 0 45 90 90 -45 0 -45 -45 0 0 0 45 90 90 90 90 45 90 90 45 0 0 0 45 90 90 90 45 90 45 0 45 90 90 90 90 -45 0 -45 90 -45 -45 -45 -45 90 -45 0 -45 90 90 90 90 45 0 45 90 45 90 90 90 45 0 0 0 45 90 90 45 90 90 90 90 45 0 0 0 -45 -45 0 -45 90 90 45 0 -45 90 -45 90 -45 0 0 0 -45 -45 -45 90 45 45 45 0 45 0 0 0 45 90 -45 0 45 45 90 -45 0 45 90 -45 0</t>
  </si>
  <si>
    <t>-45 -45 0 45 90 45 0 -45 90 45 90 45 0 -45 -45 -45 -45 90 45 45 90 45 90 -45 -45 0 45 0 -45 0 45 90 45 0 45 90 -45 0 -45 90 -45 -45 90 45 45 90 -45 -45 0 45 45 0 0 0 45 0 0 -45 90 90 90 90 -45 0 0 0 0 45 90 90 90 90 45 0 0 0 0 45 90 90 90 90 45 0 0 0 0 -45 90 90 90 90 -45 0 0 45 0 0 0 45 45 0 -45 -45 90 45 45 90 -45 -45 90 -45 0 -45 90 45 0 45 90 45 0 -45 0 45 0 -45 -45 90 45 90 45 45 90 -45 -45 -45 -45 0 45 90 45 90 -45 0 45 90 45 0 -45 -45</t>
  </si>
  <si>
    <t>-45 0 45 0 -45 90 45 90 -45 90 45 45 90 -45 -45 -45 -45 90 45 0 45 45 0 -45 -45 90 45 0 -45 0 45 45 90 -45 90 45 0 0 -45 90 -45 -45 90 45 90 -45 -45 0 45 45 45 0 0 0 45 0 0 -45 90 90 90 90 -45 0 0 0 0 45 90 90 90 90 45 0 0 0 0 45 90 90 90 90 45 0 0 0 0 -45 90 90 90 90 -45 0 0 45 0 0 0 45 45 45 0 -45 -45 90 45 90 -45 -45 90 -45 0 0 45 90 -45 90 45 45 0 -45 0 45 90 -45 -45 0 45 45 0 45 90 -45 -45 -45 -45 90 45 45 90 -45 90 45 90 -45 0 45 0 -45</t>
  </si>
  <si>
    <t>0 0 -45 0 45 90 -45 90 45 0 -45 90 -45 -45 0 0 0 0 45 90 90 90 90 45 0 0 0 45 90 90 90 45 0 0 -45 -45 90 -45 -45 -45 0 0 45 90 45 90 -45 0 0 -45 90 -45 -45 0 -45 -45 0 45 45 0 -45 90 90 90 90 45 0 0 45 45 45 45 0 45 45 45 45 0 45 45 45 45 0 0 45 90 90 90 90 -45 0 45 45 0 -45 -45 0 -45 -45 90 -45 0 0 -45 90 45 90 45 0 0 -45 -45 -45 90 -45 -45 0 0 45 90 90 90 45 0 0 0 45 90 90 90 90 45 0 0 0 0 -45 -45 90 -45 0 45 90 -45 90 45 0 -45 0 0</t>
  </si>
  <si>
    <t>0 0 0 45 0 -45 -45 90 45 90 -45 -45 90 45 0 0 0 0 -45 90 90 90 90 45 0 0 0 45 90 90 90 -45 0 0 45 90 -45 -45 -45 -45 0 0 45 90 90 -45 0 0 -45 -45 90 -45 -45 -45 0 45 45 45 0 0 -45 90 90 90 90 45 0 0 45 45 45 45 0 45 45 45 45 0 45 45 45 45 0 0 45 90 90 90 90 -45 0 0 45 45 45 0 -45 -45 -45 90 -45 -45 0 0 -45 90 90 45 0 0 -45 -45 -45 -45 90 45 0 0 -45 90 90 90 45 0 0 0 45 90 90 90 90 -45 0 0 0 0 45 90 -45 -45 90 45 90 -45 -45 0 45 0 0 0</t>
  </si>
  <si>
    <t>90 45 0 45 0 -45 -45 -45 90 45 45 0 0 -45 90 90 90 90 -45 0 45 0 45 90 -45 0 -45 0 -45 90 90 45 0 45 90 45 90 45 90 -45 0 0 0 45 90 90 90 -45 -45 0 45 0 0 45 0 -45 90 90 -45 0 0 0 45 0 0 -45 0 45 45 45 90 -45 -45 -45 90 90 -45 -45 -45 90 45 45 45 0 -45 0 0 45 0 0 0 -45 90 90 -45 0 45 0 0 45 0 -45 -45 90 90 90 45 0 0 0 -45 90 45 90 45 90 45 0 45 90 90 -45 0 -45 0 -45 90 45 0 45 0 -45 90 90 90 90 -45 0 0 45 45 90 -45 -45 -45 0 45 0 45 90</t>
  </si>
  <si>
    <t>45 90 45 0 0 -45 -45 -45 90 45 45 0 0 -45 90 90 90 90 -45 0 0 -45 -45 90 45 45 0 0 45 90 90 45 90 -45 0 45 90 -45 90 45 0 0 0 45 90 90 90 -45 -45 0 45 0 0 45 0 -45 90 90 -45 0 0 0 0 -45 0 45 45 45 90 -45 90 -45 -45 0 45 45 0 -45 -45 90 -45 90 45 45 45 0 -45 0 0 0 0 -45 90 90 -45 0 45 0 0 45 0 -45 -45 90 90 90 45 0 0 0 45 90 -45 90 45 0 -45 90 45 90 90 45 0 0 45 45 90 -45 -45 0 0 -45 90 90 90 90 -45 0 0 45 45 90 -45 -45 -45 0 0 45 90 45</t>
  </si>
  <si>
    <t>-45 0 45 0 45 90 45 0 -45 90 45 45 0 -45 0 -45 90 45 45 0 -45 0 0 -45 90 90 90 45 45 0 0 45 45 90 45 0 -45 -45 0 45 45 90 -45 0 45 45 90 45 0 -45 -45 0 -45 0 45 45 45 90 -45 0 -45 -45 -45 -45 90 -45 -45 90 45 45 0 -45 -45 -45 0 0 -45 -45 -45 0 45 45 90 -45 -45 90 -45 -45 -45 -45 0 -45 90 45 45 45 0 -45 0 -45 -45 0 45 90 45 45 0 -45 90 45 45 0 -45 -45 0 45 90 45 45 0 0 45 45 90 90 90 -45 0 0 -45 0 45 45 90 -45 0 -45 0 45 45 90 -45 0 45 90 45 0 45 0 -45</t>
  </si>
  <si>
    <t>0 0 45 90 45 0 -45 -45 90 45 45 45 0 -45 -45 90 45 45 0 -45 0 0 0 -45 90 90 90 45 0 0 45 45 45 45 0 -45 -45 0 45 90 90 -45 0 45 45 45 90 45 0 -45 -45 0 45 0 45 45 90 -45 -45 -45 -45 90 -45 -45 -45 90 45 45 0 0 -45 -45 0 -45 -45 -45 -45 0 -45 -45 0 0 45 45 90 -45 -45 -45 90 -45 -45 -45 -45 90 45 45 0 45 0 -45 -45 0 45 90 45 45 45 0 -45 90 90 45 0 -45 -45 0 45 45 45 45 0 0 45 90 90 90 -45 0 0 0 -45 0 45 45 90 -45 -45 0 45 45 45 90 -45 -45 0 45 90 45 0 0</t>
  </si>
  <si>
    <t>-45 90 45 45 45 90 -45 90 -45 -45 0 45 45 0 -45 0 -45 0 0 0 -45 90 90 90 90 45 90 90 45 0 45 45 45 45 90 -45 -45 0 45 45 0 -45 -45 -45 0 45 45 0 -45 0 -45 90 90 90 45 90 90 -45 -45 0 45 45 0 45 45 90 45 0 -45 90 -45 -45 -45 -45 0 0 -45 -45 -45 -45 90 -45 0 45 90 45 45 0 45 45 0 -45 -45 90 90 45 90 90 90 -45 0 -45 0 45 45 0 -45 -45 -45 0 45 45 0 -45 -45 90 45 45 45 45 0 45 90 90 45 90 90 90 90 -45 0 0 0 -45 0 -45 0 45 45 0 -45 -45 90 -45 90 45 45 45 90 -45</t>
  </si>
  <si>
    <t>-45 0 45 45 45 90 -45 -45 90 -45 0 45 45 90 -45 0 -45 0 0 0 -45 90 90 90 90 45 90 90 45 0 45 45 45 45 0 -45 -45 90 45 45 0 -45 -45 -45 0 45 45 0 0 -45 90 -45 90 45 90 90 90 45 45 90 -45 -45 0 45 45 0 -45 0 -45 -45 -45 -45 90 45 0 0 45 90 -45 -45 -45 -45 0 -45 0 45 45 0 -45 -45 90 45 45 90 90 90 45 90 -45 90 -45 0 0 45 45 0 -45 -45 -45 0 45 45 90 -45 -45 0 45 45 45 45 0 45 90 90 45 90 90 90 90 -45 0 0 0 -45 0 -45 90 45 45 0 -45 90 -45 -45 90 45 45 45 0 -45</t>
  </si>
  <si>
    <t>-45 0 45 90 90 90 90 -45 -45 90 -45 90 -45 0 -45 90 45 90 90 -45 0 45 90 -45 90 45 45 0 0 0 0 -45 90 90 90 45 0 -45 90 90 -45 0 45 0 -45 90 45 45 45 45 90 45 45 90 -45 -45 -45 0 45 90 -45 0 45 45 90 -45 -45 90 45 45 45 45 0 -45 -45 -45 -45 0 45 45 45 45 90 -45 -45 90 45 45 0 -45 90 45 0 -45 -45 -45 90 45 45 90 45 45 45 45 90 -45 0 45 0 -45 90 90 -45 0 45 90 90 90 -45 0 0 0 0 45 45 90 -45 90 45 0 -45 90 90 45 90 -45 0 -45 90 -45 90 -45 -45 90 90 90 90 45 0 -45</t>
  </si>
  <si>
    <t>-45 0 -45 90 90 90 45 90 -45 90 -45 90 -45 0 45 0 -45 90 90 -45 90 45 90 -45 90 45 45 0 0 0 0 -45 90 90 90 45 0 -45 90 90 -45 0 45 90 -45 90 45 45 45 45 0 45 45 0 -45 -45 -45 90 45 90 -45 0 45 45 90 -45 -45 90 45 45 45 45 0 -45 -45 -45 -45 0 45 45 45 45 90 -45 -45 90 45 45 0 -45 90 45 90 -45 -45 -45 0 45 45 0 45 45 45 45 90 -45 90 45 0 -45 90 90 -45 0 45 90 90 90 -45 0 0 0 0 45 45 90 -45 90 45 90 -45 90 90 -45 0 45 0 -45 90 -45 90 -45 90 45 90 90 90 -45 0 -45</t>
  </si>
  <si>
    <t>-45 90 45 90 45 0 45 90 -45 -45 -45 0 45 90 -45 0 0 0 -45 90 45 0 0 -45 90 -45 -45 -45 0 0 45 90 90 -45 0 -45 -45 -45 90 -45 0 0 0 45 90 90 45 0 0 -45 90 90 90 -45 0 -45 90 90 90 90 45 0 0 45 0 45 45 90 45 45 45 45 90 45 45 45 45 90 45 45 45 45 90 45 45 0 45 0 0 45 90 90 90 90 -45 0 -45 90 90 90 -45 0 0 45 90 90 45 0 0 0 -45 90 -45 -45 -45 0 -45 90 90 45 0 0 -45 -45 -45 90 -45 0 0 45 90 -45 0 0 0 -45 90 45 0 -45 -45 -45 90 45 0 45 90 45 90 -45</t>
  </si>
  <si>
    <t>90 90 -45 0 45 90 -45 -45 -45 -45 0 45 45 90 45 0 0 0 45 90 -45 0 0 -45 -45 -45 90 45 0 0 -45 90 90 -45 0 -45 -45 -45 90 -45 0 0 45 90 45 0 0 0 -45 90 90 90 90 -45 0 -45 90 90 90 90 45 0 0 0 45 45 45 90 45 45 45 45 90 45 45 45 45 90 45 45 45 45 90 45 45 45 0 0 0 45 90 90 90 90 -45 0 -45 90 90 90 90 -45 0 0 0 45 90 45 0 0 -45 90 -45 -45 -45 0 -45 90 90 -45 0 0 45 90 -45 -45 -45 0 0 -45 90 45 0 0 0 45 90 45 45 0 -45 -45 -45 -45 90 45 0 -45 90 90</t>
  </si>
  <si>
    <t>90 90 90 90 45 0 0 0 0 45 90 45 0 0 0 -45 90 90 90 90 45 90 90 90 45 0 0 0 -45 90 90 90 -45 90 45 90 90 -45 90 90 45 0 0 45 0 0 0 -45 -45 -45 90 45 0 45 45 0 -45 -45 -45 0 45 45 45 90 -45 -45 -45 -45 0 45 45 90 -45 -45 90 90 -45 -45 90 45 45 0 -45 -45 -45 -45 90 45 45 45 0 -45 -45 -45 0 45 45 0 45 90 -45 -45 -45 0 0 0 45 0 0 45 90 90 -45 90 90 45 90 -45 90 90 90 -45 0 0 0 45 90 90 90 45 90 90 90 90 -45 0 0 0 45 90 45 0 0 0 0 45 90 90 90 90</t>
  </si>
  <si>
    <t>90 90 90 45 0 0 0 45 90 90 45 0 0 0 0 -45 90 90 90 90 45 90 90 90 45 0 0 -45 90 -45 90 90 90 90 -45 0 45 90 90 90 45 0 0 0 45 0 -45 -45 -45 90 45 45 45 0 0 0 -45 -45 -45 90 45 0 -45 -45 90 45 45 45 0 -45 -45 -45 -45 90 45 45 90 -45 -45 -45 -45 0 45 45 45 90 -45 -45 0 45 90 -45 -45 -45 0 0 0 45 45 45 90 -45 -45 -45 0 45 0 0 0 45 90 90 90 45 0 -45 90 90 90 90 -45 90 -45 0 0 45 90 90 90 45 90 90 90 90 -45 0 0 0 0 45 90 90 45 0 0 0 45 90 90 90</t>
  </si>
  <si>
    <t>90 90 45 0 0 0 0 45 0 -45 0 -45 -45 -45 0 0 45 0 45 0 45 90 -45 0 0 45 90 -45 90 90 45 90 45 0 0 0 45 90 -45 0 45 45 45 90 -45 -45 -45 0 45 0 -45 -45 0 45 90 45 90 -45 0 0 0 45 0 45 0 -45 0 -45 90 45 0 -45 0 -45 -45 -45 -45 0 -45 0 45 90 -45 0 -45 0 45 0 45 0 0 0 -45 90 45 90 45 0 -45 -45 0 45 0 -45 -45 -45 90 45 45 45 0 -45 90 45 0 0 0 45 90 45 90 90 -45 90 45 0 0 -45 90 45 0 45 0 45 0 0 -45 -45 -45 0 -45 0 45 0 0 0 0 45 90 90</t>
  </si>
  <si>
    <t>90 90 45 0 0 0 0 45 0 -45 -45 -45 0 45 0 0 -45 90 45 0 45 0 -45 0 0 45 90 45 90 -45 90 90 45 0 0 0 45 90 -45 0 45 45 45 90 -45 -45 -45 0 45 0 -45 -45 90 45 0 -45 0 0 45 45 0 0 0 -45 90 90 45 45 0 0 -45 -45 0 -45 -45 -45 -45 0 -45 -45 0 0 45 45 90 90 -45 0 0 0 45 45 0 0 -45 0 45 90 -45 -45 0 45 0 -45 -45 -45 90 45 45 45 0 -45 90 45 0 0 0 45 90 90 -45 90 45 90 45 0 0 -45 0 45 0 45 90 -45 0 0 45 0 -45 -45 -45 0 45 0 0 0 0 45 90 90</t>
  </si>
  <si>
    <t>-45 90 45 90 90 -45 0 0 -45 90 90 90 90 -45 90 -45 90 -45 0 45 90 -45 -45 0 45 90 45 0 0 0 45 45 90 -45 -45 -45 -45 0 45 0 0 45 45 90 -45 -45 0 0 -45 90 -45 -45 0 -45 0 0 0 0 45 90 90 90 90 45 0 45 0 0 45 45 45 45 0 45 45 45 45 0 45 45 45 45 0 0 45 0 45 90 90 90 90 45 0 0 0 0 -45 0 -45 -45 90 -45 0 0 -45 -45 90 45 45 0 0 45 0 -45 -45 -45 -45 90 45 45 0 0 0 45 90 45 0 -45 -45 90 45 0 -45 90 -45 90 -45 90 90 90 90 -45 0 0 -45 90 90 45 90 -45</t>
  </si>
  <si>
    <t>-45 90 90 45 90 -45 0 0 -45 90 90 90 90 -45 90 -45 0 -45 90 45 90 -45 -45 0 45 90 45 0 0 0 45 45 90 -45 -45 -45 -45 0 45 0 0 45 45 90 -45 -45 0 0 -45 -45 0 -45 90 -45 0 0 0 0 45 90 90 90 90 45 0 0 45 0 45 45 45 45 0 45 45 45 45 0 45 45 45 45 0 45 0 0 45 90 90 90 90 45 0 0 0 0 -45 90 -45 0 -45 -45 0 0 -45 -45 90 45 45 0 0 45 0 -45 -45 -45 -45 90 45 45 0 0 0 45 90 45 0 -45 -45 90 45 90 -45 0 -45 90 -45 90 90 90 90 -45 0 0 -45 90 45 90 90 -45</t>
  </si>
  <si>
    <t>90 -45 -45 90 -45 90 45 0 45 90 45 0 0 0 -45 90 90 -45 0 45 90 45 90 90 45 0 -45 -45 -45 -45 90 45 90 45 45 0 -45 -45 90 45 90 45 0 0 0 45 45 0 45 0 -45 90 -45 0 0 -45 90 -45 90 45 45 0 0 0 45 0 -45 -45 0 -45 0 -45 0 45 45 45 45 0 -45 0 -45 0 -45 -45 0 45 0 0 0 45 45 90 -45 90 -45 0 0 -45 90 -45 0 45 0 45 45 0 0 0 45 90 45 90 -45 -45 0 45 45 90 45 90 -45 -45 -45 -45 0 45 90 90 45 90 45 0 -45 90 90 -45 0 0 0 45 90 45 0 45 90 -45 90 -45 -45 90</t>
  </si>
  <si>
    <t>90 -45 -45 -45 90 45 45 90 90 -45 0 0 0 0 45 90 90 -45 0 45 90 90 90 45 45 0 -45 -45 -45 -45 90 45 45 45 0 -45 90 90 45 0 45 90 -45 0 0 45 45 0 -45 0 45 90 -45 -45 0 0 -45 90 90 45 0 45 0 0 0 -45 -45 0 45 45 0 -45 -45 0 45 45 0 -45 -45 0 45 45 0 -45 -45 0 0 0 45 0 45 90 90 -45 0 0 -45 -45 90 45 0 -45 0 45 45 0 0 -45 90 45 0 45 90 90 -45 0 45 45 45 90 -45 -45 -45 -45 0 45 45 90 90 90 45 0 -45 90 90 45 0 0 0 0 -45 90 90 45 45 90 -45 -45 -45 90</t>
  </si>
  <si>
    <t>90 -45 -45 90 -45 90 -45 0 45 90 -45 -45 0 -45 0 -45 -45 -45 -45 90 45 0 45 0 0 45 90 90 90 90 -45 0 0 0 0 -45 90 45 45 45 0 -45 -45 -45 90 -45 0 0 -45 90 -45 -45 90 45 45 0 45 45 45 45 90 90 -45 0 0 45 45 45 90 45 45 45 45 90 45 45 90 45 45 45 45 90 45 45 45 0 0 -45 90 90 45 45 45 45 0 45 45 90 -45 -45 90 -45 0 0 -45 90 -45 -45 -45 0 45 45 45 90 -45 0 0 0 0 -45 90 90 90 90 45 0 0 45 0 45 90 -45 -45 -45 -45 0 -45 0 -45 -45 90 45 0 -45 90 -45 90 -45 -45 90</t>
  </si>
  <si>
    <t>0 -45 -45 90 -45 90 -45 90 45 90 -45 -45 0 -45 0 -45 -45 -45 -45 90 45 45 0 0 0 45 90 90 90 90 -45 0 0 0 0 -45 90 45 45 45 0 -45 -45 90 -45 -45 0 0 -45 90 -45 -45 90 45 45 0 45 45 45 45 90 -45 0 0 45 90 45 90 45 45 45 45 90 45 45 45 45 90 45 45 45 45 90 45 90 45 0 0 -45 90 45 45 45 45 0 45 45 90 -45 -45 90 -45 0 0 -45 -45 90 -45 -45 0 45 45 45 90 -45 0 0 0 0 -45 90 90 90 90 45 0 0 0 45 45 90 -45 -45 -45 -45 0 -45 0 -45 -45 90 45 90 -45 90 -45 90 -45 -45 0</t>
  </si>
  <si>
    <t>45 90 90 45 0 45 0 -45 90 -45 0 0 45 90 90 -45 -45 90 -45 90 45 0 45 0 -45 90 45 45 45 45 90 -45 -45 0 45 90 90 45 90 -45 90 45 0 0 -45 -45 90 45 0 -45 90 -45 -45 90 45 0 45 0 45 0 -45 0 0 -45 90 -45 90 45 45 0 -45 90 90 90 -45 -45 90 90 90 -45 0 45 45 90 -45 90 -45 0 0 -45 0 45 0 45 0 45 90 -45 -45 90 -45 0 45 90 -45 -45 0 0 45 90 -45 90 45 90 90 45 0 -45 -45 90 45 45 45 45 90 -45 0 45 0 45 90 -45 90 -45 -45 90 90 45 0 0 -45 90 -45 0 45 0 45 90 90 45</t>
  </si>
  <si>
    <t>90 90 45 0 45 45 0 -45 90 -45 90 90 45 0 0 -45 -45 90 -45 0 45 90 45 0 -45 90 45 45 45 45 90 -45 -45 90 45 0 45 90 90 90 45 0 0 -45 -45 -45 0 45 90 -45 -45 -45 90 90 45 45 0 0 -45 0 45 0 0 -45 90 90 45 45 90 -45 -45 90 90 -45 0 0 -45 90 90 -45 -45 90 45 45 90 90 -45 0 0 45 0 -45 0 0 45 45 90 90 -45 -45 -45 90 45 0 -45 -45 -45 0 0 45 90 90 90 45 0 45 90 -45 -45 90 45 45 45 45 90 -45 0 45 90 45 0 -45 90 -45 -45 0 0 45 90 90 -45 90 -45 0 45 45 0 45 90 90</t>
  </si>
  <si>
    <t>90 45 0 0 -45 90 90 -45 90 90 90 45 90 -45 -45 90 45 0 -45 0 0 -45 0 45 0 45 45 90 90 -45 -45 0 0 0 -45 90 90 45 0 0 45 45 90 45 0 -45 -45 -45 -45 0 -45 90 -45 -45 0 0 0 0 45 90 90 90 90 45 0 0 0 0 45 90 90 45 90 45 45 45 45 90 45 90 90 45 0 0 0 0 45 90 90 90 90 45 0 0 0 0 -45 -45 90 -45 0 -45 -45 -45 -45 0 45 90 45 45 0 0 45 90 90 -45 0 0 0 -45 -45 90 90 45 45 0 45 0 -45 0 0 -45 0 45 90 -45 -45 90 45 90 90 90 -45 90 90 -45 0 0 45 90</t>
  </si>
  <si>
    <t>90 45 0 0 -45 90 -45 90 90 90 90 45 90 -45 -45 0 45 0 -45 0 0 -45 90 -45 0 45 45 90 45 90 -45 0 0 0 -45 90 90 45 0 0 45 0 45 45 90 -45 -45 -45 -45 90 45 0 -45 -45 0 0 0 0 -45 90 90 90 90 45 0 0 0 0 45 90 90 45 90 45 45 45 45 90 45 90 90 45 0 0 0 0 45 90 90 90 90 -45 0 0 0 0 -45 -45 0 45 90 -45 -45 -45 -45 90 45 45 0 45 0 0 45 90 90 -45 0 0 0 -45 90 45 90 45 45 0 -45 90 -45 0 0 -45 0 45 0 -45 -45 90 45 90 90 90 90 -45 90 -45 0 0 45 90</t>
  </si>
  <si>
    <t>45 90 90 45 0 0 45 90 -45 90 -45 90 45 0 0 -45 90 45 0 0 -45 90 90 90 -45 -45 0 45 45 90 -45 0 45 45 90 90 45 0 0 0 -45 90 90 -45 90 -45 0 45 90 45 0 -45 90 45 0 0 0 45 90 90 -45 0 -45 90 90 -45 90 45 0 0 -45 90 45 90 -45 -45 90 45 90 -45 0 0 45 90 -45 90 90 -45 0 -45 90 90 45 0 0 0 45 90 -45 0 45 90 45 0 -45 90 -45 90 90 -45 0 0 0 45 90 90 45 45 0 -45 90 45 45 0 -45 -45 90 90 90 -45 0 0 45 90 -45 0 0 45 90 -45 90 -45 90 45 0 0 45 90 90 45</t>
  </si>
  <si>
    <t>90 45 90 45 0 0 -45 90 45 90 -45 90 45 0 0 -45 90 45 0 0 -45 90 90 90 -45 -45 90 45 45 0 -45 0 45 45 90 90 45 0 0 0 -45 90 90 -45 0 -45 90 45 90 45 0 -45 90 45 0 0 0 45 90 90 -45 0 -45 90 90 90 45 0 0 -45 90 45 90 -45 -45 -45 -45 90 45 90 -45 0 0 45 90 90 90 -45 0 -45 90 90 45 0 0 0 45 90 -45 0 45 90 45 90 -45 0 -45 90 90 -45 0 0 0 45 90 90 45 45 0 -45 0 45 45 90 -45 -45 90 90 90 -45 0 0 45 90 -45 0 0 45 90 -45 90 45 90 -45 0 0 45 90 45 90</t>
  </si>
  <si>
    <t>45 90 45 0 0 0 45 0 -45 90 -45 90 -45 0 45 90 45 45 0 45 45 0 45 0 -45 90 90 90 90 45 90 90 -45 0 0 45 90 45 90 90 45 0 0 45 0 0 -45 0 0 0 -45 0 0 45 45 90 -45 90 -45 90 90 90 -45 0 0 0 -45 0 -45 90 -45 -45 0 -45 -45 -45 -45 0 -45 -45 90 -45 0 -45 0 0 0 -45 90 90 90 -45 90 -45 90 45 45 0 0 -45 0 0 0 -45 0 0 45 0 0 45 90 90 45 90 45 0 0 -45 90 90 45 90 90 90 90 -45 0 45 0 45 45 0 45 45 90 45 0 -45 90 -45 90 -45 0 45 0 0 0 45 90 45</t>
  </si>
  <si>
    <t>90 45 0 0 45 45 0 0 -45 90 90 -45 -45 0 45 90 45 45 0 45 45 0 -45 0 45 90 90 90 90 45 90 90 -45 0 0 45 45 90 90 90 45 0 0 0 -45 0 45 0 0 0 0 -45 0 45 45 90 -45 -45 90 90 90 90 -45 0 0 0 0 -45 90 -45 -45 -45 0 -45 -45 -45 -45 0 -45 -45 -45 90 -45 0 0 0 0 -45 90 90 90 90 -45 -45 90 45 45 0 -45 0 0 0 0 45 0 -45 0 0 0 45 90 90 90 45 45 0 0 -45 90 90 45 90 90 90 90 45 0 -45 0 45 45 0 45 45 90 45 0 -45 -45 90 90 -45 0 0 45 45 0 0 45 90</t>
  </si>
  <si>
    <t>90 90 90 45 0 45 90 90 45 45 90 90 45 0 -45 0 -45 90 90 45 45 0 0 0 0 45 90 90 45 0 0 0 -45 90 90 90 45 0 -45 90 45 90 -45 90 45 0 0 0 45 0 -45 90 90 -45 90 45 90 -45 90 45 0 -45 -45 -45 0 -45 -45 0 -45 -45 -45 -45 0 45 45 45 45 0 -45 -45 -45 -45 0 -45 -45 0 -45 -45 -45 0 45 90 -45 90 45 90 -45 90 90 -45 0 45 0 0 0 45 90 -45 90 45 90 -45 0 45 90 90 90 -45 0 0 0 45 90 90 45 0 0 0 0 45 45 90 90 -45 0 -45 0 45 90 90 45 45 90 90 45 0 45 90 90 90</t>
  </si>
  <si>
    <t>90 90 90 45 0 45 90 45 90 45 90 90 -45 0 -45 0 45 90 90 45 45 0 0 0 0 45 90 90 45 0 0 0 45 90 90 90 -45 90 -45 0 -45 90 45 90 45 0 0 0 45 90 -45 0 -45 90 90 90 -45 90 45 45 0 -45 -45 -45 0 -45 -45 -45 -45 0 45 45 0 -45 -45 -45 -45 0 45 45 0 -45 -45 -45 -45 0 -45 -45 -45 0 45 45 90 -45 90 90 90 -45 0 -45 90 45 0 0 0 45 90 45 90 -45 0 -45 90 -45 90 90 90 45 0 0 0 45 90 90 45 0 0 0 0 45 45 90 90 45 0 -45 0 -45 90 90 45 90 45 90 45 0 45 90 90 90</t>
  </si>
  <si>
    <t>-45 -45 90 45 45 90 -45 0 45 0 45 90 90 -45 0 -45 -45 -45 0 45 90 45 90 45 90 -45 -45 -45 -45 90 45 90 90 -45 90 -45 0 0 0 45 90 -45 -45 90 45 90 -45 0 -45 -45 -45 -45 90 45 45 45 45 0 -45 -45 -45 -45 90 45 45 45 45 0 45 45 45 45 90 45 45 45 45 90 45 45 45 45 0 45 45 45 45 90 -45 -45 -45 -45 0 45 45 45 45 90 -45 -45 -45 -45 0 -45 90 45 90 -45 -45 90 45 0 0 0 -45 90 -45 90 90 45 90 -45 -45 -45 -45 90 45 90 45 90 45 0 -45 -45 -45 0 -45 90 90 45 0 45 0 -45 90 45 45 90 -45 -45</t>
  </si>
  <si>
    <t>-45 90 45 45 90 -45 0 0 45 90 45 90 -45 -45 -45 -45 90 -45 0 45 45 0 -45 -45 90 90 -45 -45 90 45 45 90 90 90 -45 0 0 0 45 90 -45 -45 -45 90 45 0 -45 -45 -45 90 -45 -45 90 45 45 45 45 0 -45 -45 -45 -45 90 45 45 45 45 90 45 45 45 45 0 45 45 45 45 0 45 45 45 45 90 45 45 45 45 90 -45 -45 -45 -45 0 45 45 45 45 90 -45 -45 90 -45 -45 -45 0 45 90 -45 -45 -45 90 45 0 0 0 -45 90 90 90 45 45 90 -45 -45 90 90 -45 -45 0 45 45 0 -45 90 -45 -45 -45 -45 90 45 90 45 0 0 -45 90 45 45 90 -45</t>
  </si>
  <si>
    <t>-45 90 45 0 0 -45 90 -45 0 45 90 -45 0 45 90 90 45 45 90 -45 0 0 45 0 -45 90 45 0 0 0 -45 90 90 -45 -45 -45 -45 90 45 45 45 90 -45 -45 -45 -45 0 45 45 45 0 0 -45 0 0 -45 90 90 90 90 45 90 90 45 90 90 90 -45 0 45 45 0 45 0 0 0 0 45 0 45 45 0 -45 90 90 90 45 90 90 45 90 90 90 90 -45 0 0 -45 0 0 45 45 45 0 -45 -45 -45 -45 90 45 45 45 90 -45 -45 -45 -45 90 90 -45 0 0 0 45 90 -45 0 45 0 0 -45 90 45 45 90 90 45 0 -45 90 45 0 -45 90 -45 0 0 45 90 -45</t>
  </si>
  <si>
    <t>45 90 -45 0 0 -45 90 -45 0 45 90 45 0 -45 90 90 45 45 90 -45 0 45 0 0 -45 90 45 0 0 0 -45 90 90 -45 -45 -45 -45 90 45 45 45 90 -45 -45 -45 -45 0 45 45 45 0 -45 0 0 0 -45 90 90 90 90 -45 90 90 45 0 45 90 90 90 45 0 0 0 45 45 45 45 0 0 0 45 90 90 90 45 0 45 90 90 -45 90 90 90 90 -45 0 0 0 -45 0 45 45 45 0 -45 -45 -45 -45 90 45 45 45 90 -45 -45 -45 -45 90 90 -45 0 0 0 45 90 -45 0 0 45 0 -45 90 45 45 90 90 -45 0 45 90 45 0 -45 90 -45 0 0 -45 90 45</t>
  </si>
  <si>
    <t>90 -45 0 0 45 0 -45 90 45 45 0 45 0 0 -45 90 90 45 0 0 0 45 90 90 90 90 -45 0 -45 0 45 90 90 -45 90 45 45 0 -45 90 -45 0 45 90 90 -45 -45 90 45 45 90 90 -45 0 45 45 90 -45 -45 90 45 90 90 45 90 45 45 0 0 -45 -45 -45 -45 0 -45 -45 0 -45 -45 -45 -45 0 0 45 45 90 45 90 90 45 90 -45 -45 90 45 45 0 -45 90 90 45 45 90 -45 -45 90 90 45 0 -45 90 -45 0 45 45 90 -45 90 90 45 0 -45 0 -45 90 90 90 90 45 0 0 0 45 90 90 -45 0 0 45 0 45 45 90 -45 0 45 0 0 -45 90</t>
  </si>
  <si>
    <t>0 -45 90 45 0 0 -45 0 45 45 90 45 0 0 -45 90 90 45 0 0 0 45 90 90 90 90 -45 -45 0 0 45 90 90 -45 90 45 45 0 -45 -45 0 45 90 90 90 -45 -45 90 45 90 45 0 -45 90 45 45 90 -45 -45 90 45 90 90 45 0 45 90 45 0 -45 -45 -45 0 -45 -45 -45 -45 0 -45 -45 -45 0 45 90 45 0 45 90 90 45 90 -45 -45 90 45 45 90 -45 0 45 90 45 90 -45 -45 90 90 90 45 0 -45 -45 0 45 45 90 -45 90 90 45 0 0 -45 -45 90 90 90 90 45 0 0 0 45 90 90 -45 0 0 45 90 45 45 0 -45 0 0 45 90 -45 0</t>
  </si>
  <si>
    <t>0 -45 0 -45 -45 -45 -45 90 45 0 -45 -45 0 45 90 45 0 -45 90 -45 90 90 45 0 0 -45 90 -45 0 0 0 45 90 90 90 90 45 90 90 90 45 90 -45 90 45 45 45 45 0 45 45 0 45 45 45 45 90 -45 90 45 90 90 90 45 90 90 90 90 45 0 0 0 -45 90 -45 0 0 45 90 90 -45 90 -45 0 45 90 45 0 -45 -45 0 45 90 -45 -45 -45 -45 0 -45 0</t>
  </si>
  <si>
    <t>0 -45 0 -45 -45 -45 -45 0 45 90 -45 -45 0 45 90 45 90 -45 0 -45 90 90 45 0 0 -45 90 -45 0 0 0 45 90 90 90 90 45 90 90 -45 90 45 90 90 45 45 45 45 0 45 45 0 45 45 45 45 90 90 45 90 -45 90 90 45 90 90 90 90 45 0 0 0 -45 90 -45 0 0 45 90 90 -45 0 -45 90 45 90 45 0 -45 -45 90 45 0 -45 -45 -45 -45 0 -45 0</t>
  </si>
  <si>
    <t>0 0 0 45 45 45 45 0 -45 -45 -45 90 -45 -45 0 45 45 90 90 -45 0 45 90 90 -45 0 0 0 -45 -45 -45 -45 90 -45 0 0 45 45 90 45 90 45 0 -45 -45 0 45 45 45 90 90 45 45 45 0 -45 -45 0 45 90 45 90 45 45 0 0 -45 90 -45 -45 -45 -45 0 0 0 -45 90 90 45 0 -45 90 90 45 45 0 -45 -45 90 -45 -45 -45 0 45 45 45 45 0 0 0</t>
  </si>
  <si>
    <t>0 0 0 45 45 45 45 90 -45 -45 -45 -45 0 -45 0 45 45 90 90 45 0 -45 90 90 -45 0 0 0 -45 -45 -45 -45 0 -45 90 45 0 45 90 45 0 45 90 -45 -45 0 45 90 45 45 45 45 90 45 0 -45 -45 90 45 0 45 90 45 0 45 90 -45 0 -45 -45 -45 -45 0 0 0 -45 90 90 -45 0 45 90 90 45 45 0 -45 0 -45 -45 -45 -45 90 45 45 45 45 0 0 0</t>
  </si>
  <si>
    <t>90 90 -45 0 0 45 0 0 0 0 45 90 90 45 0 -45 0 45 90 90 45 0 0 0 -45 90 90 90 90 -45 -45 0 -45 -45 0 45 90 90 -45 0 0 0 0 45 90 90 90 45 0 0 0 0 45 90 90 90 45 0 0 0 0 -45 90 90 45 0 -45 -45 0 -45 -45 90 90 90 90 -45 0 0 0 45 90 90 45 0 -45 0 45 90 90 45 0 0 0 0 45 0 0 -45 90 90</t>
  </si>
  <si>
    <t>0 45 90 -45 0 0 0 45 90 90 90 45 0 45 0 0 0 -45 90 90 -45 0 0 0 45 90 90 90 90 -45 -45 -45 0 45 0 -45 0 0 -45 0 0 0 0 45 90 90 90 45 90 90 90 90 45 90 90 90 45 0 0 0 0 -45 0 0 -45 0 45 0 -45 -45 -45 90 90 90 90 45 0 0 0 -45 90 90 -45 0 0 0 45 0 45 90 90 90 45 0 0 0 -45 90 45 0</t>
  </si>
  <si>
    <t>45 45 45 45 90 -45 -45 -45 -45 90 45 90 -45 90 90 45 45 90 -45 90 -45 90 90 90 -45 0 45 90 -45 -45 0 45 90 45 90 -45 90 45 90 90 -45 -45 -45 90 45 0 45 0 0 45 45 0 0 45 0 45 90 -45 -45 -45 90 90 45 90 -45 90 45 90 45 0 -45 -45 90 45 0 -45 90 90 90 -45 90 -45 90 45 45 90 90 -45 90 45 90 -45 -45 -45 -45 90 45 45 45 45</t>
  </si>
  <si>
    <t>45 45 45 90 -45 -45 -45 90 45 45 90 -45 90 -45 90 45 45 90 90 90 -45 -45 90 45 0 -45 90 90 -45 90 -45 90 45 0 45 90 -45 -45 -45 90 -45 90 90 45 0 0 45 0 45 45 45 45 0 45 0 0 45 90 90 -45 90 -45 -45 -45 90 45 0 45 90 -45 90 -45 90 90 -45 0 45 90 -45 -45 90 90 90 45 45 90 -45 90 -45 90 45 45 90 -45 -45 -45 90 45 45 45</t>
  </si>
  <si>
    <t>45 90 -45 0 -45 -45 0 45 0 45 45 90 -45 -45 -45 90 -45 -45 0 45 45 90 90 -45 0 45 45 90 45 45 45 45 0 45 90 90 -45 90 -45 90 -45 0 0 0 45 0 -45 90 90 -45 -45 90 90 -45 0 45 0 0 0 -45 90 -45 90 -45 90 90 45 0 45 45 45 45 90 45 45 0 -45 90 90 45 45 0 -45 -45 90 -45 -45 -45 90 45 45 0 45 0 -45 -45 0 -45 90 45</t>
  </si>
  <si>
    <t>90 -45 0 -45 0 45 45 0 45 45 90 -45 -45 -45 -45 90 -45 -45 0 45 90 45 0 -45 90 45 45 90 45 45 45 45 90 -45 0 45 90 90 90 -45 -45 0 0 45 0 0 -45 90 90 -45 -45 90 90 -45 0 0 45 0 0 -45 -45 90 90 90 45 0 -45 90 45 45 45 45 90 45 45 90 -45 0 45 90 45 0 -45 -45 90 -45 -45 -45 -45 90 45 45 0 45 45 0 -45 0 -45 90</t>
  </si>
  <si>
    <t>-45 0 45 45 0 -45 90 45 0 -45 90 90 -45 0 45 45 90 -45 90 -45 -45 -45 0 45 90 -45 0 0 45 0 -45 -45 90 45 45 45 90 -45 0 -45 -45 90 45 45 45 0 45 45 0 -45 -45 0 45 45 0 45 45 45 90 -45 -45 0 -45 90 45 45 45 90 -45 -45 0 45 0 0 -45 90 45 0 -45 -45 -45 90 -45 90 45 45 0 -45 90 90 -45 0 45 90 -45 0 45 45 0 -45</t>
  </si>
  <si>
    <t>0 45 0 -45 -45 90 45 45 0 -45 90 90 -45 0 45 45 90 90 -45 -45 -45 -45 0 -45 90 45 0 0 45 0 -45 -45 90 45 45 45 90 -45 0 -45 -45 0 45 90 45 45 45 45 0 -45 -45 0 45 45 45 45 90 45 0 -45 -45 0 -45 90 45 45 45 90 -45 -45 0 45 0 0 45 90 -45 0 -45 -45 -45 -45 90 90 45 45 0 -45 90 90 -45 0 45 45 90 -45 -45 0 45 0</t>
  </si>
  <si>
    <t>-45 90 45 45 45 45 90 -45 0 0 0 -45 90 45 90 -45 0 45 0 -45 90 90 90 -45 0 45 0 0 45 0 45 45 45 0 -45 -45 -45 -45 0 -45 0 0 0 0 -45 90 90 90 45 0 0 45 90 90 90 -45 0 0 0 0 -45 0 -45 -45 -45 -45 0 45 45 45 0 45 0 0 45 0 -45 90 90 90 -45 0 45 0 -45 90 45 90 -45 0 0 0 -45 90 45 45 45 45 90 -45</t>
  </si>
  <si>
    <t>-45 90 90 -45 0 0 45 45 45 45 0 -45 90 90 -45 0 45 45 0 -45 0 0 0 45 90 90 90 45 0 45 45 45 45 0 0 0 0 -45 90 90 90 -45 0 0 -45 -45 -45 0 -45 -45 -45 -45 0 -45 -45 -45 0 0 -45 90 90 90 -45 0 0 0 0 45 45 45 45 0 45 90 90 90 45 0 0 0 -45 0 45 45 0 -45 90 90 -45 0 45 45 45 45 0 0 -45 90 90 -45</t>
  </si>
  <si>
    <t>45 45 45 90 -45 -45 90 -45 -45 0 45 45 45 45 0 45 45 0 45 0 0 -45 90 -45 -45 0 45 0 0 -45 90 -45 90 -45 0 45 0 -45 -45 -45 90 45 45 90 90 -45 90 45 0 -45 -45 0 45 90 -45 90 90 45 45 90 -45 -45 -45 0 45 0 -45 90 -45 90 -45 0 0 45 0 -45 -45 90 -45 0 0 45 0 45 45 0 45 45 45 45 0 -45 -45 90 -45 -45 90 45 45 45</t>
  </si>
  <si>
    <t>45 90 45 45 90 -45 -45 -45 -45 0 45 45 45 45 0 45 0 -45 0 45 0 -45 0 -45 0 45 90 45 90 -45 0 -45 -45 0 45 0 -45 90 -45 -45 90 45 90 45 90 45 90 -45 0 -45 -45 0 -45 90 45 90 45 90 45 90 -45 -45 90 -45 0 45 0 -45 -45 0 -45 90 45 90 45 0 -45 0 -45 0 45 0 -45 0 45 0 45 45 45 45 0 -45 -45 -45 -45 90 45 45 90 45</t>
  </si>
  <si>
    <t>0 -45 90 90 45 0 0 0 0 45 90 90 90 90 -45 0 0 0 45 45 90 -45 -45 90 90 90 90 45 0 45 90 45 0 45 0 -45 0 0 -45 90 90 45 0 45 0 -45 -45 -45 -45 0 0 -45 -45 -45 -45 0 45 0 45 90 90 -45 0 0 -45 0 45 0 45 90 45 0 45 90 90 90 90 -45 -45 90 45 45 0 0 0 -45 90 90 90 90 45 0 0 0 0 45 90 90 -45 0</t>
  </si>
  <si>
    <t>-45 90 45 0 0 0 0 45 90 90 90 90 45 0 0 0 0 -45 0 -45 90 45 90 -45 90 90 90 45 90 45 90 -45 90 45 0 0 -45 0 45 90 45 0 45 0 0 -45 -45 0 -45 -45 -45 -45 0 -45 -45 0 0 45 0 45 90 45 0 -45 0 0 45 90 -45 90 45 90 45 90 90 90 -45 90 45 90 -45 0 -45 0 0 0 0 45 90 90 90 90 45 0 0 0 0 45 90 -45</t>
  </si>
  <si>
    <t>0 0 45 90 90 -45 0 0 0 -45 90 90 45 0 -45 -45 0 -45 -45 -45 -45 90 45 45 90 -45 0 0 45 45 90 -45 90 -45 -45 90 45 0 -45 90 90 45 90 45 45 90 45 45 90 45 45 90 45 45 90 45 45 90 45 90 90 -45 0 45 90 -45 -45 90 -45 90 45 45 0 0 -45 90 45 45 90 -45 -45 -45 -45 0 -45 -45 0 45 90 90 -45 0 0 0 -45 90 90 45 0 0</t>
  </si>
  <si>
    <t>0 0 45 90 90 -45 0 0 0 -45 90 90 -45 0 -45 -45 -45 -45 90 45 45 0 -45 -45 0 45 90 45 0 45 90 -45 -45 90 -45 90 45 0 -45 90 45 90 45 90 45 90 45 90 45 45 45 45 90 45 90 45 90 45 90 45 90 -45 0 45 90 -45 90 -45 -45 90 45 0 45 90 45 0 -45 -45 0 45 45 90 -45 -45 -45 -45 0 -45 90 90 -45 0 0 0 -45 90 90 45 0 0</t>
  </si>
  <si>
    <t>45 90 90 45 0 45 0 0 45 90 90 45 0 0 45 90 45 45 90 45 90 -45 -45 90 -45 0 45 45 45 45 90 -45 -45 -45 -45 90 -45 -45 -45 90 -45 -45 90 -45 -45 90 -45 0 45 45 45 45 0 -45 90 -45 -45 90 -45 -45 90 -45 -45 -45 90 -45 -45 -45 -45 90 45 45 45 45 0 -45 90 -45 -45 90 45 90 45 45 90 45 0 0 45 90 90 45 0 0 45 0 45 90 90 45</t>
  </si>
  <si>
    <t>45 90 90 45 0 45 90 90 45 0 0 45 0 0 45 90 45 45 45 90 90 -45 -45 0 -45 90 45 45 45 45 90 -45 -45 -45 -45 90 -45 -45 90 45 45 90 -45 -45 90 -45 -45 0 -45 -45 -45 -45 0 -45 -45 90 -45 -45 90 45 45 90 -45 -45 90 -45 -45 -45 -45 90 45 45 45 45 90 -45 0 -45 -45 90 90 45 45 45 90 45 0 0 45 0 0 45 90 90 45 0 45 90 90 45</t>
  </si>
  <si>
    <t>0 -45 90 -45 0 45 90 45 0 -45 -45 0 45 45 0 45 90 45 0 -45 -45 90 -45 -45 0 -45 90 -45 0 45 90 90 90 45 0 0 45 0 -45 -45 -45 -45 0 45 0 45 45 0 45 45 45 45 0 45 45 0 45 0 -45 -45 -45 -45 0 45 0 0 45 90 90 90 45 0 -45 90 -45 0 -45 -45 90 -45 -45 0 45 90 45 0 45 45 0 -45 -45 0 45 90 45 0 -45 90 -45 0</t>
  </si>
  <si>
    <t>90 45 0 -45 0 -45 90 45 0 -45 -45 0 0 45 90 45 45 45 0 -45 -45 90 -45 0 -45 -45 90 45 0 45 90 90 90 45 0 -45 0 0 -45 -45 -45 0 45 0 45 45 45 45 0 -45 -45 0 45 45 45 45 0 45 0 -45 -45 -45 0 0 -45 0 45 90 90 90 45 0 45 90 -45 -45 0 -45 90 -45 -45 0 45 45 45 90 45 0 0 -45 -45 0 45 90 -45 0 -45 0 45 90</t>
  </si>
  <si>
    <t>0 0 -45 90 45 0 -45 -45 0 -45 0 -45 0 45 90 -45 0 0 0 -45 90 45 0 -45 90 45 45 45 90 -45 90 -45 0 45 90 90 90 90 -45 -45 0 0 45 0 45 90 45 90 45 45 45 45 90 45 90 45 0 45 0 0 -45 -45 90 90 90 90 45 0 -45 90 -45 90 45 45 45 90 -45 0 45 90 -45 0 0 0 -45 90 45 0 -45 0 -45 0 -45 -45 0 45 90 -45 0 0</t>
  </si>
  <si>
    <t>0 0 -45 90 45 0 -45 -45 -45 0 0 -45 0 45 90 -45 0 0 0 -45 90 45 0 -45 90 45 45 45 90 -45 90 -45 0 45 90 90 90 -45 0 -45 90 45 0 0 45 90 45 90 45 45 45 45 90 45 90 45 0 0 45 90 -45 0 -45 90 90 90 45 0 -45 90 -45 90 45 45 45 90 -45 0 45 90 -45 0 0 0 -45 90 45 0 -45 0 0 -45 -45 -45 0 45 90 -45 0 0</t>
  </si>
  <si>
    <t>45 90 -45 0 0 -45 0 0 45 45 45 45 90 90 -45 -45 -45 90 45 45 90 -45 90 45 90 90 90 45 45 0 45 90 -45 90 -45 90 45 90 90 -45 0 45 45 0 -45 -45 -45 -45 90 -45 -45 90 -45 -45 -45 -45 0 45 45 0 -45 90 90 45 90 -45 90 -45 90 45 0 45 45 90 90 90 45 90 -45 90 45 45 90 -45 -45 -45 90 90 45 45 45 45 0 0 -45 0 0 -45 90 45</t>
  </si>
  <si>
    <t>-45 0 -45 90 45 0 0 45 0 45 45 45 90 -45 90 -45 -45 90 45 45 90 -45 90 45 90 90 90 45 45 0 -45 90 45 90 90 -45 0 45 45 90 -45 90 45 0 -45 -45 -45 90 -45 -45 -45 -45 90 -45 -45 -45 0 45 90 -45 90 45 45 0 -45 90 90 45 90 -45 0 45 45 90 90 90 45 90 -45 90 45 45 90 -45 -45 90 -45 90 45 45 45 0 45 0 0 45 90 -45 0 -45</t>
  </si>
  <si>
    <t>45 0 45 90 -45 90 45 90 45 45 45 90 -45 -45 90 45 0 45 0 45 90 45 0 -45 -45 90 -45 90 -45 0 -45 -45 -45 -45 90 45 45 45 45 90 -45 0 -45 90 45 90 -45 -45 0 0 0 0 -45 -45 90 45 90 -45 0 -45 90 45 45 45 45 90 -45 -45 -45 -45 0 -45 90 -45 90 -45 -45 0 45 90 45 0 45 0 45 90 -45 -45 90 45 45 45 90 45 90 -45 90 45 0 45</t>
  </si>
  <si>
    <t>90 45 0 45 90 -45 90 45 45 45 45 90 -45 -45 90 45 0 0 45 45 90 45 90 -45 0 -45 0 -45 90 -45 -45 -45 -45 90 45 45 45 45 90 -45 -45 -45 90 45 0 -45 90 -45 0 0 0 0 -45 90 -45 0 45 90 -45 -45 -45 90 45 45 45 45 90 -45 -45 -45 -45 90 -45 0 -45 0 -45 90 45 90 45 45 0 0 45 90 -45 -45 90 45 45 45 45 90 -45 90 45 0 45 90</t>
  </si>
  <si>
    <t>0 0 45 90 45 45 45 0 45 0 45 0 -45 -45 0 45 0 0 45 90 45 0 0 -45 90 90 45 90 -45 90 -45 90 90 -45 -45 90 -45 0 -45 -45 90 -45 0 0 -45 90 90 90 45 45 45 45 90 90 90 -45 0 0 -45 90 -45 -45 0 -45 90 -45 -45 90 90 -45 90 -45 90 45 90 90 -45 0 0 45 90 45 0 0 45 0 -45 -45 0 45 0 45 0 45 45 45 90 45 0 0</t>
  </si>
  <si>
    <t>0 45 0 45 45 90 45 0 45 0 45 0 -45 -45 0 45 0 0 45 90 45 0 0 -45 90 90 -45 90 -45 90 45 90 90 -45 -45 90 -45 0 -45 -45 90 -45 0 0 -45 90 90 90 45 45 45 45 90 90 90 -45 0 0 -45 90 -45 -45 0 -45 90 -45 -45 90 90 45 90 -45 90 -45 90 90 -45 0 0 45 90 45 0 0 45 0 -45 -45 0 45 0 45 0 45 90 45 45 0 45 0</t>
  </si>
  <si>
    <t>0 -45 90 -45 0 0 0 45 45 90 90 -45 90 45 45 45 0 -45 -45 90 -45 0 45 45 45 90 45 90 -45 90 -45 -45 0 45 90 -45 90 -45 0 -45 90 -45 0 45 45 90 -45 0 45 45 45 45 0 -45 90 45 45 0 -45 90 -45 0 -45 90 -45 90 45 0 -45 -45 90 -45 90 45 90 45 45 45 0 -45 90 -45 -45 0 45 45 45 90 -45 90 90 45 45 0 0 0 -45 90 -45 0</t>
  </si>
  <si>
    <t>0 -45 90 45 0 0 -45 90 45 0 -45 90 90 45 45 45 0 -45 -45 90 -45 0 45 45 45 90 -45 90 45 90 -45 -45 0 45 90 -45 90 -45 0 -45 0 -45 90 45 45 90 -45 0 45 45 45 45 0 -45 90 45 45 90 -45 0 -45 0 -45 90 -45 90 45 0 -45 -45 90 45 90 -45 90 45 45 45 0 -45 90 -45 -45 0 45 45 45 90 90 -45 0 45 90 -45 0 0 45 90 -45 0</t>
  </si>
  <si>
    <t>45 0 0 -45 90 45 0 -45 -45 90 45 0 45 0 0 -45 -45 90 -45 90 -45 -45 90 45 45 90 90 45 45 45 90 -45 0 45 45 45 45 0 -45 -45 -45 90 90 45 45 0 -45 -45 -45 90 90 -45 -45 -45 0 45 45 90 90 -45 -45 -45 0 45 45 45 45 0 -45 90 45 45 45 90 90 45 45 90 -45 -45 90 -45 90 -45 -45 0 0 45 0 45 90 -45 -45 0 45 90 -45 0 0 45</t>
  </si>
  <si>
    <t>0 45 0 45 90 -45 0 -45 90 45 0 -45 0 0 -45 90 -45 -45 -45 90 45 45 45 90 -45 90 90 45 45 45 0 -45 90 45 45 45 45 0 -45 -45 -45 90 90 45 45 90 -45 0 -45 -45 -45 -45 0 -45 90 45 45 90 90 -45 -45 -45 0 45 45 45 45 90 -45 0 45 45 45 90 90 -45 90 45 45 45 90 -45 -45 -45 90 -45 0 0 -45 0 45 90 -45 0 -45 90 45 0 45 0</t>
  </si>
  <si>
    <t>0 -45 0 -45 90 45 90 90 45 45 45 90 90 90 45 0 45 0 0 45 45 0 45 0 -45 0 -45 -45 -45 -45 0 45 0 -45 -45 -45 -45 0 45 90 -45 -45 -45 -45 90 45 45 90 45 45 45 45 90 45 45 90 -45 -45 -45 -45 90 45 0 -45 -45 -45 -45 0 45 0 -45 -45 -45 -45 0 -45 0 45 0 45 45 0 0 45 0 45 90 90 90 45 45 45 90 90 45 90 -45 0 -45 0</t>
  </si>
  <si>
    <t>0 -45 0 -45 90 90 45 45 45 0 45 90 90 90 45 0 0 45 0 45 45 90 -45 0 45 0 -45 -45 -45 -45 0 45 0 -45 -45 -45 -45 90 45 90 -45 -45 -45 -45 90 45 45 45 45 0 0 45 45 45 45 90 -45 -45 -45 -45 90 45 90 -45 -45 -45 -45 0 45 0 -45 -45 -45 -45 0 45 0 -45 90 45 45 0 45 0 0 45 90 90 90 45 0 45 45 45 90 90 -45 0 -45 0</t>
  </si>
  <si>
    <t>45 0 -45 -45 90 45 45 90 -45 -45 0 -45 -45 -45 90 90 90 45 0 0 0 45 0 45 90 90 90 -45 0 45 90 45 90 -45 0 45 0 -45 -45 -45 0 -45 -45 0 45 45 45 45 90 45 45 90 45 45 45 45 0 -45 -45 0 -45 -45 -45 0 45 0 -45 90 45 90 45 0 -45 90 90 90 45 0 45 0 0 0 45 90 90 90 -45 -45 -45 0 -45 -45 90 45 45 90 -45 -45 0 45</t>
  </si>
  <si>
    <t>45 0 -45 -45 90 45 45 90 -45 -45 -45 0 -45 90 45 90 90 45 0 0 0 0 -45 90 -45 90 90 45 0 45 45 90 90 -45 0 45 0 -45 -45 0 -45 -45 -45 0 45 45 45 90 45 45 45 45 90 45 45 45 0 -45 -45 -45 0 -45 -45 0 45 0 -45 90 90 45 45 0 45 90 90 -45 90 -45 0 0 0 0 45 90 90 45 90 -45 0 -45 -45 -45 90 45 45 90 -45 -45 0 45</t>
  </si>
  <si>
    <t>90 -45 90 45 0 -45 0 45 0 45 90 45 45 45 0 -45 -45 -45 90 45 45 0 45 90 -45 -45 90 -45 90 -45 -45 -45 90 45 45 45 45 90 45 45 45 45 90 -45 -45 -45 -45 90 -45 -45 -45 -45 90 -45 -45 -45 -45 90 45 45 45 45 90 45 45 45 45 90 -45 -45 -45 90 -45 90 -45 -45 90 45 0 45 45 90 -45 -45 -45 0 45 45 45 90 45 0 45 0 -45 0 45 90 -45 90</t>
  </si>
  <si>
    <t>45 90 90 -45 0 -45 0 45 0 45 45 45 45 0 -45 -45 -45 90 45 90 45 90 45 90 90 -45 -45 90 -45 -45 -45 -45 90 45 45 45 45 0 45 45 45 45 90 -45 -45 -45 -45 90 -45 -45 -45 -45 90 -45 -45 -45 -45 90 45 45 45 45 0 45 45 45 45 90 -45 -45 -45 -45 90 -45 -45 90 90 45 90 45 90 45 90 -45 -45 -45 0 45 45 45 45 0 45 0 -45 0 -45 90 90 45</t>
  </si>
  <si>
    <t>-45 0 45 90 -45 0 0 0 45 90 90 90 45 0 45 90 45 90 -45 0 45 45 90 45 0 45 90 -45 0 0 0 -45 -45 0 0 45 0 0 0 0 45 90 -45 90 90 -45 -45 0 -45 -45 -45 -45 0 -45 -45 90 90 -45 90 45 0 0 0 0 45 0 0 -45 -45 0 0 0 -45 90 45 0 45 90 45 45 0 -45 90 45 90 45 0 45 90 90 90 45 0 0 0 -45 90 45 0 -45</t>
  </si>
  <si>
    <t>-45 0 45 90 -45 0 0 0 45 90 90 90 45 0 45 90 45 90 -45 0 45 45 45 0 45 90 90 -45 0 0 0 -45 -45 0 0 45 0 0 0 0 45 90 90 90 -45 -45 -45 -45 0 -45 -45 0 -45 -45 -45 -45 90 90 90 45 0 0 0 0 45 0 0 -45 -45 0 0 0 -45 90 90 45 0 45 45 45 0 -45 90 45 90 45 0 45 90 90 90 45 0 0 0 -45 90 45 0 -45</t>
  </si>
  <si>
    <t>-45 -45 0 45 90 45 45 0 0 -45 -45 -45 0 -45 90 45 90 -45 -45 90 90 -45 90 -45 -45 90 90 45 0 -45 90 45 0 45 90 45 90 45 0 0 0 0 -45 90 45 90 45 45 45 0 0 45 45 45 90 45 90 -45 0 0 0 0 45 90 45 90 45 0 45 90 -45 0 45 90 90 -45 -45 90 -45 90 90 -45 -45 90 45 90 -45 0 -45 -45 -45 0 0 45 45 90 45 0 -45 -45</t>
  </si>
  <si>
    <t>-45 -45 0 45 90 45 0 45 0 -45 -45 -45 0 45 90 -45 90 -45 -45 90 90 90 -45 -45 -45 90 90 45 0 45 90 45 45 0 -45 90 90 -45 0 0 0 0 45 90 90 45 45 0 45 45 45 45 0 45 45 90 90 45 0 0 0 0 -45 90 90 -45 0 45 45 90 45 0 45 90 90 -45 -45 -45 90 90 90 -45 -45 90 -45 90 45 0 -45 -45 -45 0 45 0 45 90 45 0 -45 -45</t>
  </si>
  <si>
    <t>90 45 90 -45 0 0 -45 0 -45 90 90 45 0 45 45 45 0 -45 90 45 45 0 -45 -45 0 45 45 0 45 45 90 -45 -45 90 -45 -45 -45 -45 0 -45 -45 0 0 45 45 0 -45 90 45 45 45 45 90 -45 0 45 45 0 0 -45 -45 0 -45 -45 -45 -45 90 -45 -45 90 45 45 0 45 45 0 -45 -45 0 45 45 90 -45 0 45 45 45 0 45 90 90 -45 0 -45 0 0 -45 90 45 90</t>
  </si>
  <si>
    <t>90 90 -45 0 0 0 -45 90 90 45 45 45 45 0 -45 -45 0 45 45 45 0 -45 90 45 0 -45 90 45 45 45 0 -45 -45 -45 -45 0 -45 -45 90 -45 0 -45 0 45 45 90 -45 0 45 45 45 45 0 -45 90 45 45 0 -45 0 -45 90 -45 -45 0 -45 -45 -45 -45 0 45 45 45 90 -45 0 45 90 -45 0 45 45 45 0 -45 -45 0 45 45 45 45 90 90 -45 0 0 0 -45 90 90</t>
  </si>
  <si>
    <t>-45 90 -45 90 -45 0 -45 -45 0 45 45 0 -45 -45 90 45 0 0 0 0 45 90 90 -45 0 0 45 90 90 -45 0 -45 90 90 -45 0 -45 90 45 90 90 90 90 45 45 45 45 0 45 45 45 45 0 45 45 45 45 90 90 90 90 45 90 -45 0 -45 90 90 -45 0 -45 90 90 45 0 0 -45 90 90 45 0 0 0 0 45 90 -45 -45 0 45 45 0 -45 -45 0 -45 90 -45 90 -45</t>
  </si>
  <si>
    <t>90 90 -45 -45 0 -45 -45 -45 90 45 0 -45 -45 0 45 45 0 0 0 0 -45 90 45 0 0 45 90 90 90 -45 0 -45 90 90 -45 0 -45 90 90 90 90 45 0 45 45 45 45 90 45 45 45 45 90 45 45 45 45 0 45 90 90 90 90 -45 0 -45 90 90 -45 0 -45 90 90 90 45 0 0 45 90 -45 0 0 0 0 45 45 0 -45 -45 0 45 90 -45 -45 -45 0 -45 -45 90 90</t>
  </si>
  <si>
    <t>90 45 90 90 90 90 45 0 0 45 90 45 0 -45 -45 -45 90 45 0 -45 -45 -45 90 -45 -45 90 -45 0 0 45 90 45 0 45 45 0 45 90 90 45 90 45 90 45 0 -45 -45 0 -45 -45 -45 -45 0 -45 -45 0 45 90 45 90 45 90 90 45 0 45 45 0 45 90 45 0 0 -45 90 -45 -45 90 -45 -45 -45 0 45 90 -45 -45 -45 0 45 90 45 0 0 45 90 90 90 90 45 90</t>
  </si>
  <si>
    <t>90 90 90 45 90 90 45 0 0 45 90 45 0 -45 -45 -45 90 45 0 -45 -45 -45 0 45 90 -45 -45 0 45 90 90 45 0 -45 90 45 0 45 90 45 90 45 90 -45 0 -45 -45 -45 0 45 45 0 -45 -45 -45 0 -45 90 45 90 45 90 45 0 45 90 -45 0 45 90 90 45 0 -45 -45 90 45 0 -45 -45 -45 0 45 90 -45 -45 -45 0 45 90 45 0 0 45 90 90 45 90 90 90</t>
  </si>
  <si>
    <t>45 0 45 0 45 90 90 45 0 0 -45 0 0 45 0 45 45 0 0 0 45 90 -45 90 45 0 0 0 45 45 0 0 -45 90 90 90 45 0 0 -45 -45 -45 90 -45 -45 -45 -45 90 -45 -45 -45 -45 90 -45 -45 -45 -45 90 -45 -45 -45 0 0 45 90 90 90 -45 0 0 45 45 0 0 0 45 90 -45 90 45 0 0 0 45 45 0 45 0 0 -45 0 0 45 90 90 45 0 45 0 45</t>
  </si>
  <si>
    <t>0 0 45 90 45 45 0 45 0 0 0 45 90 45 0 -45 0 -45 0 0 45 90 45 90 45 0 0 0 45 45 0 -45 90 90 45 0 0 0 -45 90 -45 -45 90 -45 -45 -45 -45 90 -45 -45 -45 -45 90 -45 -45 -45 -45 90 -45 -45 90 -45 0 0 0 45 90 90 -45 0 45 45 0 0 0 45 90 45 90 45 0 0 -45 0 -45 0 45 90 45 0 0 0 45 0 45 45 90 45 0 0</t>
  </si>
  <si>
    <t>45 90 -45 -45 -45 0 45 0 0 0 -45 90 90 90 -45 0 45 45 45 90 -45 0 45 0 -45 90 45 0 45 90 -45 -45 0 0 -45 90 -45 90 45 90 90 90 45 90 -45 90 45 0 0 45 45 0 0 45 90 -45 90 45 90 90 90 45 90 -45 90 -45 0 0 -45 -45 90 45 0 45 90 -45 0 45 0 -45 90 45 45 45 0 -45 90 90 90 -45 0 0 0 45 0 -45 -45 -45 90 45</t>
  </si>
  <si>
    <t>45 0 -45 -45 0 -45 90 45 0 0 -45 90 90 90 -45 90 45 45 45 0 -45 0 45 0 -45 90 45 0 45 90 -45 -45 0 0 -45 90 90 90 45 90 -45 90 -45 0 0 45 90 90 45 45 45 45 90 90 45 0 0 -45 90 -45 90 45 90 90 90 -45 0 0 -45 -45 90 45 0 45 90 -45 0 45 0 -45 0 45 45 45 90 -45 90 90 90 -45 0 0 45 90 -45 0 -45 -45 0 45</t>
  </si>
  <si>
    <t>-45 -45 0 45 90 90 45 90 -45 0 0 -45 -45 90 90 90 45 0 0 0 45 45 90 -45 90 45 90 45 45 90 45 45 0 45 45 0 -45 0 -45 0 0 0 -45 90 -45 0 0 -45 -45 0 0 -45 -45 0 0 -45 90 -45 0 0 0 -45 0 -45 0 45 45 0 45 45 90 45 45 90 45 90 -45 90 45 45 0 0 0 45 90 90 90 -45 -45 0 0 -45 90 45 90 90 45 0 -45 -45</t>
  </si>
  <si>
    <t>-45 -45 0 45 45 90 90 90 -45 0 -45 90 -45 90 90 90 45 0 0 0 45 0 -45 90 45 45 45 90 45 0 45 45 0 45 45 90 -45 -45 0 0 0 0 -45 90 -45 0 0 -45 -45 0 0 -45 -45 0 0 -45 90 -45 0 0 0 0 -45 -45 90 45 45 0 45 45 0 45 90 45 45 45 90 -45 0 45 0 0 0 45 90 90 90 -45 90 -45 0 -45 90 90 90 45 45 0 -45 -45</t>
  </si>
  <si>
    <t>0 0 0 -45 90 90 90 -45 90 45 45 0 45 0 0 0 0 45 90 90 90 -45 0 0 0 -45 90 90 45 0 -45 90 -45 90 45 90 -45 0 0 -45 90 45 45 0 -45 90 45 45 90 -45 -45 90 45 45 90 -45 0 45 45 90 -45 0 0 -45 90 45 90 -45 90 -45 0 45 90 90 -45 0 0 0 -45 90 90 90 45 0 0 0 0 45 0 45 45 90 -45 90 90 90 -45 0 0 0</t>
  </si>
  <si>
    <t>0 -45 90 -45 0 45 90 90 45 0 0 0 0 45 0 0 45 90 90 90 90 -45 0 0 45 90 90 -45 0 -45 90 90 90 -45 0 0 0 -45 0 45 45 45 90 -45 -45 90 45 45 90 -45 -45 90 45 45 90 -45 -45 90 45 45 45 0 -45 0 0 0 -45 90 90 90 -45 0 -45 90 90 45 0 0 -45 90 90 90 90 45 0 0 45 0 0 0 0 45 90 90 45 0 -45 90 -45 0</t>
  </si>
  <si>
    <t>90 90 90 -45 0 0 0 0 -45 0 45 0 -45 0 -45 0 0 45 90 -45 90 -45 0 45 45 45 0 45 0 -45 90 90 90 45 0 0 45 90 -45 90 90 90 -45 90 45 90 90 45 0 -45 -45 0 45 90 90 45 90 -45 90 90 90 -45 90 45 0 0 45 90 90 90 -45 0 45 0 45 45 45 0 -45 90 -45 90 45 0 0 -45 0 -45 0 45 0 -45 0 0 0 0 -45 90 90 90</t>
  </si>
  <si>
    <t>90 90 90 -45 0 0 0 0 -45 0 45 0 -45 -45 0 0 0 45 90 -45 -45 0 45 45 0 45 90 45 0 -45 90 90 90 45 0 0 45 90 90 90 90 -45 90 45 90 -45 90 -45 0 45 45 0 -45 90 -45 90 45 90 -45 90 90 90 90 45 0 0 45 90 90 90 -45 0 45 90 45 0 45 45 0 -45 -45 90 45 0 0 0 -45 -45 0 45 0 -45 0 0 0 0 -45 90 90 90</t>
  </si>
  <si>
    <t>90 90 -45 0 0 0 -45 -45 90 90 90 45 0 0 0 45 45 45 90 -45 -45 0 0 0 0 45 90 90 45 90 -45 0 0 45 90 -45 -45 90 45 0 -45 -45 -45 90 45 45 45 45 0 -45 -45 0 45 45 45 45 90 -45 -45 -45 0 45 90 -45 -45 90 45 0 0 -45 90 45 90 90 45 0 0 0 0 -45 -45 90 45 45 45 0 0 0 45 90 90 90 -45 -45 0 0 0 -45 90 90</t>
  </si>
  <si>
    <t>-45 90 90 -45 0 0 0 -45 90 90 90 45 0 0 45 45 0 45 90 -45 0 0 -45 90 90 45 0 0 45 90 -45 0 0 45 90 -45 0 45 90 -45 -45 -45 -45 0 45 45 45 45 90 -45 -45 90 45 45 45 45 0 -45 -45 -45 -45 90 45 0 -45 90 45 0 0 -45 90 45 0 0 45 90 90 -45 0 0 -45 90 45 0 45 45 0 0 45 90 90 90 -45 0 0 0 -45 90 90 -45</t>
  </si>
  <si>
    <t>0 0 0 45 90 45 0 0 -45 90 90 -45 0 0 -45 -45 90 90 90 -45 0 -45 90 45 90 -45 0 45 45 90 -45 0 0 -45 90 45 0 45 90 90 90 90 45 0 0 0 0 45 0 0 0 0 45 0 0 0 0 45 90 90 90 90 45 0 45 90 -45 0 0 -45 90 45 45 0 -45 90 45 90 -45 0 -45 90 90 90 -45 -45 0 0 -45 90 90 -45 0 0 45 90 45 0 0 0</t>
  </si>
  <si>
    <t>0 45 45 0 0 0 0 -45 90 90 90 -45 0 -45 0 -45 90 90 90 -45 0 -45 90 90 -45 90 45 45 45 0 -45 0 0 -45 90 45 0 45 90 90 90 90 45 0 0 0 0 45 0 0 0 0 45 0 0 0 0 45 90 90 90 90 45 0 45 90 -45 0 0 -45 0 45 45 45 90 -45 90 90 -45 0 -45 90 90 90 -45 0 -45 0 -45 90 90 90 -45 0 0 0 0 45 45 0</t>
  </si>
  <si>
    <t>45 0 0 0 45 90 -45 90 90 45 90 90 90 45 90 90 45 90 90 45 0 45 0 45 0 -45 -45 -45 90 45 90 45 0 45 90 45 0 -45 -45 -45 -45 0 -45 -45 90 -45 90 90 90 -45 -45 90 90 90 -45 90 -45 -45 0 -45 -45 -45 -45 0 45 90 45 0 45 90 45 90 -45 -45 -45 0 45 0 45 0 45 90 90 45 90 90 45 90 90 90 45 90 90 -45 90 45 0 0 0 45</t>
  </si>
  <si>
    <t>0 0 0 45 45 90 45 90 90 90 90 -45 90 90 90 45 0 0 45 0 45 45 45 90 -45 -45 -45 90 45 0 45 90 90 45 90 45 0 0 -45 90 90 -45 90 -45 -45 -45 -45 90 -45 -45 -45 -45 90 -45 -45 -45 -45 90 -45 90 90 -45 0 0 45 90 45 90 90 45 0 45 90 -45 -45 -45 90 45 45 45 0 45 0 0 45 90 90 90 -45 90 90 90 90 45 90 45 45 0 0 0</t>
  </si>
  <si>
    <t>-45 -45 0 45 45 45 45 0 -45 -45 -45 90 -45 90 90 45 45 0 45 90 90 -45 0 45 90 90 45 0 45 0 45 90 90 90 90 45 90 90 90 -45 0 0 0 0 -45 90 -45 90 -45 -45 -45 -45 90 -45 90 -45 0 0 0 0 -45 90 90 90 45 90 90 90 90 45 0 45 0 45 90 90 45 0 -45 90 90 45 0 45 45 90 90 -45 90 -45 -45 -45 0 45 45 45 45 0 -45 -45</t>
  </si>
  <si>
    <t>-45 -45 0 45 45 45 45 0 -45 -45 90 -45 -45 90 90 45 0 45 90 45 90 45 0 -45 90 45 0 0 45 90 90 90 90 45 45 90 90 90 90 -45 0 0 0 0 -45 90 -45 90 -45 -45 -45 -45 90 -45 90 -45 0 0 0 0 -45 90 90 90 90 45 45 90 90 90 90 45 0 0 45 90 -45 0 45 90 45 90 45 0 45 90 90 -45 -45 90 -45 -45 0 45 45 45 45 0 -45 -45</t>
  </si>
  <si>
    <t>0 0 -45 -45 0 45 0 45 45 0 -45 90 45 45 90 90 -45 90 90 -45 0 0 0 -45 -45 -45 0 45 45 45 90 45 90 -45 0 45 45 45 90 -45 -45 0 45 45 0 0 -45 0 -45 -45 -45 -45 0 -45 0 0 45 45 0 -45 -45 90 45 45 45 0 -45 90 45 90 45 45 45 0 -45 -45 -45 0 0 0 -45 90 90 -45 90 90 45 45 90 -45 0 45 45 0 45 0 -45 -45 0 0</t>
  </si>
  <si>
    <t>0 0 -45 -45 0 45 0 45 45 90 -45 0 45 45 90 -45 90 90 90 -45 0 0 0 -45 -45 -45 0 45 45 45 90 -45 90 45 0 45 45 45 90 -45 -45 0 45 0 45 0 -45 0 -45 -45 -45 -45 0 -45 0 45 0 45 0 -45 -45 90 45 45 45 0 45 90 -45 90 45 45 45 0 -45 -45 -45 0 0 0 -45 90 90 90 -45 90 45 45 0 -45 90 45 45 0 45 0 -45 -45 0 0</t>
  </si>
  <si>
    <t>45 0 -45 -45 90 45 0 -45 -45 90 45 90 45 45 90 -45 -45 -45 90 45 90 90 90 90 -45 0 0 0 45 0 0 0 0 45 90 90 90 45 0 45 0 0 -45 -45 -45 90 45 45 0 -45 -45 0 45 45 90 -45 -45 -45 0 0 45 0 45 90 90 90 45 0 0 0 0 45 0 0 0 -45 90 90 90 90 45 90 -45 -45 -45 90 45 45 90 45 90 -45 -45 0 45 90 -45 -45 0 45</t>
  </si>
  <si>
    <t>90 -45 0 45 45 0 -45 -45 -45 90 45 45 90 45 90 -45 -45 -45 90 45 90 90 90 90 -45 0 0 0 45 0 0 0 0 45 90 90 90 45 0 0 -45 -45 -45 0 45 45 90 -45 0 45 45 0 -45 90 45 45 0 -45 -45 -45 0 0 45 90 90 90 45 0 0 0 0 45 0 0 0 -45 90 90 90 90 45 90 -45 -45 -45 90 45 90 45 45 90 -45 -45 -45 0 45 45 0 -45 90</t>
  </si>
  <si>
    <t>-45 -45 90 45 45 90 45 0 -45 -45 0 0 45 0 -45 90 45 0 0 0 -45 90 -45 0 0 -45 0 0 0 45 0 45 45 90 90 -45 -45 0 45 90 90 -45 -45 -45 90 45 45 0 45 45 45 45 0 45 45 90 -45 -45 -45 90 90 45 0 -45 -45 90 90 45 45 0 45 0 0 0 -45 0 0 -45 90 -45 0 0 0 45 90 -45 0 45 0 0 -45 -45 0 45 90 45 45 90 -45 -45</t>
  </si>
  <si>
    <t>-45 -45 90 45 45 90 -45 0 45 0 -45 0 45 0 -45 90 45 0 0 0 -45 90 -45 0 0 -45 0 0 0 45 0 45 90 45 90 -45 -45 0 45 90 90 -45 -45 -45 90 45 45 0 45 45 45 45 0 45 45 90 -45 -45 -45 90 90 45 0 -45 -45 90 45 90 45 0 45 0 0 0 -45 0 0 -45 90 -45 0 0 0 45 90 -45 0 45 0 -45 0 45 0 -45 90 45 45 90 -45 -45</t>
  </si>
  <si>
    <t>90 90 90 90 -45 0 -45 0 -45 0 0 45 45 0 45 45 90 -45 -45 90 45 0 45 45 90 -45 90 -45 -45 0 45 90 45 45 45 45 0 -45 -45 -45 -45 90 -45 0 45 45 45 0 -45 -45 -45 -45 0 45 45 45 0 -45 90 -45 -45 -45 -45 0 45 45 45 45 90 45 0 -45 -45 90 -45 90 45 45 0 45 90 -45 -45 90 45 45 0 45 45 0 0 -45 0 -45 0 -45 90 90 90 90</t>
  </si>
  <si>
    <t>90 90 90 90 45 0 0 -45 -45 90 -45 0 0 45 45 45 0 -45 -45 0 45 90 45 45 90 -45 90 -45 -45 0 45 90 45 45 45 45 0 -45 -45 -45 -45 0 -45 90 45 45 45 0 -45 -45 -45 -45 0 45 45 45 90 -45 0 -45 -45 -45 -45 0 45 45 45 45 90 45 0 -45 -45 90 -45 90 45 45 90 45 0 -45 -45 0 45 45 45 0 0 -45 90 -45 -45 0 0 45 90 90 90 90</t>
  </si>
  <si>
    <t>45 0 -45 -45 0 45 45 90 45 90 90 90 -45 0 -45 0 -45 -45 90 45 90 -45 -45 0 0 45 90 90 90 -45 0 -45 0 45 90 45 45 90 -45 0 0 -45 90 -45 90 45 45 45 45 0 0 45 45 45 45 90 -45 90 -45 0 0 -45 90 45 45 90 45 0 -45 0 -45 90 90 90 45 0 0 -45 -45 90 45 90 -45 -45 0 -45 0 -45 90 90 90 45 90 45 45 0 -45 -45 0 45</t>
  </si>
  <si>
    <t>0 -45 0 45 45 45 90 90 -45 90 45 90 -45 -45 0 0 -45 -45 90 45 90 -45 -45 0 0 45 90 90 90 -45 0 -45 90 45 45 90 -45 0 45 0 0 -45 -45 90 90 45 45 0 45 45 45 45 0 45 45 90 90 -45 -45 0 0 45 0 -45 90 45 45 90 -45 0 -45 90 90 90 45 0 0 -45 -45 90 45 90 -45 -45 0 0 -45 -45 90 45 90 -45 90 90 45 45 45 0 -45 0</t>
  </si>
  <si>
    <t>45 0 -45 -45 0 -45 -45 90 45 90 -45 -45 90 90 45 0 45 0 0 0 45 45 0 -45 0 -45 90 -45 0 45 0 45 90 90 -45 0 0 0 0 -45 90 90 45 90 45 0 0 45 0 0 0 0 45 0 0 45 90 45 90 90 -45 0 0 0 0 -45 90 90 45 0 45 0 -45 90 -45 0 -45 0 45 45 0 0 0 45 0 45 90 90 -45 -45 90 45 90 -45 -45 0 -45 -45 0 45</t>
  </si>
  <si>
    <t>45 0 -45 -45 0 -45 90 45 90 -45 -45 -45 90 90 45 0 0 0 0 45 45 45 90 -45 -45 0 45 0 -45 0 0 45 90 90 -45 0 0 0 0 -45 0 45 90 90 45 0 0 0 45 90 90 45 0 0 0 45 90 90 45 0 -45 0 0 0 0 -45 90 90 45 0 0 -45 0 45 0 -45 -45 90 45 45 45 0 0 0 0 45 90 90 -45 -45 -45 90 45 90 -45 0 -45 -45 0 45</t>
  </si>
  <si>
    <t>-45 0 45 0 45 0 45 90 90 45 45 90 -45 -45 -45 90 -45 90 90 -45 0 0 -45 90 90 90 90 -45 0 0 0 -45 90 -45 0 0 0 0 -45 -45 90 45 0 45 45 45 45 90 45 45 45 45 90 45 45 45 45 0 45 90 -45 -45 0 0 0 0 -45 90 -45 0 0 0 -45 90 90 90 90 -45 0 0 -45 90 90 -45 90 -45 -45 -45 90 45 45 90 90 45 0 45 0 45 0 -45</t>
  </si>
  <si>
    <t>0 0 0 45 90 90 -45 -45 -45 -45 90 45 45 45 45 90 -45 90 90 -45 0 0 -45 90 90 90 90 -45 0 0 0 -45 90 -45 0 0 0 0 -45 -45 0 45 90 45 45 45 45 90 45 45 45 45 90 45 45 45 45 90 45 0 -45 -45 0 0 0 0 -45 90 -45 0 0 0 -45 90 90 90 90 -45 0 0 -45 90 90 -45 90 45 45 45 45 90 -45 -45 -45 -45 90 90 45 0 0 0</t>
  </si>
  <si>
    <t>0 45 45 45 90 -45 90 -45 -45 0 -45 90 45 0 45 0 -45 -45 0 -45 90 90 -45 0 -45 0 0 0 -45 0 0 0 0 45 90 90 90 90 45 0 0 0 0 45 90 90 90 90 45 45 45 45 90 90 90 90 45 0 0 0 0 45 90 90 90 90 45 0 0 0 0 -45 0 0 0 -45 0 -45 90 90 -45 0 -45 -45 0 45 0 45 90 -45 0 -45 -45 90 -45 90 45 45 45 0</t>
  </si>
  <si>
    <t>45 45 45 90 -45 -45 0 0 -45 90 -45 0 45 90 45 0 -45 -45 0 -45 0 0 -45 90 90 -45 0 0 -45 0 0 0 0 45 90 90 90 90 45 0 0 0 0 45 90 90 90 90 45 45 45 45 90 90 90 90 45 0 0 0 0 45 90 90 90 90 45 0 0 0 0 -45 0 0 -45 90 90 -45 0 0 -45 0 -45 -45 0 45 90 45 0 -45 90 -45 0 0 -45 -45 90 45 45 45</t>
  </si>
  <si>
    <t>90 -45 0 0 0 45 90 90 -45 90 -45 -45 0 -45 90 90 45 45 90 -45 90 -45 90 90 90 -45 0 0 -45 90 90 45 45 90 90 90 90 45 45 0 45 90 -45 0 0 0 0 45 90 45 45 90 45 0 0 0 0 -45 90 45 0 45 45 90 90 90 90 45 45 90 90 -45 0 0 -45 90 90 90 -45 90 -45 90 45 45 90 90 -45 0 -45 -45 90 -45 90 90 45 0 0 0 -45 90</t>
  </si>
  <si>
    <t>-45 90 90 45 0 0 -45 90 90 -45 0 0 -45 -45 90 90 45 45 90 -45 -45 90 90 90 90 -45 0 0 -45 90 45 0 45 90 90 90 90 45 90 45 45 90 -45 0 0 0 0 45 90 45 45 90 45 0 0 0 0 -45 90 45 45 90 45 90 90 90 90 45 0 45 90 -45 0 0 -45 90 90 90 90 -45 -45 90 45 45 90 90 -45 -45 0 0 -45 90 90 -45 0 0 45 90 90 -45</t>
  </si>
  <si>
    <t>0 0 45 90 -45 0 0 -45 0 45 90 45 0 -45 -45 90 45 0 45 90 90 90 -45 0 0 45 0 0 0 0 -45 90 90 45 0 -45 -45 0 45 45 45 45 90 45 90 -45 -45 -45 -45 90 90 -45 -45 -45 -45 90 45 90 45 45 45 45 0 -45 -45 0 45 90 90 -45 0 0 0 0 45 0 0 -45 90 90 90 45 0 45 90 -45 -45 0 45 90 45 0 -45 0 0 -45 90 45 0 0</t>
  </si>
  <si>
    <t>0 -45 90 -45 0 0 45 0 45 0 45 90 -45 -45 0 45 0 45 90 90 90 90 45 0 0 0 0 -45 0 0 -45 90 90 45 0 -45 -45 0 45 45 45 45 90 90 -45 -45 -45 -45 90 45 45 90 -45 -45 -45 -45 90 90 45 45 45 45 0 -45 -45 0 45 90 90 -45 0 0 -45 0 0 0 0 45 90 90 90 90 45 0 45 0 -45 -45 90 45 0 45 0 45 0 0 -45 90 -45 0</t>
  </si>
  <si>
    <t>-45 -45 90 45 45 45 45 0 45 45 45 45 90 45 45 0 -45 -45 90 90 45 90 -45 0 -45 0 -45 90 45 45 45 90 -45 90 -45 -45 -45 0 45 45 90 -45 -45 -45 90 -45 -45 -45 90 45 45 90 -45 -45 -45 90 -45 -45 -45 90 45 45 0 -45 -45 -45 90 -45 90 45 45 45 90 -45 0 -45 0 -45 90 45 90 90 -45 -45 0 45 45 90 45 45 45 45 0 45 45 45 45 90 -45 -45</t>
  </si>
  <si>
    <t>-45 -45 90 45 45 45 45 90 45 0 45 45 45 45 0 -45 90 45 45 90 90 -45 0 -45 0 -45 90 45 45 45 90 -45 -45 -45 -45 90 -45 0 -45 -45 -45 90 45 90 -45 -45 -45 90 45 45 45 45 90 -45 -45 -45 90 45 90 -45 -45 -45 0 -45 90 -45 -45 -45 -45 90 45 45 45 90 -45 0 -45 0 -45 90 90 45 45 90 -45 0 45 45 45 45 0 45 90 45 45 45 45 90 -45 -45</t>
  </si>
  <si>
    <t>45 45 45 45 90 -45 -45 0 0 -45 0 0 45 90 -45 90 45 0 0 0 45 0 -45 -45 -45 -45 90 -45 0 -45 90 -45 90 90 45 0 45 90 -45 0 45 0 0 0 -45 0 45 0 45 45 45 45 0 45 0 -45 0 0 0 45 0 -45 90 45 0 45 90 90 -45 90 -45 0 -45 90 -45 -45 -45 -45 0 45 0 0 0 45 90 -45 90 45 0 0 -45 0 0 -45 -45 90 45 45 45 45</t>
  </si>
  <si>
    <t>45 45 45 0 -45 0 -45 0 45 90 -45 90 45 90 45 0 -45 0 0 0 45 0 -45 -45 -45 -45 90 -45 -45 90 45 0 45 90 90 90 -45 0 0 0 -45 0 -45 0 0 45 45 0 45 45 45 45 0 45 45 0 0 -45 0 -45 0 0 0 -45 90 90 90 45 0 45 90 -45 -45 90 -45 -45 -45 -45 0 45 0 0 0 -45 0 45 90 45 90 -45 90 45 0 -45 0 -45 0 45 45 45</t>
  </si>
  <si>
    <t>90 45 0 -45 -45 -45 90 45 45 90 -45 90 45 0 -45 0 0 45 90 -45 90 90 -45 0 -45 90 -45 -45 0 0 45 90 90 -45 -45 0 45 0 0 0 -45 90 45 45 45 90 45 90 45 45 45 45 90 45 90 45 45 45 90 -45 0 0 0 45 0 -45 -45 90 90 45 0 0 -45 -45 90 -45 0 -45 90 90 -45 90 45 0 0 -45 0 45 90 -45 90 45 45 90 -45 -45 -45 0 45 90</t>
  </si>
  <si>
    <t>45 90 -45 -45 90 -45 0 45 45 90 -45 0 45 90 -45 0 45 90 90 90 -45 0 0 -45 -45 -45 90 -45 0 0 45 90 -45 0 -45 90 45 0 0 0 -45 90 45 45 90 45 45 90 45 45 45 45 90 45 45 90 45 45 90 -45 0 0 0 45 90 -45 0 -45 90 45 0 0 -45 90 -45 -45 -45 0 0 -45 90 90 90 45 0 -45 90 45 0 -45 90 45 45 0 -45 90 -45 -45 90 45</t>
  </si>
  <si>
    <t>45 0 0 0 -45 90 90 -45 -45 -45 0 -45 0 45 90 90 90 -45 90 90 45 45 45 45 90 -45 90 45 90 45 0 45 0 -45 0 -45 0 45 45 90 45 0 0 45 90 -45 -45 0 -45 -45 -45 -45 0 -45 -45 90 45 0 0 45 90 45 45 0 -45 0 -45 0 45 0 45 90 45 90 -45 90 45 45 45 45 90 90 -45 90 90 90 45 0 -45 0 -45 -45 -45 90 90 -45 0 0 0 45</t>
  </si>
  <si>
    <t>0 0 0 -45 90 45 90 -45 -45 -45 0 45 0 45 90 90 -45 90 90 90 45 45 45 90 -45 -45 0 45 90 45 45 90 -45 -45 0 0 0 45 90 45 0 0 45 0 -45 -45 -45 -45 90 45 45 90 -45 -45 -45 -45 0 45 0 0 45 90 45 0 0 0 -45 -45 90 45 45 90 45 0 -45 -45 90 45 45 45 90 90 90 -45 90 90 45 0 45 0 -45 -45 -45 90 45 90 -45 0 0 0</t>
  </si>
  <si>
    <t>0 -45 90 -45 0 -45 90 -45 90 45 90 -45 -45 0 45 0 0 -45 90 45 90 45 0 45 90 90 -45 0 0 0 0 -45 90 90 90 -45 0 0 0 45 90 90 -45 0 45 45 45 90 45 45 45 45 90 45 45 45 0 -45 90 90 45 0 0 0 -45 90 90 90 -45 0 0 0 0 -45 90 90 45 0 45 90 45 90 -45 0 0 45 0 -45 -45 90 45 90 -45 90 -45 0 -45 90 -45 0</t>
  </si>
  <si>
    <t>90 -45 90 -45 -45 0 -45 0 45 90 -45 -45 0 45 0 0 -45 90 90 90 45 0 45 45 90 90 -45 0 0 0 0 -45 90 90 90 45 0 0 0 -45 90 90 -45 90 45 45 45 0 45 45 45 45 0 45 45 45 90 -45 90 90 -45 0 0 0 45 90 90 90 -45 0 0 0 0 -45 90 90 45 45 0 45 90 90 90 -45 0 0 45 0 -45 -45 90 45 0 -45 0 -45 -45 90 -45 90</t>
  </si>
  <si>
    <t>0 45 0 -45 -45 0 -45 -45 -45 -45 0 -45 -45 -45 90 45 45 45 45 90 45 45 45 45 90 90 45 45 45 45 90 45 45 45 45 90 -45 -45 -45 0 -45 -45 -45 -45 0 -45 -45 0 45 0</t>
  </si>
  <si>
    <t>-45 0 45 0 -45 -45 -45 0 -45 0 -45 -45 -45 -45 90 45 45 45 45 90 45 45 90 45 45 45 45 90 45 45 90 45 45 45 45 90 -45 -45 -45 -45 0 -45 0 -45 -45 -45 0 45 0 -45</t>
  </si>
  <si>
    <t>-45 90 45 45 45 45 90 90 45 0 0 -45 90 45 90 90 90 -45 0 0 0 -45 90 -45 -45 -45 -45 90 -45 0 0 0 -45 90 90 90 45 90 -45 0 0 45 90 90 45 45 45 45 90 -45</t>
  </si>
  <si>
    <t>-45 90 45 45 45 90 45 90 -45 0 0 45 90 45 0 0 0 -45 90 90 90 -45 -45 -45 90 90 -45 -45 -45 90 90 90 -45 0 0 0 45 90 45 0 0 -45 90 45 90 45 45 45 90 -45</t>
  </si>
  <si>
    <t>90 90 90 90 45 90 -45 0 0 0 0 -45 90 -45 90 90 -45 -45 90 45 45 45 45 0 0 0 0 45 45 45 45 90 -45 -45 90 90 -45 90 -45 0 0 0 0 -45 90 45 90 90 90 90</t>
  </si>
  <si>
    <t>90 90 90 90 -45 90 -45 0 45 0 0 0 -45 90 90 45 90 -45 90 45 45 45 0 -45 0 0 -45 0 45 45 45 90 -45 90 45 90 90 -45 0 0 0 45 0 -45 90 -45 90 90 90 90</t>
  </si>
  <si>
    <t>45 0 45 90 45 0 45 0 -45 0 -45 -45 90 -45 0 0 45 90 -45 -45 0 0 45 90 90 90 90 45 0 0 -45 -45 90 45 0 0 -45 90 -45 -45 0 -45 0 45 0 45 90 45 0 45</t>
  </si>
  <si>
    <t>0 45 45 90 45 0 0 45 0 -45 -45 0 -45 -45 90 45 90 -45 -45 0 0 0 45 90 90 90 90 45 0 0 0 -45 -45 90 45 90 -45 -45 0 -45 -45 0 45 0 0 45 90 45 45 0</t>
  </si>
  <si>
    <t>0 -45 90 -45 0 -45 90 45 0 0 -45 -45 -45 90 45 90 -45 0 0 45 45 45 0 45 45 45 45 0 45 45 45 0 0 -45 90 45 90 -45 -45 -45 0 0 45 90 -45 0 -45 90 -45 0</t>
  </si>
  <si>
    <t>0 -45 90 -45 0 -45 90 -45 0 45 0 -45 -45 90 45 90 45 0 -45 0 45 45 0 45 45 45 45 0 45 45 0 -45 0 45 90 45 90 -45 -45 0 45 0 -45 90 -45 0 -45 90 -45 0</t>
  </si>
  <si>
    <t>0 -45 90 90 -45 90 90 45 0 -45 -45 90 45 45 90 -45 -45 0 0 0 45 90 90 45 45 45 45 90 90 45 0 0 0 -45 -45 90 45 45 90 -45 -45 0 45 90 90 -45 90 90 -45 0</t>
  </si>
  <si>
    <t>0 -45 90 90 -45 90 45 0 -45 -45 90 90 45 45 90 -45 -45 0 0 0 45 90 90 45 45 45 45 90 90 45 0 0 0 -45 -45 90 45 45 90 90 -45 -45 0 45 90 -45 90 90 -45 0</t>
  </si>
  <si>
    <t>90 -45 -45 -45 -45 90 90 45 0 0 -45 -45 0 0 45 0 0 45 90 90 90 45 0 45 45 45 45 0 45 90 90 90 45 0 0 45 0 0 -45 -45 0 0 45 90 90 -45 -45 -45 -45 90</t>
  </si>
  <si>
    <t>90 -45 -45 -45 90 45 0 0 -45 -45 -45 0 0 0 0 45 90 90 90 90 45 45 45 45 0 0 45 45 45 45 90 90 90 90 45 0 0 0 0 -45 -45 -45 0 0 45 90 -45 -45 -45 90</t>
  </si>
  <si>
    <t>0 45 90 90 90 45 0 45 90 90 45 0 -45 90 -45 -45 -45 -45 0 45 45 45 0 -45 -45 -45 -45 0 45 45 45 0 -45 -45 -45 -45 90 -45 0 45 90 90 45 0 45 90 90 90 45 0</t>
  </si>
  <si>
    <t>0 45 90 90 45 0 45 90 90 -45 0 45 90 90 -45 -45 -45 -45 0 45 45 45 0 -45 -45 -45 -45 0 45 45 45 0 -45 -45 -45 -45 90 90 45 0 -45 90 90 45 0 45 90 90 45 0</t>
  </si>
  <si>
    <t>0 -45 90 90 45 0 -45 -45 -45 0 0 0 -45 90 -45 -45 90 45 45 45 45 0 45 45 0 0 45 45 0 45 45 45 45 90 -45 -45 90 -45 0 0 0 -45 -45 -45 0 45 90 90 -45 0</t>
  </si>
  <si>
    <t>0 -45 90 90 45 0 -45 -45 -45 0 0 0 -45 -45 -45 90 45 90 45 0 45 45 0 45 45 45 45 0 45 45 0 45 90 45 90 -45 -45 -45 0 0 0 -45 -45 -45 0 45 90 90 -45 0</t>
  </si>
  <si>
    <t>-45 -45 0 45 45 45 0 -45 0 -45 90 45 90 90 -45 0 0 -45 90 -45 0 45 0 45 45 45 45 0 45 0 -45 90 -45 0 0 -45 90 90 45 90 -45 0 -45 0 45 45 45 0 -45 -45</t>
  </si>
  <si>
    <t>-45 -45 0 45 45 0 45 0 -45 -45 90 90 -45 90 45 0 0 -45 0 45 90 -45 0 45 45 45 45 0 -45 90 45 0 -45 0 0 45 90 -45 90 90 -45 -45 0 45 0 45 45 0 -45 -45</t>
  </si>
  <si>
    <t>90 45 0 0 45 90 90 -45 0 0 45 45 45 45 90 -45 0 45 0 -45 -45 -45 0 -45 -45 -45 -45 0 -45 -45 -45 0 45 0 -45 90 45 45 45 45 0 0 -45 90 90 45 0 0 45 90</t>
  </si>
  <si>
    <t>90 45 0 0 45 90 90 -45 0 45 0 45 45 45 0 -45 90 45 0 -45 -45 -45 -45 0 -45 -45 0 -45 -45 -45 -45 0 45 90 -45 0 45 45 45 0 45 0 -45 90 90 45 0 0 45 90</t>
  </si>
  <si>
    <t>45 45 45 90 -45 -45 0 0 0 0 45 90 -45 -45 -45 0 -45 -45 0 45 45 45 45 90 -45 -45 90 45 45 45 45 0 -45 -45 0 -45 -45 -45 90 45 0 0 0 0 -45 -45 90 45 45 45</t>
  </si>
  <si>
    <t>45 45 45 90 -45 -45 0 0 0 0 45 90 -45 0 -45 -45 -45 -45 0 45 45 45 45 90 -45 -45 90 45 45 45 45 0 -45 -45 -45 -45 0 -45 90 45 0 0 0 0 -45 -45 90 45 45 45</t>
  </si>
  <si>
    <t>-45 90 -45 -45 90 45 90 -45 90 -45 0 -45 0 45 0 0 0 45 90 90 90 45 90 45 45 45 45 90 45 90 90 90 45 0 0 0 45 0 -45 0 -45 90 -45 90 45 90 -45 -45 90 -45</t>
  </si>
  <si>
    <t>90 -45 -45 90 45 90 -45 -45 0 -45 90 -45 0 0 0 0 45 90 90 90 45 45 90 45 45 45 45 90 45 45 90 90 90 45 0 0 0 0 -45 90 -45 0 -45 -45 90 45 90 -45 -45 90</t>
  </si>
  <si>
    <t>0 -45 90 45 0 -45 90 90 90 -45 0 45 0 45 45 0 45 90 45 90 90 -45 -45 -45 90 90 -45 -45 -45 90 90 45 90 45 0 45 45 0 45 0 -45 90 90 90 -45 0 45 90 -45 0</t>
  </si>
  <si>
    <t>0 -45 90 45 0 -45 90 90 90 -45 0 45 45 45 0 0 45 90 -45 90 -45 90 45 90 -45 -45 90 45 90 -45 90 -45 90 45 0 0 45 45 45 0 -45 90 90 90 -45 0 45 90 -45 0</t>
  </si>
  <si>
    <t>-45 0 45 45 90 45 90 90 -45 90 -45 0 0 0 45 90 45 90 90 -45 0 0 0 -45 90 90 -45 0 0 0 -45 90 90 45 90 45 0 0 0 -45 90 -45 90 90 45 90 45 45 0 -45</t>
  </si>
  <si>
    <t>-45 0 45 90 45 45 90 -45 90 90 -45 0 0 0 45 90 45 90 90 -45 0 0 0 -45 90 90 -45 0 0 0 -45 90 90 45 90 45 0 0 0 -45 90 90 -45 90 45 45 90 45 0 -45</t>
  </si>
  <si>
    <t>0 0 45 90 90 -45 -45 0 -45 0 45 0 0 45 90 45 0 -45 0 0 45 45 0 -45 -45 -45 -45 0 45 45 0 0 -45 0 45 90 45 0 0 45 0 -45 0 -45 -45 90 90 45 0 0</t>
  </si>
  <si>
    <t>0 0 45 90 -45 90 -45 0 45 0 -45 0 0 45 90 45 0 -45 0 0 45 45 0 -45 -45 -45 -45 0 45 45 0 0 -45 0 45 90 45 0 0 -45 0 45 0 -45 90 -45 90 45 0 0</t>
  </si>
  <si>
    <t>0 45 45 0 -45 -45 90 45 45 0 0 -45 90 90 45 0 45 45 90 90 -45 -45 90 -45 -45 -45 -45 90 -45 -45 90 90 45 45 0 45 90 90 -45 0 0 45 45 90 -45 -45 0 45 45 0</t>
  </si>
  <si>
    <t>0 45 45 0 -45 90 45 45 0 -45 0 -45 90 90 45 0 45 45 90 90 -45 -45 90 -45 -45 -45 -45 90 -45 -45 90 90 45 45 0 45 90 90 -45 0 -45 0 45 45 90 -45 0 45 45 0</t>
  </si>
  <si>
    <t>-45 90 90 -45 90 45 45 45 45 0 -45 -45 -45 -45 90 45 90 45 45 90 -45 -45 0 45 0 0 45 0 -45 -45 90 45 45 90 45 90 -45 -45 -45 -45 0 45 45 45 45 90 -45 90 90 -45</t>
  </si>
  <si>
    <t>90 90 -45 -45 90 45 45 45 45 90 -45 -45 -45 -45 0 45 90 90 -45 0 45 45 45 0 -45 -45 0 45 45 45 0 -45 90 90 45 0 -45 -45 -45 -45 90 45 45 45 45 90 -45 -45 90 90</t>
  </si>
  <si>
    <t>0 0 -45 90 -45 90 90 -45 0 0 -45 90 -45 90 -45 90 90 45 0 45 45 45 90 45 45 45 45 90 45 45 45 0 45 90 90 -45 90 -45 90 -45 0 0 -45 90 90 -45 90 -45 0 0</t>
  </si>
  <si>
    <t>0 0 -45 90 -45 90 90 -45 0 0 -45 90 -45 -45 90 90 90 45 0 45 45 45 90 45 45 45 45 90 45 45 45 0 45 90 90 90 -45 -45 90 -45 0 0 -45 90 90 -45 90 -45 0 0</t>
  </si>
  <si>
    <t>0 -45 90 90 -45 0 0 0 -45 0 45 45 45 90 90 45 45 45 0 0 -45 -45 90 -45 90 90 -45 90 -45 -45 0 0 45 45 45 90 90 45 45 45 0 -45 0 0 0 -45 90 90 -45 0</t>
  </si>
  <si>
    <t>0 -45 90 90 -45 0 0 -45 0 45 0 45 45 90 90 45 45 45 90 -45 0 -45 90 -45 0 0 -45 90 -45 0 -45 90 45 45 45 90 90 45 45 0 45 0 -45 0 0 -45 90 90 -45 0</t>
  </si>
  <si>
    <t>45 90 90 45 45 45 0 -45 0 45 0 -45 -45 -45 0 -45 90 45 45 90 -45 -45 -45 0 45 45 0 -45 -45 -45 90 45 45 90 -45 0 -45 -45 -45 0 45 0 -45 0 45 45 45 90 90 45</t>
  </si>
  <si>
    <t>90 90 45 45 45 45 0 -45 0 45 0 -45 -45 0 45 45 90 -45 -45 90 -45 -45 -45 0 45 45 0 -45 -45 -45 90 -45 -45 90 45 45 0 -45 -45 0 45 0 -45 0 45 45 45 45 90 90</t>
  </si>
  <si>
    <t>90 90 -45 90 90 45 0 0 -45 -45 90 45 45 45 0 0 0 45 0 45 90 -45 90 -45 -45 -45 -45 90 -45 90 45 0 45 0 0 0 45 45 45 90 -45 -45 0 0 45 90 90 -45 90 90</t>
  </si>
  <si>
    <t>90 90 -45 90 90 45 0 0 -45 -45 0 45 45 90 45 0 0 0 45 90 -45 -45 -45 90 45 45 90 -45 -45 -45 90 45 0 0 0 45 90 45 45 0 -45 -45 0 0 45 90 90 -45 90 90</t>
  </si>
  <si>
    <t>0 0 45 90 45 45 90 -45 0 45 90 -45 -45 -45 0 45 45 45 45 0 -45 -45 0 -45 -45 -45 -45 0 -45 -45 0 45 45 45 45 0 -45 -45 -45 90 45 0 -45 90 45 45 90 45 0 0</t>
  </si>
  <si>
    <t>-45 0 45 0 45 90 90 45 0 45 0 -45 -45 -45 0 45 45 45 45 90 -45 -45 -45 -45 0 0 -45 -45 -45 -45 90 45 45 45 45 0 -45 -45 -45 0 45 0 45 90 90 45 0 45 0 -45</t>
  </si>
  <si>
    <t>-45 0 -45 90 45 0 -45 0 45 0 45 0 45 90 90 90 90 45 0 0 0 0 -45 0 -45 -45 0 -45 0 0 0 0 45 90 90 90 90 45 0 45 0 45 0 -45 0 45 90 -45 0 -45</t>
  </si>
  <si>
    <t>-45 0 -45 90 45 0 -45 0 45 45 0 0 45 90 90 90 90 45 0 0 0 0 -45 0 -45 -45 0 -45 0 0 0 0 45 90 90 90 90 45 0 0 45 45 0 -45 0 45 90 -45 0 -45</t>
  </si>
  <si>
    <t>0 -45 -45 0 0 45 0 -45 0 45 90 90 90 45 0 0 0 0 45 0 0 0 -45 0 0 0 0 -45 0 0 0 45 0 0 0 0 45 90 90 90 45 0 -45 0 45 0 0 -45 -45 0</t>
  </si>
  <si>
    <t>-45 0 45 0 -45 0 -45 0 0 45 90 90 90 45 0 0 0 0 45 0 0 0 0 -45 0 0 -45 0 0 0 0 45 0 0 0 0 45 90 90 90 45 0 0 -45 0 -45 0 45 0 -45</t>
  </si>
  <si>
    <t>-45 0 45 90 90 -45 -45 0 -45 0 0 0 0 45 0 45 90 45 45 90 -45 0 -45 90 45 45 90 -45 0 -45 90 45 45 90 45 0 45 0 0 0 0 -45 0 -45 -45 90 90 45 0 -45</t>
  </si>
  <si>
    <t>-45 0 45 90 90 -45 -45 0 -45 0 0 0 0 45 0 45 45 45 90 90 -45 90 -45 0 45 45 0 -45 90 -45 90 90 45 45 45 0 45 0 0 0 0 -45 0 -45 -45 90 90 45 0 -45</t>
  </si>
  <si>
    <t>-45 -45 90 90 45 0 0 -45 90 -45 0 45 0 -45 90 -45 0 0 0 45 45 45 45 90 90 90 90 45 45 45 45 0 0 0 -45 90 -45 0 45 0 -45 90 -45 0 0 45 90 90 -45 -45</t>
  </si>
  <si>
    <t>-45 -45 90 90 45 0 0 -45 90 -45 0 0 -45 90 -45 0 0 0 45 90 45 45 90 45 45 45 45 90 45 45 90 45 0 0 0 -45 90 -45 0 0 -45 90 -45 0 0 45 90 90 -45 -45</t>
  </si>
  <si>
    <t>0 -45 -45 90 90 45 90 -45 0 45 45 45 0 -45 90 45 90 45 90 -45 -45 -45 0 0 45 45 0 0 -45 -45 -45 90 45 90 45 90 -45 0 45 45 45 0 -45 90 45 90 90 -45 -45 0</t>
  </si>
  <si>
    <t>-45 0 -45 90 90 -45 90 45 0 45 45 45 0 -45 90 45 45 90 90 45 0 -45 0 -45 -45 -45 -45 0 -45 0 45 90 90 45 45 90 -45 0 45 45 45 0 45 90 -45 90 90 -45 0 -45</t>
  </si>
  <si>
    <t>-45 90 -45 -45 -45 0 45 45 45 45 90 -45 0 -45 -45 -45 -45 0 45 45 0 45 90 45 45 45 45 90 45 0 45 45 0 -45 -45 -45 -45 0 -45 90 45 45 45 45 0 -45 -45 -45 90 -45</t>
  </si>
  <si>
    <t>90 -45 -45 -45 0 45 45 45 45 90 -45 -45 -45 -45 0 -45 0 -45 90 45 45 45 0 45 45 45 45 0 45 45 45 90 -45 0 -45 0 -45 -45 -45 -45 90 45 45 45 45 0 -45 -45 -45 90</t>
  </si>
  <si>
    <t>0 -45 -45 90 45 90 -45 0 0 45 0 45 90 90 90 45 0 0 0 0 -45 0 45 90 -45 -45 90 45 0 -45 0 0 0 0 45 90 90 90 45 0 45 0 0 -45 90 45 90 -45 -45 0</t>
  </si>
  <si>
    <t>-45 0 -45 90 45 90 -45 0 45 0 0 45 90 90 90 45 0 0 0 0 45 0 -45 90 -45 -45 90 -45 0 45 0 0 0 0 45 90 90 90 45 0 0 45 0 -45 90 45 90 -45 0 -45</t>
  </si>
  <si>
    <t>0 -45 90 90 90 45 0 -45 -45 -45 90 90 45 0 -45 90 90 90 45 90 45 90 90 90 45 45 90 90 90 45 90 45 90 90 90 -45 0 45 90 90 -45 -45 -45 0 45 90 90 90 -45 0</t>
  </si>
  <si>
    <t>0 -45 90 90 45 0 -45 -45 -45 90 90 45 0 -45 90 90 90 90 45 90 90 90 90 45 45 45 45 90 90 90 90 45 90 90 90 90 -45 0 45 90 90 -45 -45 -45 0 45 90 90 -45 0</t>
  </si>
  <si>
    <t>45 90 -45 90 45 0 -45 -45 0 0 -45 90 -45 90 45 45 45 90 -45 -45 90 45 0 0 45 45 0 0 45 90 -45 -45 90 45 45 45 90 -45 90 -45 0 0 -45 -45 0 45 90 -45 90 45</t>
  </si>
  <si>
    <t>90 45 90 45 0 -45 -45 -45 0 0 -45 90 -45 90 45 45 90 -45 -45 0 45 0 45 90 45 45 90 45 0 45 0 -45 -45 90 45 45 90 -45 90 -45 0 0 -45 -45 -45 0 45 90 45 90</t>
  </si>
  <si>
    <t>0 -45 0 0 45 45 0 -45 -45 90 -45 90 90 90 -45 0 0 0 -45 90 45 45 0 45 45 45 45 0 45 45 90 -45 0 0 0 -45 90 90 90 -45 90 -45 -45 0 45 45 0 0 -45 0</t>
  </si>
  <si>
    <t>0 -45 0 0 45 45 0 -45 -45 90 -45 90 90 90 -45 0 0 0 -45 90 45 45 45 45 0 0 45 45 45 45 90 -45 0 0 0 -45 90 90 90 -45 90 -45 -45 0 45 45 0 0 -45 0</t>
  </si>
  <si>
    <t>90 45 0 -45 -45 -45 -45 0 45 0 45 0 -45 -45 0 0 0 45 90 90 90 90 45 90 45 45 90 45 90 90 90 90 45 0 0 0 -45 -45 0 45 0 45 0 -45 -45 -45 -45 0 45 90</t>
  </si>
  <si>
    <t>0 45 90 -45 -45 -45 -45 0 45 45 0 -45 0 0 -45 0 0 45 90 90 90 90 45 90 45 45 90 45 90 90 90 90 45 0 0 -45 0 0 -45 0 45 45 0 -45 -45 -45 -45 90 45 0</t>
  </si>
  <si>
    <t>-45 90 45 0 0 45 0 45 90 -45 0 45 45 45 0 45 90 -45 90 -45 0 -45 -45 -45 0 0 -45 -45 -45 0 -45 90 -45 90 45 0 45 45 45 0 -45 90 45 0 45 0 0 45 90 -45</t>
  </si>
  <si>
    <t>-45 90 45 0 0 0 45 90 -45 0 45 45 45 45 0 45 90 90 -45 0 -45 -45 -45 -45 0 0 -45 -45 -45 -45 0 -45 90 90 45 0 45 45 45 45 0 -45 90 45 0 0 0 45 90 -45</t>
  </si>
  <si>
    <t>0 0 -45 90 90 -45 0 45 90 45 0 45 90 90 90 -45 0 0 0 45 90 90 90 -45 0 0 -45 90 90 90 45 0 0 0 -45 90 90 90 45 0 45 90 45 0 -45 90 90 -45 0 0</t>
  </si>
  <si>
    <t>0 -45 90 90 -45 0 0 45 0 45 45 90 90 90 90 -45 0 0 0 45 90 90 90 -45 0 0 -45 90 90 90 45 0 0 0 -45 90 90 90 90 45 45 0 45 0 0 -45 90 90 -45 0</t>
  </si>
  <si>
    <t>-45 0 -45 90 -45 -45 90 45 45 0 45 90 90 -45 0 45 90 90 90 90 -45 90 45 90 45 45 90 45 90 -45 90 90 90 90 45 0 -45 90 90 45 0 45 45 90 -45 -45 90 -45 0 -45</t>
  </si>
  <si>
    <t>0 -45 90 -45 -45 -45 90 45 45 90 -45 90 45 0 0 -45 90 90 90 90 45 90 90 45 45 45 45 90 90 45 90 90 90 90 -45 0 0 45 90 -45 90 45 45 90 -45 -45 -45 90 -45 0</t>
  </si>
  <si>
    <t>45 45 90 -45 -45 90 45 90 45 45 0 -45 90 90 -45 90 90 90 45 90 -45 0 -45 0 0 0 0 -45 0 -45 90 45 90 90 90 -45 90 90 -45 0 45 45 90 45 90 -45 -45 90 45 45</t>
  </si>
  <si>
    <t>45 90 -45 90 45 45 90 -45 90 45 45 90 -45 0 45 90 90 90 90 -45 0 0 0 -45 -45 -45 -45 0 0 0 -45 90 90 90 90 45 0 -45 90 45 45 90 -45 90 45 45 90 -45 90 45</t>
  </si>
  <si>
    <t>45 45 45 45 0 -45 -45 0 45 0 -45 0 0 45 90 90 90 90 -45 0 0 0 -45 -45 90 90 -45 -45 0 0 0 -45 90 90 90 90 45 0 0 -45 0 45 0 -45 -45 0 45 45 45 45</t>
  </si>
  <si>
    <t>45 45 45 0 0 45 45 0 -45 -45 0 45 90 90 90 90 -45 0 0 0 -45 90 -45 -45 0 0 -45 -45 90 -45 0 0 0 -45 90 90 90 90 45 0 -45 -45 0 45 45 0 0 45 45 45</t>
  </si>
  <si>
    <t>0 0 0 45 90 90 -45 0 45 90 90 45 0 0 0 45 45 45 90 -45 -45 -45 -45 0 -45 -45 0 -45 -45 -45 -45 90 45 45 45 0 0 0 45 90 90 45 0 -45 90 90 45 0 0 0</t>
  </si>
  <si>
    <t>0 0 -45 90 45 0 0 45 90 90 90 45 0 0 0 45 45 45 0 -45 -45 -45 90 -45 -45 -45 -45 90 -45 -45 -45 0 45 45 45 0 0 0 45 90 90 90 45 0 0 45 90 -45 0 0</t>
  </si>
  <si>
    <t>0 -45 0 45 45 45 90 90 45 90 90 45 0 -45 90 90 90 -45 90 90 90 90 -45 -45 0 0 -45 -45 90 90 90 90 -45 90 90 90 -45 0 45 90 90 45 90 90 45 45 45 0 -45 0</t>
  </si>
  <si>
    <t>0 -45 0 45 45 45 90 90 90 45 90 45 0 -45 90 90 -45 90 90 90 90 -45 0 -45 90 90 -45 0 -45 90 90 90 90 -45 90 90 -45 0 45 90 45 90 90 90 45 45 45 0 -45 0</t>
  </si>
  <si>
    <t>90 90 -45 0 45 0 -45 -45 90 45 0 0 45 0 -45 0 45 90 90 90 90 45 0 0 -45 -45 0 0 45 90 90 90 90 45 0 -45 0 45 0 0 45 90 -45 -45 0 45 0 -45 90 90</t>
  </si>
  <si>
    <t>90 90 -45 0 45 0 -45 -45 90 45 0 45 0 0 45 0 -45 90 90 90 90 45 0 0 -45 -45 0 0 45 90 90 90 90 -45 0 45 0 0 45 0 45 90 -45 -45 0 45 0 -45 90 90</t>
  </si>
  <si>
    <t>45 0 45 45 90 -45 0 45 90 -45 90 45 0 0 0 0 45 0 0 0 -45 -45 90 -45 -45 -45 -45 90 -45 -45 0 0 0 45 0 0 0 0 45 90 -45 90 45 0 -45 90 45 45 0 45</t>
  </si>
  <si>
    <t>45 0 45 0 -45 90 45 90 90 45 0 45 45 0 0 0 0 -45 0 0 -45 -45 90 -45 -45 -45 -45 90 -45 -45 0 0 -45 0 0 0 0 45 45 0 45 90 90 45 90 -45 0 45 0 45</t>
  </si>
  <si>
    <t>45 90 -45 90 -45 90 -45 0 45 0 45 45 0 45 0 0 0 0 -45 90 90 90 90 -45 0 0 -45 90 90 90 90 -45 0 0 0 0 45 0 45 45 0 45 0 -45 90 -45 90 -45 90 45</t>
  </si>
  <si>
    <t>0 -45 90 90 -45 -45 0 45 45 45 45 90 45 0 0 0 0 -45 90 90 90 90 -45 0 0 0 0 -45 90 90 90 90 -45 0 0 0 0 45 90 45 45 45 45 0 -45 -45 90 90 -45 0</t>
  </si>
  <si>
    <t>0 45 45 0 45 45 0 0 0 -45 90 90 90 45 0 -45 0 45 0 0 -45 -45 -45 90 -45 -45 90 -45 -45 -45 0 0 45 0 -45 0 45 90 90 90 -45 0 0 0 45 45 0 45 45 0</t>
  </si>
  <si>
    <t>0 45 45 0 45 45 0 0 0 -45 90 90 90 45 0 0 45 90 -45 0 -45 -45 0 -45 -45 -45 -45 0 -45 -45 0 -45 90 45 0 0 45 90 90 90 -45 0 0 0 45 45 0 45 45 0</t>
  </si>
  <si>
    <t>90 45 45 0 0 45 0 -45 90 -45 90 45 45 45 45 90 45 90 -45 -45 -45 -45 0 -45 -45 -45 -45 0 -45 -45 -45 -45 90 45 90 45 45 45 45 90 -45 90 -45 0 45 0 0 45 45 90</t>
  </si>
  <si>
    <t>45 90 45 0 0 45 90 -45 -45 90 45 45 90 45 90 45 45 0 -45 -45 -45 -45 0 -45 -45 -45 -45 0 -45 -45 -45 -45 0 45 45 90 45 90 45 45 90 -45 -45 90 45 0 0 45 90 45</t>
  </si>
  <si>
    <t>45 90 90 45 0 -45 0 45 90 90 45 90 45 0 45 90 90 90 -45 0 -45 -45 90 -45 -45 -45 -45 90 -45 -45 0 -45 90 90 90 45 0 45 90 45 90 90 45 0 -45 0 45 90 90 45</t>
  </si>
  <si>
    <t>90 90 45 0 45 90 -45 90 45 45 45 0 0 45 90 90 90 90 -45 0 -45 -45 90 -45 -45 -45 -45 90 -45 -45 0 -45 90 90 90 90 45 0 0 45 45 45 90 -45 90 45 0 45 90 90</t>
  </si>
  <si>
    <t>-45 90 90 -45 0 0 45 90 45 45 45 90 -45 90 -45 -45 -45 -45 0 45 0 45 90 45 0 0 45 90 45 0 45 0 -45 -45 -45 -45 90 -45 90 45 45 45 90 45 0 0 -45 90 90 -45</t>
  </si>
  <si>
    <t>90 90 45 0 -45 90 -45 0 45 45 45 90 -45 -45 -45 -45 0 45 0 45 45 90 90 -45 0 0 -45 90 90 45 45 0 45 0 -45 -45 -45 -45 90 45 45 45 0 -45 90 -45 0 45 90 90</t>
  </si>
  <si>
    <t>45 90 45 0 -45 90 -45 0 45 90 45 45 0 -45 -45 -45 90 -45 0 0 -45 90 90 45 45 45 45 90 90 -45 0 0 -45 90 -45 -45 -45 0 45 45 90 45 0 -45 90 -45 0 45 90 45</t>
  </si>
  <si>
    <t>45 90 45 0 -45 90 -45 0 45 90 45 45 0 -45 -45 90 -45 0 0 -45 -45 90 90 45 45 45 45 90 90 -45 -45 0 0 -45 90 -45 -45 0 45 45 90 45 0 -45 90 -45 0 45 90 45</t>
  </si>
  <si>
    <t>0 0 -45 0 -45 0 45 45 45 45 0 45 0 0 -45 -45 -45 90 90 45 45 0 -45 90 -45 -45 90 -45 0 45 45 90 90 -45 -45 -45 0 0 45 0 45 45 45 45 0 -45 0 -45 0 0</t>
  </si>
  <si>
    <t>0 0 -45 0 -45 0 45 45 45 45 0 0 0 -45 -45 -45 90 45 90 -45 -45 90 45 45 0 0 45 45 90 -45 -45 90 45 90 -45 -45 -45 0 0 0 45 45 45 45 0 -45 0 -45 0 0</t>
  </si>
  <si>
    <t>-30 -60 90 -60 90 -45 -45 -60 -45 -60 -45 0 30 60 60 30 0 -30 -60 90 60 45 0 0 0 -30 -60 90 60 90 -45 0 30 45 90 -45 -60 -30 -45 -45 90 45 60 90 60 90 -60 -60 -60 -60 90 45 45 0 30 60 30 0 -30 -60 -60 90 60 30 0 -30 0 45 60 60 60 45 45 60 60 60 60 45 45 60 60 60 45 0 -30 0 30 60 90 -60 -60 -30 0 30 60 30 0 45 45 90 -60 -60 -60 -60 90 60 90 60 45 90 -45 -45 -30 -60 -45 90 45 30 0 -45 90 60 90 -60 -30 0 0 0 45 60 90 -60 -30 0 30 60 60 30 0 -45 -60 -45 -60 -45 -45 90 -60 90 -60 -30</t>
  </si>
  <si>
    <t>-60 -45 0 45 60 30 45 90 -60 -30 -45 -60 -60 -30 -60 -30 -60 -30 -60 -60 -60 90 45 60 30 60 30 0 0 45 60 30 45 45 90 -60 -30 -60 -30 -30 0 30 60 60 45 90 -60 90 45 30 0 0 0 0 30 60 60 90 90 90 60 60 60 60 30 0 -45 -45 0 -45 -45 -45 -45 0 -30 -30 0 -45 -45 -45 -45 0 -45 -45 0 30 60 60 60 60 90 90 90 60 60 30 0 0 0 0 30 45 90 -60 90 45 60 60 30 0 -30 -30 -60 -30 -60 90 45 45 30 60 45 0 0 30 60 30 60 45 90 -60 -60 -60 -30 -60 -30 -60 -30 -60 -60 -45 -30 -60 90 45 30 60 45 0 -45 -60</t>
  </si>
  <si>
    <t>60 30 60 45 60 90 -45 -30 -60 90 90 -45 -30 -60 -60 -60 -45 -60 -60 90 -60 -30 -45 -30 -60 90 60 30 60 90 45 0 -30 0 -30 0 -45 90 60 60 90 -45 0 -45 0 45 90 90 60 90 -60 -45 90 60 45 0 0 0 -45 90 60 30 0 -45 -60 90 45 30 45 30 45 45 30 45 45 45 45 30 45 45 30 45 30 45 90 -60 -45 0 30 60 90 -45 0 0 0 45 60 90 -45 -60 90 60 90 90 45 0 -45 0 -45 90 60 60 90 -45 0 -30 0 -30 0 45 90 60 30 60 90 -60 -30 -45 -30 -60 90 -60 -60 -45 -60 -60 -60 -30 -45 90 90 -60 -30 -45 90 60 45 60 30 60</t>
  </si>
  <si>
    <t>0 30 0 -45 -45 -45 -30 -30 -45 90 90 90 90 45 90 90 90 -45 -30 0 30 30 45 30 0 -30 -60 -30 0 45 90 45 30 60 90 90 90 90 -45 -30 0 30 0 -45 -30 -45 90 60 60 60 60 90 60 30 0 0 -30 0 0 30 60 45 45 45 45 30 0 -30 -60 -60 -60 -60 90 -60 -60 -60 -60 90 -60 -60 -60 -60 -30 0 30 45 45 45 45 60 30 0 0 -30 0 0 30 60 90 60 60 60 60 90 -45 -30 -45 0 30 0 -30 -45 90 90 90 90 60 30 45 90 45 0 -30 -60 -30 0 30 45 30 30 0 -30 -45 90 90 90 45 90 90 90 90 -45 -30 -30 -45 -45 -45 0 30 0</t>
  </si>
  <si>
    <t>-30 -60 90 60 60 45 60 45 90 -60 -30 -45 -45 0 45 60 30 0 -45 0 -45 -45 0 0 45 60 60 60 45 0 30 30 30 0 -45 -45 -30 -30 0 30 30 0 0 -30 -30 -45 90 90 45 45 30 45 90 -45 -30 0 -45 0 30 0 0 0 30 45 45 90 90 90 -60 -60 -60 -60 -30 -60 -30 -30 -60 -30 -60 -60 -60 -60 90 90 90 45 45 30 0 0 0 30 0 -45 0 -30 -45 90 45 30 45 45 90 90 -45 -30 -30 0 0 30 30 0 -30 -30 -45 -45 0 30 30 30 0 45 60 60 60 45 0 0 -45 -45 0 -45 0 30 60 45 0 -45 -45 -30 -60 90 45 60 45 60 60 90 -60 -30</t>
  </si>
  <si>
    <t>30 60 90 60 30 0 -30 -30 -45 -60 -60 90 45 45 45 90 90 -60 -30 0 30 60 90 -60 -30 -30 -60 -30 0 45 45 60 45 60 90 45 0 30 0 -30 -60 90 -45 0 -45 -45 90 60 90 -60 -30 0 -30 -60 90 60 60 90 -60 90 60 30 30 0 -30 -60 -45 -45 -45 0 30 30 30 30 60 60 30 30 30 30 0 -45 -45 -45 -60 -30 0 30 30 60 90 -60 90 60 60 90 -60 -30 0 -30 -60 90 60 90 -45 -45 0 -45 90 -60 -30 0 30 0 45 90 60 45 60 45 45 0 -30 -60 -30 -30 -60 90 60 30 0 -30 -60 90 90 45 45 45 90 -60 -60 -45 -30 -30 0 30 60 90 60 30</t>
  </si>
  <si>
    <t>90 45 60 30 60 90 -45 -30 -30 -30 -30 -60 90 -60 90 45 0 30 30 45 90 90 -45 -30 -30 -45 90 45 30 45 90 45 60 60 60 45 90 -60 -60 90 45 45 60 90 -45 0 0 -45 -60 -45 -45 90 45 90 90 90 -60 -60 90 45 60 45 90 -45 -45 -45 -45 0 0 0 0 30 30 0 -45 -45 0 30 30 0 0 0 0 -45 -45 -45 -45 90 45 60 45 90 -60 -60 90 90 90 45 90 -45 -45 -60 -45 0 0 -45 90 60 45 45 90 -60 -60 90 45 60 60 60 45 90 45 30 45 90 -45 -30 -30 -45 90 90 45 30 30 0 45 90 -60 90 -60 -30 -30 -30 -30 -45 90 60 30 60 45 90</t>
  </si>
  <si>
    <t>60 30 0 -30 -45 90 60 45 0 -30 -60 -45 -30 -30 -45 -45 -30 -30 -45 90 45 30 60 60 60 60 90 -45 -60 -60 -60 -30 -45 90 60 30 30 45 60 45 90 -60 -45 -60 -60 -60 -60 -45 0 0 45 60 45 90 -60 -60 -45 -60 90 60 60 60 45 45 45 90 45 30 30 0 0 0 30 0 0 0 0 30 0 0 0 30 30 45 90 45 45 45 60 60 60 90 -60 -45 -60 -60 90 45 60 45 0 0 -45 -60 -60 -60 -60 -45 -60 90 45 60 45 30 30 60 90 -45 -30 -60 -60 -60 -45 90 60 60 60 60 30 45 90 -45 -30 -30 -45 -45 -30 -30 -45 -60 -30 0 45 60 90 -45 -30 0 30 60</t>
  </si>
  <si>
    <t>-30 0 30 45 90 -60 -60 90 -60 90 45 60 45 45 90 -60 -30 -30 -30 0 30 60 60 30 30 60 90 -60 -45 -45 -45 90 60 30 45 90 60 30 30 45 90 60 45 0 -30 -45 90 60 45 0 -45 -45 0 -45 -45 -45 90 60 90 -60 -45 -45 0 45 60 45 45 0 0 -30 -60 -60 -30 -60 -60 -60 -60 -30 -60 -60 -30 0 0 45 45 60 45 0 -45 -45 -60 90 60 90 -45 -45 -45 0 -45 -45 0 45 60 90 -45 -30 0 45 60 90 45 30 30 60 90 45 30 60 90 -45 -45 -45 -60 90 60 30 30 60 60 30 0 -30 -30 -30 -60 90 45 45 60 45 90 -60 90 -60 -60 90 45 30 0 -30</t>
  </si>
  <si>
    <t>60 30 45 60 30 0 -45 -30 -45 -45 -45 -30 -45 -45 -30 -60 -30 -45 -30 -45 -30 -45 -30 -60 90 90 45 30 60 45 45 90 -45 -30 -60 90 45 30 30 0 0 30 60 90 -45 0 30 45 45 90 -60 -30 0 30 30 60 60 90 -60 90 60 30 0 -30 -60 90 -60 -30 0 30 45 45 0 45 45 45 45 0 45 45 30 0 -30 -60 90 -60 -30 0 30 60 90 -60 90 60 60 30 30 0 -30 -60 90 45 45 30 0 -45 90 60 30 0 0 30 30 45 90 -60 -30 -45 90 45 45 60 30 45 90 90 -60 -30 -45 -30 -45 -30 -45 -30 -60 -30 -45 -45 -30 -45 -45 -45 -30 -45 0 30 60 45 30 60</t>
  </si>
  <si>
    <t>-45 -60 -45 -60 -45 -30 -60 -30 -45 -30 -45 0 45 60 60 45 90 -60 -45 -60 90 -45 -30 -45 0 30 30 60 90 -45 -60 90 45 30 30 45 0 45 60 45 45 45 45 30 45 90 -60 -60 -45 -45 -45 90 45 0 0 -45 -45 -45 -30 0 0 0 0 45 60 60 60 60 45 90 60 45 45 90 -60 -60 90 45 45 60 90 45 60 60 60 60 45 0 0 0 0 -30 -45 -45 -45 0 0 45 90 -45 -45 -45 -60 -60 90 45 30 45 45 45 45 60 45 0 45 30 30 45 90 -60 -45 90 60 30 30 0 -45 -30 -45 90 -60 -45 -60 90 45 60 60 45 0 -45 -30 -45 -30 -60 -30 -45 -60 -45 -60 -45</t>
  </si>
  <si>
    <t>60 45 0 -30 0 45 90 60 90 -60 -30 -45 -60 -45 0 30 30 45 45 30 30 0 0 45 90 90 90 -60 -45 0 30 0 -30 -30 0 -30 -30 0 30 60 45 45 60 30 45 60 30 60 45 0 -30 -45 -30 -60 90 60 30 0 0 30 30 0 -30 -30 -30 -45 -45 -45 -45 90 90 -60 -60 -60 -45 -45 -60 -60 -60 90 90 -45 -45 -45 -45 -30 -30 -30 0 30 30 0 0 30 60 90 -60 -30 -45 -30 0 45 60 30 60 45 30 60 45 45 60 30 0 -30 -30 0 -30 -30 0 30 0 -45 -60 90 90 90 45 0 0 30 30 45 45 30 30 0 -45 -60 -45 -30 -60 90 60 90 45 0 -30 0 45 60</t>
  </si>
  <si>
    <t>-45 -45 -30 -30 -45 90 45 90 45 30 30 30 30 0 -30 -45 -60 -60 -30 -60 -60 -30 0 0 45 90 -45 0 0 45 90 45 30 0 -30 -30 -45 90 60 30 30 60 30 30 0 -45 90 90 60 60 90 -45 -30 -60 -45 0 -30 -30 0 30 0 30 0 -30 -60 -60 90 60 60 90 45 45 60 45 45 45 45 60 45 45 90 60 60 90 -60 -60 -30 0 30 0 30 0 -30 -30 0 -45 -60 -30 -45 90 60 60 90 90 -45 0 30 30 60 30 30 60 90 -45 -30 -30 0 30 45 90 45 0 0 -45 90 45 0 0 -30 -60 -60 -30 -60 -60 -45 -30 0 30 30 30 30 45 90 45 90 -45 -30 -30 -45 -45</t>
  </si>
  <si>
    <t>-60 -60 -60 -30 -60 -45 0 -30 -45 0 45 60 60 30 45 45 60 30 60 90 -45 -45 -60 -45 -45 90 60 30 0 -45 -45 90 45 60 90 -45 -45 90 45 30 0 0 45 45 0 -45 90 60 30 30 45 90 -45 -30 -30 -60 90 45 30 30 0 45 90 45 45 45 45 0 -45 -60 -30 -30 -45 -30 -30 -30 -30 -45 -30 -30 -60 -45 0 45 45 45 45 90 45 0 30 30 45 90 -60 -30 -30 -45 90 45 30 30 60 90 -45 0 45 45 0 0 30 45 90 -45 -45 90 60 45 90 -45 -45 0 30 60 90 -45 -45 -60 -45 -45 90 60 30 60 45 45 30 60 60 45 0 -45 -30 0 -45 -60 -30 -60 -60 -60</t>
  </si>
  <si>
    <t>90 -60 -45 90 45 30 0 0 -30 -60 90 60 90 -60 -30 -30 -45 0 30 45 45 30 0 30 60 45 0 0 -45 -60 -60 -30 -30 -30 -45 90 60 60 60 60 90 -60 -45 0 45 30 45 45 0 -30 -60 -60 -30 -45 -30 0 30 45 60 90 -45 -60 -60 -45 -45 -45 90 45 45 30 30 60 60 60 30 30 60 60 60 30 30 45 45 90 -45 -45 -45 -60 -60 -45 90 60 45 30 0 -30 -45 -30 -60 -60 -30 0 45 45 30 45 0 -45 -60 90 60 60 60 60 90 -45 -30 -30 -30 -60 -60 -45 0 0 45 60 30 0 30 45 45 30 0 -45 -30 -30 -60 90 60 90 -60 -30 0 0 30 45 90 -45 -60 90</t>
  </si>
  <si>
    <t>-60 90 45 90 -45 -30 -30 -30 0 30 60 60 90 45 45 45 0 -30 -30 -45 -30 -60 -45 -60 -45 0 30 60 90 90 45 90 -45 0 45 30 0 -45 0 30 60 90 -45 -60 90 -60 -45 -60 90 -60 -30 0 30 60 90 -45 -45 -60 -60 90 60 60 60 90 60 45 0 -30 0 30 30 45 45 45 30 30 45 45 45 30 30 0 -30 0 45 60 90 60 60 60 90 -60 -60 -45 -45 90 60 30 0 -30 -60 90 -60 -45 -60 90 -60 -45 90 60 30 0 -45 0 30 45 0 -45 90 45 90 90 60 30 0 -45 -60 -45 -60 -30 -45 -30 -30 0 45 45 45 90 60 60 30 0 -30 -30 -30 -45 90 45 90 -60</t>
  </si>
  <si>
    <t>60 45 60 45 0 -45 -60 90 -45 0 45 30 45 45 45 60 90 90 60 60 30 0 -30 -30 -30 -30 -60 -30 -30 -60 -45 0 45 30 45 45 45 45 90 -60 -30 -60 -30 -60 -60 -60 -60 -45 -45 -45 -45 0 45 30 60 60 60 60 90 90 90 90 -45 -45 -45 -45 0 0 0 30 30 30 30 0 -45 -45 0 30 30 30 30 0 0 0 -45 -45 -45 -45 90 90 90 90 60 60 60 60 30 45 0 -45 -45 -45 -45 -60 -60 -60 -60 -30 -60 -30 -60 90 45 45 45 45 30 45 0 -45 -60 -30 -30 -60 -30 -30 -30 -30 0 30 60 60 90 90 60 45 45 45 30 45 0 -45 90 -60 -45 0 45 60 45 60</t>
  </si>
  <si>
    <t>0 -45 -60 -30 -60 90 -45 -30 -30 -30 -60 90 45 30 60 60 90 90 -60 -30 0 30 60 30 30 45 90 -60 -30 -45 -60 -60 -45 0 30 0 -45 0 30 0 -45 90 90 -60 -30 -60 90 60 30 0 -45 -45 -60 -45 -30 -45 90 45 60 60 30 0 0 0 45 45 45 45 60 60 45 60 45 45 60 60 45 45 60 45 60 60 45 45 45 45 0 0 0 30 60 60 45 90 -45 -30 -45 -60 -45 -45 0 30 60 90 -60 -30 -60 90 90 -45 0 30 0 -45 0 30 0 -45 -60 -60 -45 -30 -60 90 45 30 30 60 30 0 -30 -60 90 90 60 60 30 45 90 -60 -30 -30 -30 -45 90 -60 -30 -60 -45 0</t>
  </si>
  <si>
    <t>0 45 90 45 30 0 -30 -60 -45 0 30 60 90 -45 -45 -60 -30 -60 90 60 60 30 30 0 0 30 60 60 45 0 -30 -60 -60 -30 0 30 0 0 0 45 60 90 60 30 0 -45 -45 90 45 30 0 -45 -45 -60 -30 -60 -45 0 0 0 -30 -60 -60 -30 -30 -60 90 60 60 60 90 45 90 45 45 45 45 90 45 90 60 60 60 90 -60 -30 -30 -60 -60 -30 0 0 0 -45 -60 -30 -60 -45 -45 0 30 45 90 -45 -45 0 30 60 90 60 45 0 0 0 30 0 -30 -60 -60 -30 0 45 60 60 30 0 0 30 30 60 60 90 -60 -30 -60 -45 -45 90 60 30 0 -45 -60 -30 0 30 45 90 45 0</t>
  </si>
  <si>
    <t>0 30 0 -45 -60 -45 -45 90 -60 -30 -30 -30 -30 0 30 0 -45 90 90 60 60 60 45 0 -30 -45 -45 -60 -60 90 60 60 45 60 60 60 60 90 -45 0 -30 -60 90 60 30 60 60 45 0 -45 -60 -60 -45 90 60 90 -60 -60 90 -60 -60 -60 -60 90 45 0 45 45 45 30 30 30 45 45 0 0 45 45 30 30 30 45 45 45 0 45 90 -60 -60 -60 -60 90 -60 -60 90 60 90 -45 -60 -60 -45 0 45 60 60 30 60 90 -60 -30 0 -45 90 60 60 60 60 45 60 60 90 -60 -60 -45 -45 -30 0 45 60 60 60 90 90 -45 0 30 0 -30 -30 -30 -30 -60 90 -45 -45 -60 -45 0 30 0</t>
  </si>
  <si>
    <t>45 60 60 30 0 -45 -45 -45 -30 -60 90 -45 0 0 45 60 30 60 45 30 60 60 45 90 -45 -60 -45 -30 -60 -60 -60 -30 -30 -60 -60 -60 -45 0 30 0 0 0 30 60 30 30 45 30 0 30 0 -45 -60 90 -60 -60 -30 0 -30 -30 -30 -30 0 45 60 60 60 60 90 45 90 90 90 90 45 45 90 90 90 90 45 90 60 60 60 60 45 0 -30 -30 -30 -30 0 -30 -60 -60 90 -60 -45 0 30 0 30 45 30 30 60 30 0 0 0 30 0 -45 -60 -60 -60 -30 -30 -60 -60 -60 -30 -45 -60 -45 90 45 60 60 30 45 60 30 60 45 0 0 -45 90 -60 -30 -45 -45 -45 0 30 60 60 45</t>
  </si>
  <si>
    <t>0 45 45 45 0 -45 -30 -60 -60 -60 -60 90 60 60 45 0 0 0 45 60 60 90 -60 -45 0 30 60 90 -60 -30 0 45 30 30 45 45 0 -45 -60 -60 -60 -60 -30 -45 -45 -30 -45 0 0 -30 0 45 90 90 60 45 0 -45 -45 0 45 45 60 60 60 30 30 60 90 -45 -45 90 90 -45 -45 -45 -45 90 90 -45 -45 90 60 30 30 60 60 60 45 45 0 -45 -45 0 45 60 90 90 45 0 -30 0 0 -45 -30 -45 -45 -30 -60 -60 -60 -60 -45 0 45 45 30 30 45 0 -30 -60 90 60 30 0 -45 -60 90 60 60 45 0 0 0 45 60 60 90 -60 -60 -60 -60 -30 -45 0 45 45 45 0</t>
  </si>
  <si>
    <t>-30 -45 90 60 60 45 45 90 -60 -30 -30 -45 90 -45 -30 -45 90 60 30 60 90 60 30 0 -45 -45 -30 -60 -60 -30 0 -45 -60 90 60 60 45 0 -45 -60 -60 90 60 45 0 0 0 0 -45 -60 -60 90 60 30 60 60 60 60 45 45 45 45 30 30 30 45 45 0 -45 -60 -60 -60 90 -60 -60 -60 -60 90 -60 -60 -60 -45 0 45 45 30 30 30 45 45 45 45 60 60 60 60 30 60 90 -60 -60 -45 0 0 0 0 45 60 90 -60 -60 -45 0 45 60 60 90 -60 -45 0 -30 -60 -60 -30 -45 -45 0 30 60 90 60 30 60 90 -45 -30 -45 90 -45 -30 -30 -60 90 45 45 60 60 90 -45 -30</t>
  </si>
  <si>
    <t>-60 -45 0 45 60 30 60 45 0 -30 -60 90 60 30 0 -30 -60 -45 -30 0 30 0 45 60 60 90 -60 -45 -45 0 -45 -30 -60 -45 -45 -45 0 45 30 0 -45 90 -45 0 45 45 30 0 45 60 90 -60 -30 -45 90 45 60 90 -60 -60 -45 90 45 45 60 45 45 45 60 60 90 -60 -60 -45 0 0 -45 -60 -60 90 60 60 45 45 45 60 45 45 90 -45 -60 -60 90 60 45 90 -45 -30 -60 90 60 45 0 30 45 45 0 -45 90 -45 0 30 45 0 -45 -45 -45 -60 -30 -45 0 -45 -45 -60 90 60 60 45 0 30 0 -30 -45 -60 -30 0 30 60 90 -60 -30 0 45 60 30 60 45 0 -45 -60</t>
  </si>
  <si>
    <t>-30 -60 -30 0 30 45 60 60 90 -60 -60 -60 -60 90 -60 -60 90 60 60 45 0 0 30 30 45 60 30 0 -45 -60 -30 -45 -60 -45 0 45 30 45 45 30 0 -30 -45 0 -45 -60 -45 0 30 45 30 30 30 45 90 -45 -30 -45 -30 -30 -30 -30 0 -30 -45 90 90 90 60 90 60 60 60 60 45 45 60 60 60 60 90 60 90 90 90 -45 -30 0 -30 -30 -30 -30 -45 -30 -45 90 45 30 30 30 45 30 0 -45 -60 -45 0 -45 -30 0 30 45 45 30 45 0 -45 -60 -45 -30 -60 -45 0 30 60 45 30 30 0 0 45 60 60 90 -60 -60 90 -60 -60 -60 -60 90 60 60 45 30 0 -30 -60 -30</t>
  </si>
  <si>
    <t>90 60 45 90 60 90 90 60 45 30 45 30 45 60 30 30 30 60 90 90 -60 -30 -30 -30 -60 -60 -30 0 45 45 45 60 60 90 -45 -60 -30 -60 -60 -60 -45 0 0 -30 -60 90 90 -60 -30 0 -30 -45 -30 -30 0 0 30 30 0 30 30 30 30 60 60 60 30 0 -30 -60 -45 -45 -30 -45 -45 -45 -45 -30 -45 -45 -60 -30 0 30 60 60 60 30 30 30 30 0 30 30 0 0 -30 -30 -45 -30 0 -30 -60 90 90 -60 -30 0 0 -45 -60 -60 -60 -30 -60 -45 90 60 60 45 45 45 0 -30 -60 -60 -30 -30 -30 -60 90 90 60 30 30 30 60 45 30 45 30 45 60 90 90 60 90 45 60 90</t>
  </si>
  <si>
    <t>-60 -30 0 -30 -60 90 90 90 45 0 -45 -60 90 60 30 0 0 0 45 90 90 45 60 45 90 -45 -30 -60 90 -45 -45 -45 -30 -60 90 60 30 60 45 60 90 -60 90 60 90 -45 0 -30 -30 -45 90 -60 90 60 60 90 -60 -45 -45 -60 -60 -45 0 0 30 45 30 30 30 45 45 60 45 45 60 60 45 45 60 45 45 30 30 30 45 30 0 0 -45 -60 -60 -45 -45 -60 90 60 60 90 -60 90 -45 -30 -30 0 -45 90 60 90 -60 90 60 45 60 30 60 90 -60 -30 -45 -45 -45 90 -60 -30 -45 90 45 60 45 90 90 45 0 0 0 30 60 90 -60 -45 0 45 90 90 90 -60 -30 0 -30 -60</t>
  </si>
  <si>
    <t>60 60 45 60 45 0 -45 -60 -45 0 -45 90 45 0 -30 0 -45 -45 0 30 30 60 90 -60 -60 -30 0 0 -45 90 60 45 45 90 -60 -30 0 -45 90 -60 -30 -30 -60 -45 0 30 60 60 90 60 90 -60 -30 0 -30 -30 -45 -60 -60 -60 90 60 60 45 0 0 0 30 30 45 30 30 30 45 45 45 45 30 30 30 45 30 30 0 0 0 45 60 60 90 -60 -60 -60 -45 -30 -30 0 -30 -60 90 60 90 60 60 30 0 -45 -60 -30 -30 -60 90 -45 0 -30 -60 90 45 45 60 90 -45 0 0 -30 -60 -60 90 60 30 30 0 -45 -45 0 -30 0 45 90 -45 0 -45 -60 -45 0 45 60 45 60 60</t>
  </si>
  <si>
    <t>60 60 60 60 90 -60 -60 -60 90 90 45 0 0 30 30 0 -30 -60 -45 -60 -30 -30 -45 90 60 45 45 60 60 45 45 45 45 90 -60 -30 0 -45 -60 -30 0 0 30 45 90 -45 -45 -30 0 45 30 45 30 45 45 45 45 30 45 30 0 -45 -45 -45 -45 -30 -45 -45 -45 90 90 -45 -45 -45 0 0 -45 -45 -45 90 90 -45 -45 -45 -30 -45 -45 -45 -45 0 30 45 30 45 45 45 45 30 45 30 45 0 -30 -45 -45 90 45 30 0 0 -30 -60 -45 0 -30 -60 90 45 45 45 45 60 60 45 45 60 90 -45 -30 -30 -60 -45 -60 -30 0 30 30 0 0 45 90 90 -60 -60 -60 90 60 60 60 60</t>
  </si>
  <si>
    <t>-60 -30 -45 -45 -30 -30 -30 0 45 60 60 30 45 0 -30 -60 -45 0 -30 -45 -45 -30 -30 -45 90 60 30 30 30 45 90 -45 -30 -45 90 -45 90 60 90 -45 90 45 90 -60 -60 -60 -60 -45 -60 90 45 45 60 45 60 45 60 45 45 45 45 60 90 -60 -45 0 0 0 30 0 30 30 30 30 0 0 30 30 30 30 0 30 0 0 0 -45 -60 90 60 45 45 45 45 60 45 60 45 60 45 45 90 -60 -45 -60 -60 -60 -60 90 45 90 -45 90 60 90 -45 90 -45 -30 -45 90 45 30 30 30 60 90 -45 -30 -30 -45 -45 -30 0 -45 -60 -30 0 45 30 60 60 45 0 -30 -30 -30 -45 -45 -30 -60</t>
  </si>
  <si>
    <t>0 45 60 90 -45 -60 -30 -60 90 45 45 30 30 60 90 -60 -60 -30 -45 90 45 0 -30 0 -30 -45 0 -30 -60 -30 0 45 30 60 45 45 60 60 45 90 -60 -30 -45 0 45 90 -60 -45 -45 -60 -45 -45 -45 -45 0 45 60 45 45 60 45 45 60 90 90 -45 -45 -45 -45 0 30 30 30 30 0 0 30 30 30 30 0 -45 -45 -45 -45 90 90 60 45 45 60 45 45 60 45 0 -45 -45 -45 -45 -60 -45 -45 -60 90 45 0 -45 -30 -60 90 45 60 60 45 45 60 30 45 0 -30 -60 -30 0 -45 -30 0 -30 0 45 90 -45 -30 -60 -60 90 60 30 30 45 45 90 -60 -30 -60 -45 90 60 45 0</t>
  </si>
  <si>
    <t>90 60 90 -45 0 0 45 45 30 0 0 -45 -60 90 90 90 -45 0 -30 -45 90 -60 -30 0 30 60 45 90 -45 -60 -60 -45 -30 0 -30 -60 -60 -45 0 45 30 0 0 0 30 30 45 90 -60 90 90 60 30 60 90 -60 -30 -60 90 60 60 90 -60 90 60 45 0 30 60 60 60 45 0 -30 -30 -30 -30 0 45 60 60 60 30 0 45 60 90 -60 90 60 60 90 -60 -30 -60 90 60 30 60 90 90 -60 90 45 30 30 0 0 0 30 45 0 -45 -60 -60 -30 0 -30 -45 -60 -60 -45 90 45 60 30 0 -30 -60 90 -45 -30 0 -45 90 90 90 -60 -45 0 0 30 45 45 0 0 -45 90 60 90</t>
  </si>
  <si>
    <t>90 60 30 30 45 90 -45 -30 -30 -45 90 60 30 60 90 -45 0 -30 -45 90 90 60 45 90 90 90 -45 0 30 30 0 -30 -45 90 60 30 0 0 45 90 60 45 90 -60 -45 90 45 45 45 45 0 45 60 90 -60 -45 -45 -60 -45 -60 -45 -45 -30 -60 -60 -60 -60 -30 0 45 60 45 45 0 0 0 0 45 45 60 45 0 -30 -60 -60 -60 -60 -30 -45 -45 -60 -45 -60 -45 -45 -60 90 60 45 0 45 45 45 45 90 -45 -60 90 45 60 90 45 0 0 30 60 90 -45 -30 0 30 30 0 -45 90 90 90 45 60 90 90 -45 -30 0 -45 90 60 30 60 90 -45 -30 -30 -45 90 45 30 30 60 90</t>
  </si>
  <si>
    <t>-60 -30 -30 -30 -60 -60 90 45 30 30 60 45 45 90 -45 -30 -60 -30 0 45 45 60 30 45 60 60 45 45 90 -45 -60 -45 -45 -45 90 45 45 45 45 90 -45 -45 -45 -45 0 45 45 45 45 60 45 45 45 30 30 0 -45 -45 -45 -45 0 -45 -45 -45 -45 0 0 -45 90 90 90 90 -45 0 0 0 0 -45 90 90 90 90 -45 0 0 -45 -45 -45 -45 0 -45 -45 -45 -45 0 30 30 45 45 45 60 45 45 45 45 0 -45 -45 -45 -45 90 45 45 45 45 90 -45 -45 -45 -60 -45 90 45 45 60 60 45 30 60 45 45 0 -30 -60 -30 -45 90 45 45 60 30 30 45 90 -60 -60 -30 -30 -30 -60</t>
  </si>
  <si>
    <t>-45 -60 90 60 60 60 60 30 0 -30 -60 -30 -30 -30 -60 -45 -45 0 0 -45 -30 -30 -30 -60 90 60 45 60 30 60 60 60 90 -60 -30 -60 90 45 60 30 45 90 -45 -30 0 -45 -60 90 60 45 0 45 90 -60 -45 0 0 0 30 60 45 45 30 30 30 0 -45 -60 -60 -60 -60 90 45 30 30 30 30 45 90 -60 -60 -60 -60 -45 0 30 30 30 45 45 60 30 0 0 0 -45 -60 90 45 0 45 60 90 -60 -45 0 -30 -45 90 45 30 60 45 90 -60 -30 -60 90 60 60 60 30 60 45 60 90 -60 -30 -30 -30 -45 0 0 -45 -45 -60 -30 -30 -30 -60 -30 0 30 60 60 60 60 90 -60 -45</t>
  </si>
  <si>
    <t>90 45 0 -45 -30 -30 -60 -30 0 45 30 60 90 -45 -45 90 60 45 30 30 60 90 -45 -30 -45 -60 -60 -30 -60 90 45 30 0 -30 -60 -45 0 45 90 45 0 30 30 30 30 0 -30 -60 -45 -45 0 45 30 45 0 -30 -30 -30 -45 90 90 -45 -30 0 0 -45 0 30 30 60 60 45 60 45 45 45 45 60 45 60 60 30 30 0 -45 0 0 -30 -45 90 90 -45 -30 -30 -30 0 45 30 45 0 -45 -45 -60 -30 0 30 30 30 30 0 45 90 45 0 -45 -60 -30 0 30 45 90 -60 -30 -60 -60 -45 -30 -45 90 60 30 30 45 60 90 -45 -45 90 60 30 45 0 -30 -60 -30 -30 -45 0 45 90</t>
  </si>
  <si>
    <t>45 90 -45 0 45 30 30 0 45 60 60 60 30 0 -45 -60 -45 -30 -30 -30 -45 90 45 30 60 30 60 30 60 45 0 -30 -60 -30 0 30 60 60 90 -45 0 0 0 45 30 45 30 0 -30 -30 -45 -45 90 90 45 30 30 30 45 90 -45 -30 -30 -30 -30 -45 -30 -60 -60 90 -60 -60 90 -60 -60 -60 -60 90 -60 -60 90 -60 -60 -30 -45 -30 -30 -30 -30 -45 90 45 30 30 30 45 90 90 -45 -45 -30 -30 0 30 45 30 45 0 0 0 -45 90 60 60 30 0 -30 -60 -30 0 45 60 30 60 30 60 30 45 90 -45 -30 -30 -30 -45 -60 -45 0 30 60 60 60 45 0 30 30 45 0 -45 90 45</t>
  </si>
  <si>
    <t>30 45 30 0 -30 0 45 0 -30 -60 -60 -60 -45 -30 -30 -60 90 -45 0 -30 -45 0 30 45 60 45 60 30 0 -45 -45 -45 -60 -30 -45 90 90 60 30 0 0 45 90 90 45 0 30 60 90 90 -60 -30 -60 -60 -45 0 30 60 45 30 45 45 0 -30 0 30 60 60 90 -60 -30 -45 90 60 60 60 60 90 -45 -30 -60 90 60 60 30 0 -30 0 45 45 30 45 60 30 0 -45 -60 -60 -30 -60 90 90 60 30 0 45 90 90 45 0 0 30 60 90 90 -45 -30 -60 -45 -45 -45 0 30 60 45 60 45 30 0 -45 -30 0 -45 90 -60 -30 -30 -45 -60 -60 -60 -30 0 45 0 -30 0 30 45 30</t>
  </si>
  <si>
    <t>0 -30 -45 -45 0 30 60 30 45 90 -60 -30 -45 -60 -30 -30 0 45 60 45 60 90 90 90 90 45 0 -30 0 30 0 30 0 -30 -60 90 -60 -45 -60 90 45 90 90 90 60 45 30 30 60 90 -60 -30 -30 -60 90 -45 0 0 -45 -60 -30 -60 -60 -45 0 45 60 60 60 30 60 30 60 30 0 0 30 60 30 60 30 60 60 60 45 0 -45 -60 -60 -30 -60 -45 0 0 -45 90 -60 -30 -30 -60 90 60 30 30 45 60 90 90 90 45 90 -60 -45 -60 90 -60 -30 0 30 0 30 0 -30 0 45 90 90 90 90 60 45 60 45 0 -30 -30 -60 -45 -30 -60 90 45 30 60 30 0 -45 -45 -30 0</t>
  </si>
  <si>
    <t>45 30 60 90 -60 -30 -60 90 -45 -45 -30 -45 90 60 30 30 60 30 30 60 90 60 90 -60 -30 0 0 0 0 30 0 -30 0 30 60 60 90 60 30 0 -30 -30 -45 90 60 90 60 90 -60 -60 -30 0 30 60 90 -60 -30 0 30 60 60 45 45 45 0 -30 -60 -60 90 -60 -60 -60 -60 -30 -60 -60 -30 -60 -60 -60 -60 90 -60 -60 -30 0 45 45 45 60 60 30 0 -30 -60 90 60 30 0 -30 -60 -60 90 60 90 60 90 -45 -30 -30 0 30 60 90 60 60 30 0 -30 0 30 0 0 0 0 -30 -60 90 60 90 60 30 30 60 30 30 60 90 -45 -30 -45 -45 90 -60 -30 -60 90 60 30 45</t>
  </si>
  <si>
    <t>90 60 60 30 45 90 -45 -30 -30 0 0 -45 -45 -45 -45 -30 -60 90 45 30 30 30 45 45 90 60 30 0 -30 -30 -60 90 -60 90 60 90 -60 -45 0 45 45 90 45 0 30 60 60 30 0 -45 -60 -60 -30 0 30 60 60 60 30 60 60 45 45 0 -45 -60 -60 -30 -45 -30 -60 -60 -60 -30 0 0 -30 -60 -60 -60 -30 -45 -30 -60 -60 -45 0 45 45 60 60 30 60 60 60 30 0 -30 -60 -60 -45 0 30 60 60 30 0 45 90 45 45 0 -45 -60 90 60 90 -60 90 -60 -30 -30 0 30 60 90 45 45 30 30 30 45 90 -60 -30 -45 -45 -45 -45 0 0 -30 -30 -45 90 45 30 60 60 90</t>
  </si>
  <si>
    <t>60 60 45 60 30 0 45 60 45 90 -45 -60 -45 -45 -30 -30 -60 -45 0 30 45 30 60 90 -45 -45 -60 -30 -60 90 -60 -60 -60 90 -45 90 45 45 0 -45 -30 0 0 45 90 60 60 90 -45 -45 -60 -30 0 0 -45 -60 -60 -60 -45 -60 90 45 45 60 60 60 60 45 45 45 0 30 60 30 0 0 30 60 30 0 45 45 45 60 60 60 60 45 45 90 -60 -45 -60 -60 -60 -45 0 0 -30 -60 -45 -45 90 60 60 90 45 0 0 -30 -45 0 45 45 90 -45 90 -60 -60 -60 90 -60 -30 -60 -45 -45 90 60 30 45 30 0 -45 -60 -30 -30 -45 -45 -60 -45 90 45 60 45 0 30 60 45 60 60</t>
  </si>
  <si>
    <t>-30 -45 90 60 30 45 45 60 60 60 90 -60 -45 -60 -30 -60 -45 -60 90 45 60 30 30 30 45 0 -30 -60 -60 -60 -60 -30 -60 90 90 -45 0 -45 -60 -45 -45 -45 -45 90 60 45 45 45 45 90 45 45 45 45 60 45 45 45 60 60 60 90 -45 -45 -45 -45 0 0 0 0 -45 90 -45 0 0 0 0 -45 90 -45 0 0 0 0 -45 -45 -45 -45 90 60 60 60 45 45 45 60 45 45 45 45 90 45 45 45 45 60 90 -45 -45 -45 -45 -60 -45 0 -45 90 90 -60 -30 -60 -60 -60 -60 -30 0 45 30 30 30 60 45 90 -60 -45 -60 -30 -60 -45 -60 90 60 60 60 45 45 30 60 90 -45 -30</t>
  </si>
  <si>
    <t>0 -45 -45 90 -45 0 30 60 45 45 60 90 -45 -30 -30 -45 -45 -45 -45 -60 -45 -30 0 45 60 60 30 45 60 90 90 -60 -30 0 0 45 0 45 90 -45 90 -45 -30 -30 -60 -45 90 60 90 -45 90 60 30 0 -30 -60 90 -60 -45 -60 -60 90 45 30 45 45 0 45 45 45 30 45 45 30 30 30 30 45 45 30 45 45 45 0 45 45 30 45 90 -60 -60 -45 -60 90 -60 -30 0 30 60 90 -45 90 60 90 -45 -60 -30 -30 -45 90 -45 90 45 0 45 0 0 -30 -60 90 90 60 45 30 60 60 45 0 -30 -45 -60 -45 -45 -45 -45 -30 -30 -45 90 60 45 45 60 30 0 -45 90 -45 -45 0</t>
  </si>
  <si>
    <t>-45 -60 -30 -60 -60 90 90 45 60 30 60 90 -60 -30 -60 -60 -60 -60 90 -60 -30 0 45 60 45 30 45 90 -60 -30 0 0 -45 90 -60 -45 0 0 -45 0 30 45 90 -45 0 -30 -45 -30 0 45 45 30 45 0 -45 0 30 0 -45 0 0 0 0 -45 90 60 60 45 60 60 60 60 30 60 60 60 60 30 60 60 60 60 45 60 60 90 -45 0 0 0 0 -45 0 30 0 -45 0 45 30 45 45 0 -30 -45 -30 0 -45 90 45 30 0 -45 0 0 -45 -60 90 -45 0 0 -30 -60 90 45 30 45 60 45 0 -30 -60 90 -60 -60 -60 -60 -30 -60 90 60 30 60 45 90 90 -60 -60 -30 -60 -45</t>
  </si>
  <si>
    <t>30 45 90 60 45 0 -30 0 -30 -45 90 45 30 60 90 -45 -60 -45 -60 -60 -45 -60 -60 90 60 60 45 0 0 45 45 60 60 45 0 -30 0 -45 0 45 0 -45 90 60 30 60 60 90 90 -60 -30 0 45 90 -60 -30 0 45 60 90 -60 -45 0 -45 -60 -60 -45 -45 -60 -60 90 60 60 30 30 30 30 60 60 90 -60 -60 -45 -45 -60 -60 -45 0 -45 -60 90 60 45 0 -30 -60 90 45 0 -30 -60 90 90 60 60 30 60 90 -45 0 45 0 -45 0 -30 0 45 60 60 45 45 0 0 45 60 60 90 -60 -60 -45 -60 -60 -45 -60 -45 90 60 30 45 90 -45 -30 0 -30 0 45 60 90 45 30</t>
  </si>
  <si>
    <t>-60 90 45 30 30 45 30 0 -45 -60 -45 -60 -30 -30 -60 90 90 45 30 30 0 -30 -60 -45 -30 0 45 60 45 0 -45 -60 90 -45 0 30 30 30 60 60 90 45 0 -30 -30 -60 90 60 30 30 60 90 -45 90 -45 -30 -60 -45 -30 0 30 45 45 60 30 45 60 60 90 -45 -30 -30 0 -30 -30 -30 -30 0 -30 -30 -45 90 60 60 45 30 60 45 45 30 0 -30 -45 -60 -30 -45 90 -45 90 60 30 30 60 90 -60 -30 -30 0 45 90 60 60 30 30 30 0 -45 90 -60 -45 0 45 60 45 0 -30 -45 -60 -30 0 30 30 45 90 90 -60 -30 -30 -60 -45 -60 -45 0 30 45 30 30 45 90 -60</t>
  </si>
  <si>
    <t>90 -45 90 45 30 45 60 45 0 -30 -30 -30 -45 90 90 -60 -60 -45 -60 -60 -60 -30 -60 -60 90 60 45 30 30 60 90 -60 90 60 45 0 -45 90 -45 -60 -45 0 45 90 -45 -45 -45 -45 -60 -45 -45 -45 -45 0 45 60 45 45 45 60 60 60 45 45 45 45 60 60 45 0 0 0 30 0 -45 -45 0 30 0 0 0 45 60 60 45 45 45 45 60 60 60 45 45 45 60 45 0 -45 -45 -45 -45 -60 -45 -45 -45 -45 90 45 0 -45 -60 -45 90 -45 0 45 60 90 -60 90 60 30 30 45 60 90 -60 -60 -30 -60 -60 -60 -45 -60 -60 90 90 -45 -30 -30 -30 0 45 60 45 30 45 90 -45 90</t>
  </si>
  <si>
    <t>30 30 60 90 -45 -30 -30 -30 -45 90 45 30 30 60 45 30 30 45 90 -45 -60 -45 -60 90 45 30 45 30 0 -30 -30 0 -30 -60 90 60 60 90 45 0 30 60 30 0 -30 -60 -30 -30 -30 -60 90 45 0 -45 -45 -30 -30 0 0 30 60 90 60 60 45 90 -60 -45 -45 -60 -60 -45 0 45 30 30 45 0 -45 -60 -60 -45 -45 -60 90 45 60 60 90 60 30 0 0 -30 -30 -45 -45 0 45 90 -60 -30 -30 -30 -60 -30 0 30 60 30 0 45 90 60 60 90 -60 -30 0 -30 -30 0 30 45 30 45 90 -60 -45 -60 -45 90 45 30 30 45 60 30 30 45 90 -45 -30 -30 -30 -45 90 60 30 30</t>
  </si>
  <si>
    <t>30 60 90 -45 -30 -30 -30 -30 0 30 60 90 -45 -45 0 45 60 30 45 60 90 45 0 -30 -30 -30 -30 -45 -30 -45 0 30 45 45 90 -60 -45 -60 -60 -60 -45 0 45 60 45 0 0 0 -30 -60 -45 -30 -45 90 60 60 90 -45 -60 -60 -60 90 90 60 45 45 30 30 30 45 30 30 30 30 0 0 30 30 30 30 45 30 30 30 45 45 60 90 90 -60 -60 -60 -45 90 60 60 90 -45 -30 -45 -60 -30 0 0 0 45 60 45 0 -45 -60 -60 -60 -45 -60 90 45 45 30 0 -45 -30 -45 -30 -30 -30 -30 0 45 90 60 45 30 60 45 0 -45 -45 90 60 30 0 -30 -30 -30 -30 -45 90 60 30</t>
  </si>
  <si>
    <t>60 60 90 -45 0 -30 -60 -60 90 60 45 0 30 45 30 60 30 0 -45 90 90 60 30 0 -30 -60 -60 -30 0 30 60 60 30 0 45 45 90 45 90 90 -60 -60 -60 -45 -30 -30 -30 -45 -45 90 90 -45 -45 -30 -30 -30 -45 -60 -60 -60 90 90 45 90 45 45 0 30 60 60 30 0 -30 -60 -60 -30 0 30 60 90 90 -45 0 30 60 30 45 30 0 45 60 90 -60 -60 -30 0 -45 90 60 60</t>
  </si>
  <si>
    <t>-45 -30 -60 -60 90 45 0 30 0 0 45 60 90 -60 -45 -30 0 -45 90 60 60 90 -45 0 0 -30 0 30 60 60 30 45 60 30 30 30 60 60 45 45 90 -60 -60 -60 -60 -45 -30 -60 -30 -30 -30 -30 -60 -30 -45 -60 -60 -60 -60 90 45 45 60 60 30 30 30 60 45 30 60 60 30 0 -30 0 0 -45 90 60 60 90 -45 0 -30 -45 -60 90 60 45 0 0 30 0 45 90 -60 -60 -30 -45</t>
  </si>
  <si>
    <t>30 45 90 90 90 45 45 0 -45 90 60 60 90 -60 -60 -30 0 -30 -45 90 60 60 90 45 90 45 30 0 45 90 90 90 90 45 0 0 0 30 30 0 -45 -30 -30 -45 -60 -60 -45 -45 90 -45 -45 90 -45 -45 -60 -60 -45 -30 -30 -45 0 30 30 0 0 0 45 90 90 90 90 45 0 30 45 90 45 90 60 60 90 -45 -30 0 -30 -60 -60 90 60 60 90 -45 0 45 45 90 90 90 45 30</t>
  </si>
  <si>
    <t>0 -45 0 30 60 30 30 45 0 -30 -30 -30 0 45 90 45 30 30 0 -30 -45 90 90 90 90 45 30 30 60 90 90 60 60 45 90 45 30 0 -30 -30 -30 -45 -60 -30 -60 -60 -45 -60 -45 -45 -45 -45 -60 -45 -60 -60 -30 -60 -45 -30 -30 -30 0 30 45 90 45 60 60 90 90 60 30 30 45 90 90 90 90 -45 -30 0 30 30 45 90 45 0 -30 -30 -30 0 45 30 30 60 30 0 -45 0</t>
  </si>
  <si>
    <t>90 -60 -30 0 -45 90 60 30 0 -45 -60 -45 0 0 -45 90 -45 90 60 30 0 45 90 -60 -60 -30 0 30 45 0 -45 -60 90 60 60 60 60 30 0 30 0 45 45 45 45 0 -30 -60 -30 -30 -30 -30 -60 -30 0 45 45 45 45 0 30 0 30 60 60 60 60 90 -60 -45 0 45 30 0 -30 -60 -60 90 45 0 30 60 90 -45 90 -45 0 0 -45 -60 -45 0 30 60 90 -45 0 -30 -60 90</t>
  </si>
  <si>
    <t>-30 0 0 -30 -30 -60 90 60 90 -60 90 -45 90 -60 -30 0 30 0 0 0 -30 -60 90 60 90 90 60 30 0 -30 -30 -30 -30 -45 -30 -45 90 60 30 30 45 90 45 30 30 30 30 45 30 30 30 30 45 30 30 30 30 45 90 45 30 30 60 90 -45 -30 -45 -30 -30 -30 -30 0 30 60 90 90 60 90 -60 -30 0 0 0 30 0 -30 -60 90 -45 90 -60 90 60 90 -60 -30 -30 0 0 -30</t>
  </si>
  <si>
    <t>-45 -60 -45 -60 90 60 30 45 60 60 30 45 90 -45 -30 0 0 -45 90 60 90 -45 0 -45 -60 -60 90 60 30 45 0 45 90 90 -60 90 -60 -30 -30 -30 -60 90 60 30 30 60 45 45 0 -30 -30 0 45 45 60 30 30 60 90 -60 -30 -30 -30 -60 90 -60 90 90 45 0 45 30 60 90 -60 -60 -45 0 -45 90 60 90 -45 0 0 -30 -45 90 45 30 60 60 45 30 60 90 -60 -45 -60 -45</t>
  </si>
  <si>
    <t>-30 0 30 60 90 60 30 60 60 90 -60 -30 -30 -45 -60 -60 -60 -45 -45 -45 -45 90 60 30 60 30 45 45 45 90 -45 -45 -45 -30 -45 -60 -60 -60 90 60 45 45 45 45 0 0 0 0 45 45 45 45 0 0 0 0 45 45 45 45 60 90 -60 -60 -60 -45 -30 -45 -45 -45 90 45 45 45 30 60 30 60 90 -45 -45 -45 -45 -60 -60 -60 -45 -30 -30 -60 90 60 60 30 60 90 60 30 0 -30</t>
  </si>
  <si>
    <t>-30 -60 90 -45 0 -30 -30 -60 -30 0 30 60 30 60 45 90 -60 -30 -30 0 -45 90 90 90 90 60 45 45 60 60 45 45 90 -60 -45 -45 -60 -60 -45 90 90 60 45 30 0 30 30 30 0 -45 -45 0 30 30 30 0 30 45 60 90 90 -45 -60 -60 -45 -45 -60 90 45 45 60 60 45 45 60 90 90 90 90 -45 0 -30 -30 -60 90 45 60 30 60 30 0 -30 -60 -30 -30 0 -45 90 -60 -30</t>
  </si>
  <si>
    <t>60 60 90 -45 -60 -60 90 45 30 0 0 -30 0 45 90 45 30 45 60 60 90 -60 -30 -30 0 45 90 60 45 90 90 60 60 30 45 90 -60 -45 -45 90 90 -60 -60 -60 -45 0 -45 -45 -45 0 0 -45 -45 -45 0 -45 -60 -60 -60 90 90 -45 -45 -60 90 45 30 60 60 90 90 45 60 90 45 0 -30 -30 -60 90 60 60 45 30 45 90 45 0 -30 0 0 30 45 90 -60 -60 -45 90 60 60</t>
  </si>
  <si>
    <t>-30 0 45 90 -60 -60 -45 -45 -60 -45 -30 -60 90 60 30 30 0 -30 -60 90 45 0 -30 -60 -45 -45 -60 -60 -45 -60 90 60 60 60 60 45 45 45 60 60 60 60 90 45 0 0 0 30 30 0 0 30 30 0 0 0 45 90 60 60 60 60 45 45 45 60 60 60 60 90 -60 -45 -60 -60 -45 -45 -60 -30 0 45 90 -60 -30 0 30 30 60 90 -60 -30 -45 -60 -45 -45 -60 -60 90 45 0 -30</t>
  </si>
  <si>
    <t>-45 -60 -45 90 60 30 30 45 90 -60 -30 -30 -60 90 -60 90 -45 -60 -30 -60 -60 -45 0 30 30 60 60 45 90 -60 90 60 60 60 60 45 0 -45 -60 -60 -30 0 0 0 45 60 60 60 45 0 0 45 60 60 60 45 0 0 0 -30 -60 -60 -45 0 45 60 60 60 60 90 -60 90 45 60 60 30 30 0 -45 -60 -60 -30 -60 -45 90 -60 90 -60 -30 -30 -60 90 45 30 30 60 90 -45 -60 -45</t>
  </si>
  <si>
    <t>90 45 45 30 60 90 -60 -30 -30 -45 -30 -45 -60 -60 -45 0 -30 -60 -60 90 45 90 -45 -30 0 30 30 0 30 60 90 90 90 90 45 30 0 -30 -30 -30 0 30 60 90 90 90 60 60 30 30 30 30 60 60 90 90 90 60 30 0 -30 -30 -30 0 30 45 90 90 90 90 60 30 0 30 30 0 -30 -45 90 45 90 -60 -60 -30 0 -45 -60 -60 -45 -30 -45 -30 -30 -60 90 60 30 45 45 90</t>
  </si>
  <si>
    <t>45 60 90 -45 0 -30 0 0 0 -45 -60 -45 -45 90 60 90 -60 -30 0 30 30 45 90 -45 -30 -60 90 90 -45 -60 -60 90 60 30 0 30 60 45 45 90 45 0 30 45 60 45 90 -45 -30 -30 -30 -30 -45 90 45 60 45 30 0 45 90 45 45 60 30 0 30 60 90 -60 -60 -45 90 90 -60 -30 -45 90 45 30 30 0 -30 -60 90 60 90 -45 -45 -60 -45 0 0 0 -30 0 -45 90 60 45</t>
  </si>
  <si>
    <t>-60 -45 -45 -30 -45 90 60 45 30 45 90 -60 -30 0 30 60 60 60 30 45 60 60 90 -45 -30 -60 -60 -45 0 0 -45 -45 0 30 45 30 30 45 45 45 45 90 -45 -30 0 -30 -60 90 -60 -30 -30 -60 90 -60 -30 0 -30 -45 90 45 45 45 45 30 30 45 30 0 -45 -45 0 0 -45 -60 -60 -30 -45 90 60 60 45 30 60 60 60 30 0 -30 -60 90 45 30 45 60 90 -45 -30 -45 -45 -60</t>
  </si>
  <si>
    <t>-30 0 45 60 90 -45 -60 -45 -45 -60 90 60 45 0 45 0 -45 -45 -60 90 -45 90 -45 -30 0 45 60 45 90 -45 0 30 30 0 -45 90 -45 0 30 30 0 45 90 45 45 45 45 0 -30 -30 -30 -30 0 45 45 45 45 90 45 0 30 30 0 -45 90 -45 0 30 30 0 -45 90 45 60 45 0 -30 -45 90 -45 90 -60 -45 -45 0 45 0 45 60 90 -60 -45 -45 -60 -45 90 60 45 0 -30</t>
  </si>
  <si>
    <t>30 60 90 -60 -45 0 0 30 60 90 -60 -30 0 -45 0 -30 -30 -60 90 45 30 30 60 90 -60 -60 90 60 60 30 60 30 0 45 30 0 45 0 -30 -60 90 60 30 0 -30 -60 -30 -30 -30 -45 -45 -30 -30 -30 -60 -30 0 30 60 90 -60 -30 0 45 0 30 45 0 30 60 30 60 60 90 -60 -60 90 60 30 30 45 90 -60 -30 -30 0 -45 0 -30 -60 90 60 30 0 0 -45 -60 90 60 30</t>
  </si>
  <si>
    <t>30 45 90 -60 -30 -30 -45 -30 -45 -45 -30 -60 90 -60 -30 0 30 0 30 30 30 30 0 -30 -30 -30 -30 0 30 30 30 30 0 -30 -30 -30 -30 -60 90 90 90 60 60 45 60 45 30 60 30 30 30 30 60 30 45 60 45 60 60 90 90 90 -60 -30 -30 -30 -30 0 30 30 30 30 0 -30 -30 -30 -30 0 30 30 30 30 0 30 0 -30 -60 90 -60 -30 -45 -45 -30 -45 -30 -30 -60 90 45 30</t>
  </si>
  <si>
    <t>-45 0 30 30 0 -30 -60 -60 -45 -45 -30 0 45 45 60 45 45 60 90 90 90 45 30 30 30 45 90 60 60 90 45 45 90 -45 -30 -30 -30 -30 0 30 30 0 -30 -45 90 -60 -45 -60 -45 -45 -45 -45 -60 -45 -60 90 -45 -30 0 30 30 0 -30 -30 -30 -30 -45 90 45 45 90 60 60 90 45 30 30 30 45 90 90 90 60 45 45 60 45 45 0 -30 -45 -45 -60 -60 -30 0 30 30 0 -45</t>
  </si>
  <si>
    <t>90 -45 -30 -30 -30 0 45 30 60 45 60 45 0 -30 -30 0 -30 -60 -45 -30 0 -45 90 -45 -30 0 -45 -60 -45 -45 0 -45 -60 90 45 45 45 45 30 30 30 60 90 90 45 30 30 30 30 0 0 30 30 30 30 45 90 90 60 30 30 30 45 45 45 45 90 -60 -45 0 -45 -45 -60 -45 0 -30 -45 90 -45 0 -30 -45 -60 -30 0 -30 -30 0 45 60 45 60 30 45 0 -30 -30 -30 -45 90</t>
  </si>
  <si>
    <t>-45 0 45 90 60 60 30 60 45 60 30 30 60 30 45 45 60 45 0 -30 -60 -60 -45 -30 -60 -45 -45 90 45 45 90 -45 90 90 -45 90 45 90 45 0 0 0 -30 -30 -60 -60 -45 -60 -45 -45 -45 -45 -60 -45 -60 -60 -30 -30 0 0 0 45 90 45 90 -45 90 90 -45 90 45 45 90 -45 -45 -60 -30 -45 -60 -60 -30 0 45 60 45 45 30 60 30 30 60 45 60 30 60 60 90 45 0 -45</t>
  </si>
  <si>
    <t>30 45 45 45 45 60 45 45 45 60 60 90 -45 -45 -30 -60 -60 -60 -60 -30 -60 -60 -30 -30 -60 -45 -45 90 60 45 45 60 60 60 90 -45 -45 -45 -45 0 0 0 0 30 30 30 0 -45 90 90 90 90 -45 0 30 30 30 0 0 0 0 -45 -45 -45 -45 90 60 60 60 45 45 60 90 -45 -45 -60 -30 -30 -60 -60 -30 -60 -60 -60 -60 -30 -45 -45 90 60 60 45 45 45 60 45 45 45 45 30</t>
  </si>
  <si>
    <t>90 -60 -30 0 30 60 45 90 -45 -30 -30 -30 -30 0 45 45 90 60 30 0 -30 0 45 90 60 30 0 -30 -45 90 -60 -45 0 30 30 60 30 30 30 0 45 0 -45 -60 -45 -45 -60 -30 0 45 45 0 -30 -60 -45 -45 -60 -45 0 45 0 30 30 30 60 30 30 0 -45 -60 90 -45 -30 0 30 60 90 45 0 -30 0 30 60 90 45 45 0 -30 -30 -30 -30 -45 90 45 60 30 0 -30 -60 90</t>
  </si>
  <si>
    <t>-60 -60 -45 -45 -60 -60 -30 -30 -30 -45 -45 -45 -60 -60 -45 0 45 60 60 30 45 60 45 0 -45 -30 0 -45 90 45 0 -45 -30 0 45 45 45 45 60 60 30 30 60 90 90 90 90 45 30 30 30 30 45 90 90 90 90 60 30 30 60 60 45 45 45 45 0 -30 -45 0 45 90 -45 0 -30 -45 0 45 60 45 30 60 60 45 0 -45 -60 -60 -45 -45 -45 -30 -30 -30 -60 -60 -45 -45 -60 -60</t>
  </si>
  <si>
    <t>90 -45 -30 0 30 30 60 45 60 30 60 45 0 -30 -45 -60 -30 -30 -60 90 60 60 45 90 -60 -45 -45 -45 -45 90 60 45 60 45 45 45 90 -45 -45 -60 -60 -60 -60 -45 0 0 0 45 30 45 45 30 45 0 0 0 -45 -60 -60 -60 -60 -45 -45 90 45 45 45 60 45 60 90 -45 -45 -45 -45 -60 90 45 60 60 90 -60 -30 -30 -60 -45 -30 0 45 60 30 60 45 60 30 30 0 -30 -45 90</t>
  </si>
  <si>
    <t>-30 0 30 60 60 45 45 90 -45 -30 -60 90 90 45 30 30 30 45 90 -60 -30 0 30 60 90 -60 -45 0 -30 -60 -45 -45 -30 0 30 60 90 90 90 90 -60 -30 -30 -30 -30 0 30 60 30 30 30 30 60 30 0 -30 -30 -30 -30 -60 90 90 90 90 60 30 0 -30 -45 -45 -60 -30 0 -45 -60 90 60 30 0 -30 -60 90 45 30 30 30 45 90 90 -60 -30 -45 90 45 45 60 60 30 0 -30</t>
  </si>
  <si>
    <t>-60 -60 -60 -45 -60 -60 -60 -45 0 45 60 30 45 45 90 -60 -45 90 -45 90 90 90 -60 -30 0 30 30 30 45 60 60 60 60 90 -60 -30 -30 -45 -30 -45 0 0 45 60 60 60 60 45 0 0 0 0 45 60 60 60 60 45 0 0 -45 -30 -45 -30 -30 -60 90 60 60 60 60 45 30 30 30 0 -30 -60 90 90 90 -45 90 -45 -60 90 45 45 30 60 45 0 -45 -60 -60 -60 -45 -60 -60 -60</t>
  </si>
  <si>
    <t>-45 -60 90 -45 -30 -60 90 60 45 45 45 90 45 60 45 90 45 90 90 -45 -45 -45 90 45 30 45 90 -60 -60 90 60 60 60 60 45 0 -45 -60 -60 -60 -45 -45 -45 -45 0 0 0 0 45 60 60 45 0 0 0 0 -45 -45 -45 -45 -60 -60 -60 -45 0 45 60 60 60 60 90 -60 -60 90 45 30 45 90 -45 -45 -45 90 90 45 90 45 60 45 90 45 45 45 60 90 -60 -30 -45 90 -60 -45</t>
  </si>
  <si>
    <t>0 -45 90 45 45 30 0 -45 -30 -60 90 60 60 45 0 -30 -60 90 45 30 30 45 90 -60 -60 -45 90 90 45 0 30 60 90 -60 -30 -30 0 30 0 45 90 90 60 60 90 -45 -45 -45 -45 -30 -30 -45 -45 -45 -45 90 60 60 90 90 45 0 30 0 -30 -30 -60 90 60 30 0 45 90 90 -45 -60 -60 90 45 30 30 45 90 -60 -30 0 45 60 60 90 -60 -30 -45 0 30 45 45 90 -45 0</t>
  </si>
  <si>
    <t>45 0 -45 -45 90 60 60 45 45 45 30 0 -45 0 45 90 60 45 0 -30 -45 -45 -30 0 45 30 0 -30 -30 0 30 60 90 45 0 30 30 30 0 -45 90 90 -60 -60 -45 -60 -60 -30 -30 -45 -45 -30 -30 -60 -60 -45 -60 -60 90 90 -45 0 30 30 30 0 45 90 60 30 0 -30 -30 0 30 45 0 -30 -45 -45 -30 0 45 60 90 45 0 -45 0 30 45 45 45 60 60 90 -45 -45 0 45</t>
  </si>
  <si>
    <t>60 30 0 -45 -60 90 90 60 60 60 60 30 45 90 -45 -45 -60 -45 -45 -30 -30 -60 -60 90 60 60 60 90 -60 -60 90 45 0 45 0 -45 -45 -60 -45 -60 -60 90 60 45 45 0 45 0 45 45 45 45 0 45 0 45 45 60 90 -60 -60 -45 -60 -45 -45 0 45 0 45 90 -60 -60 90 60 60 60 90 -60 -60 -30 -30 -45 -45 -60 -45 -45 90 45 30 60 60 60 60 90 90 -60 -45 0 30 60</t>
  </si>
  <si>
    <t>0 -45 0 0 0 -30 0 -45 -45 90 60 45 0 -30 -30 -60 -45 -30 -30 -30 -60 -30 -30 -60 -60 -30 -30 -60 90 60 30 60 60 60 45 30 30 30 45 90 90 90 45 30 30 30 30 0 30 30 30 30 0 30 30 30 30 45 90 90 90 45 30 30 30 45 60 60 60 30 60 90 -60 -30 -30 -60 -60 -30 -30 -60 -30 -30 -30 -45 -60 -30 -30 0 45 60 90 -45 -45 0 -30 0 0 0 -45 0</t>
  </si>
  <si>
    <t>45 30 45 60 90 45 30 30 30 60 90 -60 -60 90 -60 -30 -45 -45 -45 -45 -30 -45 -45 -45 -45 -30 -30 0 45 60 60 45 60 60 60 60 45 45 0 0 0 0 45 90 -60 -60 -60 90 -60 -60 -60 -60 90 -60 -60 -60 90 45 0 0 0 0 45 45 60 60 60 60 45 60 60 45 0 -30 -30 -45 -45 -45 -45 -30 -45 -45 -45 -45 -30 -60 90 -60 -60 90 60 30 30 30 45 90 60 45 30 45</t>
  </si>
  <si>
    <t>30 45 60 45 0 -30 -60 90 60 30 0 0 -45 -30 -45 90 -45 90 60 30 30 45 90 45 60 90 60 90 -45 -30 -30 0 0 0 45 60 60 30 0 0 0 0 -30 -60 -60 -60 -60 -45 -60 -60 -60 -60 -45 -60 -60 -60 -60 -30 0 0 0 0 30 60 60 45 0 0 0 -30 -30 -45 90 60 90 60 45 90 45 30 30 60 90 -45 90 -45 -30 -45 0 0 30 60 90 -60 -30 0 45 60 45 30</t>
  </si>
  <si>
    <t>-30 -45 -60 -45 0 30 60 60 60 45 45 90 45 60 30 0 -45 -60 -60 -45 -45 -60 -30 0 45 60 60 45 0 -30 0 45 90 90 45 90 -45 0 45 30 45 90 -45 -60 -60 -45 -45 -45 0 45 45 0 -45 -45 -45 -60 -60 -45 90 45 30 45 0 -45 90 45 90 90 45 0 -30 0 45 60 60 45 0 -30 -60 -45 -45 -60 -60 -45 0 30 60 45 90 45 45 60 60 60 30 0 -45 -60 -45 -30</t>
  </si>
  <si>
    <t>-60 -45 -60 -45 -30 -45 90 45 30 30 60 45 90 45 45 45 30 60 60 45 90 -60 -30 -45 -60 -60 90 -60 -30 -45 90 -60 -45 -45 0 45 45 45 60 60 60 60 45 0 0 0 -45 0 -45 -45 -45 -45 0 -45 0 0 0 45 60 60 60 60 45 45 45 0 -45 -45 -60 90 -45 -30 -60 90 -60 -60 -45 -30 -60 90 45 60 60 30 45 45 45 90 45 60 30 30 45 90 -45 -30 -45 -60 -45 -60</t>
  </si>
  <si>
    <t>45 60 45 60 30 45 30 30 0 -30 -60 -45 -30 -45 -60 -60 -45 0 30 60 60 60 60 45 30 0 -45 90 -60 -30 0 45 90 -60 90 90 90 45 30 30 0 -30 -30 -30 -60 90 90 -45 -30 -45 -45 -30 -45 90 90 -60 -30 -30 -30 0 30 30 45 90 90 90 -60 90 45 0 -30 -60 90 -45 0 30 45 60 60 60 60 30 0 -45 -60 -60 -45 -30 -45 -60 -30 0 30 30 45 30 60 45 60 45</t>
  </si>
  <si>
    <t>-45 90 45 30 0 45 90 45 30 60 60 90 -60 -30 0 -30 -45 -45 0 0 45 0 -30 -60 -60 90 45 30 60 45 0 30 60 90 -60 -60 -30 0 30 60 90 -60 -60 -45 -45 -30 -45 90 60 60 60 60 90 -45 -30 -45 -45 -60 -60 90 60 30 0 -30 -60 -60 90 60 30 0 45 60 30 45 90 -60 -60 -30 0 45 0 0 -45 -45 -30 0 -30 -60 90 60 60 30 45 90 45 0 30 45 90 -45</t>
  </si>
  <si>
    <t>45 60 60 45 45 45 0 -30 -30 -60 -60 90 90 -60 -30 0 30 60 45 0 -30 -45 -60 -60 -60 -60 -45 -45 -45 -45 -60 -60 -45 -45 0 45 60 60 60 60 45 60 90 90 90 60 30 0 30 30 30 30 0 30 60 90 90 90 60 45 60 60 60 60 45 0 -45 -45 -60 -60 -45 -45 -45 -45 -60 -60 -60 -60 -45 -30 0 45 60 30 0 -30 -60 90 90 -60 -60 -30 -30 0 45 45 45 60 60 45</t>
  </si>
  <si>
    <t>-45 -30 -60 -30 -60 90 45 30 30 30 45 90 90 -60 -45 -45 -60 -45 -30 -60 90 60 30 60 60 30 45 60 90 -60 -30 -60 -60 -60 -30 -45 0 45 60 60 60 45 0 -45 0 0 0 45 60 60 60 60 45 0 0 0 -45 0 45 60 60 60 45 0 -45 -30 -60 -60 -60 -30 -60 90 60 45 30 60 60 30 60 90 -60 -30 -45 -60 -45 -45 -60 90 90 45 30 30 30 45 90 -60 -30 -60 -30 -45</t>
  </si>
  <si>
    <t>-30 -30 -30 -45 90 90 60 90 -60 -45 90 -45 -30 -45 90 60 30 60 90 -45 90 -45 0 30 30 30 30 60 60 60 60 45 45 45 45 0 0 0 45 45 45 0 -45 -60 -60 -60 -60 -30 -60 -60 -60 -60 -30 -60 -60 -60 -60 -45 0 45 45 45 0 0 0 45 45 45 45 60 60 60 60 30 30 30 30 0 -45 90 -45 90 60 30 60 90 -45 -30 -45 90 -45 -60 90 60 90 90 -45 -30 -30 -30</t>
  </si>
  <si>
    <t>45 45 0 0 -30 -60 -45 90 45 60 60 30 0 -45 -30 -30 -60 90 60 60 60 60 90 -45 0 0 0 -30 -60 90 60 60 60 60 45 30 30 30 30 0 -30 -60 -45 -60 -60 -60 -60 90 -60 -60 -60 -60 90 -60 -60 -60 -60 -45 -60 -30 0 30 30 30 30 45 60 60 60 60 90 -60 -30 0 0 0 -45 90 60 60 60 60 90 -60 -30 -30 -45 0 30 60 60 45 90 -45 -60 -30 0 0 45 45</t>
  </si>
  <si>
    <t>-60 -30 0 30 45 45 60 60 30 45 90 -45 -45 -45 -30 -45 90 60 45 60 90 90 60 90 45 30 60 30 60 60 45 0 -30 -30 -45 -45 -60 -60 -60 -45 -60 -60 -60 -60 -30 0 0 0 30 45 45 30 0 0 0 -30 -60 -60 -60 -60 -45 -60 -60 -60 -45 -45 -30 -30 0 45 60 60 30 60 30 45 90 60 90 90 60 45 60 90 -45 -30 -45 -45 -45 90 45 30 60 60 45 45 30 0 -30 -60</t>
  </si>
  <si>
    <t>-60 -30 -45 -30 -45 90 90 90 45 30 45 45 60 90 -45 -45 -45 -45 -60 -30 -45 90 -60 -45 0 30 30 60 30 0 0 0 -30 -60 90 60 30 0 -30 -60 -60 90 45 45 45 45 60 45 60 60 60 60 45 60 45 45 45 45 90 -60 -60 -30 0 30 60 90 -60 -30 0 0 0 30 60 30 30 0 -45 -60 90 -45 -30 -60 -45 -45 -45 -45 90 60 45 45 30 45 90 90 90 -45 -30 -45 -30 -60</t>
  </si>
  <si>
    <t>60 90 60 90 -60 -30 -30 0 30 30 45 0 -30 -45 -60 -30 -60 -60 -30 -30 0 30 30 30 45 60 90 60 30 45 0 -30 -45 90 90 -60 -60 -30 0 0 0 -45 0 45 60 60 30 30 0 -45 -45 0 30 30 60 60 45 0 -45 0 0 0 -30 -60 -60 90 90 -45 -30 0 45 30 60 90 60 45 30 30 30 0 -30 -30 -60 -60 -30 -60 -45 -30 0 45 30 30 0 -30 -30 -60 90 60 90 60</t>
  </si>
  <si>
    <t>-45 -45 -60 -45 0 45 60 45 60 60 90 -60 -45 -45 -30 -45 0 30 60 90 90 60 90 45 60 30 0 -30 -30 -30 -30 0 0 0 -45 90 90 -60 -60 -60 -60 90 45 0 45 30 30 30 45 45 45 45 30 30 30 45 0 45 90 -60 -60 -60 -60 90 90 -45 0 0 0 -30 -30 -30 -30 0 30 60 45 90 60 90 90 60 30 0 -45 -30 -45 -45 -60 90 60 60 45 60 45 0 -45 -60 -45 -45</t>
  </si>
  <si>
    <t>45 60 90 60 30 60 45 0 -30 -60 -60 -45 -60 -30 0 45 30 45 60 45 0 -30 -30 -45 -45 -30 -60 -30 0 45 0 -45 -45 -45 -45 90 -45 -45 -45 90 90 90 45 45 30 30 30 30 45 45 45 45 30 30 30 30 45 45 90 90 90 -45 -45 -45 90 -45 -45 -45 -45 0 45 0 -30 -60 -30 -45 -45 -30 -30 0 45 60 45 30 45 0 -30 -60 -45 -60 -60 -30 0 45 60 30 60 90 60 45</t>
  </si>
  <si>
    <t>-30 -45 -45 -60 -45 -45 0 30 60 90 45 0 30 0 0 45 60 60 90 -60 -30 0 -45 -45 -30 0 -45 90 60 30 30 0 0 30 0 -30 -60 -60 90 90 90 45 60 45 45 45 45 90 -60 -30 -30 -60 90 45 45 45 45 60 45 90 90 90 -60 -60 -30 0 30 0 0 30 30 60 90 -45 0 -30 -45 -45 0 -30 -60 90 60 60 45 0 0 30 0 45 90 60 30 0 -45 -45 -60 -45 -45 -30</t>
  </si>
  <si>
    <t>60 90 90 -60 -30 0 45 60 90 -60 90 60 45 0 -30 -30 0 30 45 90 90 -60 -30 -60 -45 90 60 30 30 0 30 60 90 45 30 0 -30 -60 90 -60 -30 -60 -45 -45 0 -45 90 60 30 60 60 30 60 90 -45 0 -45 -45 -60 -30 -60 90 -60 -30 0 30 45 90 60 30 0 30 30 60 90 -45 -60 -30 -60 90 90 45 30 0 -30 -30 0 45 60 90 -60 90 60 45 0 -30 -60 90 90 60</t>
  </si>
  <si>
    <t>45 45 30 60 45 45 30 30 30 0 -45 -45 -60 -45 -60 -30 -30 -30 -30 0 45 90 90 45 30 0 -45 -45 -30 -30 -45 90 -60 -60 -45 -30 -45 90 90 60 30 30 30 45 0 -30 0 45 60 60 60 60 45 0 -30 0 45 30 30 30 60 90 90 -45 -30 -45 -60 -60 90 -45 -30 -30 -45 -45 0 30 45 90 90 45 0 -30 -30 -30 -30 -60 -45 -60 -45 -45 0 30 30 30 45 45 60 30 45 45</t>
  </si>
  <si>
    <t>-60 -30 -45 90 60 60 45 45 45 30 45 90 -60 -45 -45 -45 -45 90 -45 0 45 0 0 0 45 45 0 0 0 45 0 -45 90 -45 -45 -45 -45 -60 90 45 30 45 45 45 60 60 90 -45 -30 -60</t>
  </si>
  <si>
    <t>-45 90 45 60 30 60 45 45 45 90 -60 -60 -30 -45 -45 -45 -45 0 45 0 0 -45 90 45 0 0 45 90 -45 0 0 45 0 -45 -45 -45 -45 -30 -60 -60 90 45 45 45 60 30 60 45 90 -45</t>
  </si>
  <si>
    <t>0 -45 -60 90 45 0 30 45 60 60 90 -60 -30 0 45 60 60 90 90 -60 90 -45 0 -45 -60 -60 -45 0 -45 90 -60 90 90 60 60 45 0 -30 -60 90 60 60 45 30 0 45 90 -60 -45 0</t>
  </si>
  <si>
    <t>0 -45 -60 90 45 30 0 45 60 60 90 -60 -45 0 45 60 60 90 90 90 -60 -30 0 -45 -60 -60 -45 0 -30 -60 90 90 90 60 60 45 0 -45 -60 90 60 60 45 0 30 45 90 -60 -45 0</t>
  </si>
  <si>
    <t>-45 -30 -60 -60 90 45 30 30 0 -30 -45 90 45 45 45 45 60 60 90 -45 0 0 0 -45 -45 -45 -45 0 0 0 -45 90 60 60 45 45 45 45 90 -45 -30 0 30 30 45 90 -60 -60 -30 -45</t>
  </si>
  <si>
    <t>-60 -45 -60 90 45 30 30 0 -30 -45 -45 90 45 45 45 45 60 60 90 -45 -45 0 0 -30 0 0 -30 0 0 -45 -45 90 60 60 45 45 45 45 90 -45 -45 -30 0 30 30 45 90 -60 -45 -60</t>
  </si>
  <si>
    <t>-45 0 30 45 90 -60 90 -60 -30 -30 -30 0 45 60 45 45 0 -45 0 30 30 60 90 -45 -45 -45 -45 90 60 30 30 0 -45 0 45 45 60 45 0 -30 -30 -30 -60 90 -60 90 45 30 0 -45</t>
  </si>
  <si>
    <t>0 30 45 90 90 -60 -30 -30 -60 -30 -45 0 45 45 45 0 -45 0 30 30 60 60 90 -45 -45 -45 -45 90 60 60 30 30 0 -45 0 45 45 45 0 -45 -30 -60 -30 -30 -60 90 90 45 30 0</t>
  </si>
  <si>
    <t>90 45 45 45 0 45 30 0 -45 -60 -45 90 -45 -45 90 -45 -45 -45 -30 0 45 60 45 45 0 0 45 45 60 45 0 -30 -45 -45 -45 90 -45 -45 90 -45 -60 -45 0 30 45 0 45 45 45 90</t>
  </si>
  <si>
    <t>45 45 90 -45 0 45 30 0 -45 -60 90 -45 -45 -45 -45 -30 -45 0 45 45 90 60 45 0 45 45 0 45 60 90 45 45 0 -45 -30 -45 -45 -45 -45 90 -60 -45 0 30 45 0 -45 90 45 45</t>
  </si>
  <si>
    <t>-30 -30 -30 -60 90 60 60 90 45 45 30 45 30 45 30 0 -45 90 -60 -45 -45 0 0 -45 90 90 -45 0 0 -45 -45 -60 90 -45 0 30 45 30 45 30 45 45 90 60 60 90 -60 -30 -30 -30</t>
  </si>
  <si>
    <t>-30 -30 -30 -60 90 45 90 45 30 30 60 60 45 45 30 0 -45 -45 -45 0 0 -45 90 -60 90 90 -60 90 -45 0 0 -45 -45 -45 0 30 45 45 60 60 30 30 45 90 45 90 -60 -30 -30 -30</t>
  </si>
  <si>
    <t>60 60 60 30 60 45 90 -60 -60 -30 0 -45 -60 -60 90 -45 0 -45 -45 90 45 45 45 0 0 0 0 45 45 45 90 -45 -45 0 -45 90 -60 -60 -45 0 -30 -60 -60 90 45 60 30 60 60 60</t>
  </si>
  <si>
    <t>45 30 60 60 60 60 90 -45 -30 -45 90 45 45 0 -45 -60 -60 -60 -60 90 45 0 0 0 -45 -45 0 0 0 45 90 -60 -60 -60 -60 -45 0 45 45 90 -45 -30 -45 90 60 60 60 60 30 45</t>
  </si>
  <si>
    <t>30 45 60 60 60 90 -45 -45 -45 -45 -30 -60 -60 -60 90 90 45 0 0 45 45 45 0 -45 90 90 -45 0 45 45 45 0 0 45 90 90 -60 -60 -60 -30 -45 -45 -45 -45 90 60 60 60 45 30</t>
  </si>
  <si>
    <t>45 30 60 60 60 90 -60 -45 -60 -30 -60 -45 -45 -45 90 45 45 45 45 0 0 0 -45 90 90 90 90 -45 0 0 0 45 45 45 45 90 -45 -45 -45 -60 -30 -60 -45 -60 90 60 60 60 30 45</t>
  </si>
  <si>
    <t>30 60 45 60 60 60 60 90 -45 -45 -30 -60 -60 -60 -60 -45 0 0 0 45 90 -60 90 45 0 0 45 90 -60 90 45 0 0 0 -45 -60 -60 -60 -60 -30 -45 -45 90 60 60 60 60 45 60 30</t>
  </si>
  <si>
    <t>30 60 60 60 60 45 60 90 -45 -45 -30 -60 -60 -60 -60 -45 0 0 45 90 -60 90 45 0 0 0 0 45 90 -60 90 45 0 0 -45 -60 -60 -60 -60 -30 -45 -45 90 60 45 60 60 60 60 30</t>
  </si>
  <si>
    <t>30 30 60 60 90 60 90 90 -60 -60 -30 0 0 0 0 -30 -60 -60 -45 0 45 60 45 0 -45 -45 0 45 60 45 0 -45 -60 -60 -30 0 0 0 0 -30 -60 -60 90 90 60 90 60 60 30 30</t>
  </si>
  <si>
    <t>45 60 30 60 90 90 60 90 -60 -60 -30 0 0 0 0 -30 -60 -60 -45 0 45 60 30 0 -45 -45 0 30 60 45 0 -45 -60 -60 -30 0 0 0 0 -30 -60 -60 90 60 90 90 60 30 60 45</t>
  </si>
  <si>
    <t>-45 -45 0 0 0 -30 0 30 60 60 60 30 45 90 -60 90 -60 90 -60 -30 0 -30 0 45 30 30 45 0 -30 0 -30 -60 90 -60 90 -60 90 45 30 60 60 60 30 0 -30 0 0 0 -45 -45</t>
  </si>
  <si>
    <t>0 0 -45 0 -30 -45 0 45 60 60 60 90 90 -60 -30 0 -30 0 30 30 30 45 90 -60 -60 -60 -60 90 45 30 30 30 0 -30 0 -30 -60 90 90 60 60 60 45 0 -45 -30 0 -45 0 0</t>
  </si>
  <si>
    <t>60 60 90 -45 0 -30 -30 -30 -60 90 45 45 45 60 30 30 30 0 0 -45 90 90 -60 -60 -45 -45 -60 -60 90 90 -45 0 0 30 30 30 60 45 45 45 90 -60 -30 -30 -30 0 -45 90 60 60</t>
  </si>
  <si>
    <t>60 60 90 -60 -30 0 -30 -30 -45 90 45 60 45 45 30 30 30 0 0 -45 90 90 -60 -60 -45 -45 -60 -60 90 90 -45 0 0 30 30 30 45 45 60 45 90 -45 -30 -30 0 -30 -60 90 60 60</t>
  </si>
  <si>
    <t>0 -45 -60 -60 -60 -60 -30 -60 -45 -45 0 45 60 60 60 60 45 60 90 90 90 45 30 0 0 0 0 30 45 90 90 90 60 45 60 60 60 60 45 0 -45 -45 -60 -30 -60 -60 -60 -60 -45 0</t>
  </si>
  <si>
    <t>-60 -45 0 -30 -60 -60 -60 -60 -45 -45 0 45 60 60 60 60 45 60 90 90 90 45 0 30 0 0 30 0 45 90 90 90 60 45 60 60 60 60 45 0 -45 -45 -60 -60 -60 -60 -30 0 -45 -60</t>
  </si>
  <si>
    <t>-60 90 -45 0 -45 90 45 45 0 -45 -60 -60 -30 0 0 0 0 45 60 60 90 60 30 0 0 0 0 30 60 90 60 60 45 0 0 0 0 -30 -60 -60 -45 0 45 45 90 -45 0 -45 90 -60</t>
  </si>
  <si>
    <t>-45 0 -45 -60 90 90 45 45 0 -30 -60 -60 -45 0 0 0 0 30 60 60 90 60 45 0 0 0 0 45 60 90 60 60 30 0 0 0 0 -45 -60 -60 -30 0 45 45 90 90 -60 -45 0 -45</t>
  </si>
  <si>
    <t>45 0 -30 -60 90 -60 90 -60 -60 -45 90 60 60 60 60 90 -45 -30 -30 0 0 30 45 30 30 30 30 45 30 0 0 -30 -30 -45 90 60 60 60 60 90 -45 -60 -60 90 -60 90 -60 -30 0 45</t>
  </si>
  <si>
    <t>0 -30 -60 -60 -45 90 45 60 90 90 90 -45 0 -30 -60 -60 -30 0 30 60 60 60 45 30 30 30 30 45 60 60 60 30 0 -30 -60 -60 -30 0 -45 90 90 90 60 45 90 -45 -60 -60 -30 0</t>
  </si>
  <si>
    <t>0 -45 90 -60 -30 0 30 60 90 45 45 60 45 90 45 45 45 90 -45 -45 -45 -45 -60 -45 0 0 -45 -60 -45 -45 -45 -45 90 45 45 45 90 45 60 45 45 90 60 30 0 -30 -60 90 -45 0</t>
  </si>
  <si>
    <t>0 -45 90 -60 -30 0 30 60 90 45 45 45 45 60 45 45 90 -60 -45 -45 -45 -45 0 -45 90 90 -45 0 -45 -45 -45 -45 -60 90 45 45 60 45 45 45 45 90 60 30 0 -30 -60 90 -45 0</t>
  </si>
  <si>
    <t>45 90 -45 90 -45 -30 -30 -60 -60 -60 -45 -45 0 45 60 60 45 60 30 30 0 0 45 90 90 90 90 45 0 0 30 30 60 45 60 60 45 0 -45 -45 -60 -60 -60 -30 -30 -45 90 -45 90 45</t>
  </si>
  <si>
    <t>-60 90 45 90 -60 -30 -45 -60 -30 -45 -45 -45 0 30 30 45 45 0 0 45 60 90 60 60 90 90 60 60 90 60 45 0 0 45 45 30 30 0 -45 -45 -45 -30 -60 -45 -30 -60 90 45 90 -60</t>
  </si>
  <si>
    <t>60 60 30 0 -45 -60 -30 -30 -30 -60 -60 -60 90 45 90 -45 0 0 30 30 45 90 90 60 60 60 60 90 90 45 30 30 0 0 -45 90 45 90 -60 -60 -60 -30 -30 -30 -60 -45 0 30 60 60</t>
  </si>
  <si>
    <t>60 60 30 0 -30 -60 -30 -60 -30 -60 90 45 90 -60 -45 -45 0 0 30 45 90 90 60 30 60 60 30 60 90 90 45 30 0 0 -45 -45 -60 90 45 90 -60 -30 -60 -30 -60 -30 0 30 60 60</t>
  </si>
  <si>
    <t>90 45 30 30 30 0 -45 -60 -60 -60 90 -60 -30 -30 -30 0 -45 90 60 60 60 60 45 0 0 0 0 45 60 60 60 60 90 -45 0 -30 -30 -30 -60 90 -60 -60 -60 -45 0 30 30 30 45 90</t>
  </si>
  <si>
    <t>45 30 30 30 0 45 90 -60 -60 -60 -60 -30 -30 -30 0 -45 90 60 60 60 60 90 -45 0 0 0 0 -45 90 60 60 60 60 90 -45 0 -30 -30 -30 -60 -60 -60 -60 90 45 0 30 30 30 45</t>
  </si>
  <si>
    <t>30 60 90 -60 -30 -60 -60 90 -45 0 0 30 60 60 45 60 60 90 45 0 -30 -60 -60 -45 0 0 -45 -60 -60 -30 0 45 90 60 60 45 60 60 30 0 0 -45 90 -60 -60 -30 -60 90 60 30</t>
  </si>
  <si>
    <t>30 60 90 -60 -60 90 -45 -30 0 30 60 60 90 60 45 0 -45 -60 -60 -60 -30 0 0 45 60 60 45 0 0 -30 -60 -60 -60 -45 0 45 60 90 60 60 30 0 -30 -45 90 -60 -60 90 60 30</t>
  </si>
  <si>
    <t>-30 0 -30 -60 -60 90 45 45 45 45 30 60 60 30 30 0 -45 0 -45 -30 -45 90 90 -45 0 0 -45 90 90 -45 -30 -45 0 -45 0 30 30 60 60 30 45 45 45 45 90 -60 -60 -30 0 -30</t>
  </si>
  <si>
    <t>-30 0 -30 -60 -60 90 60 30 45 45 45 60 45 30 30 0 -30 -45 -45 0 -45 90 90 -45 0 0 -45 90 90 -45 0 -45 -45 -30 0 30 30 45 60 45 45 45 30 60 90 -60 -60 -30 0 -30</t>
  </si>
  <si>
    <t>60 30 30 0 -45 -30 -30 -45 0 30 45 90 45 45 45 0 -30 -60 90 -45 -45 90 -45 0 45 45 0 -45 90 -45 -45 90 -60 -30 0 45 45 45 90 45 30 0 -45 -30 -30 -45 0 30 30 60</t>
  </si>
  <si>
    <t>60 30 30 0 -30 -30 -45 0 30 45 90 45 45 45 0 -45 -45 -60 90 45 90 -45 -30 0 -45 -45 0 -30 -45 90 45 90 -60 -45 -45 0 45 45 45 90 45 30 0 -45 -30 -30 0 30 30 60</t>
  </si>
  <si>
    <t>60 60 90 90 60 90 -45 0 0 -30 -60 -45 90 45 45 90 45 30 0 -45 -60 -60 -60 90 60 60 90 -60 -60 -60 -45 0 30 45 90 45 45 90 -45 -60 -30 0 0 -45 90 60 90 90 60 60</t>
  </si>
  <si>
    <t>60 90 90 60 60 90 -60 -30 0 0 -45 90 60 90 45 45 45 30 0 -45 -60 -60 -60 90 -45 -45 90 -60 -60 -60 -45 0 30 45 45 45 90 60 90 -45 0 0 -30 -60 90 60 60 90 90 60</t>
  </si>
  <si>
    <t>60 60 60 45 45 0 -45 -30 -60 90 -60 90 60 30 0 -30 0 0 0 30 0 -45 -60 -60 90 90 -60 -60 -45 0 30 0 0 0 -30 0 30 60 90 -60 90 -60 -30 -45 0 45 45 60 60 60</t>
  </si>
  <si>
    <t>60 60 60 45 45 0 -45 -60 -60 90 60 30 0 0 30 0 0 0 -30 -60 90 90 -45 -30 -60 -60 -30 -45 90 90 -60 -30 0 0 0 30 0 0 30 60 90 -60 -60 -45 0 45 45 60 60 60</t>
  </si>
  <si>
    <t>60 45 30 45 45 45 0 -45 -45 -45 -45 -30 -45 -45 -60 -45 0 0 0 45 90 90 90 45 45 45 45 90 90 90 45 0 0 0 -45 -60 -45 -45 -30 -45 -45 -45 -45 0 45 45 45 30 45 60</t>
  </si>
  <si>
    <t>30 45 60 45 45 45 0 -30 -45 -45 -45 -60 -45 -45 -45 -45 0 0 0 45 90 90 90 45 45 45 45 90 90 90 45 0 0 0 -45 -45 -45 -45 -60 -45 -45 -45 -30 0 45 45 45 60 45 30</t>
  </si>
  <si>
    <t>60 60 30 0 -30 -45 -45 90 45 0 -30 -60 90 -45 0 -45 0 30 45 45 45 60 90 -60 -60 -60 -60 90 60 45 45 45 30 0 -45 0 -45 90 -60 -30 0 45 90 -45 -45 -30 0 30 60 60</t>
  </si>
  <si>
    <t>60 60 30 0 -30 -45 -45 90 45 0 -30 -45 -45 0 45 60 45 0 30 45 90 -60 90 -60 -60 -60 -60 90 -60 90 45 30 0 45 60 45 0 -45 -45 -30 0 45 90 -45 -45 -30 0 30 60 60</t>
  </si>
  <si>
    <t>30 30 45 90 45 45 60 45 60 45 90 -45 -30 -30 0 -45 0 -45 -60 -45 -60 90 -45 0 0 0 0 -45 90 -60 -45 -60 -45 0 -45 0 -30 -30 -45 90 45 60 45 60 45 45 90 45 30 30</t>
  </si>
  <si>
    <t>45 60 45 90 45 30 30 60 45 45 90 -45 -30 -30 -45 -45 0 0 -45 -60 90 -60 -45 0 0 0 0 -45 -60 90 -60 -45 0 0 -45 -45 -30 -30 -45 90 45 45 60 30 30 45 90 45 60 45</t>
  </si>
  <si>
    <t>-45 90 -60 90 45 30 0 -45 0 -45 -60 -60 -60 90 45 60 60 30 0 -30 -30 0 45 60 60 60 60 45 0 -30 -30 0 30 60 60 45 90 -60 -60 -60 -45 0 -45 0 30 45 90 -60 90 -45</t>
  </si>
  <si>
    <t>-60 90 90 45 30 0 -45 -60 -45 -45 -60 90 60 60 30 0 0 -30 -60 -30 0 45 45 60 60 60 60 45 45 0 -30 -60 -30 0 0 30 60 60 90 -60 -45 -45 -60 -45 0 30 45 90 90 -60</t>
  </si>
  <si>
    <t>-30 -60 -45 90 60 45 60 60 30 0 0 -45 -60 -60 -45 -45 -45 90 45 90 45 45 45 0 0 0 0 45 45 45 90 45 90 -45 -45 -45 -60 -60 -45 0 0 30 60 60 45 60 90 -45 -60 -30</t>
  </si>
  <si>
    <t>-60 -30 -45 90 60 60 60 30 0 -45 -60 -45 -45 -45 -60 90 45 45 45 45 0 0 0 45 90 90 45 0 0 0 45 45 45 45 90 -60 -45 -45 -45 -60 -45 0 30 60 60 60 90 -45 -30 -60</t>
  </si>
  <si>
    <t>-45 -30 -30 -45 0 30 30 30 45 90 -45 0 30 0 45 0 -30 -30 -45 -45 90 45 90 45 45 45 45 90 45 90 -45 -45 -30 -30 0 45 0 30 0 -45 90 45 30 30 30 0 -45 -30 -30 -45</t>
  </si>
  <si>
    <t>-30 -30 -45 0 30 30 45 0 -45 90 -45 0 30 45 30 0 -45 -30 -30 -45 90 45 90 45 45 45 45 90 45 90 -45 -30 -30 -45 0 30 45 30 0 -45 90 -45 0 45 30 30 0 -45 -30 -30</t>
  </si>
  <si>
    <t>30 30 0 -45 -60 -60 -60 90 -60 -45 -30 0 45 60 60 60 30 60 90 90 45 0 -30 -30 0 0 -30 -30 0 45 90 90 60 30 60 60 60 45 0 -30 -45 -60 90 -60 -60 -60 -45 0 30 30</t>
  </si>
  <si>
    <t>30 30 0 -30 -60 90 -60 -45 -60 -60 -45 0 45 30 60 60 60 60 90 90 45 0 -30 -30 0 0 -30 -30 0 45 90 90 60 60 60 60 30 45 0 -45 -60 -60 -45 -60 90 -60 -30 0 30 30</t>
  </si>
  <si>
    <t>30 60 90 60 30 0 -45 -45 0 0 0 -45 -60 90 45 60 90 45 45 0 -30 -60 -60 -30 0 0 -30 -60 -60 -30 0 45 45 90 60 45 90 -60 -45 0 0 0 -45 -45 0 30 60 90 60 30</t>
  </si>
  <si>
    <t>45 60 90 60 30 0 -30 0 -45 90 -45 0 30 60 90 45 0 45 0 -45 -60 -60 -60 -30 0 0 -30 -60 -60 -60 -45 0 45 0 45 90 60 30 0 -45 90 -45 0 -30 0 30 60 90 60 45</t>
  </si>
  <si>
    <t>90 60 30 60 45 0 0 -30 -60 -30 -30 -30 0 30 30 30 30 45 0 -30 -45 90 90 -45 -60 -60 -45 90 90 -45 -30 0 45 30 30 30 30 0 -30 -30 -30 -60 -30 0 0 45 60 30 60 90</t>
  </si>
  <si>
    <t>30 60 90 60 45 0 0 -30 -30 -30 0 45 30 30 30 30 0 -30 -60 -60 -30 -45 90 90 -45 -45 90 90 -45 -30 -60 -60 -30 0 30 30 30 30 45 0 -30 -30 -30 0 0 45 60 90 60 30</t>
  </si>
  <si>
    <t>-30 -30 0 30 60 60 60 60 30 0 45 90 -60 -60 -45 -60 -45 0 -30 -60 90 90 45 30 0 0 30 45 90 90 -60 -30 0 -45 -60 -45 -60 -60 90 45 0 30 60 60 60 60 30 0 -30 -30</t>
  </si>
  <si>
    <t>-30 -30 0 30 60 60 60 60 30 0 -45 90 45 0 -30 -60 -45 -60 -60 90 -60 90 45 30 0 0 30 45 90 -60 90 -60 -60 -45 -60 -30 0 45 90 -45 0 30 60 60 60 60 30 0 -30 -30</t>
  </si>
  <si>
    <t>-45 -45 -60 90 45 30 60 90 -60 -30 0 -45 0 0 -30 -60 -60 90 90 45 30 60 45 60 60 60 60 45 60 30 45 90 90 -60 -60 -30 0 0 -45 0 -30 -60 90 60 30 45 90 -60 -45 -45</t>
  </si>
  <si>
    <t>90 60 45 90 -60 -30 -45 -60 -45 0 -45 0 30 0 -30 -60 90 -60 90 60 60 45 45 30 60 60 30 45 45 60 60 90 -60 90 -60 -30 0 30 0 -45 0 -45 -60 -45 -30 -60 90 45 60 90</t>
  </si>
  <si>
    <t>-45 -45 90 45 45 30 45 45 60 30 30 0 -30 -45 -30 -30 0 0 -30 -60 90 90 -45 0 30 30 0 -45 90 90 -60 -30 0 0 -30 -30 -45 -30 0 30 30 60 45 45 30 45 45 90 -45 -45</t>
  </si>
  <si>
    <t>-45 -45 90 45 60 45 45 45 30 0 -30 -45 -30 0 30 30 0 -30 -30 -60 90 90 -45 0 30 30 0 -45 90 90 -60 -30 -30 0 30 30 0 -30 -45 -30 0 30 45 45 45 60 45 90 -45 -45</t>
  </si>
  <si>
    <t>60 60 60 90 -60 -45 -60 -60 -60 90 60 60 45 0 0 0 0 -45 -60 -60 90 60 45 0 0 0 0 45 60 90 -60 -60 -45 0 0 0 0 45 60 60 90 -60 -60 -60 -45 -60 90 60 60 60</t>
  </si>
  <si>
    <t>60 60 60 90 -60 -45 -60 -60 -60 90 45 0 0 0 0 -45 -60 -60 90 60 60 60 45 0 0 0 0 45 60 60 60 90 -60 -60 -45 0 0 0 0 45 90 -60 -60 -60 -45 -60 90 60 60 60</t>
  </si>
  <si>
    <t>90 45 0 -30 0 0 30 30 45 0 -45 90 -45 0 -30 -45 -45 0 45 45 30 45 90 -45 -30 -30 -45 90 45 30 45 45 0 -45 -45 -30 0 -45 90 -45 0 45 30 30 0 0 -30 0 45 90</t>
  </si>
  <si>
    <t>90 45 0 0 30 0 30 45 0 -30 -45 -45 -45 -45 0 45 30 45 45 90 90 -45 -30 -30 0 0 -30 -30 -45 90 90 45 45 30 45 0 -45 -45 -45 -45 -30 0 45 30 0 30 0 0 45 90</t>
  </si>
  <si>
    <t>-30 0 45 30 30 60 90 -45 -60 -30 0 -30 0 45 45 90 -60 -45 -45 -45 90 60 30 45 0 0 45 30 60 90 -45 -45 -45 -60 90 45 45 0 -30 0 -30 -60 -45 90 60 30 30 45 0 -30</t>
  </si>
  <si>
    <t>0 30 45 30 60 90 -45 -30 -60 -30 0 -30 0 45 90 -60 -45 -45 -45 90 45 45 60 30 0 0 30 60 45 45 90 -45 -45 -45 -60 90 45 0 -30 0 -30 -60 -30 -45 90 60 30 45 30 0</t>
  </si>
  <si>
    <t>-60 -60 -60 -30 -30 0 30 45 60 30 60 30 0 45 0 -30 -45 90 60 90 45 0 -45 90 -45 -45 90 -45 0 45 90 60 90 -45 -30 0 45 0 30 60 30 60 45 30 0 -30 -30 -60 -60 -60</t>
  </si>
  <si>
    <t>-60 -30 -60 -60 -30 0 45 60 30 45 0 30 0 -30 -45 90 45 30 0 -45 90 60 60 90 -45 -45 90 60 60 90 -45 0 30 45 90 -45 -30 0 30 0 45 30 60 45 0 -30 -60 -60 -30 -60</t>
  </si>
  <si>
    <t>30 45 60 90 60 45 0 -30 -30 -45 -45 -45 -60 -45 -60 -45 0 30 0 45 90 90 90 45 45 45 45 90 90 90 45 0 30 0 -45 -60 -45 -60 -45 -45 -45 -30 -30 0 45 60 90 60 45 30</t>
  </si>
  <si>
    <t>45 90 60 30 60 45 0 -30 -30 -60 -45 -45 -45 -45 -60 -45 0 45 45 90 90 90 45 30 0 0 30 45 90 90 90 45 45 0 -45 -60 -45 -45 -45 -45 -60 -30 -30 0 45 60 30 60 90 45</t>
  </si>
  <si>
    <t>-45 -60 90 -60 90 -45 0 -45 90 90 60 60 45 0 -30 0 0 30 60 60 45 45 90 -60 -60 -60 -60 90 45 45 60 60 30 0 0 -30 0 45 60 60 90 90 -45 0 -45 90 -60 90 -60 -45</t>
  </si>
  <si>
    <t>-60 90 90 -45 -60 -45 0 -45 90 90 60 60 30 0 -30 0 0 45 60 60 45 45 90 -60 -60 -60 -60 90 45 45 60 60 45 0 0 -30 0 30 60 60 90 90 -45 0 -45 -60 -45 90 90 -60</t>
  </si>
  <si>
    <t>30 30 0 -45 90 60 60 60 30 45 45 90 -60 -60 -30 0 -45 -30 -45 90 45 90 -60 -30 0 0 -30 -60 90 45 90 -45 -30 -45 0 -30 -60 -60 90 45 45 30 60 60 60 90 -45 0 30 30</t>
  </si>
  <si>
    <t>30 30 0 -45 90 60 60 60 30 45 45 90 -45 -30 -30 -45 90 45 90 -60 -60 -60 -30 0 0 0 0 -30 -60 -60 -60 90 45 90 -45 -30 -30 -45 90 45 45 30 60 60 60 90 -45 0 30 30</t>
  </si>
  <si>
    <t>45 0 30 60 45 0 30 60 60 60 60 90 -60 -60 -60 -60 90 -45 0 0 -30 -30 -45 -60 90 90 -60 -45 -30 -30 0 0 -45 90 -60 -60 -60 -60 90 60 60 60 60 30 0 45 60 30 0 45</t>
  </si>
  <si>
    <t>45 0 45 60 30 0 30 60 60 90 60 60 90 -60 -60 -60 -60 -45 0 -30 -30 0 -45 90 -60 -60 90 -45 0 -30 -30 0 -45 -60 -60 -60 -60 90 60 60 90 60 60 30 0 30 60 45 0 45</t>
  </si>
  <si>
    <t>60 90 60 30 30 30 30 60 90 -45 -45 -60 -60 -60 -30 -30 -30 -30 0 0 45 90 90 45 0 0 45 90 90 45 0 0 -30 -30 -30 -30 -60 -60 -60 -45 -45 90 60 30 30 30 30 60 90 60</t>
  </si>
  <si>
    <t>90 60 60 30 30 30 30 60 90 -45 -45 -60 -60 -60 -30 -30 -30 -30 0 0 45 90 90 45 0 0 45 90 90 45 0 0 -30 -30 -30 -30 -60 -60 -60 -45 -45 90 60 30 30 30 30 60 60 90</t>
  </si>
  <si>
    <t>30 0 -30 -60 -45 0 30 60 30 30 60 90 -45 -30 -60 -30 0 -45 -30 0 45 45 45 90 90 90 90 45 45 45 0 -30 -45 0 -30 -60 -30 -45 90 60 30 30 60 30 0 -45 -60 -30 0 30</t>
  </si>
  <si>
    <t>30 0 -30 -60 -45 0 30 60 30 30 60 90 -60 -30 -45 0 -45 -30 -30 0 45 90 90 45 45 45 45 90 90 45 0 -30 -30 -45 0 -45 -30 -60 90 60 30 30 60 30 0 -45 -60 -30 0 30</t>
  </si>
  <si>
    <t>-60 -60 -45 0 45 60 30 30 60 45 0 0 30 0 -30 -45 90 90 90 -45 90 45 0 -30 -30 -30 -30 0 45 90 -45 90 90 90 -45 -30 0 30 0 0 45 60 30 30 60 45 0 -45 -60 -60</t>
  </si>
  <si>
    <t>-60 -60 -45 0 30 60 45 30 30 0 0 0 -30 -45 90 90 60 90 -45 90 45 45 0 -30 -30 -30 -30 0 45 45 90 -45 90 60 90 90 -45 -30 0 0 0 30 30 45 60 30 0 -45 -60 -60</t>
  </si>
  <si>
    <t>-45 -45 0 30 30 45 60 45 0 -30 0 45 45 90 -45 -60 -30 -45 90 45 45 0 -45 -45 90 90 -45 -45 0 45 45 90 -45 -30 -60 -45 90 45 45 0 -30 0 45 60 45 30 30 0 -45 -45</t>
  </si>
  <si>
    <t>-45 0 30 45 60 45 0 -45 0 45 30 45 90 -60 -30 -30 -45 -45 0 45 90 -45 -45 90 45 45 90 -45 -45 90 45 0 -45 -45 -30 -30 -60 90 45 30 45 0 -45 0 45 60 45 30 0 -45</t>
  </si>
  <si>
    <t>-60 90 -60 90 45 45 45 0 -45 -30 -45 0 -45 -45 -45 -45 0 45 60 45 90 60 30 0 45 45 0 30 60 90 45 60 45 0 -45 -45 -45 -45 0 -45 -30 -45 0 45 45 45 90 -60 90 -60</t>
  </si>
  <si>
    <t>90 90 45 45 45 0 -45 -60 -60 -30 -45 -45 -45 -45 0 -45 0 45 45 90 60 60 30 0 45 45 0 30 60 60 90 45 45 0 -45 0 -45 -45 -45 -45 -30 -60 -60 -45 0 45 45 45 90 90</t>
  </si>
  <si>
    <t>60 45 30 30 45 90 -60 -45 -45 -45 -45 90 90 -45 -45 -30 -30 0 0 0 45 45 0 45 45 45 45 0 45 45 0 0 0 -30 -30 -45 -45 90 90 -45 -45 -45 -45 -60 90 45 30 30 45 60</t>
  </si>
  <si>
    <t>45 60 30 30 45 90 -45 -60 -45 -45 90 90 -45 -45 -45 -30 -30 0 0 0 45 45 45 0 45 45 0 45 45 45 0 0 0 -30 -30 -45 -45 -45 90 90 -45 -45 -60 -45 90 45 30 30 60 45</t>
  </si>
  <si>
    <t>-60 -45 90 60 90 -60 -60 -45 -45 -45 -30 0 45 60 60 30 0 -30 -60 90 45 30 0 0 0 -30 -60 90 -60 -45 -30 0 30 60 90 -60 -45 90 -45 -45 90 60 90 45 60 90 -60 -60 -60 -60 90 45 45 60 45 0 -30 0 -30 -60 -60 90 60 60 30 0 0 45 30 30 60 60 45 60 60 60 60 45 60 60 30 30 45 0 0 30 60 60 90 -60 -60 -30 0 -30 0 45 60 45 45 90 -60 -60 -60 -60 90 60 45 90 60 90 -45 -45 90 -45 -60 90 60 30 0 -30 -45 -60 90 -60 -30 0 0 0 30 45 90 -60 -30 0 30 60 60 45 0 -30 -45 -45 -45 -60 -60 90 60 90 -45 -60</t>
  </si>
  <si>
    <t>-30 -60 -45 0 30 45 45 60 90 -45 -30 -30 -60 -60 -60 -60 -30 -60 -60 -60 -60 90 45 45 30 30 45 45 60 60 30 0 0 45 60 45 90 -45 -30 -60 -60 -45 0 0 30 60 60 90 -60 90 60 30 0 0 0 30 60 60 60 60 90 90 90 60 30 0 0 -30 -30 0 -45 -45 -30 -45 -45 -45 -45 -30 -45 -45 0 -30 -30 0 0 30 60 90 90 90 60 60 60 60 30 0 0 0 30 60 90 -60 90 60 60 30 0 0 -45 -60 -60 -30 -45 90 45 60 45 0 0 30 60 60 45 45 30 30 45 45 90 -60 -60 -60 -60 -30 -60 -60 -60 -60 -30 -30 -45 90 60 45 45 30 0 -45 -60 -30</t>
  </si>
  <si>
    <t>30 45 45 60 60 90 -60 -30 -60 -30 -45 -45 90 -60 90 -45 -30 -60 -60 -60 -60 -30 -60 -45 90 90 90 60 30 60 45 0 -30 -30 0 0 -45 90 60 60 90 -45 0 -45 0 -45 90 90 45 90 -60 -45 90 60 30 0 0 0 45 90 60 30 0 -45 -60 90 60 30 60 45 45 45 30 45 45 45 45 30 45 45 45 60 30 60 90 -60 -45 0 30 60 90 45 0 0 0 30 60 90 -45 -60 90 45 90 90 -45 0 -45 0 -45 90 60 60 90 -45 0 0 -30 -30 0 45 60 30 60 90 90 90 -45 -60 -30 -60 -60 -60 -60 -30 -45 90 -60 90 -45 -45 -30 -60 -30 -60 90 60 60 45 45 30</t>
  </si>
  <si>
    <t>30 45 0 -30 -30 -45 -45 -30 -45 90 90 -45 90 90 90 90 45 90 -45 0 -45 0 30 30 0 -30 -30 -30 0 45 30 45 90 90 60 90 90 90 -45 -30 0 30 0 -45 -30 -60 90 60 60 60 60 90 60 60 30 0 0 0 30 0 30 30 45 45 45 45 0 -30 -60 -60 -60 -60 90 -60 -60 -60 -60 90 -60 -60 -60 -60 -30 0 45 45 45 45 30 30 0 30 0 0 0 30 60 60 90 60 60 60 60 90 -60 -30 -45 0 30 0 -30 -45 90 90 90 60 90 90 45 30 45 0 -30 -30 -30 0 30 30 0 -45 0 -45 90 45 90 90 90 90 -45 90 90 -45 -30 -45 -45 -30 -30 0 45 30</t>
  </si>
  <si>
    <t>-60 -45 90 60 60 60 45 45 90 -60 -30 -45 -45 0 45 60 30 0 0 -45 -45 -45 0 0 45 60 60 60 45 0 30 30 30 0 -45 90 -45 -30 -30 -30 0 30 0 30 30 0 -30 -30 -60 90 45 30 45 45 90 -45 0 0 30 0 0 -30 0 45 90 90 45 90 -60 -45 -60 -60 -60 -30 -30 -30 -30 -60 -60 -60 -45 -60 90 45 90 90 45 0 -30 0 0 30 0 0 -45 90 45 45 30 45 90 -60 -30 -30 0 30 30 0 30 0 -30 -30 -30 -45 90 -45 0 30 30 30 0 45 60 60 60 45 0 0 -45 -45 -45 0 0 30 60 45 0 -45 -45 -30 -60 90 45 45 60 60 60 90 -45 -60</t>
  </si>
  <si>
    <t>45 60 90 60 30 0 -30 -30 -45 -60 -60 90 45 45 45 90 90 -60 -30 -30 0 -30 0 45 30 60 90 -60 -60 -30 0 45 45 30 60 90 60 30 0 -45 -30 -60 90 -45 -45 -60 90 -60 90 -60 -30 0 -30 -60 90 60 60 60 90 90 60 30 0 30 0 -30 -45 -45 -45 0 30 30 30 30 60 60 30 30 30 30 0 -45 -45 -45 -30 0 30 0 30 60 90 90 60 60 60 90 -60 -30 0 -30 -60 90 -60 90 -60 -45 -45 90 -60 -30 -45 0 30 60 90 60 30 45 45 0 -30 -60 -60 90 60 30 45 0 -30 0 -30 -30 -60 90 90 45 45 45 90 -60 -60 -45 -30 -30 0 30 60 90 60 45</t>
  </si>
  <si>
    <t>30 45 90 45 60 90 -45 0 -30 -30 -30 -30 -60 90 -45 90 45 30 30 30 45 90 90 -60 -30 -30 -60 90 -45 90 45 45 45 60 60 60 60 90 -60 90 45 0 0 45 90 60 90 -45 -45 0 -45 -45 -45 90 90 90 -45 0 0 0 -45 -45 -60 -60 -60 90 45 30 45 90 -45 0 30 45 60 60 45 30 0 -45 90 45 30 45 90 -60 -60 -60 -45 -45 0 0 0 -45 90 90 90 -45 -45 -45 0 -45 -45 90 60 90 45 0 0 45 90 -60 90 60 60 60 60 45 45 45 90 -45 90 -60 -30 -30 -60 90 90 45 30 30 30 45 90 -45 90 -60 -30 -30 -30 -30 0 -45 90 60 45 90 45 30</t>
  </si>
  <si>
    <t>60 30 0 -30 -45 90 60 30 0 -30 -60 -30 -30 -30 -30 -45 -45 -45 -45 90 60 60 60 45 30 30 60 60 45 30 60 90 -60 -60 -60 -45 -30 -45 90 45 60 90 -60 -60 -60 -60 -45 -60 -60 -60 -45 0 0 45 90 60 60 60 45 90 -60 -45 90 45 0 45 45 45 0 30 0 45 0 30 0 0 30 0 45 0 30 0 45 45 45 0 45 90 -45 -60 90 45 60 60 60 90 45 0 0 -45 -60 -60 -60 -45 -60 -60 -60 -60 90 60 45 90 -45 -30 -45 -60 -60 -60 90 60 30 45 60 60 30 30 45 60 60 60 90 -45 -45 -45 -45 -30 -30 -30 -30 -60 -30 0 30 60 90 -45 -30 0 30 60</t>
  </si>
  <si>
    <t>-30 0 30 45 90 -60 -60 -60 90 90 60 45 45 45 90 -60 -30 -30 -30 0 30 60 30 60 30 60 90 -60 -45 -45 -45 90 90 60 45 30 60 30 30 45 90 60 45 0 -30 -45 90 60 45 0 -45 -45 0 -45 -45 -45 90 60 90 -60 -45 -45 0 45 60 45 0 45 0 -30 -60 -60 -30 -60 -60 -60 -60 -30 -60 -60 -30 0 45 0 45 60 45 0 -45 -45 -60 90 60 90 -45 -45 -45 0 -45 -45 0 45 60 90 -45 -30 0 45 60 90 45 30 30 60 30 45 60 90 90 -45 -45 -45 -60 90 60 30 60 30 60 30 0 -30 -30 -30 -60 90 45 45 45 60 90 90 -60 -60 -60 90 45 30 0 -30</t>
  </si>
  <si>
    <t>60 45 45 30 30 0 -45 -45 -45 -45 -30 -45 -45 -45 -45 -30 -45 -30 -45 -30 -30 -30 -30 -60 90 90 60 30 45 45 60 90 -60 -30 -60 90 60 45 0 0 30 45 60 90 -45 0 30 60 60 90 -60 -60 -30 0 30 30 45 90 90 45 30 45 0 -30 -60 90 -60 -30 0 0 30 45 45 30 30 30 30 45 45 30 0 0 -30 -60 90 -60 -30 0 45 30 45 90 90 45 30 30 0 -30 -60 -60 90 60 60 30 0 -45 90 60 45 30 0 0 45 60 90 -60 -30 -60 90 60 45 45 30 60 90 90 -60 -30 -30 -30 -30 -45 -30 -45 -30 -45 -45 -45 -45 -30 -45 -45 -45 -45 0 30 30 45 45 60</t>
  </si>
  <si>
    <t>-30 -45 -45 -30 -45 -45 -45 -60 -60 -30 -45 0 45 45 30 30 60 90 60 90 -60 -60 -60 -45 -60 -45 -30 0 45 60 45 90 -45 90 45 90 45 45 45 45 30 45 30 30 60 90 -60 -60 -45 -45 -45 0 45 0 -45 -45 -45 0 45 0 0 0 -30 0 45 60 90 60 60 60 60 45 45 90 -60 -60 90 45 45 60 60 60 60 90 60 45 0 -30 0 0 0 45 0 -45 -45 -45 0 45 0 -45 -45 -45 -60 -60 90 60 30 30 45 30 45 45 45 45 90 45 90 -45 90 45 60 45 0 -30 -45 -60 -45 -60 -60 -60 90 60 90 60 30 30 45 45 0 -45 -30 -60 -60 -45 -45 -45 -30 -45 -45 -30</t>
  </si>
  <si>
    <t>60 45 0 -45 90 -60 -45 0 45 60 90 -60 -30 0 -45 0 45 45 30 30 30 30 0 45 90 90 90 -60 -30 0 30 30 45 0 -30 0 -30 0 30 45 45 45 30 60 60 60 30 60 30 0 -30 -30 -45 -60 90 60 30 0 -30 0 0 -30 -30 -30 -45 -30 -60 -45 -45 -60 -45 90 90 -45 -60 -60 -45 90 90 -45 -60 -45 -45 -60 -30 -45 -30 -30 -30 0 0 -30 0 30 60 90 -60 -45 -30 -30 0 30 60 30 60 60 60 30 45 45 45 30 0 -30 0 -30 0 45 30 30 0 -30 -60 90 90 90 45 0 30 30 30 30 45 45 0 -45 0 -30 -60 90 60 45 0 -45 -60 90 -45 0 45 60</t>
  </si>
  <si>
    <t>-30 -30 -45 -45 -45 90 45 90 45 30 30 30 30 0 -30 -45 -60 -60 -45 -60 -60 -30 0 0 -45 90 45 0 0 -45 90 60 30 30 0 -30 -30 -45 90 60 45 30 45 45 0 45 90 90 60 60 90 -60 -30 0 -45 -30 -30 -30 0 30 60 30 0 -30 -60 90 -60 90 60 60 45 45 30 0 30 30 0 30 45 45 60 60 90 -60 90 -60 -30 0 30 60 30 0 -30 -30 -30 -45 0 -30 -60 90 60 60 90 90 45 0 45 45 30 45 60 90 -45 -30 -30 0 30 30 60 90 -45 0 0 45 90 -45 0 0 -30 -60 -60 -45 -60 -60 -45 -30 0 30 30 30 30 45 90 45 90 -45 -45 -45 -30 -30</t>
  </si>
  <si>
    <t>-45 -60 -60 -60 -60 -30 0 -45 -30 0 45 60 45 60 45 60 30 30 45 90 -60 -45 -45 -45 -45 90 60 30 0 -45 -45 90 45 60 90 -45 -45 90 60 30 0 0 45 45 90 -45 90 45 30 30 45 90 -45 -30 -30 -45 90 60 30 30 0 45 0 45 45 45 45 0 -30 -30 -30 -30 -45 -60 -60 -60 -60 -45 -30 -30 -30 -30 0 45 45 45 45 0 45 0 30 30 60 90 -45 -30 -30 -45 90 45 30 30 45 90 -45 90 45 45 0 0 30 60 90 -45 -45 90 60 45 90 -45 -45 0 30 60 90 -45 -45 -45 -45 -60 90 45 30 30 60 45 60 45 60 45 0 -30 -45 0 -30 -60 -60 -60 -60 -45</t>
  </si>
  <si>
    <t>90 -60 -45 90 60 30 0 45 0 -30 -60 90 90 -60 -30 -30 -45 0 30 45 45 30 30 60 45 0 0 0 -45 -60 -60 -30 -30 -30 -45 90 60 60 60 60 90 -60 -45 0 45 30 45 45 0 -30 -60 -60 -30 -30 -45 0 30 60 45 90 -60 -60 -45 -45 -45 -45 90 45 45 30 30 60 60 30 60 60 30 60 60 30 30 45 45 90 -45 -45 -45 -45 -60 -60 90 45 60 30 0 -45 -30 -30 -60 -60 -30 0 45 45 30 45 0 -45 -60 90 60 60 60 60 90 -45 -30 -30 -30 -60 -60 -45 0 0 0 45 60 30 30 45 45 30 0 -45 -30 -30 -60 90 90 -60 -30 0 45 0 30 60 90 -45 -60 90</t>
  </si>
  <si>
    <t>-45 90 60 45 90 -45 -30 -30 -30 0 45 30 60 90 45 45 0 -30 -30 -45 -60 -60 -45 -60 -30 0 45 60 90 90 45 30 0 -45 90 45 0 -30 0 30 60 90 90 -45 -60 -45 90 -60 -60 -60 -30 0 30 60 90 -45 -60 -45 -60 90 45 30 30 60 30 45 45 0 -45 0 30 60 90 60 60 60 60 90 60 30 0 -45 0 45 45 30 60 30 30 45 90 -60 -45 -60 -45 90 60 30 0 -30 -60 -60 -60 90 -45 -60 -45 90 90 60 30 0 -30 0 45 90 -45 0 30 45 90 90 60 45 0 -30 -60 -45 -60 -60 -45 -30 -30 0 45 45 90 60 30 45 0 -30 -30 -30 -45 90 45 60 90 -45</t>
  </si>
  <si>
    <t>45 30 30 45 60 45 0 -45 -60 90 -45 0 45 45 90 45 60 60 90 60 45 0 -30 -30 -30 -30 -60 -30 -30 -30 -60 -45 0 45 45 45 60 30 45 90 -60 -60 -30 -60 -60 -60 -60 -45 -45 -45 -45 0 45 30 60 60 60 60 90 90 90 90 -45 0 -45 -45 0 -45 0 30 30 30 30 0 -45 -45 0 30 30 30 30 0 -45 0 -45 -45 0 -45 90 90 90 90 60 60 60 60 30 45 0 -45 -45 -45 -45 -60 -60 -60 -60 -30 -60 -60 90 45 30 60 45 45 45 0 -45 -60 -30 -30 -30 -60 -30 -30 -30 -30 0 45 60 90 60 60 45 90 45 45 0 -45 90 -60 -45 0 45 60 45 30 30 45</t>
  </si>
  <si>
    <t>-60 -45 0 -45 90 -60 -30 -30 -30 -60 -60 90 45 60 30 60 90 45 90 -60 -30 0 30 30 30 60 90 -45 -30 0 -45 -60 -60 -30 0 30 30 0 -30 0 -45 -60 90 90 -60 -45 90 60 60 30 0 -45 -45 -45 -45 -30 -60 90 45 45 60 45 0 0 0 30 45 45 45 45 60 60 60 45 60 60 45 60 60 60 45 45 45 45 30 0 0 0 45 60 45 45 90 -60 -30 -45 -45 -45 -45 0 30 60 60 90 -45 -60 90 90 -60 -45 0 -30 0 30 30 0 -30 -60 -60 -45 0 -30 -45 90 60 30 30 30 0 -30 -60 90 45 90 60 30 60 45 90 -60 -60 -30 -30 -30 -60 90 -45 0 -45 -60</t>
  </si>
  <si>
    <t>90 45 0 30 45 0 -45 -60 -60 -30 0 45 60 90 -45 -30 -60 -45 90 60 60 30 0 0 30 60 60 30 30 0 -30 -60 -60 -30 0 0 0 30 0 30 60 90 60 45 90 -45 -45 0 45 30 0 -45 -60 -60 -30 0 -45 0 -30 0 -45 90 -60 -60 -30 -30 -60 90 45 45 45 60 60 60 90 90 60 60 60 45 45 45 90 -60 -30 -30 -60 -60 90 -45 0 -30 0 -45 0 -30 -60 -60 -45 0 30 45 0 -45 -45 90 45 60 90 60 30 0 30 0 0 0 -30 -60 -60 -30 0 30 30 60 60 30 0 0 30 60 60 90 -45 -60 -30 -45 90 60 45 0 -30 -60 -60 -45 0 45 30 0 45 90</t>
  </si>
  <si>
    <t>-30 -30 -30 0 30 45 0 -45 -45 -45 -60 90 -60 -30 -30 0 0 -45 90 90 60 60 60 60 30 0 -45 -60 -60 -45 90 60 60 60 60 30 60 90 -45 0 -30 -60 -60 90 60 60 60 45 45 0 -45 -60 -45 90 60 90 -60 -60 90 -60 -60 -60 -60 90 45 0 45 30 30 0 45 45 45 30 45 45 30 45 45 45 0 30 30 45 0 45 90 -60 -60 -60 -60 90 -60 -60 90 60 90 -45 -60 -45 0 45 45 60 60 60 90 -60 -60 -30 0 -45 90 60 30 60 60 60 60 90 -45 -60 -60 -45 0 30 60 60 60 60 90 90 -45 0 0 -30 -30 -60 90 -60 -45 -45 -45 0 45 30 0 -30 -30 -30</t>
  </si>
  <si>
    <t>30 60 60 30 0 -45 -45 -45 -45 -30 -60 -30 0 -45 0 45 45 45 45 60 60 60 90 60 90 -60 -30 -60 -30 -60 -60 -60 -45 -60 -60 90 -45 0 45 0 0 0 45 0 30 45 30 30 30 30 0 -30 -30 -30 -60 -30 -45 -60 90 90 -60 -30 0 0 30 60 90 90 90 45 60 60 60 60 30 30 60 60 60 60 45 90 90 90 60 30 0 0 -30 -60 90 90 -60 -45 -30 -60 -30 -30 -30 0 30 30 30 30 45 30 0 45 0 0 0 45 0 -45 90 -60 -60 -45 -60 -60 -60 -30 -60 -30 -60 90 60 90 60 60 60 45 45 45 45 0 -45 0 -30 -60 -30 -45 -45 -45 -45 0 30 60 60 30</t>
  </si>
  <si>
    <t>-45 0 45 45 45 0 -30 -60 -60 -60 -60 90 60 60 45 0 0 0 45 60 60 90 -60 -60 -45 0 45 60 90 -60 -60 -30 -45 0 30 30 0 45 45 45 0 -30 -45 -45 -30 -30 -45 -45 -60 -60 -45 0 30 0 30 30 0 0 45 90 45 90 60 45 60 60 60 60 90 -45 -45 -45 -45 90 90 90 90 -45 -45 -45 -45 90 60 60 60 60 45 60 90 45 90 45 0 0 30 30 0 30 0 -45 -60 -60 -45 -45 -30 -30 -45 -45 -30 0 45 45 45 0 30 30 0 -45 -30 -60 -60 90 60 45 0 -45 -60 -60 90 60 60 45 0 0 0 45 60 60 90 -60 -60 -60 -60 -30 0 45 45 45 0 -45</t>
  </si>
  <si>
    <t>-30 -30 -60 -45 90 60 60 45 45 90 -45 90 -45 -30 -30 -30 -45 90 60 60 60 45 45 0 -45 -45 90 -60 -60 -60 -45 0 -45 90 60 60 30 0 -30 -60 -60 90 60 30 0 0 0 0 -45 -60 -60 90 60 30 60 60 60 30 60 45 45 45 45 30 45 45 30 0 -45 -60 -60 -60 90 -60 -60 -60 -60 90 -60 -60 -60 -45 0 30 45 45 30 45 45 45 45 60 30 60 60 60 30 60 90 -60 -60 -45 0 0 0 0 30 60 90 -60 -60 -30 0 30 60 60 90 -45 0 -45 -60 -60 -60 90 -45 -45 0 45 45 60 60 60 90 -45 -30 -30 -30 -45 90 -45 90 45 45 60 60 90 -45 -60 -30 -30</t>
  </si>
  <si>
    <t>-60 -30 0 30 60 60 45 45 0 -30 -60 -60 90 60 30 0 -45 -30 0 -45 0 30 45 60 60 90 -45 -60 -45 0 -45 -30 -60 -45 -45 -45 0 45 30 0 -45 90 -45 0 45 45 30 0 45 60 90 -60 -30 -45 90 60 45 90 -60 -60 -45 90 45 45 60 45 45 45 60 60 90 -60 -60 -45 0 0 -45 -60 -60 90 60 60 45 45 45 60 45 45 90 -45 -60 -60 90 45 60 90 -45 -30 -60 90 60 45 0 30 45 45 0 -45 90 -45 0 30 45 0 -45 -45 -45 -60 -30 -45 0 -45 -60 -45 90 60 60 45 30 0 -45 0 -30 -45 0 30 60 90 -60 -60 -30 0 45 45 60 60 30 0 -30 -60</t>
  </si>
  <si>
    <t>-60 -60 -45 -60 -30 0 30 60 90 45 60 90 -60 -60 -60 -60 90 60 60 30 0 -30 0 30 30 30 45 45 30 0 -30 -45 -30 -60 -60 -45 -45 0 45 30 60 45 45 0 -45 -60 -30 -30 -45 0 30 0 30 30 60 90 45 0 -30 -30 -30 -30 -45 90 45 90 90 -45 -45 90 60 60 45 60 60 60 60 45 60 60 90 -45 -45 90 90 45 90 -45 -30 -30 -30 -30 0 45 90 60 30 30 0 30 0 -45 -30 -30 -60 -45 0 45 45 60 30 45 0 -45 -45 -60 -60 -30 -45 -30 0 30 45 45 30 30 30 0 -30 0 30 60 60 90 -60 -60 -60 -60 90 60 45 90 60 30 0 -30 -60 -45 -60 -60</t>
  </si>
  <si>
    <t>90 90 90 90 45 30 60 45 0 30 45 45 90 45 45 45 60 60 60 90 -45 -30 -30 -45 -30 -30 -60 -60 -60 -45 0 30 30 30 60 60 90 -45 -30 -30 -60 -60 -60 -45 90 -60 90 -60 -30 0 -30 -30 -60 -30 0 30 30 30 30 0 30 60 60 60 30 60 30 0 0 -45 -60 -45 0 -30 -30 -30 -30 0 -45 -60 -45 0 0 30 60 30 60 60 60 30 0 30 30 30 30 0 -30 -60 -30 -30 0 -30 -60 90 -60 90 -45 -60 -60 -60 -30 -30 -45 90 60 60 30 30 30 0 -45 -60 -60 -60 -30 -30 -45 -30 -30 -45 90 60 60 60 45 45 45 90 45 45 30 0 45 60 30 45 90 90 90 90</t>
  </si>
  <si>
    <t>0 -30 -30 -45 90 90 -45 90 45 0 -30 -60 90 45 60 30 0 0 45 0 45 90 60 90 90 90 -60 -30 -60 -60 -45 -45 -45 -45 90 60 30 30 45 90 60 60 60 90 90 90 -60 -45 0 -30 -30 -60 -60 90 60 90 -45 -45 -60 -60 -60 -45 0 30 30 30 0 45 45 45 45 60 45 60 60 60 60 45 60 45 45 45 45 0 30 30 30 0 -45 -60 -60 -60 -45 -45 90 60 90 -60 -60 -30 -30 0 -45 -60 90 90 90 60 60 60 90 45 30 30 60 90 -45 -45 -45 -45 -60 -60 -30 -60 90 90 90 60 90 45 0 45 0 0 30 60 45 90 -60 -30 0 45 90 -45 90 90 -45 -30 -30 0</t>
  </si>
  <si>
    <t>45 60 60 60 45 0 -45 -60 -45 0 -45 90 -45 -30 0 30 0 -45 -45 0 30 45 90 -60 -60 -30 0 0 45 90 60 45 45 90 -60 -30 0 -45 90 -60 -30 -45 0 -30 0 45 60 60 90 60 90 -60 -30 -45 -30 -60 -30 -60 -60 -60 90 45 0 45 30 0 30 0 30 60 60 30 60 30 30 30 30 60 30 60 60 30 0 30 0 30 45 0 45 90 -60 -60 -60 -30 -60 -30 -45 -30 -60 90 60 90 60 60 45 0 -30 0 -45 -30 -60 90 -45 0 -30 -60 90 45 45 60 90 45 0 0 -30 -60 -60 90 45 30 0 -45 -45 0 30 0 -30 -45 90 -45 0 -45 -60 -45 0 45 60 60 60 45</t>
  </si>
  <si>
    <t>90 60 60 60 60 90 -60 -60 -60 -60 90 45 0 0 30 30 0 -30 -30 -30 -30 -45 -60 90 45 60 45 60 60 45 0 45 45 45 90 -45 -60 -60 -45 90 -45 -30 -30 0 45 30 0 -45 0 45 30 45 30 45 45 45 45 30 45 30 0 -45 90 -45 -30 -45 -45 -45 0 -45 -45 -45 90 -45 -45 -45 -45 90 -45 -45 -45 0 -45 -45 -45 -30 -45 90 -45 0 30 45 30 45 45 45 45 30 45 30 45 0 -45 0 30 45 0 -30 -30 -45 90 -45 -60 -60 -45 90 45 45 45 0 45 60 60 45 60 45 90 -60 -45 -30 -30 -30 -30 0 30 30 0 0 45 90 -60 -60 -60 -60 90 60 60 60 60 90</t>
  </si>
  <si>
    <t>0 -30 -45 -30 -45 -30 -30 0 45 60 60 45 30 0 -30 -60 -60 -30 -45 -45 -45 -30 -30 -45 90 60 30 30 30 45 45 90 -45 -30 -45 90 60 90 45 90 -45 -45 90 -60 -60 -45 -60 -60 -60 90 45 45 60 90 60 30 60 45 30 30 30 0 30 60 90 -60 -45 0 45 0 0 45 45 45 0 0 45 45 45 0 0 45 0 -45 -60 90 60 30 0 30 30 30 45 60 30 60 90 60 45 45 90 -60 -60 -60 -45 -60 -60 90 -45 -45 90 45 90 60 90 -45 -30 -45 90 45 45 30 30 30 60 90 -45 -30 -30 -45 -45 -45 -30 -60 -60 -30 0 30 45 60 60 45 0 -30 -30 -45 -30 -45 -30 0</t>
  </si>
  <si>
    <t>-30 0 45 60 90 -45 0 -45 90 45 45 30 30 60 90 -60 -60 -60 -30 -60 90 45 0 -30 -60 -45 -30 -30 0 -30 0 45 60 60 60 45 45 30 45 90 -60 -30 -45 0 45 90 -60 -45 -45 -60 -45 -45 -45 -45 0 45 60 45 60 30 60 45 45 90 45 90 -45 -45 -45 -45 0 30 30 30 0 0 30 30 30 0 -45 -45 -45 -45 90 45 90 45 45 60 30 60 45 60 45 0 -45 -45 -45 -45 -60 -45 -45 -60 90 45 0 -45 -30 -60 90 45 30 45 45 60 60 60 45 0 -30 0 -30 -30 -45 -60 -30 0 45 90 -60 -30 -60 -60 -60 90 60 30 30 45 45 90 -45 0 -45 90 60 45 0 -30</t>
  </si>
  <si>
    <t>90 60 90 -60 -45 0 0 30 45 0 45 0 -45 90 90 90 -45 0 -30 -60 90 -45 -60 -30 0 45 45 60 90 -60 -45 -45 -30 0 -45 -60 -60 -30 0 30 30 0 45 0 0 30 60 90 90 -60 90 60 30 45 90 -60 -30 -60 90 60 60 60 90 -60 90 60 45 0 30 60 60 30 0 -30 -30 -30 -30 0 30 60 60 30 0 45 60 90 -60 90 60 60 60 90 -60 -30 -60 90 45 30 60 90 -60 90 90 60 30 0 0 45 0 30 30 0 -30 -60 -60 -45 0 -30 -45 -45 -60 90 60 45 45 0 -30 -60 -45 90 -60 -30 0 -45 90 90 90 -45 0 45 0 45 30 0 0 -45 -60 90 60 90</t>
  </si>
  <si>
    <t>90 60 30 30 45 90 90 -45 -30 -30 -30 -45 90 60 30 60 45 0 -45 90 90 45 90 90 60 90 -45 0 0 30 30 0 -30 -45 90 60 30 0 -45 90 45 60 90 -60 -45 0 45 45 45 45 90 45 60 90 -45 -30 -30 -45 -45 -60 -60 -60 -45 -60 -60 -60 -60 -45 0 0 0 45 45 45 60 60 45 45 45 0 0 0 -45 -60 -60 -60 -60 -45 -60 -60 -60 -45 -45 -30 -30 -45 90 60 45 90 45 45 45 45 0 -45 -60 90 60 45 90 -45 0 30 60 90 -45 -30 0 30 30 0 0 -45 90 60 90 90 45 90 90 -45 0 45 60 30 60 90 -45 -30 -30 -30 -45 90 90 45 30 30 60 90</t>
  </si>
  <si>
    <t>-30 -30 -60 -30 -60 -45 90 45 30 30 60 45 45 90 -60 -30 -60 -30 0 30 60 60 45 45 60 45 45 45 90 -45 -45 -60 -45 -45 90 -45 -45 -45 -45 0 -45 -45 -45 -45 90 45 30 45 45 60 45 45 30 45 45 0 -45 -45 -45 -45 0 45 45 45 0 45 0 -45 90 90 90 90 -45 0 0 0 0 -45 90 90 90 90 -45 0 45 0 45 45 45 0 -45 -45 -45 -45 0 45 45 30 45 45 60 45 45 30 45 90 -45 -45 -45 -45 0 -45 -45 -45 -45 90 -45 -45 -60 -45 -45 90 45 45 45 60 45 45 60 60 30 0 -30 -60 -30 -60 90 45 45 60 30 30 45 90 -45 -60 -30 -60 -30 -30</t>
  </si>
  <si>
    <t>-60 -30 -60 90 60 60 60 60 30 0 -45 0 -30 -60 -45 0 -30 -30 -45 -30 -30 -30 -30 -60 90 60 60 60 60 45 30 60 90 -60 -60 -60 -45 90 60 60 45 30 45 90 -45 0 -30 -45 90 45 0 45 90 -60 -45 0 0 0 30 60 45 45 30 30 30 0 -45 -60 -60 -60 -60 90 45 30 30 30 30 45 90 -60 -60 -60 -60 -45 0 30 30 30 45 45 60 30 0 0 0 -45 -60 90 45 0 45 90 -45 -30 0 -45 90 45 30 45 60 60 90 -45 -60 -60 -60 90 60 30 45 60 60 60 60 90 -60 -30 -30 -30 -30 -45 -30 -30 0 -45 -60 -30 0 -45 0 30 60 60 60 60 90 -60 -30 -60</t>
  </si>
  <si>
    <t>90 45 0 -30 -45 -60 -30 -45 0 30 60 45 90 -45 -60 -45 90 45 30 30 60 60 90 -45 -30 -30 -60 -60 -45 90 45 30 0 -30 -60 -30 0 30 45 90 45 0 30 30 30 0 -30 -60 -45 -45 0 30 0 45 45 0 -45 -30 -30 -30 -45 90 60 60 90 -45 0 -30 0 30 30 45 60 45 45 45 45 60 45 30 30 0 -30 0 -45 90 60 60 90 -45 -30 -30 -30 -45 0 45 45 0 30 0 -45 -45 -60 -30 0 30 30 30 0 45 90 45 30 0 -30 -60 -30 0 30 45 90 -45 -60 -60 -30 -30 -45 90 60 60 30 30 45 90 -45 -60 -45 90 45 60 30 0 -45 -30 -60 -45 -30 0 45 90</t>
  </si>
  <si>
    <t>30 60 45 90 -45 90 45 0 30 45 60 60 30 0 -30 -60 -45 -30 -45 -30 -45 0 45 45 30 60 30 45 60 30 0 -30 -60 -30 0 30 60 60 90 -45 0 30 0 0 30 45 45 0 -30 -30 -45 90 -45 90 45 30 30 30 60 90 -45 -30 -30 -30 -30 -45 90 90 -60 -60 -60 -60 -30 -60 -60 -60 -60 -30 -60 -60 -60 -60 90 90 -45 -30 -30 -30 -30 -45 90 60 30 30 30 45 90 -45 90 -45 -30 -30 0 45 45 30 0 0 30 0 -45 90 60 60 30 0 -30 -60 -30 0 30 60 45 30 60 30 45 45 0 -45 -30 -45 -30 -45 -60 -30 0 30 60 60 45 30 0 45 90 -45 90 45 60 30</t>
  </si>
  <si>
    <t>30 60 45 0 -45 -30 -60 -30 -30 0 0 -30 -60 -30 -60 -45 -45 90 45 0 -45 0 30 60 90 60 30 30 45 0 -30 -45 -45 0 -45 -45 -60 90 90 60 30 0 -45 0 45 90 45 30 45 90 -60 -60 90 -60 -30 -30 0 45 60 45 0 45 60 30 0 30 30 60 90 -60 -30 -60 90 60 60 60 60 90 -60 -30 -60 90 60 30 30 0 30 60 45 0 45 60 45 0 -30 -30 -60 90 -60 -60 90 45 30 45 90 45 0 -45 0 30 60 90 90 -60 -45 -45 0 -45 -45 -30 0 45 30 30 60 90 60 30 0 -45 0 45 90 -45 -45 -60 -30 -60 -30 0 0 -30 -30 -60 -30 -45 0 45 60 30</t>
  </si>
  <si>
    <t>-45 -45 -60 -30 0 30 30 0 45 60 90 -60 -30 0 -30 -30 -45 0 45 45 90 60 90 -45 90 90 -45 0 0 45 60 30 0 -30 -60 90 -60 -30 -60 90 90 90 45 90 45 30 30 60 60 90 -60 -30 0 -30 -60 90 45 0 -45 -60 -45 -60 -60 -30 0 30 60 30 60 60 60 60 30 0 30 30 0 30 60 60 60 60 30 60 30 0 -30 -60 -60 -45 -60 -45 0 45 90 -60 -30 0 -30 -60 90 60 60 30 30 45 90 45 90 90 90 -60 -30 -60 90 -60 -30 0 30 60 45 0 0 -45 90 90 -45 90 60 90 45 45 0 -45 -30 -30 0 -30 -60 90 60 45 0 30 30 0 -30 -60 -45 -45</t>
  </si>
  <si>
    <t>45 30 60 90 -45 -45 -45 -30 -30 -45 90 -60 90 60 30 60 30 30 30 60 60 90 90 -60 -30 0 30 0 0 0 0 -30 0 30 60 60 90 60 60 30 0 -30 -30 -60 90 60 90 90 -60 -60 -30 0 30 60 90 -60 -30 0 30 45 45 60 60 45 0 -30 -60 -60 -30 -60 -60 -60 90 -60 -60 -60 -60 90 -60 -60 -60 -30 -60 -60 -30 0 45 60 60 45 45 30 0 -30 -60 90 60 30 0 -30 -60 -60 90 90 60 90 -60 -30 -30 0 30 60 60 90 60 60 30 0 -30 0 0 0 0 30 0 -30 -60 90 90 60 60 30 30 30 60 30 60 90 -60 90 -45 -30 -30 -45 -45 -45 90 60 30 45</t>
  </si>
  <si>
    <t>30 60 90 60 45 90 -45 -30 -30 -30 0 0 -45 -45 -45 -60 -45 90 45 30 30 30 45 90 60 30 45 0 -45 -30 -30 -45 90 -60 90 60 90 -60 90 45 0 0 30 60 60 30 45 30 0 -45 -60 -60 -45 0 30 60 60 60 60 45 60 45 45 0 -30 -60 -60 -60 -60 -30 -60 -60 -30 0 -30 -30 0 -30 -60 -60 -30 -60 -60 -60 -60 -30 0 45 45 60 45 60 60 60 60 30 0 -45 -60 -60 -45 0 30 45 30 60 60 30 0 0 45 90 -60 90 60 90 -60 90 -45 -30 -30 -45 0 45 30 60 90 45 30 30 30 45 90 -45 -60 -45 -45 -45 0 0 -30 -30 -30 -45 90 45 60 90 60 30</t>
  </si>
  <si>
    <t>30 60 60 30 0 45 60 45 45 90 -45 -45 -60 -45 -45 -60 -45 -30 -30 -60 -30 -60 90 -45 -45 0 30 30 60 60 90 -60 -30 -60 90 -45 -60 90 45 0 45 0 -45 0 -45 0 -45 0 45 60 60 90 -60 -60 -45 -30 -60 90 -60 -60 90 45 45 60 45 60 45 45 60 60 30 60 45 0 0 0 0 45 60 30 60 60 45 45 60 45 60 45 45 90 -60 -60 90 -60 -30 -45 -60 -60 90 60 60 45 0 -45 0 -45 0 -45 0 45 0 45 90 -60 -45 90 -60 -30 -60 90 60 60 30 30 0 -45 -45 90 -60 -30 -60 -30 -30 -45 -60 -45 -45 -60 -45 -45 90 45 45 60 45 0 30 60 60 30</t>
  </si>
  <si>
    <t>-30 -30 -60 -60 -45 90 60 30 60 60 60 45 45 90 -45 -45 -60 -60 90 45 30 30 30 60 45 0 -30 -60 -30 -60 90 -60 -60 -60 90 -45 -60 -45 0 -45 -45 -45 -45 90 60 45 45 45 45 90 60 45 45 45 45 60 45 0 0 45 45 60 60 90 -45 -45 -45 -45 0 0 -45 90 -45 0 0 0 0 -45 90 -45 0 0 -45 -45 -45 -45 90 60 60 45 45 0 0 45 60 45 45 45 45 60 90 45 45 45 45 60 90 -45 -45 -45 -45 0 -45 -60 -45 90 -60 -60 -60 90 -60 -30 -60 -30 0 45 60 30 30 30 45 90 -60 -60 -45 -45 90 45 45 60 60 60 30 60 90 -45 -60 -60 -30 -30</t>
  </si>
  <si>
    <t>90 -45 0 -45 -45 0 45 45 45 60 60 90 -45 -30 -30 -45 -60 -45 -45 -30 -45 -45 0 45 30 60 60 30 60 90 45 90 -45 0 0 -30 0 45 90 60 90 -45 -30 -30 -60 -45 90 -45 90 -60 90 45 30 0 -30 -60 90 -60 -60 -60 -45 90 60 30 30 30 45 30 45 45 45 45 0 45 45 45 45 0 45 45 45 45 30 45 30 30 30 60 90 -45 -60 -60 -60 90 -60 -30 0 30 45 90 -60 90 -45 90 -45 -60 -30 -30 -45 90 60 90 45 0 -30 0 0 -45 90 45 90 60 30 60 60 30 45 0 -45 -45 -30 -45 -45 -60 -45 -30 -30 -45 90 60 60 45 45 45 0 -45 -45 0 -45 90</t>
  </si>
  <si>
    <t>-45 -60 -60 -60 -30 -60 90 60 90 45 30 60 90 90 -60 -60 -60 -60 -30 -60 -30 0 45 60 30 45 45 90 -60 -30 0 0 0 -45 90 -60 -45 0 30 30 0 45 90 -45 -45 0 -30 -30 0 45 45 45 30 0 0 -45 -45 0 -45 0 0 0 0 -45 90 60 60 60 60 45 60 60 60 60 30 30 60 60 60 60 45 60 60 60 60 90 -45 0 0 0 0 -45 0 -45 -45 0 0 30 45 45 45 0 -30 -30 0 -45 -45 90 45 0 30 30 0 -45 -60 90 -45 0 0 0 -30 -60 90 45 45 30 60 45 0 -30 -60 -30 -60 -60 -60 -60 90 90 60 30 45 90 60 90 -60 -30 -60 -60 -60 -45</t>
  </si>
  <si>
    <t>30 60 45 90 45 0 -30 -30 0 -30 -45 90 45 30 60 90 -45 -60 -45 -60 -60 -60 -60 90 60 60 45 0 45 0 45 60 60 45 0 0 -45 -45 0 -45 0 45 60 30 60 60 90 90 90 -60 -30 0 45 90 -60 -45 0 0 45 60 90 -45 -45 -60 -45 -60 -60 -30 -60 -60 90 60 60 30 30 30 30 60 60 90 -60 -60 -30 -60 -60 -45 -60 -45 -45 90 60 45 0 0 -45 -60 90 45 0 -30 -60 90 90 90 60 60 30 60 45 0 -45 0 -45 -45 0 0 45 60 60 45 0 45 0 45 60 60 90 -60 -60 -60 -60 -45 -60 -45 90 60 30 45 90 -45 -30 0 -30 -30 0 45 90 45 60 30</t>
  </si>
  <si>
    <t>-60 90 45 45 30 30 30 0 -45 -60 -60 -45 -30 -30 -60 90 90 45 30 60 30 0 -30 -30 -45 -60 -45 0 45 45 0 -45 90 -45 0 30 30 30 60 60 90 -60 -30 -30 -45 -60 90 60 30 30 60 45 90 90 -60 -30 0 -30 -45 0 30 60 30 45 45 45 60 60 90 -45 -30 -30 0 -30 -30 -30 -30 0 -30 -30 -45 90 60 60 45 45 45 30 60 30 0 -45 -30 0 -30 -60 90 90 45 60 30 30 60 90 -60 -45 -30 -30 -60 90 60 60 30 30 30 0 -45 90 -45 0 45 45 0 -45 -60 -45 -30 -30 0 30 60 30 45 90 90 -60 -30 -30 -45 -60 -60 -45 0 30 30 30 45 45 90 -60</t>
  </si>
  <si>
    <t>45 30 0 -45 90 60 60 45 0 -30 -30 -30 -60 90 90 -60 -60 -60 -60 -45 -60 -60 -60 -45 90 60 30 30 45 90 45 45 90 45 60 90 -45 90 -45 0 -30 -45 -60 90 -45 -45 -45 -45 -60 -45 -45 -45 -45 0 45 60 45 45 60 45 60 60 45 45 45 45 60 60 45 0 0 0 30 0 -45 -45 0 30 0 0 0 45 60 60 45 45 45 45 60 60 45 60 45 45 60 45 0 -45 -45 -45 -45 -60 -45 -45 -45 -45 90 -60 -45 -30 0 -45 90 -45 90 60 45 90 45 45 90 45 30 30 60 90 -45 -60 -60 -60 -45 -60 -60 -60 -60 90 90 -60 -30 -30 -30 0 45 60 60 90 -45 0 30 45</t>
  </si>
  <si>
    <t>30 30 60 90 -45 -30 -30 -30 -45 -60 -45 90 60 30 30 30 30 60 30 45 0 45 90 -45 -30 -60 -60 -45 90 45 30 45 0 -45 90 60 30 60 90 45 0 30 45 0 -30 -30 -60 -30 -30 -60 90 45 0 0 -45 -45 -30 -30 0 30 60 90 60 60 45 90 -60 -60 -60 -45 -30 -30 0 30 45 45 30 0 -30 -30 -45 -60 -60 -60 90 45 60 60 90 60 30 0 -30 -30 -45 -45 0 0 45 90 -60 -30 -30 -60 -30 -30 0 45 30 0 45 90 60 30 60 90 -45 0 45 30 45 90 -45 -60 -60 -30 -45 90 45 0 45 30 60 30 30 30 30 60 90 -45 -60 -45 -30 -30 -30 -45 90 60 30 30</t>
  </si>
  <si>
    <t>45 30 0 -45 -30 -30 -30 -45 -30 0 30 60 90 90 -45 90 60 45 60 45 45 30 0 -30 -45 -30 -30 -30 -30 -45 0 30 60 60 90 -60 -30 -60 -60 -60 -45 0 45 0 45 0 0 -30 0 -45 -60 -45 -45 90 45 45 90 -60 -45 -60 90 -60 90 45 45 30 60 30 30 30 60 30 30 30 60 60 30 30 30 60 30 30 30 60 30 45 45 90 -60 90 -60 -45 -60 90 45 45 90 -45 -45 -60 -45 0 -30 0 0 45 0 45 0 -45 -60 -60 -60 -30 -60 90 60 60 30 0 -45 -30 -30 -30 -30 -45 -30 0 30 45 45 60 45 60 90 -45 90 90 60 30 0 -30 -45 -30 -30 -30 -45 0 30 45</t>
  </si>
  <si>
    <t>60 60 60 90 -45 0 45 0 -30 -60 -60 90 60 45 30 30 30 0 -30 -45 90 90 45 30 0 -45 90 -45 -30 0 45 30 60 60 30 0 45 60 90 -45 -60 -60 90 -60 -30 -30 -30 -60 -60 90 90 -60 -60 -30 -30 -30 -60 90 -60 -60 -45 90 60 45 0 30 60 60 30 45 0 -30 -45 90 -45 0 30 45 90 90 -45 -30 0 30 30 30 45 60 90 -60 -60 -30 0 45 0 -45 90 60 60 60</t>
  </si>
  <si>
    <t>-45 -30 -60 -60 90 45 30 0 -30 0 0 30 60 60 90 -60 -45 0 0 -45 90 60 90 -45 -30 0 0 45 60 60 45 30 60 30 30 30 60 60 45 45 90 -45 -60 -60 -60 -60 -30 -60 -30 -30 -30 -30 -60 -30 -60 -60 -60 -60 -45 90 45 45 60 60 30 30 30 60 30 45 60 60 45 0 0 -30 -45 90 60 90 -45 0 0 -45 -60 90 60 60 30 0 0 -30 0 30 45 90 -60 -60 -30 -45</t>
  </si>
  <si>
    <t>45 30 45 90 90 90 45 0 -45 90 60 60 90 -60 90 -60 -30 0 -30 -45 90 45 30 60 60 90 45 0 0 45 90 90 90 90 45 30 0 30 0 0 -30 -60 -30 -45 -45 -60 -45 -45 90 -45 -45 90 -45 -45 -60 -45 -45 -30 -60 -30 0 0 30 0 30 45 90 90 90 90 45 0 0 45 90 60 60 30 45 90 -45 -30 0 -30 -60 90 -60 90 60 60 90 -45 0 45 90 90 90 45 30 45</t>
  </si>
  <si>
    <t>45 45 0 -30 -45 0 30 30 30 0 -30 -30 0 45 90 90 60 30 30 0 -30 -45 90 60 90 90 60 30 30 45 90 90 60 90 45 45 30 0 -45 -45 -30 -30 -30 -60 -60 -60 -30 -60 -45 -45 -45 -45 -60 -30 -60 -60 -60 -30 -30 -30 -45 -45 0 30 45 45 90 60 90 90 45 30 30 60 90 90 60 90 -45 -30 0 30 30 60 90 90 45 0 -30 -30 0 30 30 30 0 -45 -30 0 45 45</t>
  </si>
  <si>
    <t>90 -60 -30 0 -45 90 60 30 0 -45 -60 -45 0 0 -45 90 -45 90 60 30 0 45 90 -60 -60 -45 0 30 45 0 -30 -60 90 60 60 60 60 30 0 0 45 30 45 45 45 0 -30 -60 -30 -30 -30 -30 -60 -30 0 45 45 45 30 45 0 0 30 60 60 60 60 90 -60 -30 0 45 30 0 -45 -60 -60 90 45 0 30 60 90 -45 90 -45 0 0 -45 -60 -45 0 30 60 90 -45 0 -30 -60 90</t>
  </si>
  <si>
    <t>0 30 0 -30 -30 -60 90 90 -60 90 60 90 -60 90 -60 -30 0 -30 -30 0 -30 0 -45 -45 90 60 90 60 30 30 0 -30 -30 0 -30 -30 -45 90 60 30 30 30 45 90 45 30 30 30 30 45 45 30 30 30 30 45 90 45 30 30 30 60 90 -45 -30 -30 0 -30 -30 0 30 30 60 90 60 90 -45 -45 0 -30 0 -30 -30 0 -30 -60 90 -60 90 60 90 -60 90 90 -60 -30 -30 0 30 0</t>
  </si>
  <si>
    <t>-60 -60 -30 -45 90 60 45 60 45 45 30 30 60 90 -45 -30 0 0 30 60 90 45 0 -45 -60 -60 90 -60 90 60 90 -45 0 -45 90 90 -60 -30 -30 -30 -60 90 60 60 45 45 30 30 0 -45 -45 0 30 30 45 45 60 60 90 -60 -30 -30 -30 -60 90 90 -45 0 -45 90 60 90 -60 90 -60 -60 -45 0 45 90 60 30 0 0 -30 -45 90 60 30 30 45 45 60 45 60 90 -45 -30 -60 -60</t>
  </si>
  <si>
    <t>-30 0 30 60 60 30 60 60 90 90 -60 -30 -60 -60 -30 -45 -60 -45 -45 -45 -45 90 45 30 30 45 45 60 60 45 45 45 60 90 -60 -60 -30 0 0 0 -45 -60 -45 -45 -45 90 45 0 45 45 45 45 0 45 90 -45 -45 -45 -60 -45 0 0 0 -30 -60 -60 90 60 45 45 45 60 60 45 45 30 30 45 90 -45 -45 -45 -45 -60 -45 -30 -60 -60 -30 -60 90 90 60 60 30 60 60 30 0 -30</t>
  </si>
  <si>
    <t>-30 -30 -60 90 -45 -30 -30 0 0 -30 0 30 60 90 60 30 45 90 -60 -60 -30 -45 -60 90 90 90 60 60 60 45 45 90 45 45 90 -45 -45 -45 -45 -60 -60 90 45 30 30 30 60 30 0 0 0 0 30 60 30 30 30 45 90 -60 -60 -45 -45 -45 -45 90 45 45 90 45 45 60 60 60 90 90 90 -60 -45 -30 -60 -60 90 45 30 60 90 60 30 0 -30 0 0 -30 -30 -45 90 -60 -30 -30</t>
  </si>
  <si>
    <t>60 60 90 -45 -30 -60 -60 90 45 0 0 0 30 30 45 90 45 45 60 60 90 -60 -30 -30 0 45 90 -45 -45 -60 90 45 90 60 30 60 60 45 90 90 90 -60 -60 -60 -45 0 -45 0 -45 -45 -45 -45 0 -45 0 -45 -60 -60 -60 90 90 90 45 60 60 30 60 90 45 90 -60 -45 -45 90 45 0 -30 -30 -60 90 60 60 45 45 90 45 30 30 0 0 0 45 90 -60 -60 -30 -45 90 60 60</t>
  </si>
  <si>
    <t>-45 -60 -60 -45 0 45 90 -60 -45 -45 -30 -60 90 60 30 30 0 -30 -60 90 45 0 -45 -60 -60 -45 -30 -60 -30 -60 90 60 45 60 60 60 60 45 45 60 60 60 90 45 30 0 0 0 0 30 30 0 0 0 0 30 45 90 60 60 60 45 45 60 60 60 60 45 60 90 -60 -30 -60 -30 -45 -60 -60 -45 0 45 90 -60 -30 0 30 30 60 90 -60 -30 -45 -45 -60 90 45 0 -45 -60 -60 -45</t>
  </si>
  <si>
    <t>-30 -45 -60 90 45 30 30 60 90 -60 -30 -45 -30 -30 -60 90 90 -60 -60 -60 -60 -45 0 45 60 60 60 60 30 30 60 60 90 -60 90 60 60 45 0 0 0 45 0 -45 -60 -60 -45 0 45 60 60 45 0 -45 -60 -60 -45 0 45 0 0 0 45 60 60 90 -60 90 60 60 30 30 60 60 60 60 45 0 -45 -60 -60 -60 -60 90 90 -60 -30 -30 -45 -30 -60 90 60 30 30 45 90 -60 -45 -30</t>
  </si>
  <si>
    <t>30 45 90 45 45 90 -45 -45 -45 -30 -30 -30 -60 -60 -60 -45 0 -30 -60 90 60 90 -60 -30 0 0 30 30 30 60 90 90 90 90 60 30 0 -30 -30 -30 0 30 45 90 90 90 60 30 30 60 60 30 30 60 90 90 90 45 30 0 -30 -30 -30 0 30 60 90 90 90 90 60 30 30 30 0 0 -30 -60 90 60 90 -60 -30 0 -45 -60 -60 -60 -30 -30 -30 -45 -45 -45 90 45 45 90 45 30</t>
  </si>
  <si>
    <t>30 60 90 -45 -30 -60 -30 0 0 0 0 -45 -60 -30 -45 90 90 45 90 -45 0 30 30 60 90 90 -45 0 -45 -45 -60 -60 90 60 30 0 45 90 45 30 45 45 45 45 60 60 90 -60 -30 -30 -30 -30 -60 90 60 60 45 45 45 45 30 45 90 45 0 30 60 90 -60 -60 -45 -45 0 -45 90 90 60 30 30 0 -45 90 45 90 90 -45 -30 -60 -45 0 0 0 0 -30 -60 -30 -45 90 60 30</t>
  </si>
  <si>
    <t>-45 -45 -45 -30 -60 90 60 45 45 30 60 45 90 -45 -30 0 30 60 60 30 60 60 90 -60 -60 -45 -60 -30 0 0 -45 -45 -30 0 30 30 45 30 45 45 90 45 45 90 -45 0 -30 -30 -60 -60 -60 -60 -30 -30 0 -45 90 45 45 90 45 45 30 45 30 30 0 -30 -45 -45 0 0 -30 -60 -45 -60 -60 90 60 60 30 60 60 30 0 -30 -45 90 45 60 30 45 45 60 90 -60 -30 -45 -45 -45</t>
  </si>
  <si>
    <t>-45 -30 0 45 60 60 90 -45 -45 -60 -60 90 90 45 45 0 -45 -60 -45 -45 90 90 -45 -30 0 45 60 45 0 -45 0 30 30 0 0 -45 90 45 30 30 0 -30 -45 90 45 45 45 45 0 -30 -30 0 45 45 45 45 90 -45 -30 0 30 30 45 90 -45 0 0 30 30 0 -45 0 45 60 45 0 -30 -45 90 90 -45 -45 -60 -45 0 45 45 90 90 -60 -60 -45 -45 90 60 60 45 0 -30 -45</t>
  </si>
  <si>
    <t>30 60 90 -60 -45 0 0 30 45 90 -60 -45 0 0 -30 -30 -30 -60 90 60 30 60 30 60 90 -60 -60 90 60 30 60 45 0 0 45 30 30 0 -30 -60 90 60 30 0 -30 -60 -30 -45 -30 -30 -30 -30 -45 -30 -60 -30 0 30 60 90 -60 -30 0 30 30 45 0 0 45 60 30 60 90 -60 -60 90 60 30 60 30 60 90 -60 -30 -30 -30 0 0 -45 -60 90 45 30 0 0 -45 -60 90 60 30</t>
  </si>
  <si>
    <t>45 60 90 -45 -30 -30 -30 -30 -60 90 -45 -45 -60 -60 -30 0 30 0 -30 -30 -30 -30 0 30 30 30 30 0 30 30 30 30 0 -30 -30 -30 -30 -60 90 45 45 90 90 60 30 30 30 30 60 60 60 60 30 30 30 30 60 90 90 45 45 90 -60 -30 -30 -30 -30 0 30 30 30 30 0 30 30 30 30 0 -30 -30 -30 -30 0 30 0 -30 -60 -60 -45 -45 90 -60 -30 -30 -30 -30 -45 90 60 45</t>
  </si>
  <si>
    <t>-45 0 45 60 30 30 45 30 45 0 -30 -60 -60 -30 -45 90 -45 0 30 30 45 90 45 45 90 90 60 60 90 45 30 60 45 90 -45 -30 -30 -30 -30 0 30 0 -30 -45 90 -60 -45 -60 -45 -45 -45 -45 -60 -45 -60 90 -45 -30 0 30 0 -30 -30 -30 -30 -45 90 45 60 30 45 90 60 60 90 90 45 45 90 45 30 30 0 -45 90 -45 -30 -60 -60 -30 0 45 30 45 30 30 60 45 0 -45</t>
  </si>
  <si>
    <t>90 -45 -30 -30 -30 0 45 30 0 45 60 45 0 -45 -60 -45 -45 0 -30 -45 0 -45 90 -60 -45 0 -30 -45 -30 -30 0 -30 -60 90 45 45 45 45 30 30 30 45 90 90 60 30 30 60 30 30 30 30 60 30 30 60 90 90 45 30 30 30 45 45 45 45 90 -60 -30 0 -30 -30 -45 -30 0 -45 -60 90 -45 0 -45 -30 0 -45 -45 -60 -45 0 45 60 45 0 30 45 0 -30 -30 -30 -45 90</t>
  </si>
  <si>
    <t>-45 0 -45 90 45 30 45 30 45 60 60 30 60 60 30 60 90 -45 -30 -45 0 -30 -60 -60 -60 -45 90 -45 90 45 45 45 45 90 45 90 60 90 45 0 -45 -30 0 0 -45 -30 -60 -45 -60 -60 -60 -60 -45 -60 -30 -45 0 0 -30 -45 0 45 90 60 90 45 90 45 45 45 45 90 -45 90 -45 -60 -60 -60 -30 0 -45 -30 -45 90 60 30 60 60 30 60 60 45 30 45 30 45 90 -45 0 -45</t>
  </si>
  <si>
    <t>60 60 30 30 30 60 30 45 45 45 45 90 -45 -45 -45 -45 -60 -60 -60 -30 -60 -60 -30 -60 -45 -45 -45 -30 -30 -60 90 60 60 60 60 45 45 90 -45 0 0 0 0 45 90 90 45 45 0 -45 -45 0 45 45 90 90 45 0 0 0 0 -45 90 45 45 60 60 60 60 90 -60 -30 -30 -45 -45 -45 -60 -30 -60 -60 -30 -60 -60 -60 -45 -45 -45 -45 90 45 45 45 45 30 60 30 30 30 60 60</t>
  </si>
  <si>
    <t>90 -45 -30 -30 0 30 60 45 90 -45 -30 -30 -30 0 45 90 60 45 45 0 -30 0 45 90 60 30 0 -45 90 -60 -60 -30 0 30 60 30 30 30 30 0 30 0 -45 -60 -45 -45 -60 -30 0 45 45 0 -30 -60 -45 -45 -60 -45 0 30 0 30 30 30 30 60 30 0 -30 -60 -60 90 -45 0 30 60 90 45 0 -30 0 45 45 60 90 45 0 -30 -30 -30 -45 90 45 60 30 0 -30 -30 -45 90</t>
  </si>
  <si>
    <t>-30 -60 -30 -60 -30 -60 -60 -60 -45 -45 -60 -45 -45 -45 -45 90 45 45 45 60 45 60 60 45 45 45 0 0 0 30 30 45 60 60 30 0 -30 -30 -45 90 90 -45 -45 0 30 30 60 45 90 90 90 90 45 60 30 30 0 -45 -45 90 90 -45 -30 -30 0 30 60 60 45 30 30 0 0 0 45 45 45 60 60 45 60 45 45 45 90 -45 -45 -45 -45 -60 -45 -45 -60 -60 -60 -30 -60 -30 -60 -30</t>
  </si>
  <si>
    <t>45 90 -45 -30 -30 0 30 30 30 60 60 60 45 0 -30 -30 -45 -60 -60 90 45 60 60 45 90 -60 -45 -45 -60 -45 -45 90 45 60 30 45 45 90 -45 -60 -45 -60 -60 -45 0 0 0 45 45 60 60 45 45 0 0 0 -45 -60 -60 -45 -60 -45 90 45 45 30 60 45 90 -45 -45 -60 -45 -45 -60 90 45 60 60 45 90 -60 -60 -45 -30 -30 0 45 60 60 60 30 30 30 0 -30 -30 -45 90 45</t>
  </si>
  <si>
    <t>-30 -30 0 30 60 60 45 30 45 90 -60 -45 90 90 45 30 30 45 90 -60 -30 0 30 60 90 -60 -45 -60 -30 0 -45 -45 -30 0 30 60 90 90 90 90 -60 -30 -30 -30 -30 0 30 60 30 30 30 30 60 30 0 -30 -30 -30 -30 -60 90 90 90 90 60 30 0 -30 -45 -45 0 -30 -60 -45 -60 90 60 30 0 -30 -60 90 45 30 30 45 90 90 -45 -60 90 45 30 45 60 60 30 0 -30 -30</t>
  </si>
  <si>
    <t>-60 -60 -30 -60 -60 -60 -60 -45 0 45 30 45 45 60 90 -45 -60 -45 -60 90 45 60 60 90 90 90 -45 0 30 0 30 30 60 60 60 90 -45 -30 0 -30 -30 -60 -45 0 45 60 60 60 45 0 0 45 60 60 60 45 0 -45 -60 -30 -30 0 -30 -45 90 60 60 60 30 30 0 30 0 -45 90 90 90 60 60 45 90 -60 -45 -60 -45 90 60 45 45 30 45 0 -45 -60 -60 -60 -60 -30 -60 -60</t>
  </si>
  <si>
    <t>90 -60 -30 -60 -45 -45 90 45 30 60 45 45 45 60 90 45 90 90 45 90 90 45 60 45 90 -45 -45 -45 -60 -45 -60 90 60 60 60 45 0 0 -45 -45 0 -45 -60 -60 -60 -45 0 0 45 60 60 45 0 0 -45 -60 -60 -60 -45 0 -45 -45 0 0 45 60 60 60 90 -60 -45 -60 -45 -45 -45 90 45 60 45 90 90 45 90 90 45 90 60 45 45 45 60 30 45 90 -45 -45 -60 -30 -60 90</t>
  </si>
  <si>
    <t>60 45 45 90 -45 -45 0 30 0 -30 -60 90 60 45 0 -30 -60 90 45 30 30 45 90 -45 -60 -60 90 90 45 0 30 30 60 90 -45 -30 -60 -30 0 0 45 90 90 60 60 90 -45 -30 -45 -45 -45 -45 -30 -45 90 60 60 90 90 45 0 0 -30 -60 -30 -45 90 60 30 30 0 45 90 90 -60 -60 -45 90 45 30 30 45 90 -60 -30 0 45 60 90 -60 -30 0 30 0 -45 -45 90 45 45 60</t>
  </si>
  <si>
    <t>60 60 45 45 0 -45 -45 90 60 45 45 45 30 0 -45 -45 0 -45 90 45 45 0 -30 -30 -30 -30 0 30 0 0 30 60 90 90 -60 -60 -60 -60 90 45 30 30 30 0 -45 -45 -45 0 -30 -30 -30 -30 0 -45 -45 -45 0 30 30 30 45 90 -60 -60 -60 -60 90 90 60 30 0 0 30 0 -30 -30 -30 -30 0 45 45 90 -45 0 -45 -45 0 30 45 45 45 60 90 -45 -45 0 45 45 60 60</t>
  </si>
  <si>
    <t>60 30 0 -45 -45 -60 90 -60 -30 -45 90 60 60 60 60 30 45 90 -60 -30 -60 -45 0 -45 90 60 60 60 90 -60 -60 -60 -60 90 60 45 0 45 0 -45 -60 -45 -45 90 45 45 45 0 45 45 45 45 0 45 45 45 90 -45 -45 -60 -45 0 45 0 45 60 90 -60 -60 -60 -60 90 60 60 60 90 -45 0 -45 -60 -30 -60 90 45 30 60 60 60 60 90 -45 -30 -60 90 -60 -45 -45 0 30 60</t>
  </si>
  <si>
    <t>0 0 0 -45 0 -45 -60 -30 -45 90 60 45 0 0 -30 -60 -45 -60 -30 -30 -30 -30 -60 -30 -30 -30 -30 -60 90 45 45 30 30 30 60 30 60 30 60 30 30 30 30 45 90 90 90 60 30 0 0 30 60 90 90 90 45 30 30 30 30 60 30 60 30 60 30 30 30 45 45 90 -60 -30 -30 -30 -30 -60 -30 -30 -30 -30 -60 -45 -60 -30 0 0 45 60 90 -45 -30 -60 -45 0 -45 0 0 0</t>
  </si>
  <si>
    <t>45 60 60 90 45 30 30 30 30 45 90 90 90 -60 -60 -60 -45 -45 -45 -45 -30 -45 -45 -45 -45 -30 -30 0 45 60 60 60 45 60 60 60 45 45 0 0 0 0 45 90 -60 -60 -60 -60 -30 -60 -60 -30 -60 -60 -60 -60 90 45 0 0 0 0 45 45 60 60 60 45 60 60 60 45 0 -30 -30 -45 -45 -45 -45 -30 -45 -45 -45 -45 -60 -60 -60 90 90 90 45 30 30 30 30 45 90 60 60 45</t>
  </si>
  <si>
    <t>30 45 60 30 0 -30 -30 0 -45 90 60 45 0 -45 -45 -45 90 45 90 60 30 45 30 60 90 90 60 90 -60 -30 0 -30 0 0 30 60 60 45 0 0 0 0 -30 -60 -60 -60 -60 -45 -60 -60 -60 -60 -45 -60 -60 -60 -60 -30 0 0 0 0 45 60 60 30 0 0 -30 0 -30 -60 90 60 90 90 60 30 45 30 60 90 45 90 -45 -45 -45 0 45 60 90 -45 0 -30 -30 0 30 60 45 30</t>
  </si>
  <si>
    <t>-60 -45 -45 -30 0 45 60 60 60 60 45 45 45 90 60 45 0 -30 -60 -60 -45 -45 -60 -30 0 0 45 60 30 30 0 45 90 -60 -60 90 45 90 -45 90 45 45 30 0 -45 -45 -45 0 -45 -45 -45 -45 0 -45 -45 -45 0 30 45 45 90 -45 90 45 90 -60 -60 90 45 0 30 30 60 45 0 0 -30 -60 -45 -45 -60 -60 -30 0 45 60 90 45 45 45 60 60 60 60 45 0 -30 -45 -45 -60</t>
  </si>
  <si>
    <t>-45 -45 -45 -30 -60 -60 90 45 30 30 30 60 45 45 90 45 45 45 60 60 90 -45 -60 -30 -60 -30 -60 -45 -45 -60 -60 90 90 -45 0 45 60 60 45 0 45 60 60 45 0 -45 -45 -45 0 0 0 0 -45 -45 -45 0 45 60 60 45 0 45 60 60 45 0 -45 90 90 -60 -60 -45 -45 -60 -30 -60 -30 -60 -45 90 60 60 45 45 45 90 45 45 60 30 30 30 45 90 -60 -60 -30 -45 -45 -45</t>
  </si>
  <si>
    <t>60 60 45 45 45 30 30 30 0 -45 -60 -60 -45 -60 -45 -45 -30 -60 -30 0 -30 0 30 60 90 45 60 60 60 30 0 -45 -30 -60 90 90 90 45 45 30 30 0 -30 -30 -30 -60 90 90 90 -45 -45 90 90 90 -60 -30 -30 -30 0 30 30 45 45 90 90 90 -60 -30 -45 0 30 60 60 60 45 90 60 30 0 -30 0 -30 -60 -30 -45 -45 -60 -45 -60 -60 -45 0 30 30 30 45 45 45 60 60</t>
  </si>
  <si>
    <t>-45 90 45 45 30 0 30 45 90 60 60 90 -60 -30 -45 -30 -45 0 -45 0 0 45 0 0 -30 -60 -60 90 45 30 45 30 60 60 90 -45 -60 -30 0 30 60 60 60 90 -45 -30 -60 -60 -60 90 90 -60 -60 -60 -30 -45 90 60 60 60 30 0 -30 -60 -45 90 60 60 30 45 30 45 90 -60 -60 -30 0 0 45 0 0 -45 0 -45 -30 -45 -30 -60 90 60 60 90 45 30 0 30 45 45 90 -45</t>
  </si>
  <si>
    <t>45 45 45 90 60 60 60 45 45 0 0 45 0 -30 -30 -60 90 -60 -30 -30 -60 -60 -60 -60 -45 -60 -60 -45 -45 -60 -45 -45 -45 -45 0 30 60 30 30 60 30 60 60 60 60 90 90 90 45 0 0 45 90 90 90 60 60 60 60 30 60 30 30 60 30 0 -45 -45 -45 -45 -60 -45 -45 -60 -60 -45 -60 -60 -60 -60 -30 -30 -60 90 -60 -30 -30 0 45 0 0 45 45 60 60 60 90 45 45 45</t>
  </si>
  <si>
    <t>90 -60 -60 -30 -45 -30 -60 -30 -60 90 60 30 30 30 30 45 90 -60 -60 -45 -45 90 60 30 60 60 45 45 90 -45 -30 -30 -60 -60 -60 -45 0 0 0 45 60 60 60 45 0 -45 0 45 60 60 60 60 45 0 -45 0 45 60 60 60 45 0 0 0 -45 -60 -60 -60 -30 -30 -45 90 45 45 60 60 30 60 90 -45 -45 -60 -60 90 45 30 30 30 30 60 90 -60 -30 -60 -30 -45 -30 -60 -60 90</t>
  </si>
  <si>
    <t>-60 -30 -30 -30 -45 90 90 90 60 90 -45 -45 -30 -45 90 90 60 30 60 90 -45 -45 0 45 30 30 45 60 30 30 60 60 60 45 0 45 0 0 45 45 45 0 -45 -60 -60 -60 -60 -30 -60 -60 -60 -60 -30 -60 -60 -60 -60 -45 0 45 45 45 0 0 45 0 45 60 60 60 30 30 60 45 30 30 45 0 -45 -45 90 60 30 60 90 90 -45 -30 -45 -45 90 60 90 90 90 -45 -30 -30 -30 -60</t>
  </si>
  <si>
    <t>0 45 45 0 -45 -30 -60 -30 -45 90 60 60 30 0 45 0 -30 -60 -60 90 60 60 60 60 90 -45 0 0 -45 90 60 60 60 60 30 30 30 30 45 0 -30 -60 -60 -60 -60 -30 -60 -60 -60 90 90 -60 -60 -60 -30 -60 -60 -60 -60 -30 0 45 30 30 30 30 60 60 60 60 90 -45 0 0 -45 90 60 60 60 60 90 -60 -60 -30 0 45 0 30 60 60 90 -45 -30 -60 -30 -45 0 45 45 0</t>
  </si>
  <si>
    <t>-45 -30 0 30 45 45 60 60 30 45 90 -45 -45 -45 -30 -60 90 60 45 90 60 90 45 30 60 90 60 30 60 60 45 0 -45 -45 -30 -30 -60 -60 -60 -45 -60 -60 -60 -60 -30 0 0 0 30 45 45 30 0 0 0 -30 -60 -60 -60 -60 -45 -60 -60 -60 -30 -30 -45 -45 0 45 60 60 30 60 90 60 30 45 90 60 90 45 60 90 -60 -30 -45 -45 -45 90 45 30 60 60 45 45 30 0 -30 -45</t>
  </si>
  <si>
    <t>-45 -45 -30 -45 -30 -45 90 90 -60 90 60 45 45 30 45 90 -45 -45 90 -45 -60 -45 -60 -30 0 30 30 60 45 0 0 45 0 -30 -60 90 60 30 0 -30 -60 -60 90 60 30 60 45 60 45 45 45 45 60 45 60 30 60 90 -60 -60 -30 0 30 60 90 -60 -30 0 45 0 0 45 60 30 30 0 -30 -60 -45 -60 -45 90 -45 -45 90 45 30 45 45 60 90 -60 90 90 -45 -30 -45 -30 -45 -45</t>
  </si>
  <si>
    <t>30 60 90 60 90 -45 -30 -30 0 30 45 0 -30 -60 -60 -60 -30 -30 -30 -45 0 30 60 30 60 30 30 45 90 90 90 45 0 0 -30 -60 -60 -60 -30 0 30 0 -45 0 45 60 60 30 0 -45 -45 0 30 60 60 45 0 -45 0 30 0 -30 -60 -60 -60 -30 0 0 45 90 90 90 45 30 30 60 30 60 30 0 -45 -30 -30 -30 -60 -60 -60 -30 0 45 30 0 -30 -30 -45 90 60 90 60 30</t>
  </si>
  <si>
    <t>-60 -45 -45 -45 -45 -30 -45 0 45 45 60 60 45 60 60 90 -60 -30 -45 0 30 60 90 90 90 60 30 0 0 -30 0 -30 -30 0 -45 90 90 -60 -60 -60 -60 90 45 0 30 30 45 30 45 45 45 45 30 45 30 30 0 45 90 -60 -60 -60 -60 90 90 -45 0 -30 -30 0 -30 0 0 30 60 90 90 90 60 30 0 -45 -30 -60 90 60 60 45 60 60 45 45 0 -45 -30 -45 -45 -45 -45 -60</t>
  </si>
  <si>
    <t>60 45 60 30 60 60 90 45 0 -30 -30 -45 -60 -60 -60 -30 0 45 45 45 30 0 -45 -45 -45 -30 -30 -60 -30 0 45 45 90 -45 -45 -45 -45 0 -45 -45 90 45 90 90 45 30 30 45 30 30 30 30 45 30 30 45 90 90 45 90 -45 -45 0 -45 -45 -45 -45 90 45 45 0 -30 -60 -30 -30 -45 -45 -45 0 30 45 45 45 0 -30 -60 -60 -60 -45 -30 -30 0 45 90 60 60 30 60 45 60</t>
  </si>
  <si>
    <t>-45 -45 -60 -45 -45 -30 0 30 60 45 60 90 -45 0 0 0 30 60 90 -60 -30 0 -30 -45 -45 0 30 45 90 60 30 30 0 0 0 -30 -60 90 90 -60 90 45 60 45 45 45 45 90 -60 -30 -30 -60 90 45 45 45 45 60 45 90 -60 90 90 -60 -30 0 0 0 30 30 60 90 45 30 0 -45 -45 -30 0 -30 -60 90 60 30 0 0 0 -45 90 60 45 60 30 0 -30 -45 -45 -60 -45 -45</t>
  </si>
  <si>
    <t>90 -60 90 -60 -30 0 45 60 60 90 60 90 45 0 -30 -30 0 30 60 90 90 -60 -60 -30 -45 90 45 30 30 0 30 60 90 90 45 30 0 -45 -60 -45 -60 -30 -60 -30 0 -45 90 60 30 60 60 30 60 90 -45 0 -30 -60 -30 -60 -45 -60 -45 0 30 45 90 90 60 30 0 30 30 45 90 -45 -30 -60 -60 90 90 60 30 0 -30 -30 0 45 90 60 90 60 60 45 0 -30 -60 90 -60 90</t>
  </si>
  <si>
    <t>60 45 45 45 45 30 30 30 30 0 -45 -60 -60 -45 -45 -45 -45 -30 -30 -45 -30 -60 -60 -30 -30 -45 -30 -30 0 45 90 90 90 90 60 45 0 -30 0 0 -45 90 60 60 45 30 30 30 30 45 45 30 30 30 30 45 60 60 90 -45 0 0 -30 0 45 60 90 90 90 90 45 0 -30 -30 -45 -30 -30 -60 -60 -30 -45 -30 -30 -45 -45 -45 -45 -60 -60 -45 0 30 30 30 30 45 45 45 45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</si>
</sst>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E+00"/>
    <numFmt numFmtId="167" formatCode="0.000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auto="1"/>
      </left>
      <right/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4" xfId="0" applyFill="1" applyBorder="1"/>
    <xf numFmtId="49" fontId="0" fillId="5" borderId="3" xfId="0" applyNumberFormat="1" applyFill="1" applyBorder="1"/>
    <xf numFmtId="49" fontId="0" fillId="5" borderId="5" xfId="0" applyNumberFormat="1" applyFill="1" applyBorder="1"/>
    <xf numFmtId="49" fontId="0" fillId="5" borderId="4" xfId="0" applyNumberFormat="1" applyFill="1" applyBorder="1"/>
    <xf numFmtId="11" fontId="0" fillId="5" borderId="5" xfId="0" applyNumberFormat="1" applyFill="1" applyBorder="1"/>
    <xf numFmtId="11" fontId="0" fillId="5" borderId="7" xfId="0" applyNumberFormat="1" applyFill="1" applyBorder="1"/>
    <xf numFmtId="11" fontId="0" fillId="5" borderId="8" xfId="0" applyNumberFormat="1" applyFill="1" applyBorder="1"/>
    <xf numFmtId="11" fontId="0" fillId="0" borderId="9" xfId="0" applyNumberFormat="1" applyBorder="1"/>
    <xf numFmtId="11" fontId="0" fillId="0" borderId="10" xfId="0" applyNumberFormat="1" applyBorder="1"/>
    <xf numFmtId="0" fontId="0" fillId="0" borderId="9" xfId="0" applyBorder="1"/>
    <xf numFmtId="0" fontId="0" fillId="0" borderId="10" xfId="0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0" borderId="0" xfId="0"/>
    <xf numFmtId="0" fontId="0" fillId="3" borderId="9" xfId="0" applyFill="1" applyBorder="1"/>
    <xf numFmtId="0" fontId="0" fillId="3" borderId="0" xfId="0" applyFill="1" applyBorder="1"/>
    <xf numFmtId="0" fontId="0" fillId="3" borderId="10" xfId="0" applyFill="1" applyBorder="1"/>
    <xf numFmtId="0" fontId="0" fillId="3" borderId="0" xfId="0" applyFill="1"/>
    <xf numFmtId="164" fontId="0" fillId="0" borderId="9" xfId="0" applyNumberFormat="1" applyBorder="1"/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165" fontId="0" fillId="6" borderId="6" xfId="0" applyNumberFormat="1" applyFill="1" applyBorder="1"/>
    <xf numFmtId="0" fontId="0" fillId="7" borderId="0" xfId="0" applyFill="1" applyBorder="1"/>
    <xf numFmtId="49" fontId="0" fillId="7" borderId="0" xfId="0" applyNumberFormat="1" applyFill="1" applyBorder="1"/>
    <xf numFmtId="0" fontId="0" fillId="3" borderId="11" xfId="0" applyFill="1" applyBorder="1"/>
    <xf numFmtId="11" fontId="0" fillId="6" borderId="2" xfId="0" applyNumberFormat="1" applyFill="1" applyBorder="1"/>
    <xf numFmtId="0" fontId="1" fillId="0" borderId="0" xfId="0" applyFont="1" applyFill="1" applyBorder="1" applyAlignment="1">
      <alignment horizontal="center" vertical="top"/>
    </xf>
    <xf numFmtId="0" fontId="0" fillId="0" borderId="9" xfId="0" applyFill="1" applyBorder="1"/>
    <xf numFmtId="0" fontId="0" fillId="0" borderId="10" xfId="0" applyFill="1" applyBorder="1"/>
    <xf numFmtId="0" fontId="1" fillId="0" borderId="9" xfId="0" applyFont="1" applyFill="1" applyBorder="1" applyAlignment="1">
      <alignment horizontal="center" vertical="top"/>
    </xf>
    <xf numFmtId="0" fontId="1" fillId="0" borderId="10" xfId="0" applyFont="1" applyFill="1" applyBorder="1" applyAlignment="1">
      <alignment horizontal="center" vertical="top"/>
    </xf>
    <xf numFmtId="0" fontId="0" fillId="0" borderId="12" xfId="0" applyFill="1" applyBorder="1"/>
    <xf numFmtId="0" fontId="0" fillId="7" borderId="1" xfId="0" applyFill="1" applyBorder="1"/>
    <xf numFmtId="49" fontId="0" fillId="7" borderId="1" xfId="0" applyNumberFormat="1" applyFill="1" applyBorder="1"/>
    <xf numFmtId="165" fontId="0" fillId="7" borderId="1" xfId="0" applyNumberFormat="1" applyFill="1" applyBorder="1"/>
    <xf numFmtId="11" fontId="0" fillId="7" borderId="1" xfId="0" applyNumberFormat="1" applyFill="1" applyBorder="1"/>
    <xf numFmtId="11" fontId="0" fillId="4" borderId="13" xfId="0" applyNumberFormat="1" applyFill="1" applyBorder="1"/>
    <xf numFmtId="0" fontId="0" fillId="3" borderId="1" xfId="0" applyFill="1" applyBorder="1" applyAlignment="1"/>
    <xf numFmtId="0" fontId="0" fillId="3" borderId="2" xfId="0" applyFill="1" applyBorder="1" applyAlignment="1"/>
    <xf numFmtId="166" fontId="0" fillId="5" borderId="7" xfId="0" applyNumberFormat="1" applyFill="1" applyBorder="1"/>
    <xf numFmtId="166" fontId="0" fillId="4" borderId="7" xfId="0" applyNumberFormat="1" applyFill="1" applyBorder="1"/>
    <xf numFmtId="167" fontId="0" fillId="5" borderId="7" xfId="0" applyNumberFormat="1" applyFill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49" fontId="0" fillId="3" borderId="0" xfId="0" applyNumberFormat="1" applyFill="1"/>
    <xf numFmtId="11" fontId="0" fillId="8" borderId="2" xfId="0" applyNumberFormat="1" applyFill="1" applyBorder="1"/>
    <xf numFmtId="165" fontId="0" fillId="8" borderId="6" xfId="0" applyNumberFormat="1" applyFill="1" applyBorder="1"/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/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71892026165995E-2"/>
          <c:y val="0.18902969526130248"/>
          <c:w val="0.8920324320996853"/>
          <c:h val="0.786175951091854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ObjectiveBefore!$A$43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ObjectiveBefore!$B$46:$J$46</c:f>
                <c:numCache>
                  <c:formatCode>General</c:formatCode>
                  <c:ptCount val="9"/>
                  <c:pt idx="0">
                    <c:v>6.6495283200000005E-4</c:v>
                  </c:pt>
                  <c:pt idx="1">
                    <c:v>5.928696155342663E-3</c:v>
                  </c:pt>
                  <c:pt idx="2">
                    <c:v>3.4216583727476662E-3</c:v>
                  </c:pt>
                  <c:pt idx="3">
                    <c:v>2.3999366400000014E-4</c:v>
                  </c:pt>
                  <c:pt idx="4">
                    <c:v>1.4305812680307335E-3</c:v>
                  </c:pt>
                  <c:pt idx="5">
                    <c:v>1.0029228083169443E-3</c:v>
                  </c:pt>
                  <c:pt idx="6">
                    <c:v>5.886301480384082E-5</c:v>
                  </c:pt>
                  <c:pt idx="7">
                    <c:v>4.8105967994706154E-4</c:v>
                  </c:pt>
                  <c:pt idx="8">
                    <c:v>5.0219899919225642E-4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ObjectiveBefore!$B$42:$J$42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ObjectiveBefore!$B$43:$J$43</c:f>
              <c:numCache>
                <c:formatCode>0.00E+00</c:formatCode>
                <c:ptCount val="9"/>
                <c:pt idx="0">
                  <c:v>7.5342643200000019E-4</c:v>
                </c:pt>
                <c:pt idx="1">
                  <c:v>6.1356999945422425E-3</c:v>
                </c:pt>
                <c:pt idx="2">
                  <c:v>4.7153500276462691E-3</c:v>
                </c:pt>
                <c:pt idx="3">
                  <c:v>2.6142342400000025E-4</c:v>
                </c:pt>
                <c:pt idx="4">
                  <c:v>1.465519543050274E-3</c:v>
                </c:pt>
                <c:pt idx="5">
                  <c:v>1.0051315186168878E-3</c:v>
                </c:pt>
                <c:pt idx="6">
                  <c:v>7.7607951451303178E-5</c:v>
                </c:pt>
                <c:pt idx="7">
                  <c:v>4.9218851611771797E-4</c:v>
                </c:pt>
                <c:pt idx="8">
                  <c:v>5.5886617493948704E-4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7-4A2B-8E71-F82E1444C3FC}"/>
            </c:ext>
          </c:extLst>
        </c:ser>
        <c:ser>
          <c:idx val="1"/>
          <c:order val="1"/>
          <c:tx>
            <c:strRef>
              <c:f>ObjectiveBefore!$A$44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50E-4F62-A804-579E0FE4D25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1B-48E8-9A17-9CCFDAEB04E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0E-4F62-A804-579E0FE4D25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8009-4042-B9D2-584A74CA3D2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8009-4042-B9D2-584A74CA3D2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8009-4042-B9D2-584A74CA3D27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8009-4042-B9D2-584A74CA3D27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8009-4042-B9D2-584A74CA3D27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8009-4042-B9D2-584A74CA3D27}"/>
              </c:ext>
            </c:extLst>
          </c:dPt>
          <c:cat>
            <c:strRef>
              <c:f>ObjectiveBefore!$B$42:$J$42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ObjectiveBefore!$B$44:$J$44</c:f>
              <c:numCache>
                <c:formatCode>0.00E+00</c:formatCode>
                <c:ptCount val="9"/>
                <c:pt idx="0">
                  <c:v>1.5728312319999989E-3</c:v>
                </c:pt>
                <c:pt idx="1">
                  <c:v>4.7131879298907024E-3</c:v>
                </c:pt>
                <c:pt idx="2">
                  <c:v>7.3103916918625961E-3</c:v>
                </c:pt>
                <c:pt idx="3">
                  <c:v>4.178093439999996E-4</c:v>
                </c:pt>
                <c:pt idx="4">
                  <c:v>1.4347716238192392E-3</c:v>
                </c:pt>
                <c:pt idx="5">
                  <c:v>1.3932028706629769E-3</c:v>
                </c:pt>
                <c:pt idx="6">
                  <c:v>7.8677855868312913E-5</c:v>
                </c:pt>
                <c:pt idx="7">
                  <c:v>6.0311270751183649E-4</c:v>
                </c:pt>
                <c:pt idx="8">
                  <c:v>8.6472819032575488E-4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07-4A2B-8E71-F82E1444C3FC}"/>
            </c:ext>
          </c:extLst>
        </c:ser>
        <c:ser>
          <c:idx val="2"/>
          <c:order val="2"/>
          <c:tx>
            <c:strRef>
              <c:f>ObjectiveBefore!$A$45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B50E-4F62-A804-579E0FE4D25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291B-48E8-9A17-9CCFDAEB04E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50E-4F62-A804-579E0FE4D25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8009-4042-B9D2-584A74CA3D2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8009-4042-B9D2-584A74CA3D2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8009-4042-B9D2-584A74CA3D27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8009-4042-B9D2-584A74CA3D27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8009-4042-B9D2-584A74CA3D27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0-8009-4042-B9D2-584A74CA3D27}"/>
              </c:ext>
            </c:extLst>
          </c:dPt>
          <c:errBars>
            <c:errBarType val="plus"/>
            <c:errValType val="cust"/>
            <c:noEndCap val="0"/>
            <c:plus>
              <c:numRef>
                <c:f>ObjectiveBefore!$B$47:$J$47</c:f>
                <c:numCache>
                  <c:formatCode>General</c:formatCode>
                  <c:ptCount val="9"/>
                  <c:pt idx="0">
                    <c:v>2.1986324480000013E-2</c:v>
                  </c:pt>
                  <c:pt idx="1">
                    <c:v>0.15405191941458027</c:v>
                  </c:pt>
                  <c:pt idx="2">
                    <c:v>0.10467176915644202</c:v>
                  </c:pt>
                  <c:pt idx="3">
                    <c:v>1.0923714880000001E-2</c:v>
                  </c:pt>
                  <c:pt idx="4">
                    <c:v>0.11306820592493289</c:v>
                  </c:pt>
                  <c:pt idx="5">
                    <c:v>4.1808305119675683E-2</c:v>
                  </c:pt>
                  <c:pt idx="6">
                    <c:v>1.6434699939643399E-3</c:v>
                  </c:pt>
                  <c:pt idx="7">
                    <c:v>7.3131796574311307E-3</c:v>
                  </c:pt>
                  <c:pt idx="8">
                    <c:v>4.7733848465306636E-3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ObjectiveBefore!$B$42:$J$42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ObjectiveBefore!$B$45:$J$45</c:f>
              <c:numCache>
                <c:formatCode>0.00E+00</c:formatCode>
                <c:ptCount val="9"/>
                <c:pt idx="0">
                  <c:v>2.7173068800000009E-3</c:v>
                </c:pt>
                <c:pt idx="1">
                  <c:v>1.0749586964689785E-2</c:v>
                </c:pt>
                <c:pt idx="2">
                  <c:v>1.3145122255589396E-2</c:v>
                </c:pt>
                <c:pt idx="3">
                  <c:v>4.6443756799999952E-4</c:v>
                </c:pt>
                <c:pt idx="4">
                  <c:v>5.3937722200404986E-3</c:v>
                </c:pt>
                <c:pt idx="5">
                  <c:v>2.0150684901202214E-3</c:v>
                </c:pt>
                <c:pt idx="6">
                  <c:v>1.6695396012071298E-4</c:v>
                </c:pt>
                <c:pt idx="7">
                  <c:v>1.1172420298316802E-3</c:v>
                </c:pt>
                <c:pt idx="8">
                  <c:v>1.6782892106095904E-3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1D1-4F95-99E9-4676BD91F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logBase val="10"/>
          <c:orientation val="minMax"/>
          <c:min val="1.0000000000000006E-1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before  </a:t>
                </a:r>
              </a:p>
            </c:rich>
          </c:tx>
          <c:layout>
            <c:manualLayout>
              <c:xMode val="edge"/>
              <c:yMode val="edge"/>
              <c:x val="0.31540046751968503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E+0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21940616797902E-2"/>
          <c:y val="0.20276897322413251"/>
          <c:w val="0.8920324320996853"/>
          <c:h val="0.7762724734314668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Time!$B$13:$J$13</c:f>
                <c:numCache>
                  <c:formatCode>General</c:formatCode>
                  <c:ptCount val="9"/>
                  <c:pt idx="0">
                    <c:v>4.007577896118171E-3</c:v>
                  </c:pt>
                  <c:pt idx="1">
                    <c:v>2.2706985473632882E-3</c:v>
                  </c:pt>
                  <c:pt idx="2">
                    <c:v>5.0044059753418003E-3</c:v>
                  </c:pt>
                  <c:pt idx="3">
                    <c:v>4.021763801574707E-3</c:v>
                  </c:pt>
                  <c:pt idx="4">
                    <c:v>4.0538311004638602E-3</c:v>
                  </c:pt>
                  <c:pt idx="5">
                    <c:v>4.0746331214904785E-3</c:v>
                  </c:pt>
                  <c:pt idx="6">
                    <c:v>1.1206209659576416E-2</c:v>
                  </c:pt>
                  <c:pt idx="7">
                    <c:v>9.2809796333313058E-3</c:v>
                  </c:pt>
                  <c:pt idx="8">
                    <c:v>6.6632628440856864E-3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Time!$B$10:$J$10</c:f>
              <c:numCache>
                <c:formatCode>0.00E+00</c:formatCode>
                <c:ptCount val="9"/>
                <c:pt idx="0">
                  <c:v>2.7920246124267582E-2</c:v>
                </c:pt>
                <c:pt idx="1">
                  <c:v>2.3216962814331058E-2</c:v>
                </c:pt>
                <c:pt idx="2">
                  <c:v>2.6921272277832031E-2</c:v>
                </c:pt>
                <c:pt idx="3">
                  <c:v>3.992617130279541E-2</c:v>
                </c:pt>
                <c:pt idx="4">
                  <c:v>3.391671180725097E-2</c:v>
                </c:pt>
                <c:pt idx="5">
                  <c:v>3.6992847919464111E-2</c:v>
                </c:pt>
                <c:pt idx="6">
                  <c:v>5.8089077472686768E-2</c:v>
                </c:pt>
                <c:pt idx="7">
                  <c:v>5.0179779529571533E-2</c:v>
                </c:pt>
                <c:pt idx="8">
                  <c:v>5.2113473415374749E-2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D-4616-A575-9F8508B8F032}"/>
            </c:ext>
          </c:extLst>
        </c:ser>
        <c:ser>
          <c:idx val="1"/>
          <c:order val="1"/>
          <c:tx>
            <c:strRef>
              <c:f>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DED-4616-A575-9F8508B8F03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DED-4616-A575-9F8508B8F03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DED-4616-A575-9F8508B8F03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C9AB-4FF1-AF33-71B9BFF47A5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9AEA-40A7-87C3-988F109EDC3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9AEA-40A7-87C3-988F109EDC3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9AEA-40A7-87C3-988F109EDC3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9AEA-40A7-87C3-988F109EDC3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9AEA-40A7-87C3-988F109EDC3C}"/>
              </c:ext>
            </c:extLst>
          </c:dPt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Time!$B$11:$J$11</c:f>
              <c:numCache>
                <c:formatCode>0.00E+00</c:formatCode>
                <c:ptCount val="9"/>
                <c:pt idx="0">
                  <c:v>5.9974193572998012E-3</c:v>
                </c:pt>
                <c:pt idx="1">
                  <c:v>4.7260522842407192E-3</c:v>
                </c:pt>
                <c:pt idx="2">
                  <c:v>4.9611330032348633E-3</c:v>
                </c:pt>
                <c:pt idx="3">
                  <c:v>7.7005624771118164E-3</c:v>
                </c:pt>
                <c:pt idx="4">
                  <c:v>8.2883834838867257E-3</c:v>
                </c:pt>
                <c:pt idx="5">
                  <c:v>7.8777670860290527E-3</c:v>
                </c:pt>
                <c:pt idx="6">
                  <c:v>4.7432780265808105E-3</c:v>
                </c:pt>
                <c:pt idx="7">
                  <c:v>6.6768527030944824E-3</c:v>
                </c:pt>
                <c:pt idx="8">
                  <c:v>4.60022687911988E-3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DED-4616-A575-9F8508B8F032}"/>
            </c:ext>
          </c:extLst>
        </c:ser>
        <c:ser>
          <c:idx val="2"/>
          <c:order val="2"/>
          <c:tx>
            <c:strRef>
              <c:f>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8DED-4616-A575-9F8508B8F03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8DED-4616-A575-9F8508B8F03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8DED-4616-A575-9F8508B8F03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C9AB-4FF1-AF33-71B9BFF47A5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9AEA-40A7-87C3-988F109EDC3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9AEA-40A7-87C3-988F109EDC3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9AEA-40A7-87C3-988F109EDC3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9AEA-40A7-87C3-988F109EDC3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9AEA-40A7-87C3-988F109EDC3C}"/>
              </c:ext>
            </c:extLst>
          </c:dPt>
          <c:errBars>
            <c:errBarType val="plus"/>
            <c:errValType val="cust"/>
            <c:noEndCap val="0"/>
            <c:plus>
              <c:numRef>
                <c:f>Time!$B$14:$J$14</c:f>
                <c:numCache>
                  <c:formatCode>General</c:formatCode>
                  <c:ptCount val="9"/>
                  <c:pt idx="0">
                    <c:v>1.0903835296630859E-2</c:v>
                  </c:pt>
                  <c:pt idx="1">
                    <c:v>2.1620988845825195E-2</c:v>
                  </c:pt>
                  <c:pt idx="2">
                    <c:v>1.6929805278778069E-2</c:v>
                  </c:pt>
                  <c:pt idx="3">
                    <c:v>1.6744494438171387E-2</c:v>
                  </c:pt>
                  <c:pt idx="4">
                    <c:v>1.6429781913757324E-2</c:v>
                  </c:pt>
                  <c:pt idx="5">
                    <c:v>2.1143794059753418E-2</c:v>
                  </c:pt>
                  <c:pt idx="6">
                    <c:v>1.3050436973571777E-2</c:v>
                  </c:pt>
                  <c:pt idx="7">
                    <c:v>1.6937375068664558E-2</c:v>
                  </c:pt>
                  <c:pt idx="8">
                    <c:v>2.2434115409851074E-2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Time!$B$12:$J$12</c:f>
              <c:numCache>
                <c:formatCode>0.00E+00</c:formatCode>
                <c:ptCount val="9"/>
                <c:pt idx="0">
                  <c:v>5.9800148010253906E-3</c:v>
                </c:pt>
                <c:pt idx="1">
                  <c:v>3.8980245590209961E-3</c:v>
                </c:pt>
                <c:pt idx="2">
                  <c:v>4.0480494499206543E-3</c:v>
                </c:pt>
                <c:pt idx="3">
                  <c:v>5.4169893264770508E-3</c:v>
                </c:pt>
                <c:pt idx="4">
                  <c:v>5.700230598449707E-3</c:v>
                </c:pt>
                <c:pt idx="5">
                  <c:v>5.7922601699829102E-3</c:v>
                </c:pt>
                <c:pt idx="6">
                  <c:v>8.8618993759155273E-3</c:v>
                </c:pt>
                <c:pt idx="7">
                  <c:v>4.9678087234497001E-3</c:v>
                </c:pt>
                <c:pt idx="8">
                  <c:v>1.1116981506347656E-2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DED-4616-A575-9F8508B8F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21940616797902E-2"/>
          <c:y val="0.20276897322413251"/>
          <c:w val="0.8920324320996853"/>
          <c:h val="0.7762724734314668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Time!$B$13:$J$13</c:f>
                <c:numCache>
                  <c:formatCode>General</c:formatCode>
                  <c:ptCount val="9"/>
                  <c:pt idx="0">
                    <c:v>4.007577896118171E-3</c:v>
                  </c:pt>
                  <c:pt idx="1">
                    <c:v>2.2706985473632882E-3</c:v>
                  </c:pt>
                  <c:pt idx="2">
                    <c:v>5.0044059753418003E-3</c:v>
                  </c:pt>
                  <c:pt idx="3">
                    <c:v>4.021763801574707E-3</c:v>
                  </c:pt>
                  <c:pt idx="4">
                    <c:v>4.0538311004638602E-3</c:v>
                  </c:pt>
                  <c:pt idx="5">
                    <c:v>4.0746331214904785E-3</c:v>
                  </c:pt>
                  <c:pt idx="6">
                    <c:v>1.1206209659576416E-2</c:v>
                  </c:pt>
                  <c:pt idx="7">
                    <c:v>9.2809796333313058E-3</c:v>
                  </c:pt>
                  <c:pt idx="8">
                    <c:v>6.6632628440856864E-3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Time!$B$10:$J$10</c:f>
              <c:numCache>
                <c:formatCode>0.00E+00</c:formatCode>
                <c:ptCount val="9"/>
                <c:pt idx="0">
                  <c:v>2.7920246124267582E-2</c:v>
                </c:pt>
                <c:pt idx="1">
                  <c:v>2.3216962814331058E-2</c:v>
                </c:pt>
                <c:pt idx="2">
                  <c:v>2.6921272277832031E-2</c:v>
                </c:pt>
                <c:pt idx="3">
                  <c:v>3.992617130279541E-2</c:v>
                </c:pt>
                <c:pt idx="4">
                  <c:v>3.391671180725097E-2</c:v>
                </c:pt>
                <c:pt idx="5">
                  <c:v>3.6992847919464111E-2</c:v>
                </c:pt>
                <c:pt idx="6">
                  <c:v>5.8089077472686768E-2</c:v>
                </c:pt>
                <c:pt idx="7">
                  <c:v>5.0179779529571533E-2</c:v>
                </c:pt>
                <c:pt idx="8">
                  <c:v>5.2113473415374749E-2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08A-A415-813ABEDA8693}"/>
            </c:ext>
          </c:extLst>
        </c:ser>
        <c:ser>
          <c:idx val="1"/>
          <c:order val="1"/>
          <c:tx>
            <c:strRef>
              <c:f>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489-408A-A415-813ABEDA8693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489-408A-A415-813ABEDA869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489-408A-A415-813ABEDA869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7489-408A-A415-813ABEDA869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7489-408A-A415-813ABEDA869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7489-408A-A415-813ABEDA8693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7489-408A-A415-813ABEDA8693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7489-408A-A415-813ABEDA8693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7489-408A-A415-813ABEDA8693}"/>
              </c:ext>
            </c:extLst>
          </c:dPt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Time!$B$11:$J$11</c:f>
              <c:numCache>
                <c:formatCode>0.00E+00</c:formatCode>
                <c:ptCount val="9"/>
                <c:pt idx="0">
                  <c:v>5.9974193572998012E-3</c:v>
                </c:pt>
                <c:pt idx="1">
                  <c:v>4.7260522842407192E-3</c:v>
                </c:pt>
                <c:pt idx="2">
                  <c:v>4.9611330032348633E-3</c:v>
                </c:pt>
                <c:pt idx="3">
                  <c:v>7.7005624771118164E-3</c:v>
                </c:pt>
                <c:pt idx="4">
                  <c:v>8.2883834838867257E-3</c:v>
                </c:pt>
                <c:pt idx="5">
                  <c:v>7.8777670860290527E-3</c:v>
                </c:pt>
                <c:pt idx="6">
                  <c:v>4.7432780265808105E-3</c:v>
                </c:pt>
                <c:pt idx="7">
                  <c:v>6.6768527030944824E-3</c:v>
                </c:pt>
                <c:pt idx="8">
                  <c:v>4.60022687911988E-3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489-408A-A415-813ABEDA8693}"/>
            </c:ext>
          </c:extLst>
        </c:ser>
        <c:ser>
          <c:idx val="2"/>
          <c:order val="2"/>
          <c:tx>
            <c:strRef>
              <c:f>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7489-408A-A415-813ABEDA869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7489-408A-A415-813ABEDA869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7489-408A-A415-813ABEDA869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7489-408A-A415-813ABEDA869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7489-408A-A415-813ABEDA869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7489-408A-A415-813ABEDA8693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7489-408A-A415-813ABEDA8693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7489-408A-A415-813ABEDA8693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7489-408A-A415-813ABEDA8693}"/>
              </c:ext>
            </c:extLst>
          </c:dPt>
          <c:errBars>
            <c:errBarType val="plus"/>
            <c:errValType val="cust"/>
            <c:noEndCap val="0"/>
            <c:plus>
              <c:numRef>
                <c:f>Time!$B$14:$J$14</c:f>
                <c:numCache>
                  <c:formatCode>General</c:formatCode>
                  <c:ptCount val="9"/>
                  <c:pt idx="0">
                    <c:v>1.0903835296630859E-2</c:v>
                  </c:pt>
                  <c:pt idx="1">
                    <c:v>2.1620988845825195E-2</c:v>
                  </c:pt>
                  <c:pt idx="2">
                    <c:v>1.6929805278778069E-2</c:v>
                  </c:pt>
                  <c:pt idx="3">
                    <c:v>1.6744494438171387E-2</c:v>
                  </c:pt>
                  <c:pt idx="4">
                    <c:v>1.6429781913757324E-2</c:v>
                  </c:pt>
                  <c:pt idx="5">
                    <c:v>2.1143794059753418E-2</c:v>
                  </c:pt>
                  <c:pt idx="6">
                    <c:v>1.3050436973571777E-2</c:v>
                  </c:pt>
                  <c:pt idx="7">
                    <c:v>1.6937375068664558E-2</c:v>
                  </c:pt>
                  <c:pt idx="8">
                    <c:v>2.2434115409851074E-2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Time!$B$12:$J$12</c:f>
              <c:numCache>
                <c:formatCode>0.00E+00</c:formatCode>
                <c:ptCount val="9"/>
                <c:pt idx="0">
                  <c:v>5.9800148010253906E-3</c:v>
                </c:pt>
                <c:pt idx="1">
                  <c:v>3.8980245590209961E-3</c:v>
                </c:pt>
                <c:pt idx="2">
                  <c:v>4.0480494499206543E-3</c:v>
                </c:pt>
                <c:pt idx="3">
                  <c:v>5.4169893264770508E-3</c:v>
                </c:pt>
                <c:pt idx="4">
                  <c:v>5.700230598449707E-3</c:v>
                </c:pt>
                <c:pt idx="5">
                  <c:v>5.7922601699829102E-3</c:v>
                </c:pt>
                <c:pt idx="6">
                  <c:v>8.8618993759155273E-3</c:v>
                </c:pt>
                <c:pt idx="7">
                  <c:v>4.9678087234497001E-3</c:v>
                </c:pt>
                <c:pt idx="8">
                  <c:v>1.1116981506347656E-2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489-408A-A415-813ABEDA8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71892026165995E-2"/>
          <c:y val="0.18902969526130248"/>
          <c:w val="0.8920324320996853"/>
          <c:h val="0.786175951091854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ObjectiveAfter!$A$10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ObjectiveAfter!$B$13:$J$13</c:f>
                <c:numCache>
                  <c:formatCode>General</c:formatCode>
                  <c:ptCount val="9"/>
                  <c:pt idx="0">
                    <c:v>1.0646528000000049E-4</c:v>
                  </c:pt>
                  <c:pt idx="1">
                    <c:v>3.8984483779087897E-4</c:v>
                  </c:pt>
                  <c:pt idx="2">
                    <c:v>2.670334801928865E-4</c:v>
                  </c:pt>
                  <c:pt idx="3">
                    <c:v>2.4116799999999746E-6</c:v>
                  </c:pt>
                  <c:pt idx="4">
                    <c:v>8.4765186993494835E-6</c:v>
                  </c:pt>
                  <c:pt idx="5">
                    <c:v>1.9795922756680673E-6</c:v>
                  </c:pt>
                  <c:pt idx="6">
                    <c:v>2.7628896570645004E-7</c:v>
                  </c:pt>
                  <c:pt idx="7">
                    <c:v>4.243566141029996E-7</c:v>
                  </c:pt>
                  <c:pt idx="8">
                    <c:v>5.3597381495352768E-8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ObjectiveAfter!$B$9:$J$9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ObjectiveAfter!$B$10:$J$10</c:f>
              <c:numCache>
                <c:formatCode>0.00E+00</c:formatCode>
                <c:ptCount val="9"/>
                <c:pt idx="0">
                  <c:v>1.0707148800000049E-4</c:v>
                </c:pt>
                <c:pt idx="1">
                  <c:v>4.1489897665365999E-4</c:v>
                </c:pt>
                <c:pt idx="2">
                  <c:v>2.7597115768090877E-4</c:v>
                </c:pt>
                <c:pt idx="3">
                  <c:v>2.6301759999999814E-6</c:v>
                </c:pt>
                <c:pt idx="4">
                  <c:v>8.5403362522773169E-6</c:v>
                </c:pt>
                <c:pt idx="5">
                  <c:v>2.0598056997774413E-6</c:v>
                </c:pt>
                <c:pt idx="6">
                  <c:v>3.0455080384086497E-7</c:v>
                </c:pt>
                <c:pt idx="7">
                  <c:v>4.3158745664676286E-7</c:v>
                </c:pt>
                <c:pt idx="8">
                  <c:v>5.7088059047350469E-8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A-496D-8FBF-C7FC7FBC94CB}"/>
            </c:ext>
          </c:extLst>
        </c:ser>
        <c:ser>
          <c:idx val="1"/>
          <c:order val="1"/>
          <c:tx>
            <c:strRef>
              <c:f>ObjectiveAfter!$A$11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8AA-496D-8FBF-C7FC7FBC94C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8AA-496D-8FBF-C7FC7FBC94C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8AA-496D-8FBF-C7FC7FBC94C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88AA-496D-8FBF-C7FC7FBC94C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88AA-496D-8FBF-C7FC7FBC94C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88AA-496D-8FBF-C7FC7FBC94C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88AA-496D-8FBF-C7FC7FBC94CB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88AA-496D-8FBF-C7FC7FBC94CB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88AA-496D-8FBF-C7FC7FBC94CB}"/>
              </c:ext>
            </c:extLst>
          </c:dPt>
          <c:cat>
            <c:strRef>
              <c:f>ObjectiveAfter!$B$9:$J$9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ObjectiveAfter!$B$11:$J$11</c:f>
              <c:numCache>
                <c:formatCode>0.00E+00</c:formatCode>
                <c:ptCount val="9"/>
                <c:pt idx="0">
                  <c:v>1.4556569600000013E-4</c:v>
                </c:pt>
                <c:pt idx="1">
                  <c:v>1.3005781179470514E-3</c:v>
                </c:pt>
                <c:pt idx="2">
                  <c:v>4.7440120137178128E-4</c:v>
                </c:pt>
                <c:pt idx="3">
                  <c:v>5.555616000000046E-6</c:v>
                </c:pt>
                <c:pt idx="4">
                  <c:v>1.5239557719382271E-5</c:v>
                </c:pt>
                <c:pt idx="5">
                  <c:v>4.194303696001681E-6</c:v>
                </c:pt>
                <c:pt idx="6">
                  <c:v>2.5633711934160194E-7</c:v>
                </c:pt>
                <c:pt idx="7">
                  <c:v>7.0428986513551717E-7</c:v>
                </c:pt>
                <c:pt idx="8">
                  <c:v>1.6338805814158646E-7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8AA-496D-8FBF-C7FC7FBC94CB}"/>
            </c:ext>
          </c:extLst>
        </c:ser>
        <c:ser>
          <c:idx val="2"/>
          <c:order val="2"/>
          <c:tx>
            <c:strRef>
              <c:f>ObjectiveAfter!$A$12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88AA-496D-8FBF-C7FC7FBC94C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88AA-496D-8FBF-C7FC7FBC94C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88AA-496D-8FBF-C7FC7FBC94C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88AA-496D-8FBF-C7FC7FBC94C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88AA-496D-8FBF-C7FC7FBC94C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88AA-496D-8FBF-C7FC7FBC94C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88AA-496D-8FBF-C7FC7FBC94CB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88AA-496D-8FBF-C7FC7FBC94CB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88AA-496D-8FBF-C7FC7FBC94CB}"/>
              </c:ext>
            </c:extLst>
          </c:dPt>
          <c:errBars>
            <c:errBarType val="plus"/>
            <c:errValType val="cust"/>
            <c:noEndCap val="0"/>
            <c:plus>
              <c:numRef>
                <c:f>ObjectiveBefore!$B$47:$J$47</c:f>
                <c:numCache>
                  <c:formatCode>General</c:formatCode>
                  <c:ptCount val="9"/>
                  <c:pt idx="0">
                    <c:v>2.1986324480000013E-2</c:v>
                  </c:pt>
                  <c:pt idx="1">
                    <c:v>0.15405191941458027</c:v>
                  </c:pt>
                  <c:pt idx="2">
                    <c:v>0.10467176915644202</c:v>
                  </c:pt>
                  <c:pt idx="3">
                    <c:v>1.0923714880000001E-2</c:v>
                  </c:pt>
                  <c:pt idx="4">
                    <c:v>0.11306820592493289</c:v>
                  </c:pt>
                  <c:pt idx="5">
                    <c:v>4.1808305119675683E-2</c:v>
                  </c:pt>
                  <c:pt idx="6">
                    <c:v>1.6434699939643399E-3</c:v>
                  </c:pt>
                  <c:pt idx="7">
                    <c:v>7.3131796574311307E-3</c:v>
                  </c:pt>
                  <c:pt idx="8">
                    <c:v>4.7733848465306636E-3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ObjectiveAfter!$B$9:$J$9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ObjectiveAfter!$B$12:$J$12</c:f>
              <c:numCache>
                <c:formatCode>0.00E+00</c:formatCode>
                <c:ptCount val="9"/>
                <c:pt idx="0">
                  <c:v>3.3063731199999962E-4</c:v>
                </c:pt>
                <c:pt idx="1">
                  <c:v>5.7487442388033643E-3</c:v>
                </c:pt>
                <c:pt idx="2">
                  <c:v>9.8916192126045346E-4</c:v>
                </c:pt>
                <c:pt idx="3">
                  <c:v>4.4692159999999135E-6</c:v>
                </c:pt>
                <c:pt idx="4">
                  <c:v>3.5973095426060288E-4</c:v>
                </c:pt>
                <c:pt idx="5">
                  <c:v>1.5956335826963197E-5</c:v>
                </c:pt>
                <c:pt idx="6">
                  <c:v>8.0753848010975041E-7</c:v>
                </c:pt>
                <c:pt idx="7">
                  <c:v>7.4385707665896487E-6</c:v>
                </c:pt>
                <c:pt idx="8">
                  <c:v>5.4277948088289295E-7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8AA-496D-8FBF-C7FC7FBC9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logBase val="10"/>
          <c:orientation val="minMax"/>
          <c:min val="1.0000000000000006E-1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after  </a:t>
                </a:r>
              </a:p>
            </c:rich>
          </c:tx>
          <c:layout>
            <c:manualLayout>
              <c:xMode val="edge"/>
              <c:yMode val="edge"/>
              <c:x val="0.31540046751968503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E+0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71892026165995E-2"/>
          <c:y val="0.18902969526130248"/>
          <c:w val="0.8920324320996853"/>
          <c:h val="0.786175951091854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ObjectiveBefore!$A$43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ObjectiveBefore!$B$46:$J$46</c:f>
                <c:numCache>
                  <c:formatCode>General</c:formatCode>
                  <c:ptCount val="9"/>
                  <c:pt idx="0">
                    <c:v>6.6495283200000005E-4</c:v>
                  </c:pt>
                  <c:pt idx="1">
                    <c:v>5.928696155342663E-3</c:v>
                  </c:pt>
                  <c:pt idx="2">
                    <c:v>3.4216583727476662E-3</c:v>
                  </c:pt>
                  <c:pt idx="3">
                    <c:v>2.3999366400000014E-4</c:v>
                  </c:pt>
                  <c:pt idx="4">
                    <c:v>1.4305812680307335E-3</c:v>
                  </c:pt>
                  <c:pt idx="5">
                    <c:v>1.0029228083169443E-3</c:v>
                  </c:pt>
                  <c:pt idx="6">
                    <c:v>5.886301480384082E-5</c:v>
                  </c:pt>
                  <c:pt idx="7">
                    <c:v>4.8105967994706154E-4</c:v>
                  </c:pt>
                  <c:pt idx="8">
                    <c:v>5.0219899919225642E-4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ObjectiveBefore!$B$42:$J$42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ObjectiveBefore!$B$43:$J$43</c:f>
              <c:numCache>
                <c:formatCode>0.00E+00</c:formatCode>
                <c:ptCount val="9"/>
                <c:pt idx="0">
                  <c:v>7.5342643200000019E-4</c:v>
                </c:pt>
                <c:pt idx="1">
                  <c:v>6.1356999945422425E-3</c:v>
                </c:pt>
                <c:pt idx="2">
                  <c:v>4.7153500276462691E-3</c:v>
                </c:pt>
                <c:pt idx="3">
                  <c:v>2.6142342400000025E-4</c:v>
                </c:pt>
                <c:pt idx="4">
                  <c:v>1.465519543050274E-3</c:v>
                </c:pt>
                <c:pt idx="5">
                  <c:v>1.0051315186168878E-3</c:v>
                </c:pt>
                <c:pt idx="6">
                  <c:v>7.7607951451303178E-5</c:v>
                </c:pt>
                <c:pt idx="7">
                  <c:v>4.9218851611771797E-4</c:v>
                </c:pt>
                <c:pt idx="8">
                  <c:v>5.5886617493948704E-4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0-440F-819F-E5BB195CA9AC}"/>
            </c:ext>
          </c:extLst>
        </c:ser>
        <c:ser>
          <c:idx val="1"/>
          <c:order val="1"/>
          <c:tx>
            <c:strRef>
              <c:f>ObjectiveBefore!$A$44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FF0-440F-819F-E5BB195CA9AC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FF0-440F-819F-E5BB195CA9A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FF0-440F-819F-E5BB195CA9A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6FF0-440F-819F-E5BB195CA9AC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6FF0-440F-819F-E5BB195CA9A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6FF0-440F-819F-E5BB195CA9A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6FF0-440F-819F-E5BB195CA9A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6FF0-440F-819F-E5BB195CA9A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6FF0-440F-819F-E5BB195CA9AC}"/>
              </c:ext>
            </c:extLst>
          </c:dPt>
          <c:cat>
            <c:strRef>
              <c:f>ObjectiveBefore!$B$42:$J$42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ObjectiveBefore!$B$44:$J$44</c:f>
              <c:numCache>
                <c:formatCode>0.00E+00</c:formatCode>
                <c:ptCount val="9"/>
                <c:pt idx="0">
                  <c:v>1.5728312319999989E-3</c:v>
                </c:pt>
                <c:pt idx="1">
                  <c:v>4.7131879298907024E-3</c:v>
                </c:pt>
                <c:pt idx="2">
                  <c:v>7.3103916918625961E-3</c:v>
                </c:pt>
                <c:pt idx="3">
                  <c:v>4.178093439999996E-4</c:v>
                </c:pt>
                <c:pt idx="4">
                  <c:v>1.4347716238192392E-3</c:v>
                </c:pt>
                <c:pt idx="5">
                  <c:v>1.3932028706629769E-3</c:v>
                </c:pt>
                <c:pt idx="6">
                  <c:v>7.8677855868312913E-5</c:v>
                </c:pt>
                <c:pt idx="7">
                  <c:v>6.0311270751183649E-4</c:v>
                </c:pt>
                <c:pt idx="8">
                  <c:v>8.6472819032575488E-4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FF0-440F-819F-E5BB195CA9AC}"/>
            </c:ext>
          </c:extLst>
        </c:ser>
        <c:ser>
          <c:idx val="2"/>
          <c:order val="2"/>
          <c:tx>
            <c:strRef>
              <c:f>ObjectiveBefore!$A$45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6FF0-440F-819F-E5BB195CA9A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6FF0-440F-819F-E5BB195CA9A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6FF0-440F-819F-E5BB195CA9A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6FF0-440F-819F-E5BB195CA9AC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6FF0-440F-819F-E5BB195CA9A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6FF0-440F-819F-E5BB195CA9A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6FF0-440F-819F-E5BB195CA9A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6FF0-440F-819F-E5BB195CA9A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6FF0-440F-819F-E5BB195CA9AC}"/>
              </c:ext>
            </c:extLst>
          </c:dPt>
          <c:errBars>
            <c:errBarType val="plus"/>
            <c:errValType val="cust"/>
            <c:noEndCap val="0"/>
            <c:plus>
              <c:numRef>
                <c:f>ObjectiveBefore!$B$47:$J$47</c:f>
                <c:numCache>
                  <c:formatCode>General</c:formatCode>
                  <c:ptCount val="9"/>
                  <c:pt idx="0">
                    <c:v>2.1986324480000013E-2</c:v>
                  </c:pt>
                  <c:pt idx="1">
                    <c:v>0.15405191941458027</c:v>
                  </c:pt>
                  <c:pt idx="2">
                    <c:v>0.10467176915644202</c:v>
                  </c:pt>
                  <c:pt idx="3">
                    <c:v>1.0923714880000001E-2</c:v>
                  </c:pt>
                  <c:pt idx="4">
                    <c:v>0.11306820592493289</c:v>
                  </c:pt>
                  <c:pt idx="5">
                    <c:v>4.1808305119675683E-2</c:v>
                  </c:pt>
                  <c:pt idx="6">
                    <c:v>1.6434699939643399E-3</c:v>
                  </c:pt>
                  <c:pt idx="7">
                    <c:v>7.3131796574311307E-3</c:v>
                  </c:pt>
                  <c:pt idx="8">
                    <c:v>4.7733848465306636E-3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ObjectiveBefore!$B$42:$J$42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ObjectiveBefore!$B$45:$J$45</c:f>
              <c:numCache>
                <c:formatCode>0.00E+00</c:formatCode>
                <c:ptCount val="9"/>
                <c:pt idx="0">
                  <c:v>2.7173068800000009E-3</c:v>
                </c:pt>
                <c:pt idx="1">
                  <c:v>1.0749586964689785E-2</c:v>
                </c:pt>
                <c:pt idx="2">
                  <c:v>1.3145122255589396E-2</c:v>
                </c:pt>
                <c:pt idx="3">
                  <c:v>4.6443756799999952E-4</c:v>
                </c:pt>
                <c:pt idx="4">
                  <c:v>5.3937722200404986E-3</c:v>
                </c:pt>
                <c:pt idx="5">
                  <c:v>2.0150684901202214E-3</c:v>
                </c:pt>
                <c:pt idx="6">
                  <c:v>1.6695396012071298E-4</c:v>
                </c:pt>
                <c:pt idx="7">
                  <c:v>1.1172420298316802E-3</c:v>
                </c:pt>
                <c:pt idx="8">
                  <c:v>1.6782892106095904E-3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FF0-440F-819F-E5BB195C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logBase val="10"/>
          <c:orientation val="minMax"/>
          <c:min val="1.0000000000000006E-1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before  </a:t>
                </a:r>
              </a:p>
            </c:rich>
          </c:tx>
          <c:layout>
            <c:manualLayout>
              <c:xMode val="edge"/>
              <c:yMode val="edge"/>
              <c:x val="0.31540046751968503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E+0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705617671345"/>
          <c:y val="0.20628523200657137"/>
          <c:w val="0.8920324320996853"/>
          <c:h val="0.7727563926898929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Time!$B$13:$J$13</c:f>
                <c:numCache>
                  <c:formatCode>General</c:formatCode>
                  <c:ptCount val="9"/>
                  <c:pt idx="0">
                    <c:v>4.007577896118171E-3</c:v>
                  </c:pt>
                  <c:pt idx="1">
                    <c:v>2.2706985473632882E-3</c:v>
                  </c:pt>
                  <c:pt idx="2">
                    <c:v>5.0044059753418003E-3</c:v>
                  </c:pt>
                  <c:pt idx="3">
                    <c:v>4.021763801574707E-3</c:v>
                  </c:pt>
                  <c:pt idx="4">
                    <c:v>4.0538311004638602E-3</c:v>
                  </c:pt>
                  <c:pt idx="5">
                    <c:v>4.0746331214904785E-3</c:v>
                  </c:pt>
                  <c:pt idx="6">
                    <c:v>1.1206209659576416E-2</c:v>
                  </c:pt>
                  <c:pt idx="7">
                    <c:v>9.2809796333313058E-3</c:v>
                  </c:pt>
                  <c:pt idx="8">
                    <c:v>6.6632628440856864E-3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Time!$B$10:$J$10</c:f>
              <c:numCache>
                <c:formatCode>0.00E+00</c:formatCode>
                <c:ptCount val="9"/>
                <c:pt idx="0">
                  <c:v>2.7920246124267582E-2</c:v>
                </c:pt>
                <c:pt idx="1">
                  <c:v>2.3216962814331058E-2</c:v>
                </c:pt>
                <c:pt idx="2">
                  <c:v>2.6921272277832031E-2</c:v>
                </c:pt>
                <c:pt idx="3">
                  <c:v>3.992617130279541E-2</c:v>
                </c:pt>
                <c:pt idx="4">
                  <c:v>3.391671180725097E-2</c:v>
                </c:pt>
                <c:pt idx="5">
                  <c:v>3.6992847919464111E-2</c:v>
                </c:pt>
                <c:pt idx="6">
                  <c:v>5.8089077472686768E-2</c:v>
                </c:pt>
                <c:pt idx="7">
                  <c:v>5.0179779529571533E-2</c:v>
                </c:pt>
                <c:pt idx="8">
                  <c:v>5.2113473415374749E-2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3-4447-83DD-A15175E0BA84}"/>
            </c:ext>
          </c:extLst>
        </c:ser>
        <c:ser>
          <c:idx val="1"/>
          <c:order val="1"/>
          <c:tx>
            <c:strRef>
              <c:f>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713-4447-83DD-A15175E0BA84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713-4447-83DD-A15175E0BA8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713-4447-83DD-A15175E0BA84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713-4447-83DD-A15175E0BA84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B713-4447-83DD-A15175E0BA84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B713-4447-83DD-A15175E0BA84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B713-4447-83DD-A15175E0BA84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B713-4447-83DD-A15175E0BA84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B713-4447-83DD-A15175E0BA84}"/>
              </c:ext>
            </c:extLst>
          </c:dPt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Time!$B$11:$J$11</c:f>
              <c:numCache>
                <c:formatCode>0.00E+00</c:formatCode>
                <c:ptCount val="9"/>
                <c:pt idx="0">
                  <c:v>5.9974193572998012E-3</c:v>
                </c:pt>
                <c:pt idx="1">
                  <c:v>4.7260522842407192E-3</c:v>
                </c:pt>
                <c:pt idx="2">
                  <c:v>4.9611330032348633E-3</c:v>
                </c:pt>
                <c:pt idx="3">
                  <c:v>7.7005624771118164E-3</c:v>
                </c:pt>
                <c:pt idx="4">
                  <c:v>8.2883834838867257E-3</c:v>
                </c:pt>
                <c:pt idx="5">
                  <c:v>7.8777670860290527E-3</c:v>
                </c:pt>
                <c:pt idx="6">
                  <c:v>4.7432780265808105E-3</c:v>
                </c:pt>
                <c:pt idx="7">
                  <c:v>6.6768527030944824E-3</c:v>
                </c:pt>
                <c:pt idx="8">
                  <c:v>4.60022687911988E-3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713-4447-83DD-A15175E0BA84}"/>
            </c:ext>
          </c:extLst>
        </c:ser>
        <c:ser>
          <c:idx val="2"/>
          <c:order val="2"/>
          <c:tx>
            <c:strRef>
              <c:f>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B713-4447-83DD-A15175E0BA8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B713-4447-83DD-A15175E0BA8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B713-4447-83DD-A15175E0BA8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B713-4447-83DD-A15175E0BA8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3-B713-4447-83DD-A15175E0BA84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5-B713-4447-83DD-A15175E0BA84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7-B713-4447-83DD-A15175E0BA84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9-B713-4447-83DD-A15175E0BA84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B-B713-4447-83DD-A15175E0BA84}"/>
              </c:ext>
            </c:extLst>
          </c:dPt>
          <c:errBars>
            <c:errBarType val="plus"/>
            <c:errValType val="cust"/>
            <c:noEndCap val="0"/>
            <c:plus>
              <c:numRef>
                <c:f>Time!$B$14:$J$14</c:f>
                <c:numCache>
                  <c:formatCode>General</c:formatCode>
                  <c:ptCount val="9"/>
                  <c:pt idx="0">
                    <c:v>1.0903835296630859E-2</c:v>
                  </c:pt>
                  <c:pt idx="1">
                    <c:v>2.1620988845825195E-2</c:v>
                  </c:pt>
                  <c:pt idx="2">
                    <c:v>1.6929805278778069E-2</c:v>
                  </c:pt>
                  <c:pt idx="3">
                    <c:v>1.6744494438171387E-2</c:v>
                  </c:pt>
                  <c:pt idx="4">
                    <c:v>1.6429781913757324E-2</c:v>
                  </c:pt>
                  <c:pt idx="5">
                    <c:v>2.1143794059753418E-2</c:v>
                  </c:pt>
                  <c:pt idx="6">
                    <c:v>1.3050436973571777E-2</c:v>
                  </c:pt>
                  <c:pt idx="7">
                    <c:v>1.6937375068664558E-2</c:v>
                  </c:pt>
                  <c:pt idx="8">
                    <c:v>2.2434115409851074E-2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Time!$B$12:$J$12</c:f>
              <c:numCache>
                <c:formatCode>0.00E+00</c:formatCode>
                <c:ptCount val="9"/>
                <c:pt idx="0">
                  <c:v>5.9800148010253906E-3</c:v>
                </c:pt>
                <c:pt idx="1">
                  <c:v>3.8980245590209961E-3</c:v>
                </c:pt>
                <c:pt idx="2">
                  <c:v>4.0480494499206543E-3</c:v>
                </c:pt>
                <c:pt idx="3">
                  <c:v>5.4169893264770508E-3</c:v>
                </c:pt>
                <c:pt idx="4">
                  <c:v>5.700230598449707E-3</c:v>
                </c:pt>
                <c:pt idx="5">
                  <c:v>5.7922601699829102E-3</c:v>
                </c:pt>
                <c:pt idx="6">
                  <c:v>8.8618993759155273E-3</c:v>
                </c:pt>
                <c:pt idx="7">
                  <c:v>4.9678087234497001E-3</c:v>
                </c:pt>
                <c:pt idx="8">
                  <c:v>1.1116981506347656E-2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713-4447-83DD-A15175E0B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7030A0"/>
      </a:solidFill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358493</xdr:colOff>
      <xdr:row>53</xdr:row>
      <xdr:rowOff>84538</xdr:rowOff>
    </xdr:from>
    <xdr:to>
      <xdr:col>5</xdr:col>
      <xdr:colOff>130453</xdr:colOff>
      <xdr:row>72</xdr:row>
      <xdr:rowOff>141864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717AB-0807-4392-8801-99EBC5E6E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260643</xdr:colOff>
      <xdr:row>48</xdr:row>
      <xdr:rowOff>138796</xdr:rowOff>
    </xdr:from>
    <xdr:to>
      <xdr:col>12</xdr:col>
      <xdr:colOff>215825</xdr:colOff>
      <xdr:row>68</xdr:row>
      <xdr:rowOff>66562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C10496-DB2D-4B45-85D9-35296CEA5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175779</xdr:colOff>
      <xdr:row>16</xdr:row>
      <xdr:rowOff>58937</xdr:rowOff>
    </xdr:from>
    <xdr:to>
      <xdr:col>12</xdr:col>
      <xdr:colOff>131493</xdr:colOff>
      <xdr:row>35</xdr:row>
      <xdr:rowOff>168920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662B7-A8F8-4F94-BEF0-A147ACCD9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639019</xdr:colOff>
      <xdr:row>30</xdr:row>
      <xdr:rowOff>149304</xdr:rowOff>
    </xdr:from>
    <xdr:to>
      <xdr:col>5</xdr:col>
      <xdr:colOff>415720</xdr:colOff>
      <xdr:row>50</xdr:row>
      <xdr:rowOff>18697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F1B69A-7D8B-4739-B4DA-7EA4F7B5F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251164</xdr:colOff>
      <xdr:row>17</xdr:row>
      <xdr:rowOff>789</xdr:rowOff>
    </xdr:from>
    <xdr:to>
      <xdr:col>5</xdr:col>
      <xdr:colOff>24055</xdr:colOff>
      <xdr:row>36</xdr:row>
      <xdr:rowOff>45677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31D6F4-C082-4102-BE6D-2834CB56B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11</xdr:row>
      <xdr:rowOff>165590</xdr:rowOff>
    </xdr:from>
    <xdr:to>
      <xdr:col>19</xdr:col>
      <xdr:colOff>85725</xdr:colOff>
      <xdr:row>29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AD2CD-10E9-45AC-B323-EDBD9AD7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43751-473C-4227-97AC-70C1C5FA3A86}">
  <sheetPr codeName="Sheet1"/>
  <dimension ref="A1:BK581"/>
  <sheetViews>
    <sheetView topLeftCell="A24" zoomScale="85" zoomScaleNormal="85" workbookViewId="0">
      <selection activeCell="O36" sqref="O36"/>
    </sheetView>
  </sheetViews>
  <sheetFormatPr defaultColWidth="8.88671875" defaultRowHeight="14.4" x14ac:dyDescent="0.3"/>
  <cols>
    <col min="1" max="1" width="30.33203125" style="19" customWidth="1"/>
    <col min="2" max="2" width="13.6640625" style="14" customWidth="1"/>
    <col min="3" max="3" width="10.109375" style="15" customWidth="1"/>
    <col min="4" max="4" width="10.109375" style="14" customWidth="1"/>
    <col min="5" max="5" width="10.109375" style="15" customWidth="1"/>
    <col min="6" max="6" width="10.109375" style="14" customWidth="1"/>
    <col min="7" max="7" width="10.109375" style="15" customWidth="1"/>
    <col min="8" max="8" width="10.6640625" style="14" customWidth="1"/>
    <col min="9" max="9" width="10.109375" style="15" customWidth="1"/>
    <col min="10" max="10" width="10.109375" style="14" customWidth="1"/>
    <col min="11" max="11" width="10.109375" style="39" customWidth="1"/>
    <col min="12" max="12" width="15.33203125" style="39" customWidth="1"/>
    <col min="13" max="28" width="8.88671875" style="39"/>
    <col min="29" max="62" width="8.88671875" style="29"/>
    <col min="63" max="16384" width="8.88671875" style="19"/>
  </cols>
  <sheetData>
    <row r="1" spans="1:62" s="23" customFormat="1" x14ac:dyDescent="0.3">
      <c r="A1" s="31"/>
      <c r="B1" s="45" t="s">
        <v>631</v>
      </c>
      <c r="C1" s="45" t="s">
        <v>632</v>
      </c>
      <c r="D1" s="45" t="s">
        <v>633</v>
      </c>
      <c r="E1" s="45" t="s">
        <v>634</v>
      </c>
      <c r="F1" s="44" t="s">
        <v>635</v>
      </c>
      <c r="G1" s="44" t="s">
        <v>636</v>
      </c>
      <c r="H1" s="44" t="s">
        <v>637</v>
      </c>
      <c r="I1" s="44" t="s">
        <v>638</v>
      </c>
      <c r="J1" s="44" t="s">
        <v>639</v>
      </c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</row>
    <row r="2" spans="1:62" x14ac:dyDescent="0.3">
      <c r="A2" s="32" t="s">
        <v>718</v>
      </c>
      <c r="B2" s="28"/>
      <c r="C2" s="28"/>
      <c r="D2" s="28"/>
      <c r="E2" s="28"/>
      <c r="F2" s="28"/>
      <c r="G2" s="28"/>
      <c r="H2" s="28"/>
      <c r="I2" s="28"/>
      <c r="J2" s="28"/>
      <c r="K2" s="41"/>
      <c r="L2" s="42"/>
      <c r="M2" s="41"/>
      <c r="N2" s="41"/>
      <c r="O2" s="41"/>
      <c r="P2" s="41"/>
      <c r="Q2" s="41"/>
      <c r="R2" s="41"/>
    </row>
    <row r="3" spans="1:62" s="58" customFormat="1" x14ac:dyDescent="0.3">
      <c r="A3" s="32" t="s">
        <v>696</v>
      </c>
      <c r="B3" s="28">
        <f>AVERAGE('trad-50'!$L$2:$L$201)</f>
        <v>2.3791359999999991E-2</v>
      </c>
      <c r="C3" s="28">
        <f>AVERAGE('3060-50'!$L$2:$L$201)</f>
        <v>5.3466239999999984E-2</v>
      </c>
      <c r="D3" s="28">
        <f>AVERAGE('15-50'!$L$2:$L$201)</f>
        <v>7.1880594544742743E-2</v>
      </c>
      <c r="E3" s="28">
        <f>AVERAGE('trad-100'!$L$2:$L$201)</f>
        <v>1.1286080000000002E-2</v>
      </c>
      <c r="F3" s="28">
        <f>AVERAGE('3060-100'!$L$2:$L$201)</f>
        <v>2.8659759999999999E-2</v>
      </c>
      <c r="G3" s="28">
        <f>AVERAGE('15-100'!$L$2:$L$201)</f>
        <v>3.2288200923000485E-2</v>
      </c>
      <c r="H3" s="28">
        <f>AVERAGE('trad-150'!$L$2:$L$201)</f>
        <v>7.0274844444444496E-3</v>
      </c>
      <c r="I3" s="28">
        <f>AVERAGE('3060-150'!$L$2:$L$201)</f>
        <v>1.5278980740740739E-2</v>
      </c>
      <c r="J3" s="28">
        <f>AVERAGE('15-150'!$L$2:$L$201)</f>
        <v>2.1774149259575135E-2</v>
      </c>
      <c r="K3" s="41"/>
      <c r="L3" s="42"/>
      <c r="M3" s="41"/>
      <c r="N3" s="41"/>
      <c r="O3" s="41"/>
      <c r="P3" s="41"/>
      <c r="Q3" s="41"/>
      <c r="R3" s="41"/>
      <c r="S3" s="39"/>
      <c r="T3" s="39"/>
      <c r="U3" s="39"/>
      <c r="V3" s="39"/>
      <c r="W3" s="39"/>
      <c r="X3" s="39"/>
      <c r="Y3" s="39"/>
      <c r="Z3" s="39"/>
      <c r="AA3" s="39"/>
      <c r="AB3" s="3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</row>
    <row r="4" spans="1:62" s="58" customFormat="1" x14ac:dyDescent="0.3">
      <c r="A4" s="32" t="s">
        <v>697</v>
      </c>
      <c r="B4" s="28">
        <f>MAX('trad-50'!$L$2:$L$201)</f>
        <v>9.7919999999999965E-2</v>
      </c>
      <c r="C4" s="28">
        <f>MAX('3060-50'!$L$2:$L$201)</f>
        <v>0.220384</v>
      </c>
      <c r="D4" s="28">
        <f>MAX('15-50'!$L$2:$L$201)</f>
        <v>0.26047635052477769</v>
      </c>
      <c r="E4" s="28">
        <f>MAX('trad-100'!$L$2:$L$201)</f>
        <v>4.3288000000000021E-2</v>
      </c>
      <c r="F4" s="28">
        <f>MAX('3060-100'!$L$2:$L$201)</f>
        <v>0.124012</v>
      </c>
      <c r="G4" s="28">
        <f>MAX('15-100'!$L$2:$L$201)</f>
        <v>0.1031504590920295</v>
      </c>
      <c r="H4" s="28">
        <f>MAX('trad-150'!$L$2:$L$201)</f>
        <v>2.579911111111113E-2</v>
      </c>
      <c r="I4" s="28">
        <f>MAX('3060-150'!$L$2:$L$201)</f>
        <v>5.4325333333333337E-2</v>
      </c>
      <c r="J4" s="28">
        <f>MAX('15-150'!$L$2:$L$201)</f>
        <v>8.5357546448023763E-2</v>
      </c>
      <c r="K4" s="41"/>
      <c r="L4" s="42"/>
      <c r="M4" s="41"/>
      <c r="N4" s="41"/>
      <c r="O4" s="41"/>
      <c r="P4" s="41"/>
      <c r="Q4" s="41"/>
      <c r="R4" s="41"/>
      <c r="S4" s="39"/>
      <c r="T4" s="39"/>
      <c r="U4" s="39"/>
      <c r="V4" s="39"/>
      <c r="W4" s="39"/>
      <c r="X4" s="39"/>
      <c r="Y4" s="39"/>
      <c r="Z4" s="39"/>
      <c r="AA4" s="39"/>
      <c r="AB4" s="3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</row>
    <row r="5" spans="1:62" s="58" customFormat="1" x14ac:dyDescent="0.3">
      <c r="A5" s="32" t="s">
        <v>698</v>
      </c>
      <c r="B5" s="28">
        <f>AVERAGE('trad-50'!$M$2:$M$201)</f>
        <v>3.6820480000000003E-2</v>
      </c>
      <c r="C5" s="28">
        <f>AVERAGE('3060-50'!$M$2:$M$201)</f>
        <v>4.8474240000000009E-2</v>
      </c>
      <c r="D5" s="28">
        <f>AVERAGE('15-50'!$M$2:$M$201)</f>
        <v>6.377792000000003E-2</v>
      </c>
      <c r="E5" s="28">
        <f>AVERAGE('trad-100'!$M$2:$M$201)</f>
        <v>1.9579520000000003E-2</v>
      </c>
      <c r="F5" s="28">
        <f>AVERAGE('3060-100'!$M$2:$M$201)</f>
        <v>2.2254800000000009E-2</v>
      </c>
      <c r="G5" s="28">
        <f>AVERAGE('15-100'!$M$2:$M$201)</f>
        <v>2.3093520000000006E-2</v>
      </c>
      <c r="H5" s="28">
        <f>AVERAGE('trad-150'!$M$2:$M$201)</f>
        <v>9.4143525925925921E-3</v>
      </c>
      <c r="I5" s="28">
        <f>AVERAGE('3060-150'!$M$2:$M$201)</f>
        <v>1.3990968888888875E-2</v>
      </c>
      <c r="J5" s="28">
        <f>AVERAGE('15-150'!$M$2:$M$201)</f>
        <v>2.7103739259259272E-2</v>
      </c>
      <c r="K5" s="41"/>
      <c r="L5" s="42"/>
      <c r="M5" s="41"/>
      <c r="N5" s="41"/>
      <c r="O5" s="41"/>
      <c r="P5" s="41"/>
      <c r="Q5" s="41"/>
      <c r="R5" s="41"/>
      <c r="S5" s="39"/>
      <c r="T5" s="39"/>
      <c r="U5" s="39"/>
      <c r="V5" s="39"/>
      <c r="W5" s="39"/>
      <c r="X5" s="39"/>
      <c r="Y5" s="39"/>
      <c r="Z5" s="39"/>
      <c r="AA5" s="39"/>
      <c r="AB5" s="3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</row>
    <row r="6" spans="1:62" s="58" customFormat="1" x14ac:dyDescent="0.3">
      <c r="A6" s="32" t="s">
        <v>699</v>
      </c>
      <c r="B6" s="28">
        <f>MAX('trad-50'!$M$2:$M$201)</f>
        <v>0.163712</v>
      </c>
      <c r="C6" s="28">
        <f>MAX('3060-50'!$M$2:$M$201)</f>
        <v>0.14992</v>
      </c>
      <c r="D6" s="28">
        <f>MAX('15-50'!$M$2:$M$201)</f>
        <v>0.22159999999999999</v>
      </c>
      <c r="E6" s="28">
        <f>MAX('trad-100'!$M$2:$M$201)</f>
        <v>0.103024</v>
      </c>
      <c r="F6" s="28">
        <f>MAX('3060-100'!$M$2:$M$201)</f>
        <v>7.6660000000000061E-2</v>
      </c>
      <c r="G6" s="28">
        <f>MAX('15-100'!$M$2:$M$201)</f>
        <v>0.12618799999999991</v>
      </c>
      <c r="H6" s="28">
        <f>MAX('trad-150'!$M$2:$M$201)</f>
        <v>3.558400000000006E-2</v>
      </c>
      <c r="I6" s="28">
        <f>MAX('3060-150'!$M$2:$M$201)</f>
        <v>4.807229629629628E-2</v>
      </c>
      <c r="J6" s="28">
        <f>MAX('15-150'!$M$2:$M$201)</f>
        <v>7.2711111111111171E-2</v>
      </c>
      <c r="K6" s="41"/>
      <c r="L6" s="42"/>
      <c r="M6" s="41"/>
      <c r="N6" s="41"/>
      <c r="O6" s="41"/>
      <c r="P6" s="41"/>
      <c r="Q6" s="41"/>
      <c r="R6" s="41"/>
      <c r="S6" s="39"/>
      <c r="T6" s="39"/>
      <c r="U6" s="39"/>
      <c r="V6" s="39"/>
      <c r="W6" s="39"/>
      <c r="X6" s="39"/>
      <c r="Y6" s="39"/>
      <c r="Z6" s="39"/>
      <c r="AA6" s="39"/>
      <c r="AB6" s="3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</row>
    <row r="7" spans="1:62" s="58" customFormat="1" x14ac:dyDescent="0.3">
      <c r="A7" s="32" t="s">
        <v>700</v>
      </c>
      <c r="B7" s="28">
        <f>AVERAGE('trad-50'!$N$2:$N$201)</f>
        <v>2.1935359999999994E-2</v>
      </c>
      <c r="C7" s="28">
        <f>AVERAGE('3060-50'!$N$2:$N$201)</f>
        <v>9.3037396633982528E-2</v>
      </c>
      <c r="D7" s="28">
        <f>AVERAGE('15-50'!$N$2:$N$201)</f>
        <v>6.3226995779763276E-2</v>
      </c>
      <c r="E7" s="28">
        <f>AVERAGE('trad-100'!$N$2:$N$201)</f>
        <v>9.6956799999999982E-3</v>
      </c>
      <c r="F7" s="28">
        <f>AVERAGE('3060-100'!$N$2:$N$201)</f>
        <v>5.6203337972744516E-2</v>
      </c>
      <c r="G7" s="28">
        <f>AVERAGE('15-100'!$N$2:$N$201)</f>
        <v>2.9557571814647719E-2</v>
      </c>
      <c r="H7" s="28">
        <f>AVERAGE('trad-150'!$N$2:$N$201)</f>
        <v>4.8582162962962925E-3</v>
      </c>
      <c r="I7" s="28">
        <f>AVERAGE('3060-150'!$N$2:$N$201)</f>
        <v>2.2209946181189894E-2</v>
      </c>
      <c r="J7" s="28">
        <f>AVERAGE('15-150'!$N$2:$N$201)</f>
        <v>1.2986399054263005E-2</v>
      </c>
      <c r="K7" s="41"/>
      <c r="L7" s="42"/>
      <c r="M7" s="41"/>
      <c r="N7" s="41"/>
      <c r="O7" s="41"/>
      <c r="P7" s="41"/>
      <c r="Q7" s="41"/>
      <c r="R7" s="41"/>
      <c r="S7" s="39"/>
      <c r="T7" s="39"/>
      <c r="U7" s="39"/>
      <c r="V7" s="39"/>
      <c r="W7" s="39"/>
      <c r="X7" s="39"/>
      <c r="Y7" s="39"/>
      <c r="Z7" s="39"/>
      <c r="AA7" s="39"/>
      <c r="AB7" s="3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</row>
    <row r="8" spans="1:62" s="58" customFormat="1" x14ac:dyDescent="0.3">
      <c r="A8" s="32" t="s">
        <v>701</v>
      </c>
      <c r="B8" s="28">
        <f>MAX('trad-50'!$N$2:$N$201)</f>
        <v>0.104256</v>
      </c>
      <c r="C8" s="28">
        <f>MAX('3060-50'!$N$2:$N$201)</f>
        <v>0.35123377577861592</v>
      </c>
      <c r="D8" s="28">
        <f>MAX('15-50'!$N$2:$N$201)</f>
        <v>0.28139412344891018</v>
      </c>
      <c r="E8" s="28">
        <f>MAX('trad-100'!$N$2:$N$201)</f>
        <v>5.2976000000000002E-2</v>
      </c>
      <c r="F8" s="28">
        <f>MAX('3060-100'!$N$2:$N$201)</f>
        <v>0.34440729241966239</v>
      </c>
      <c r="G8" s="28">
        <f>MAX('15-100'!$N$2:$N$201)</f>
        <v>0.1585008210100767</v>
      </c>
      <c r="H8" s="28">
        <f>MAX('trad-150'!$N$2:$N$201)</f>
        <v>1.78939259259259E-2</v>
      </c>
      <c r="I8" s="28">
        <f>MAX('3060-150'!$N$2:$N$201)</f>
        <v>8.471311301606832E-2</v>
      </c>
      <c r="J8" s="28">
        <f>MAX('15-150'!$N$2:$N$201)</f>
        <v>5.0817252270661431E-2</v>
      </c>
      <c r="K8" s="41"/>
      <c r="L8" s="42"/>
      <c r="M8" s="41"/>
      <c r="N8" s="41"/>
      <c r="O8" s="41"/>
      <c r="P8" s="41"/>
      <c r="Q8" s="41"/>
      <c r="R8" s="41"/>
      <c r="S8" s="39"/>
      <c r="T8" s="39"/>
      <c r="U8" s="39"/>
      <c r="V8" s="39"/>
      <c r="W8" s="39"/>
      <c r="X8" s="39"/>
      <c r="Y8" s="39"/>
      <c r="Z8" s="39"/>
      <c r="AA8" s="39"/>
      <c r="AB8" s="3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</row>
    <row r="9" spans="1:62" s="58" customFormat="1" x14ac:dyDescent="0.3">
      <c r="A9" s="32" t="s">
        <v>702</v>
      </c>
      <c r="B9" s="28">
        <f>AVERAGE('trad-50'!$O$2:$O$201)</f>
        <v>3.7973847947961133E-18</v>
      </c>
      <c r="C9" s="28">
        <f>AVERAGE('3060-50'!$O$2:$O$201)</f>
        <v>5.5482159980563092E-2</v>
      </c>
      <c r="D9" s="28">
        <f>AVERAGE('15-50'!$O$2:$O$201)</f>
        <v>6.5511981232968364E-2</v>
      </c>
      <c r="E9" s="28">
        <f>AVERAGE('trad-100'!$O$2:$O$201)</f>
        <v>1.9660185798279812E-18</v>
      </c>
      <c r="F9" s="28">
        <f>AVERAGE('3060-100'!$O$2:$O$201)</f>
        <v>2.2925285924917049E-2</v>
      </c>
      <c r="G9" s="28">
        <f>AVERAGE('15-100'!$O$2:$O$201)</f>
        <v>1.6191349513218475E-2</v>
      </c>
      <c r="H9" s="28">
        <f>AVERAGE('trad-150'!$O$2:$O$201)</f>
        <v>1.3019007849623621E-18</v>
      </c>
      <c r="I9" s="28">
        <f>AVERAGE('3060-150'!$O$2:$O$201)</f>
        <v>1.1049406431786948E-2</v>
      </c>
      <c r="J9" s="28">
        <f>AVERAGE('15-150'!$O$2:$O$201)</f>
        <v>1.675754794120855E-2</v>
      </c>
      <c r="K9" s="41"/>
      <c r="L9" s="42"/>
      <c r="M9" s="41"/>
      <c r="N9" s="41"/>
      <c r="O9" s="41"/>
      <c r="P9" s="41"/>
      <c r="Q9" s="41"/>
      <c r="R9" s="41"/>
      <c r="S9" s="39"/>
      <c r="T9" s="39"/>
      <c r="U9" s="39"/>
      <c r="V9" s="39"/>
      <c r="W9" s="39"/>
      <c r="X9" s="39"/>
      <c r="Y9" s="39"/>
      <c r="Z9" s="39"/>
      <c r="AA9" s="39"/>
      <c r="AB9" s="3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</row>
    <row r="10" spans="1:62" s="58" customFormat="1" x14ac:dyDescent="0.3">
      <c r="A10" s="32" t="s">
        <v>703</v>
      </c>
      <c r="B10" s="28">
        <f>MAX('trad-50'!$O$2:$O$201)</f>
        <v>1.968056392101763E-17</v>
      </c>
      <c r="C10" s="28">
        <f>MAX('3060-50'!$O$2:$O$201)</f>
        <v>0.21128248571048189</v>
      </c>
      <c r="D10" s="28">
        <f>MAX('15-50'!$O$2:$O$201)</f>
        <v>0.26332714837631138</v>
      </c>
      <c r="E10" s="28">
        <f>MAX('trad-100'!$O$2:$O$201)</f>
        <v>9.4856242474757352E-18</v>
      </c>
      <c r="F10" s="28">
        <f>MAX('3060-100'!$O$2:$O$201)</f>
        <v>0.12632192949761331</v>
      </c>
      <c r="G10" s="28">
        <f>MAX('15-100'!$O$2:$O$201)</f>
        <v>4.0259788971130993E-2</v>
      </c>
      <c r="H10" s="28">
        <f>MAX('trad-150'!$O$2:$O$201)</f>
        <v>4.5955279353604094E-18</v>
      </c>
      <c r="I10" s="28">
        <f>MAX('3060-150'!$O$2:$O$201)</f>
        <v>4.1222296019899997E-2</v>
      </c>
      <c r="J10" s="28">
        <f>MAX('15-150'!$O$2:$O$201)</f>
        <v>6.1115990095337192E-2</v>
      </c>
      <c r="K10" s="41"/>
      <c r="L10" s="42"/>
      <c r="M10" s="41"/>
      <c r="N10" s="41"/>
      <c r="O10" s="41"/>
      <c r="P10" s="41"/>
      <c r="Q10" s="41"/>
      <c r="R10" s="41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</row>
    <row r="11" spans="1:62" s="58" customFormat="1" x14ac:dyDescent="0.3">
      <c r="A11" s="32"/>
      <c r="B11" s="28"/>
      <c r="C11" s="28"/>
      <c r="D11" s="28"/>
      <c r="E11" s="28"/>
      <c r="F11" s="28"/>
      <c r="G11" s="28"/>
      <c r="H11" s="28"/>
      <c r="I11" s="28"/>
      <c r="J11" s="28"/>
      <c r="K11" s="41"/>
      <c r="L11" s="42"/>
      <c r="M11" s="41"/>
      <c r="N11" s="41"/>
      <c r="O11" s="41"/>
      <c r="P11" s="41"/>
      <c r="Q11" s="41"/>
      <c r="R11" s="41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</row>
    <row r="12" spans="1:62" s="58" customFormat="1" x14ac:dyDescent="0.3">
      <c r="A12" s="32" t="s">
        <v>719</v>
      </c>
      <c r="B12" s="28"/>
      <c r="C12" s="28"/>
      <c r="D12" s="28"/>
      <c r="E12" s="28"/>
      <c r="F12" s="28"/>
      <c r="G12" s="28"/>
      <c r="H12" s="28"/>
      <c r="I12" s="28"/>
      <c r="J12" s="28"/>
      <c r="K12" s="41"/>
      <c r="L12" s="42" t="s">
        <v>720</v>
      </c>
      <c r="M12" s="41"/>
      <c r="N12" s="41"/>
      <c r="O12" s="41"/>
      <c r="P12" s="41"/>
      <c r="Q12" s="41"/>
      <c r="R12" s="41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</row>
    <row r="13" spans="1:62" s="58" customFormat="1" x14ac:dyDescent="0.3">
      <c r="A13" s="32" t="s">
        <v>696</v>
      </c>
      <c r="B13" s="28">
        <f>AVERAGE('trad-50'!$H$2:$H$201)</f>
        <v>1.0551040000000003E-2</v>
      </c>
      <c r="C13" s="28">
        <f>AVERAGE('3060-50'!$H$2:$H$201)</f>
        <v>3.0033279999999975E-2</v>
      </c>
      <c r="D13" s="28">
        <f>AVERAGE('15-50'!$H$2:$H$201)</f>
        <v>2.1507419679098184E-2</v>
      </c>
      <c r="E13" s="28">
        <f>AVERAGE('trad-100'!$H$2:$H$201)</f>
        <v>2.2105599999999986E-3</v>
      </c>
      <c r="F13" s="28">
        <f>AVERAGE('3060-100'!$H$2:$H$201)</f>
        <v>8.8533600000000046E-3</v>
      </c>
      <c r="G13" s="28">
        <f>AVERAGE('15-100'!$H$2:$H$201)</f>
        <v>2.5711541737362185E-3</v>
      </c>
      <c r="H13" s="28">
        <f>AVERAGE('trad-150'!$H$2:$H$201)</f>
        <v>5.1560296296296586E-4</v>
      </c>
      <c r="I13" s="28">
        <f>AVERAGE('3060-150'!$H$2:$H$201)</f>
        <v>1.3231407407407409E-3</v>
      </c>
      <c r="J13" s="28">
        <f>AVERAGE('15-150'!$H$2:$H$201)</f>
        <v>1.0622013677967399E-3</v>
      </c>
      <c r="K13" s="41"/>
      <c r="L13" s="42">
        <f>B13-B3</f>
        <v>-1.3240319999999988E-2</v>
      </c>
      <c r="M13" s="42">
        <f t="shared" ref="M13:T20" si="0">C13-C3</f>
        <v>-2.343296000000001E-2</v>
      </c>
      <c r="N13" s="42">
        <f t="shared" si="0"/>
        <v>-5.0373174865644563E-2</v>
      </c>
      <c r="O13" s="42">
        <f t="shared" si="0"/>
        <v>-9.0755200000000036E-3</v>
      </c>
      <c r="P13" s="42">
        <f t="shared" si="0"/>
        <v>-1.9806399999999995E-2</v>
      </c>
      <c r="Q13" s="42">
        <f t="shared" si="0"/>
        <v>-2.9717046749264266E-2</v>
      </c>
      <c r="R13" s="42">
        <f t="shared" si="0"/>
        <v>-6.5118814814814838E-3</v>
      </c>
      <c r="S13" s="42">
        <f t="shared" si="0"/>
        <v>-1.3955839999999997E-2</v>
      </c>
      <c r="T13" s="42">
        <f t="shared" si="0"/>
        <v>-2.0711947891778396E-2</v>
      </c>
      <c r="U13" s="42"/>
      <c r="V13" s="42"/>
      <c r="W13" s="42"/>
      <c r="X13" s="42"/>
      <c r="Y13" s="39"/>
      <c r="Z13" s="39"/>
      <c r="AA13" s="39"/>
      <c r="AB13" s="3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</row>
    <row r="14" spans="1:62" s="58" customFormat="1" x14ac:dyDescent="0.3">
      <c r="A14" s="32" t="s">
        <v>697</v>
      </c>
      <c r="B14" s="28">
        <f>MAX('trad-50'!$H$2:$H$201)</f>
        <v>4.0320000000000022E-2</v>
      </c>
      <c r="C14" s="28">
        <f>MAX('3060-50'!$H$2:$H$201)</f>
        <v>0.15551999999999999</v>
      </c>
      <c r="D14" s="28">
        <f>MAX('15-50'!$H$2:$H$201)</f>
        <v>0.1740128658961051</v>
      </c>
      <c r="E14" s="28">
        <f>MAX('trad-100'!$H$2:$H$201)</f>
        <v>2.5159999999999991E-2</v>
      </c>
      <c r="F14" s="28">
        <f>MAX('3060-100'!$H$2:$H$201)</f>
        <v>6.470799999999996E-2</v>
      </c>
      <c r="G14" s="28">
        <f>MAX('15-100'!$H$2:$H$201)</f>
        <v>1.7512760236480018E-2</v>
      </c>
      <c r="H14" s="28">
        <f>MAX('trad-150'!$H$2:$H$201)</f>
        <v>2.7022222222222309E-3</v>
      </c>
      <c r="I14" s="28">
        <f>MAX('3060-150'!$H$2:$H$201)</f>
        <v>9.4222222222222467E-3</v>
      </c>
      <c r="J14" s="28">
        <f>MAX('15-150'!$H$2:$H$201)</f>
        <v>2.4860835154151831E-2</v>
      </c>
      <c r="K14" s="41"/>
      <c r="L14" s="42">
        <f t="shared" ref="L14:L20" si="1">B14-B4</f>
        <v>-5.7599999999999943E-2</v>
      </c>
      <c r="M14" s="42">
        <f t="shared" si="0"/>
        <v>-6.4864000000000005E-2</v>
      </c>
      <c r="N14" s="42">
        <f t="shared" si="0"/>
        <v>-8.6463484628672593E-2</v>
      </c>
      <c r="O14" s="42">
        <f t="shared" si="0"/>
        <v>-1.812800000000003E-2</v>
      </c>
      <c r="P14" s="42">
        <f t="shared" si="0"/>
        <v>-5.9304000000000037E-2</v>
      </c>
      <c r="Q14" s="42">
        <f t="shared" si="0"/>
        <v>-8.5637698855549477E-2</v>
      </c>
      <c r="R14" s="42">
        <f t="shared" si="0"/>
        <v>-2.3096888888888899E-2</v>
      </c>
      <c r="S14" s="42">
        <f t="shared" si="0"/>
        <v>-4.4903111111111088E-2</v>
      </c>
      <c r="T14" s="42">
        <f t="shared" si="0"/>
        <v>-6.0496711293871935E-2</v>
      </c>
      <c r="U14" s="42"/>
      <c r="V14" s="42"/>
      <c r="W14" s="42"/>
      <c r="X14" s="42"/>
      <c r="Y14" s="39"/>
      <c r="Z14" s="39"/>
      <c r="AA14" s="39"/>
      <c r="AB14" s="3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</row>
    <row r="15" spans="1:62" s="58" customFormat="1" x14ac:dyDescent="0.3">
      <c r="A15" s="32" t="s">
        <v>698</v>
      </c>
      <c r="B15" s="28">
        <f>AVERAGE('trad-50'!$I$2:$I$201)</f>
        <v>9.2339200000000014E-3</v>
      </c>
      <c r="C15" s="28">
        <f>AVERAGE('3060-50'!$I$2:$I$201)</f>
        <v>2.5982080000000018E-2</v>
      </c>
      <c r="D15" s="28">
        <f>AVERAGE('15-50'!$I$2:$I$201)</f>
        <v>1.3080959999999999E-2</v>
      </c>
      <c r="E15" s="28">
        <f>AVERAGE('trad-100'!$I$2:$I$201)</f>
        <v>1.3452799999999993E-3</v>
      </c>
      <c r="F15" s="28">
        <f>AVERAGE('3060-100'!$I$2:$I$201)</f>
        <v>5.8650400000000071E-3</v>
      </c>
      <c r="G15" s="28">
        <f>AVERAGE('15-100'!$I$2:$I$201)</f>
        <v>1.7866400000000086E-3</v>
      </c>
      <c r="H15" s="28">
        <f>AVERAGE('trad-150'!$I$2:$I$201)</f>
        <v>4.4999111111110725E-4</v>
      </c>
      <c r="I15" s="28">
        <f>AVERAGE('3060-150'!$I$2:$I$201)</f>
        <v>1.4465422222222182E-3</v>
      </c>
      <c r="J15" s="28">
        <f>AVERAGE('15-150'!$I$2:$I$201)</f>
        <v>5.5184592592592277E-4</v>
      </c>
      <c r="K15" s="41"/>
      <c r="L15" s="42">
        <f t="shared" si="1"/>
        <v>-2.7586560000000003E-2</v>
      </c>
      <c r="M15" s="42">
        <f t="shared" si="0"/>
        <v>-2.249215999999999E-2</v>
      </c>
      <c r="N15" s="42">
        <f t="shared" si="0"/>
        <v>-5.0696960000000027E-2</v>
      </c>
      <c r="O15" s="42">
        <f t="shared" si="0"/>
        <v>-1.8234240000000002E-2</v>
      </c>
      <c r="P15" s="42">
        <f t="shared" si="0"/>
        <v>-1.6389760000000003E-2</v>
      </c>
      <c r="Q15" s="42">
        <f t="shared" si="0"/>
        <v>-2.1306879999999997E-2</v>
      </c>
      <c r="R15" s="42">
        <f t="shared" si="0"/>
        <v>-8.9643614814814854E-3</v>
      </c>
      <c r="S15" s="42">
        <f t="shared" si="0"/>
        <v>-1.2544426666666657E-2</v>
      </c>
      <c r="T15" s="42">
        <f t="shared" si="0"/>
        <v>-2.6551893333333351E-2</v>
      </c>
      <c r="U15" s="42"/>
      <c r="V15" s="42"/>
      <c r="W15" s="42"/>
      <c r="X15" s="42"/>
      <c r="Y15" s="39"/>
      <c r="Z15" s="39"/>
      <c r="AA15" s="39"/>
      <c r="AB15" s="3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</row>
    <row r="16" spans="1:62" x14ac:dyDescent="0.3">
      <c r="A16" s="32" t="s">
        <v>699</v>
      </c>
      <c r="B16" s="28">
        <f>MAX('trad-50'!$I$2:$I$201)</f>
        <v>4.543999999999998E-2</v>
      </c>
      <c r="C16" s="28">
        <f>MAX('3060-50'!$I$2:$I$201)</f>
        <v>0.133024</v>
      </c>
      <c r="D16" s="28">
        <f>MAX('15-50'!$I$2:$I$201)</f>
        <v>6.9216E-2</v>
      </c>
      <c r="E16" s="28">
        <f>MAX('trad-100'!$I$2:$I$201)</f>
        <v>8.6560000000000109E-3</v>
      </c>
      <c r="F16" s="28">
        <f>MAX('3060-100'!$I$2:$I$201)</f>
        <v>4.4812000000000067E-2</v>
      </c>
      <c r="G16" s="28">
        <f>MAX('15-100'!$I$2:$I$201)</f>
        <v>2.900400000000003E-2</v>
      </c>
      <c r="H16" s="28">
        <f>MAX('trad-150'!$I$2:$I$201)</f>
        <v>1.682962962962997E-3</v>
      </c>
      <c r="I16" s="28">
        <f>MAX('3060-150'!$I$2:$I$201)</f>
        <v>2.4058074074074069E-2</v>
      </c>
      <c r="J16" s="28">
        <f>MAX('15-150'!$I$2:$I$201)</f>
        <v>8.536888888888941E-3</v>
      </c>
      <c r="K16" s="41"/>
      <c r="L16" s="42">
        <f t="shared" si="1"/>
        <v>-0.11827200000000002</v>
      </c>
      <c r="M16" s="42">
        <f t="shared" si="0"/>
        <v>-1.6895999999999994E-2</v>
      </c>
      <c r="N16" s="42">
        <f t="shared" si="0"/>
        <v>-0.15238399999999999</v>
      </c>
      <c r="O16" s="42">
        <f t="shared" si="0"/>
        <v>-9.4367999999999994E-2</v>
      </c>
      <c r="P16" s="42">
        <f t="shared" si="0"/>
        <v>-3.1847999999999994E-2</v>
      </c>
      <c r="Q16" s="42">
        <f t="shared" si="0"/>
        <v>-9.7183999999999882E-2</v>
      </c>
      <c r="R16" s="42">
        <f t="shared" si="0"/>
        <v>-3.3901037037037063E-2</v>
      </c>
      <c r="S16" s="42">
        <f t="shared" si="0"/>
        <v>-2.4014222222222211E-2</v>
      </c>
      <c r="T16" s="42">
        <f t="shared" si="0"/>
        <v>-6.417422222222223E-2</v>
      </c>
      <c r="U16" s="42"/>
      <c r="V16" s="42"/>
      <c r="W16" s="42"/>
      <c r="X16" s="42"/>
    </row>
    <row r="17" spans="1:24" x14ac:dyDescent="0.3">
      <c r="A17" s="32" t="s">
        <v>700</v>
      </c>
      <c r="B17" s="28">
        <f>AVERAGE('trad-50'!$J$2:$J$201)</f>
        <v>1.010048E-2</v>
      </c>
      <c r="C17" s="28">
        <f>AVERAGE('3060-50'!$J$2:$J$201)</f>
        <v>5.2958566251018739E-2</v>
      </c>
      <c r="D17" s="28">
        <f>AVERAGE('15-50'!$J$2:$J$201)</f>
        <v>2.748950419191809E-2</v>
      </c>
      <c r="E17" s="28">
        <f>AVERAGE('trad-100'!$J$2:$J$201)</f>
        <v>2.4291200000000025E-3</v>
      </c>
      <c r="F17" s="28">
        <f>AVERAGE('3060-100'!$J$2:$J$201)</f>
        <v>1.9088100927213789E-2</v>
      </c>
      <c r="G17" s="28">
        <f>AVERAGE('15-100'!$J$2:$J$201)</f>
        <v>3.095920752377389E-3</v>
      </c>
      <c r="H17" s="28">
        <f>AVERAGE('trad-150'!$J$2:$J$201)</f>
        <v>5.4442666666666337E-4</v>
      </c>
      <c r="I17" s="28">
        <f>AVERAGE('3060-150'!$J$2:$J$201)</f>
        <v>2.7627283511363534E-3</v>
      </c>
      <c r="J17" s="28">
        <f>AVERAGE('15-150'!$J$2:$J$201)</f>
        <v>3.8503478892129383E-4</v>
      </c>
      <c r="K17" s="41"/>
      <c r="L17" s="42">
        <f t="shared" si="1"/>
        <v>-1.1834879999999994E-2</v>
      </c>
      <c r="M17" s="42">
        <f t="shared" si="0"/>
        <v>-4.0078830382963788E-2</v>
      </c>
      <c r="N17" s="42">
        <f t="shared" si="0"/>
        <v>-3.5737491587845185E-2</v>
      </c>
      <c r="O17" s="42">
        <f t="shared" si="0"/>
        <v>-7.2665599999999957E-3</v>
      </c>
      <c r="P17" s="42">
        <f t="shared" si="0"/>
        <v>-3.7115237045530727E-2</v>
      </c>
      <c r="Q17" s="42">
        <f t="shared" si="0"/>
        <v>-2.646165106227033E-2</v>
      </c>
      <c r="R17" s="42">
        <f t="shared" si="0"/>
        <v>-4.313789629629629E-3</v>
      </c>
      <c r="S17" s="42">
        <f t="shared" si="0"/>
        <v>-1.9447217830053543E-2</v>
      </c>
      <c r="T17" s="42">
        <f t="shared" si="0"/>
        <v>-1.2601364265341711E-2</v>
      </c>
      <c r="U17" s="42"/>
      <c r="V17" s="42"/>
      <c r="W17" s="42"/>
      <c r="X17" s="42"/>
    </row>
    <row r="18" spans="1:24" x14ac:dyDescent="0.3">
      <c r="A18" s="32" t="s">
        <v>701</v>
      </c>
      <c r="B18" s="28">
        <f>MAX('trad-50'!$J$2:$J$201)</f>
        <v>8.3648E-2</v>
      </c>
      <c r="C18" s="28">
        <f>MAX('3060-50'!$J$2:$J$201)</f>
        <v>0.25913399370645551</v>
      </c>
      <c r="D18" s="28">
        <f>MAX('15-50'!$J$2:$J$201)</f>
        <v>0.20138077411222879</v>
      </c>
      <c r="E18" s="28">
        <f>MAX('trad-100'!$J$2:$J$201)</f>
        <v>3.7272000000000013E-2</v>
      </c>
      <c r="F18" s="28">
        <f>MAX('3060-100'!$J$2:$J$201)</f>
        <v>0.27978985695874331</v>
      </c>
      <c r="G18" s="28">
        <f>MAX('15-100'!$J$2:$J$201)</f>
        <v>4.5005251950125363E-2</v>
      </c>
      <c r="H18" s="28">
        <f>MAX('trad-150'!$J$2:$J$201)</f>
        <v>3.2094814814815908E-3</v>
      </c>
      <c r="I18" s="28">
        <f>MAX('3060-150'!$J$2:$J$201)</f>
        <v>8.0806369770904468E-2</v>
      </c>
      <c r="J18" s="28">
        <f>MAX('15-150'!$J$2:$J$201)</f>
        <v>3.88384272660563E-3</v>
      </c>
      <c r="K18" s="41"/>
      <c r="L18" s="42">
        <f t="shared" si="1"/>
        <v>-2.0608000000000001E-2</v>
      </c>
      <c r="M18" s="42">
        <f t="shared" si="0"/>
        <v>-9.2099782072160408E-2</v>
      </c>
      <c r="N18" s="42">
        <f t="shared" si="0"/>
        <v>-8.0013349336681389E-2</v>
      </c>
      <c r="O18" s="42">
        <f t="shared" si="0"/>
        <v>-1.5703999999999989E-2</v>
      </c>
      <c r="P18" s="42">
        <f t="shared" si="0"/>
        <v>-6.4617435460919082E-2</v>
      </c>
      <c r="Q18" s="42">
        <f t="shared" si="0"/>
        <v>-0.11349556905995134</v>
      </c>
      <c r="R18" s="42">
        <f t="shared" si="0"/>
        <v>-1.4684444444444309E-2</v>
      </c>
      <c r="S18" s="42">
        <f t="shared" si="0"/>
        <v>-3.9067432451638517E-3</v>
      </c>
      <c r="T18" s="42">
        <f t="shared" si="0"/>
        <v>-4.6933409544055803E-2</v>
      </c>
      <c r="U18" s="42"/>
      <c r="V18" s="42"/>
      <c r="W18" s="42"/>
      <c r="X18" s="42"/>
    </row>
    <row r="19" spans="1:24" x14ac:dyDescent="0.3">
      <c r="A19" s="32" t="s">
        <v>702</v>
      </c>
      <c r="B19" s="28">
        <f>AVERAGE('trad-50'!$K$2:$K$201)</f>
        <v>2.1238706536508794E-18</v>
      </c>
      <c r="C19" s="28">
        <f>AVERAGE('3060-50'!$K$2:$K$201)</f>
        <v>8.6032764944785997E-2</v>
      </c>
      <c r="D19" s="28">
        <f>AVERAGE('15-50'!$K$2:$K$201)</f>
        <v>9.5747768642407555E-2</v>
      </c>
      <c r="E19" s="28">
        <f>AVERAGE('trad-100'!$K$2:$K$201)</f>
        <v>3.5160099462240167E-19</v>
      </c>
      <c r="F19" s="28">
        <f>AVERAGE('3060-100'!$K$2:$K$201)</f>
        <v>3.7442920101765573E-2</v>
      </c>
      <c r="G19" s="28">
        <f>AVERAGE('15-100'!$K$2:$K$201)</f>
        <v>4.5745955981056949E-2</v>
      </c>
      <c r="H19" s="28">
        <f>AVERAGE('trad-150'!$K$2:$K$201)</f>
        <v>9.5875874328269423E-20</v>
      </c>
      <c r="I19" s="28">
        <f>AVERAGE('3060-150'!$K$2:$K$201)</f>
        <v>2.3399713886119135E-2</v>
      </c>
      <c r="J19" s="28">
        <f>AVERAGE('15-150'!$K$2:$K$201)</f>
        <v>3.152153876092087E-2</v>
      </c>
      <c r="K19" s="41"/>
      <c r="L19" s="42">
        <f t="shared" si="1"/>
        <v>-1.6735141411452339E-18</v>
      </c>
      <c r="M19" s="42">
        <f t="shared" si="0"/>
        <v>3.0550604964222905E-2</v>
      </c>
      <c r="N19" s="42">
        <f t="shared" si="0"/>
        <v>3.0235787409439191E-2</v>
      </c>
      <c r="O19" s="42">
        <f t="shared" si="0"/>
        <v>-1.6144175852055795E-18</v>
      </c>
      <c r="P19" s="42">
        <f t="shared" si="0"/>
        <v>1.4517634176848523E-2</v>
      </c>
      <c r="Q19" s="42">
        <f t="shared" si="0"/>
        <v>2.9554606467838473E-2</v>
      </c>
      <c r="R19" s="42">
        <f t="shared" si="0"/>
        <v>-1.2060249106340927E-18</v>
      </c>
      <c r="S19" s="42">
        <f t="shared" si="0"/>
        <v>1.2350307454332188E-2</v>
      </c>
      <c r="T19" s="42">
        <f t="shared" si="0"/>
        <v>1.476399081971232E-2</v>
      </c>
      <c r="U19" s="42"/>
      <c r="V19" s="42"/>
      <c r="W19" s="42"/>
      <c r="X19" s="42"/>
    </row>
    <row r="20" spans="1:24" x14ac:dyDescent="0.3">
      <c r="A20" s="32" t="s">
        <v>703</v>
      </c>
      <c r="B20" s="28">
        <f>MAX('trad-50'!$K$2:$K$201)</f>
        <v>1.3911987638313929E-17</v>
      </c>
      <c r="C20" s="28">
        <f>MAX('3060-50'!$K$2:$K$201)</f>
        <v>0.22419665653171539</v>
      </c>
      <c r="D20" s="28">
        <f>MAX('15-50'!$K$2:$K$201)</f>
        <v>0.55830232910852151</v>
      </c>
      <c r="E20" s="28">
        <f>MAX('trad-100'!$K$2:$K$201)</f>
        <v>2.0887575806257279E-18</v>
      </c>
      <c r="F20" s="28">
        <f>MAX('3060-100'!$K$2:$K$201)</f>
        <v>0.19487650046118951</v>
      </c>
      <c r="G20" s="28">
        <f>MAX('15-100'!$K$2:$K$201)</f>
        <v>0.16315225786975801</v>
      </c>
      <c r="H20" s="28">
        <f>MAX('trad-150'!$K$2:$K$201)</f>
        <v>3.5879429777685539E-19</v>
      </c>
      <c r="I20" s="28">
        <f>MAX('3060-150'!$K$2:$K$201)</f>
        <v>9.5539409345260007E-2</v>
      </c>
      <c r="J20" s="28">
        <f>MAX('15-150'!$K$2:$K$201)</f>
        <v>0.13930307295007299</v>
      </c>
      <c r="K20" s="41"/>
      <c r="L20" s="42">
        <f t="shared" si="1"/>
        <v>-5.7685762827037017E-18</v>
      </c>
      <c r="M20" s="42">
        <f t="shared" si="0"/>
        <v>1.29141708212335E-2</v>
      </c>
      <c r="N20" s="42">
        <f t="shared" si="0"/>
        <v>0.29497518073221013</v>
      </c>
      <c r="O20" s="42">
        <f t="shared" si="0"/>
        <v>-7.3968666668500069E-18</v>
      </c>
      <c r="P20" s="42">
        <f t="shared" si="0"/>
        <v>6.85545709635762E-2</v>
      </c>
      <c r="Q20" s="42">
        <f t="shared" si="0"/>
        <v>0.12289246889862701</v>
      </c>
      <c r="R20" s="42">
        <f t="shared" si="0"/>
        <v>-4.2367336375835539E-18</v>
      </c>
      <c r="S20" s="42">
        <f t="shared" si="0"/>
        <v>5.431711332536001E-2</v>
      </c>
      <c r="T20" s="42">
        <f t="shared" si="0"/>
        <v>7.8187082854735801E-2</v>
      </c>
      <c r="U20" s="42"/>
      <c r="V20" s="42"/>
      <c r="W20" s="42"/>
      <c r="X20" s="42"/>
    </row>
    <row r="21" spans="1:24" x14ac:dyDescent="0.3">
      <c r="A21" s="32"/>
      <c r="B21" s="28"/>
      <c r="C21" s="28"/>
      <c r="D21" s="28"/>
      <c r="E21" s="28"/>
      <c r="F21" s="28"/>
      <c r="G21" s="28"/>
      <c r="H21" s="28"/>
      <c r="I21" s="28"/>
      <c r="J21" s="28"/>
      <c r="K21" s="41"/>
      <c r="L21" s="42"/>
      <c r="M21" s="41"/>
      <c r="N21" s="41"/>
      <c r="O21" s="41"/>
      <c r="P21" s="41"/>
      <c r="Q21" s="41"/>
      <c r="R21" s="41"/>
    </row>
    <row r="22" spans="1:24" x14ac:dyDescent="0.3">
      <c r="A22" s="53" t="s">
        <v>706</v>
      </c>
      <c r="B22" s="54" t="e">
        <f>AVERAGE('trad-50'!$AF$2:$AF$201)</f>
        <v>#DIV/0!</v>
      </c>
      <c r="C22" s="54" t="e">
        <f>AVERAGE('3060-50'!$AF$2:$AF$201)</f>
        <v>#DIV/0!</v>
      </c>
      <c r="D22" s="54" t="e">
        <f>AVERAGE('15-50'!$AF$2:$AF$201)</f>
        <v>#DIV/0!</v>
      </c>
      <c r="E22" s="54" t="e">
        <f>AVERAGE('trad-100'!$AF$2:$AF$201)</f>
        <v>#DIV/0!</v>
      </c>
      <c r="F22" s="54" t="e">
        <f>AVERAGE('3060-100'!$AF$2:$AF$201)</f>
        <v>#DIV/0!</v>
      </c>
      <c r="G22" s="54" t="e">
        <f>AVERAGE('15-100'!$AF$2:$AF$201)</f>
        <v>#DIV/0!</v>
      </c>
      <c r="H22" s="54" t="e">
        <f>AVERAGE('trad-150'!$AF$2:$AF$201)</f>
        <v>#DIV/0!</v>
      </c>
      <c r="I22" s="54" t="e">
        <f>AVERAGE('3060-150'!$AF$2:$AF$201)</f>
        <v>#DIV/0!</v>
      </c>
      <c r="J22" s="54" t="e">
        <f>AVERAGE('15-150'!$AF$2:$AF$201)</f>
        <v>#DIV/0!</v>
      </c>
      <c r="K22" s="41"/>
      <c r="L22" s="42"/>
      <c r="M22" s="41"/>
      <c r="N22" s="41"/>
      <c r="O22" s="41"/>
      <c r="P22" s="41"/>
      <c r="Q22" s="41"/>
      <c r="R22" s="41"/>
    </row>
    <row r="23" spans="1:24" x14ac:dyDescent="0.3">
      <c r="A23" s="53" t="s">
        <v>707</v>
      </c>
      <c r="B23" s="54">
        <f>MAX('trad-50'!$AF$2:$AF$201)</f>
        <v>0</v>
      </c>
      <c r="C23" s="54">
        <f>MAX('3060-50'!$AF$2:$AF$201)</f>
        <v>0</v>
      </c>
      <c r="D23" s="54">
        <f>MAX('15-50'!$AF$2:$AF$201)</f>
        <v>0</v>
      </c>
      <c r="E23" s="54">
        <f>MAX('trad-100'!$AF$2:$AF$201)</f>
        <v>0</v>
      </c>
      <c r="F23" s="54">
        <f>MAX('3060-100'!$AF$2:$AF$201)</f>
        <v>0</v>
      </c>
      <c r="G23" s="54">
        <f>MAX('15-100'!$AF$2:$AF$201)</f>
        <v>0</v>
      </c>
      <c r="H23" s="54">
        <f>MAX('trad-150'!$AF$2:$AF$201)</f>
        <v>0</v>
      </c>
      <c r="I23" s="54">
        <f>MAX('3060-150'!$AF$2:$AF$201)</f>
        <v>0</v>
      </c>
      <c r="J23" s="54">
        <f>MAX('15-150'!$AF$2:$AF$201)</f>
        <v>0</v>
      </c>
      <c r="K23" s="41"/>
      <c r="L23" s="42"/>
      <c r="M23" s="41"/>
      <c r="N23" s="41"/>
      <c r="O23" s="41"/>
      <c r="P23" s="41"/>
      <c r="Q23" s="41"/>
      <c r="R23" s="41"/>
    </row>
    <row r="24" spans="1:24" x14ac:dyDescent="0.3">
      <c r="A24" s="53" t="s">
        <v>708</v>
      </c>
      <c r="B24" s="54" t="e">
        <f>AVERAGE('trad-50'!$AG$2:$AG$201)</f>
        <v>#DIV/0!</v>
      </c>
      <c r="C24" s="54" t="e">
        <f>AVERAGE('3060-50'!$AG$2:$AG$201)</f>
        <v>#DIV/0!</v>
      </c>
      <c r="D24" s="54" t="e">
        <f>AVERAGE('15-50'!$AG$2:$AG$201)</f>
        <v>#DIV/0!</v>
      </c>
      <c r="E24" s="54" t="e">
        <f>AVERAGE('trad-100'!$AG$2:$AG$201)</f>
        <v>#DIV/0!</v>
      </c>
      <c r="F24" s="54" t="e">
        <f>AVERAGE('3060-100'!$AG$2:$AG$201)</f>
        <v>#DIV/0!</v>
      </c>
      <c r="G24" s="54" t="e">
        <f>AVERAGE('15-100'!$AG$2:$AG$201)</f>
        <v>#DIV/0!</v>
      </c>
      <c r="H24" s="54" t="e">
        <f>AVERAGE('trad-150'!$AG$2:$AG$201)</f>
        <v>#DIV/0!</v>
      </c>
      <c r="I24" s="54" t="e">
        <f>AVERAGE('3060-150'!$AG$2:$AG$201)</f>
        <v>#DIV/0!</v>
      </c>
      <c r="J24" s="54" t="e">
        <f>AVERAGE('15-150'!$AG$2:$AG$201)</f>
        <v>#DIV/0!</v>
      </c>
      <c r="K24" s="41"/>
      <c r="L24" s="42"/>
      <c r="M24" s="41"/>
      <c r="N24" s="41"/>
      <c r="O24" s="41"/>
      <c r="P24" s="41"/>
      <c r="Q24" s="41"/>
      <c r="R24" s="41"/>
    </row>
    <row r="25" spans="1:24" x14ac:dyDescent="0.3">
      <c r="A25" s="53" t="s">
        <v>709</v>
      </c>
      <c r="B25" s="54">
        <f>MAX('trad-50'!$AG$2:$AG$201)</f>
        <v>0</v>
      </c>
      <c r="C25" s="54">
        <f>MAX('3060-50'!$AG$2:$AG$201)</f>
        <v>0</v>
      </c>
      <c r="D25" s="54">
        <f>MAX('15-50'!$AG$2:$AG$201)</f>
        <v>0</v>
      </c>
      <c r="E25" s="54">
        <f>MAX('trad-100'!$AG$2:$AG$201)</f>
        <v>0</v>
      </c>
      <c r="F25" s="54">
        <f>MAX('3060-100'!$AG$2:$AG$201)</f>
        <v>0</v>
      </c>
      <c r="G25" s="54">
        <f>MAX('15-100'!$AG$2:$AG$201)</f>
        <v>0</v>
      </c>
      <c r="H25" s="54">
        <f>MAX('trad-150'!$AG$2:$AG$201)</f>
        <v>0</v>
      </c>
      <c r="I25" s="54">
        <f>MAX('3060-150'!$AG$2:$AG$201)</f>
        <v>0</v>
      </c>
      <c r="J25" s="54">
        <f>MAX('15-150'!$AG$2:$AG$201)</f>
        <v>0</v>
      </c>
      <c r="K25" s="41"/>
      <c r="L25" s="42"/>
      <c r="M25" s="41"/>
      <c r="N25" s="41"/>
      <c r="O25" s="41"/>
      <c r="P25" s="41"/>
      <c r="Q25" s="41"/>
      <c r="R25" s="41"/>
    </row>
    <row r="26" spans="1:24" x14ac:dyDescent="0.3">
      <c r="A26" s="53" t="s">
        <v>710</v>
      </c>
      <c r="B26" s="54">
        <f>AVERAGE('trad-50'!$AH$2:$AH$201)</f>
        <v>2.7507346619116224</v>
      </c>
      <c r="C26" s="54">
        <f>AVERAGE('3060-50'!$AH$2:$AH$201)</f>
        <v>7.1077564930060957</v>
      </c>
      <c r="D26" s="54">
        <f>AVERAGE('15-50'!$AH$2:$AH$201)</f>
        <v>7.6038992538659782</v>
      </c>
      <c r="E26" s="54">
        <f>AVERAGE('trad-100'!$AH$2:$AH$201)</f>
        <v>1.4405546047460382</v>
      </c>
      <c r="F26" s="54">
        <f>AVERAGE('3060-100'!$AH$2:$AH$201)</f>
        <v>3.8077206620363153</v>
      </c>
      <c r="G26" s="54">
        <f>AVERAGE('15-100'!$AH$2:$AH$201)</f>
        <v>3.7827792286784261</v>
      </c>
      <c r="H26" s="54">
        <f>AVERAGE('trad-150'!$AH$2:$AH$201)</f>
        <v>0.81108607267199451</v>
      </c>
      <c r="I26" s="54">
        <f>AVERAGE('3060-150'!$AH$2:$AH$201)</f>
        <v>2.0010548218143311</v>
      </c>
      <c r="J26" s="54">
        <f>AVERAGE('15-150'!$AH$2:$AH$201)</f>
        <v>2.8214384008149214</v>
      </c>
      <c r="K26" s="41"/>
      <c r="L26" s="42"/>
      <c r="M26" s="41"/>
      <c r="N26" s="41"/>
      <c r="O26" s="41"/>
      <c r="P26" s="41"/>
      <c r="Q26" s="41"/>
      <c r="R26" s="41"/>
    </row>
    <row r="27" spans="1:24" x14ac:dyDescent="0.3">
      <c r="A27" s="53" t="s">
        <v>711</v>
      </c>
      <c r="B27" s="54">
        <f>MAX('trad-50'!$AH$2:$AH$201)</f>
        <v>14.258041039633451</v>
      </c>
      <c r="C27" s="54">
        <f>MAX('3060-50'!$AH$2:$AH$201)</f>
        <v>28.99353074490811</v>
      </c>
      <c r="D27" s="54">
        <f>MAX('15-50'!$AH$2:$AH$201)</f>
        <v>25.4136384300656</v>
      </c>
      <c r="E27" s="54">
        <f>MAX('trad-100'!$AH$2:$AH$201)</f>
        <v>6.4802644782910441</v>
      </c>
      <c r="F27" s="54">
        <f>MAX('3060-100'!$AH$2:$AH$201)</f>
        <v>19.217677115225541</v>
      </c>
      <c r="G27" s="54">
        <f>MAX('15-100'!$AH$2:$AH$201)</f>
        <v>12.665752389035701</v>
      </c>
      <c r="H27" s="54">
        <f>MAX('trad-150'!$AH$2:$AH$201)</f>
        <v>3.0783444016951669</v>
      </c>
      <c r="I27" s="54">
        <f>MAX('3060-150'!$AH$2:$AH$201)</f>
        <v>7.8662529785743578</v>
      </c>
      <c r="J27" s="54">
        <f>MAX('15-150'!$AH$2:$AH$201)</f>
        <v>9.4068341651176528</v>
      </c>
      <c r="K27" s="41"/>
      <c r="L27" s="42"/>
      <c r="M27" s="41"/>
      <c r="N27" s="41"/>
      <c r="O27" s="41"/>
      <c r="P27" s="41"/>
      <c r="Q27" s="41"/>
      <c r="R27" s="41"/>
    </row>
    <row r="28" spans="1:24" x14ac:dyDescent="0.3">
      <c r="A28" s="53" t="s">
        <v>712</v>
      </c>
      <c r="B28" s="54">
        <f>AVERAGE('trad-50'!$AI$2:$AI$201)</f>
        <v>3.0711710071262441</v>
      </c>
      <c r="C28" s="54">
        <f>AVERAGE('3060-50'!$AI$2:$AI$201)</f>
        <v>6.1287112916465309</v>
      </c>
      <c r="D28" s="54">
        <f>AVERAGE('15-50'!$AI$2:$AI$201)</f>
        <v>9.2516577325239329</v>
      </c>
      <c r="E28" s="54">
        <f>AVERAGE('trad-100'!$AI$2:$AI$201)</f>
        <v>1.2530666877393757</v>
      </c>
      <c r="F28" s="54">
        <f>AVERAGE('3060-100'!$AI$2:$AI$201)</f>
        <v>3.4066361186146712</v>
      </c>
      <c r="G28" s="54">
        <f>AVERAGE('15-100'!$AI$2:$AI$201)</f>
        <v>3.5719538737671304</v>
      </c>
      <c r="H28" s="54">
        <f>AVERAGE('trad-150'!$AI$2:$AI$201)</f>
        <v>0.83414254767295848</v>
      </c>
      <c r="I28" s="54">
        <f>AVERAGE('3060-150'!$AI$2:$AI$201)</f>
        <v>1.8035028834959725</v>
      </c>
      <c r="J28" s="54">
        <f>AVERAGE('15-150'!$AI$2:$AI$201)</f>
        <v>2.4163162183713007</v>
      </c>
      <c r="K28" s="41"/>
      <c r="L28" s="42"/>
      <c r="M28" s="41"/>
      <c r="N28" s="41"/>
      <c r="O28" s="41"/>
      <c r="P28" s="41"/>
      <c r="Q28" s="41"/>
      <c r="R28" s="41"/>
    </row>
    <row r="29" spans="1:24" x14ac:dyDescent="0.3">
      <c r="A29" s="53" t="s">
        <v>713</v>
      </c>
      <c r="B29" s="54">
        <f>MAX('trad-50'!$AI$2:$AI$201)</f>
        <v>11.91933839804838</v>
      </c>
      <c r="C29" s="54">
        <f>MAX('3060-50'!$AI$2:$AI$201)</f>
        <v>24.66254278289254</v>
      </c>
      <c r="D29" s="54">
        <f>MAX('15-50'!$AI$2:$AI$201)</f>
        <v>30.949260853323221</v>
      </c>
      <c r="E29" s="54">
        <f>MAX('trad-100'!$AI$2:$AI$201)</f>
        <v>4.4895854460707616</v>
      </c>
      <c r="F29" s="54">
        <f>MAX('3060-100'!$AI$2:$AI$201)</f>
        <v>13.499532860638739</v>
      </c>
      <c r="G29" s="54">
        <f>MAX('15-100'!$AI$2:$AI$201)</f>
        <v>9.9626624392787146</v>
      </c>
      <c r="H29" s="54">
        <f>MAX('trad-150'!$AI$2:$AI$201)</f>
        <v>2.8664609645843182</v>
      </c>
      <c r="I29" s="54">
        <f>MAX('3060-150'!$AI$2:$AI$201)</f>
        <v>5.3204620741680326</v>
      </c>
      <c r="J29" s="54">
        <f>MAX('15-150'!$AI$2:$AI$201)</f>
        <v>10.123822660126001</v>
      </c>
      <c r="K29" s="41"/>
      <c r="L29" s="42"/>
      <c r="M29" s="41"/>
      <c r="N29" s="41"/>
      <c r="O29" s="41"/>
      <c r="P29" s="41"/>
      <c r="Q29" s="41"/>
      <c r="R29" s="41"/>
    </row>
    <row r="30" spans="1:24" x14ac:dyDescent="0.3">
      <c r="A30" s="53" t="s">
        <v>714</v>
      </c>
      <c r="B30" s="54">
        <f>AVERAGE('trad-50'!$AJ$2:$AJ$201)</f>
        <v>3.1626179249934427</v>
      </c>
      <c r="C30" s="54">
        <f>AVERAGE('3060-50'!$AJ$2:$AJ$201)</f>
        <v>3.3980080333938063</v>
      </c>
      <c r="D30" s="54">
        <f>AVERAGE('15-50'!$AJ$2:$AJ$201)</f>
        <v>5.5944419058482229</v>
      </c>
      <c r="E30" s="54">
        <f>AVERAGE('trad-100'!$AJ$2:$AJ$201)</f>
        <v>1.7452462890214226</v>
      </c>
      <c r="F30" s="54">
        <f>AVERAGE('3060-100'!$AJ$2:$AJ$201)</f>
        <v>1.5103731511771665</v>
      </c>
      <c r="G30" s="54">
        <f>AVERAGE('15-100'!$AJ$2:$AJ$201)</f>
        <v>1.9939925246117967</v>
      </c>
      <c r="H30" s="54">
        <f>AVERAGE('trad-150'!$AJ$2:$AJ$201)</f>
        <v>0.86251279952296389</v>
      </c>
      <c r="I30" s="54">
        <f>AVERAGE('3060-150'!$AJ$2:$AJ$201)</f>
        <v>0.97481396709062618</v>
      </c>
      <c r="J30" s="54">
        <f>AVERAGE('15-150'!$AJ$2:$AJ$201)</f>
        <v>2.2877181890376228</v>
      </c>
      <c r="K30" s="41"/>
      <c r="L30" s="42"/>
      <c r="M30" s="41"/>
      <c r="N30" s="41"/>
      <c r="O30" s="41"/>
      <c r="P30" s="41"/>
      <c r="Q30" s="41"/>
      <c r="R30" s="41"/>
    </row>
    <row r="31" spans="1:24" x14ac:dyDescent="0.3">
      <c r="A31" s="53" t="s">
        <v>715</v>
      </c>
      <c r="B31" s="54">
        <f>MAX('trad-50'!$AJ$2:$AJ$201)</f>
        <v>10.45907299516891</v>
      </c>
      <c r="C31" s="54">
        <f>MAX('3060-50'!$AJ$2:$AJ$201)</f>
        <v>13.008299356796821</v>
      </c>
      <c r="D31" s="54">
        <f>MAX('15-50'!$AJ$2:$AJ$201)</f>
        <v>23.421010571125478</v>
      </c>
      <c r="E31" s="54">
        <f>MAX('trad-100'!$AJ$2:$AJ$201)</f>
        <v>8.1302622144571401</v>
      </c>
      <c r="F31" s="54">
        <f>MAX('3060-100'!$AJ$2:$AJ$201)</f>
        <v>5.1249516064993097</v>
      </c>
      <c r="G31" s="54">
        <f>MAX('15-100'!$AJ$2:$AJ$201)</f>
        <v>9.609469636121764</v>
      </c>
      <c r="H31" s="54">
        <f>MAX('trad-150'!$AJ$2:$AJ$201)</f>
        <v>4.5207154850410163</v>
      </c>
      <c r="I31" s="54">
        <f>MAX('3060-150'!$AJ$2:$AJ$201)</f>
        <v>3.576451538470252</v>
      </c>
      <c r="J31" s="54">
        <f>MAX('15-150'!$AJ$2:$AJ$201)</f>
        <v>5.75470158771118</v>
      </c>
      <c r="K31" s="41"/>
      <c r="L31" s="42"/>
      <c r="M31" s="41"/>
      <c r="N31" s="41"/>
      <c r="O31" s="41"/>
      <c r="P31" s="41"/>
      <c r="Q31" s="41"/>
      <c r="R31" s="41"/>
    </row>
    <row r="32" spans="1:24" x14ac:dyDescent="0.3">
      <c r="A32" s="53" t="s">
        <v>716</v>
      </c>
      <c r="B32" s="54">
        <f>AVERAGE('trad-50'!$AK$2:$AK$201)</f>
        <v>2.939031529103358</v>
      </c>
      <c r="C32" s="54">
        <f>AVERAGE('3060-50'!$AK$2:$AK$201)</f>
        <v>3.2035824645338589</v>
      </c>
      <c r="D32" s="54">
        <f>AVERAGE('15-50'!$AK$2:$AK$201)</f>
        <v>5.199251953456284</v>
      </c>
      <c r="E32" s="54">
        <f>AVERAGE('trad-100'!$AK$2:$AK$201)</f>
        <v>1.618058002992971</v>
      </c>
      <c r="F32" s="54">
        <f>AVERAGE('3060-100'!$AK$2:$AK$201)</f>
        <v>1.4273792823314266</v>
      </c>
      <c r="G32" s="54">
        <f>AVERAGE('15-100'!$AK$2:$AK$201)</f>
        <v>1.8557547028363441</v>
      </c>
      <c r="H32" s="54">
        <f>AVERAGE('trad-150'!$AK$2:$AK$201)</f>
        <v>0.79780515935776108</v>
      </c>
      <c r="I32" s="54">
        <f>AVERAGE('3060-150'!$AK$2:$AK$201)</f>
        <v>0.91989022333117065</v>
      </c>
      <c r="J32" s="54">
        <f>AVERAGE('15-150'!$AK$2:$AK$201)</f>
        <v>2.1333383928454746</v>
      </c>
      <c r="K32" s="41"/>
      <c r="L32" s="42"/>
      <c r="M32" s="41"/>
      <c r="N32" s="41"/>
      <c r="O32" s="41"/>
      <c r="P32" s="41"/>
      <c r="Q32" s="41"/>
      <c r="R32" s="41"/>
    </row>
    <row r="33" spans="1:63" x14ac:dyDescent="0.3">
      <c r="A33" s="53" t="s">
        <v>717</v>
      </c>
      <c r="B33" s="54">
        <f>MAX('trad-50'!$AK$2:$AK$201)</f>
        <v>9.9201053459784365</v>
      </c>
      <c r="C33" s="54">
        <f>MAX('3060-50'!$AK$2:$AK$201)</f>
        <v>12.114384727082991</v>
      </c>
      <c r="D33" s="54">
        <f>MAX('15-50'!$AK$2:$AK$201)</f>
        <v>21.489504776514</v>
      </c>
      <c r="E33" s="54">
        <f>MAX('trad-100'!$AK$2:$AK$201)</f>
        <v>7.6189402524932364</v>
      </c>
      <c r="F33" s="54">
        <f>MAX('3060-100'!$AK$2:$AK$201)</f>
        <v>4.8492560273211698</v>
      </c>
      <c r="G33" s="54">
        <f>MAX('15-100'!$AK$2:$AK$201)</f>
        <v>9.0249995546804875</v>
      </c>
      <c r="H33" s="54">
        <f>MAX('trad-150'!$AK$2:$AK$201)</f>
        <v>4.0799194013130702</v>
      </c>
      <c r="I33" s="54">
        <f>MAX('3060-150'!$AK$2:$AK$201)</f>
        <v>3.3451270914191622</v>
      </c>
      <c r="J33" s="54">
        <f>MAX('15-150'!$AK$2:$AK$201)</f>
        <v>5.2928016304270811</v>
      </c>
      <c r="K33" s="41"/>
      <c r="L33" s="42"/>
      <c r="M33" s="41"/>
      <c r="N33" s="41"/>
      <c r="O33" s="41"/>
      <c r="P33" s="41"/>
      <c r="Q33" s="41"/>
      <c r="R33" s="41"/>
    </row>
    <row r="34" spans="1:63" s="23" customFormat="1" ht="15" thickBot="1" x14ac:dyDescent="0.35">
      <c r="A34" s="31"/>
      <c r="B34" s="52" t="s">
        <v>687</v>
      </c>
      <c r="C34" s="52" t="s">
        <v>688</v>
      </c>
      <c r="D34" s="52" t="s">
        <v>689</v>
      </c>
      <c r="E34" s="52" t="s">
        <v>690</v>
      </c>
      <c r="F34" s="52" t="s">
        <v>691</v>
      </c>
      <c r="G34" s="52" t="s">
        <v>692</v>
      </c>
      <c r="H34" s="52" t="s">
        <v>693</v>
      </c>
      <c r="I34" s="52" t="s">
        <v>694</v>
      </c>
      <c r="J34" s="52" t="s">
        <v>695</v>
      </c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</row>
    <row r="35" spans="1:63" s="17" customFormat="1" ht="15" thickBot="1" x14ac:dyDescent="0.35">
      <c r="A35" s="16" t="s">
        <v>2</v>
      </c>
      <c r="B35" s="47">
        <f>AVERAGE(B48:B197)</f>
        <v>4.4307357696000017E-3</v>
      </c>
      <c r="C35" s="47">
        <f t="shared" ref="C35:J35" si="2">AVERAGE(C48:C197)</f>
        <v>2.3647397689493043E-2</v>
      </c>
      <c r="D35" s="47">
        <f t="shared" si="2"/>
        <v>2.2296828222297456E-2</v>
      </c>
      <c r="E35" s="47">
        <f t="shared" si="2"/>
        <v>1.0818228889600003E-3</v>
      </c>
      <c r="F35" s="47">
        <f t="shared" si="2"/>
        <v>9.4633632418908951E-3</v>
      </c>
      <c r="G35" s="47">
        <f t="shared" si="2"/>
        <v>4.428313601175171E-3</v>
      </c>
      <c r="H35" s="47">
        <f t="shared" si="2"/>
        <v>2.7277285502419761E-4</v>
      </c>
      <c r="I35" s="47">
        <f t="shared" si="2"/>
        <v>1.6203516880758592E-3</v>
      </c>
      <c r="J35" s="47">
        <f t="shared" si="2"/>
        <v>2.2068997017217888E-3</v>
      </c>
      <c r="K35" s="42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18"/>
    </row>
    <row r="36" spans="1:63" s="5" customFormat="1" ht="15" thickBot="1" x14ac:dyDescent="0.35">
      <c r="A36" s="3" t="s">
        <v>3</v>
      </c>
      <c r="B36" s="46">
        <f>_xlfn.STDEV.S(B48:B197)</f>
        <v>5.977750481268247E-3</v>
      </c>
      <c r="C36" s="46">
        <f t="shared" ref="C36:J36" si="3">_xlfn.STDEV.S(C48:C197)</f>
        <v>3.2392094279161877E-2</v>
      </c>
      <c r="D36" s="46">
        <f t="shared" si="3"/>
        <v>2.8903716782413449E-2</v>
      </c>
      <c r="E36" s="46">
        <f t="shared" si="3"/>
        <v>1.8460067717853555E-3</v>
      </c>
      <c r="F36" s="46">
        <f t="shared" si="3"/>
        <v>1.9246498419612366E-2</v>
      </c>
      <c r="G36" s="46">
        <f t="shared" si="3"/>
        <v>6.9557965539967792E-3</v>
      </c>
      <c r="H36" s="46">
        <f t="shared" si="3"/>
        <v>3.352147716512091E-4</v>
      </c>
      <c r="I36" s="46">
        <f t="shared" si="3"/>
        <v>1.8213524876318917E-3</v>
      </c>
      <c r="J36" s="46">
        <f t="shared" si="3"/>
        <v>2.0579397265270563E-3</v>
      </c>
      <c r="K36" s="42"/>
      <c r="L36" s="42"/>
      <c r="M36" s="41"/>
      <c r="N36" s="41"/>
      <c r="O36" s="41"/>
      <c r="P36" s="41"/>
      <c r="Q36" s="41"/>
      <c r="R36" s="41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4"/>
    </row>
    <row r="37" spans="1:63" s="5" customFormat="1" ht="15" thickBot="1" x14ac:dyDescent="0.35">
      <c r="A37" s="3" t="s">
        <v>4</v>
      </c>
      <c r="B37" s="48">
        <f>MAX(0.000000000001, MIN(B48:B197))</f>
        <v>8.8473600000000142E-5</v>
      </c>
      <c r="C37" s="48">
        <f t="shared" ref="C37:J37" si="4">MAX(0.000000000001, MIN(C48:C197))</f>
        <v>2.070038391995799E-4</v>
      </c>
      <c r="D37" s="48">
        <f t="shared" si="4"/>
        <v>1.293691654898603E-3</v>
      </c>
      <c r="E37" s="48">
        <f t="shared" si="4"/>
        <v>2.1429760000000119E-5</v>
      </c>
      <c r="F37" s="48">
        <f t="shared" si="4"/>
        <v>3.4938275019540632E-5</v>
      </c>
      <c r="G37" s="48">
        <f t="shared" si="4"/>
        <v>2.2087102999435188E-6</v>
      </c>
      <c r="H37" s="48">
        <f t="shared" si="4"/>
        <v>1.8744936647462358E-5</v>
      </c>
      <c r="I37" s="48">
        <f t="shared" si="4"/>
        <v>1.112883617065642E-5</v>
      </c>
      <c r="J37" s="48">
        <f t="shared" si="4"/>
        <v>5.6667175747230582E-5</v>
      </c>
      <c r="K37" s="42"/>
      <c r="L37" s="42"/>
      <c r="M37" s="41"/>
      <c r="N37" s="41"/>
      <c r="O37" s="41"/>
      <c r="P37" s="41"/>
      <c r="Q37" s="41"/>
      <c r="R37" s="41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4"/>
    </row>
    <row r="38" spans="1:63" s="5" customFormat="1" ht="15" thickBot="1" x14ac:dyDescent="0.35">
      <c r="A38" s="3" t="s">
        <v>5</v>
      </c>
      <c r="B38" s="46">
        <f>QUARTILE(B48:B197, 1)</f>
        <v>7.5342643200000019E-4</v>
      </c>
      <c r="C38" s="46">
        <f t="shared" ref="C38:J38" si="5">QUARTILE(C48:C197, 1)</f>
        <v>6.1356999945422425E-3</v>
      </c>
      <c r="D38" s="46">
        <f t="shared" si="5"/>
        <v>4.7153500276462691E-3</v>
      </c>
      <c r="E38" s="46">
        <f t="shared" si="5"/>
        <v>2.6142342400000025E-4</v>
      </c>
      <c r="F38" s="46">
        <f t="shared" si="5"/>
        <v>1.465519543050274E-3</v>
      </c>
      <c r="G38" s="46">
        <f t="shared" si="5"/>
        <v>1.0051315186168878E-3</v>
      </c>
      <c r="H38" s="46">
        <f t="shared" si="5"/>
        <v>7.7607951451303178E-5</v>
      </c>
      <c r="I38" s="46">
        <f t="shared" si="5"/>
        <v>4.9218851611771797E-4</v>
      </c>
      <c r="J38" s="46">
        <f t="shared" si="5"/>
        <v>5.5886617493948704E-4</v>
      </c>
      <c r="K38" s="42"/>
      <c r="L38" s="42"/>
      <c r="M38" s="41"/>
      <c r="N38" s="41"/>
      <c r="O38" s="41"/>
      <c r="P38" s="41"/>
      <c r="Q38" s="41"/>
      <c r="R38" s="41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4"/>
    </row>
    <row r="39" spans="1:63" s="5" customFormat="1" ht="15" thickBot="1" x14ac:dyDescent="0.35">
      <c r="A39" s="3" t="s">
        <v>6</v>
      </c>
      <c r="B39" s="46">
        <f>MEDIAN(B48:B197)</f>
        <v>2.3262576639999991E-3</v>
      </c>
      <c r="C39" s="46">
        <f t="shared" ref="C39:J39" si="6">MEDIAN(C48:C197)</f>
        <v>1.0848887924432945E-2</v>
      </c>
      <c r="D39" s="46">
        <f t="shared" si="6"/>
        <v>1.2025741719508865E-2</v>
      </c>
      <c r="E39" s="46">
        <f t="shared" si="6"/>
        <v>6.7923276799999985E-4</v>
      </c>
      <c r="F39" s="46">
        <f t="shared" si="6"/>
        <v>2.9002911668695132E-3</v>
      </c>
      <c r="G39" s="46">
        <f t="shared" si="6"/>
        <v>2.3983343892798646E-3</v>
      </c>
      <c r="H39" s="46">
        <f t="shared" si="6"/>
        <v>1.5628580731961609E-4</v>
      </c>
      <c r="I39" s="46">
        <f t="shared" si="6"/>
        <v>1.0953012236295545E-3</v>
      </c>
      <c r="J39" s="46">
        <f t="shared" si="6"/>
        <v>1.4235943652652419E-3</v>
      </c>
      <c r="K39" s="42"/>
      <c r="L39" s="42"/>
      <c r="M39" s="41"/>
      <c r="N39" s="41"/>
      <c r="O39" s="41"/>
      <c r="P39" s="41"/>
      <c r="Q39" s="41"/>
      <c r="R39" s="41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4"/>
    </row>
    <row r="40" spans="1:63" s="5" customFormat="1" ht="15" thickBot="1" x14ac:dyDescent="0.35">
      <c r="A40" s="3" t="s">
        <v>7</v>
      </c>
      <c r="B40" s="46">
        <f>QUARTILE(B48:B197, 3)</f>
        <v>5.0435645439999999E-3</v>
      </c>
      <c r="C40" s="46">
        <f t="shared" ref="C40:J40" si="7">QUARTILE(C48:C197, 3)</f>
        <v>2.159847488912273E-2</v>
      </c>
      <c r="D40" s="46">
        <f t="shared" si="7"/>
        <v>2.5170863975098261E-2</v>
      </c>
      <c r="E40" s="46">
        <f t="shared" si="7"/>
        <v>1.1436703359999994E-3</v>
      </c>
      <c r="F40" s="46">
        <f t="shared" si="7"/>
        <v>8.2940633869100118E-3</v>
      </c>
      <c r="G40" s="46">
        <f t="shared" si="7"/>
        <v>4.413402879400086E-3</v>
      </c>
      <c r="H40" s="46">
        <f t="shared" si="7"/>
        <v>3.2323976744032907E-4</v>
      </c>
      <c r="I40" s="46">
        <f t="shared" si="7"/>
        <v>2.2125432534612346E-3</v>
      </c>
      <c r="J40" s="46">
        <f t="shared" si="7"/>
        <v>3.1018835758748324E-3</v>
      </c>
      <c r="K40" s="42"/>
      <c r="L40" s="42"/>
      <c r="M40" s="41"/>
      <c r="N40" s="41"/>
      <c r="O40" s="41"/>
      <c r="P40" s="41"/>
      <c r="Q40" s="41"/>
      <c r="R40" s="41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4"/>
    </row>
    <row r="41" spans="1:63" s="17" customFormat="1" ht="15" thickBot="1" x14ac:dyDescent="0.35">
      <c r="A41" s="16" t="s">
        <v>8</v>
      </c>
      <c r="B41" s="46">
        <f>MAX(B48:B197)</f>
        <v>2.7029889024000012E-2</v>
      </c>
      <c r="C41" s="46">
        <f t="shared" ref="C41:J41" si="8">MAX(C48:C197)</f>
        <v>0.17565039430370299</v>
      </c>
      <c r="D41" s="46">
        <f t="shared" si="8"/>
        <v>0.12984263313154029</v>
      </c>
      <c r="E41" s="46">
        <f t="shared" si="8"/>
        <v>1.2067385216000001E-2</v>
      </c>
      <c r="F41" s="46">
        <f t="shared" si="8"/>
        <v>0.12136226931184289</v>
      </c>
      <c r="G41" s="46">
        <f t="shared" si="8"/>
        <v>4.6221707999075767E-2</v>
      </c>
      <c r="H41" s="46">
        <f t="shared" si="8"/>
        <v>1.966709761404669E-3</v>
      </c>
      <c r="I41" s="46">
        <f t="shared" si="8"/>
        <v>9.5257229108923654E-3</v>
      </c>
      <c r="J41" s="46">
        <f t="shared" si="8"/>
        <v>7.8752684224054955E-3</v>
      </c>
      <c r="K41" s="42"/>
      <c r="L41" s="42"/>
      <c r="M41" s="41"/>
      <c r="N41" s="41"/>
      <c r="O41" s="41"/>
      <c r="P41" s="41"/>
      <c r="Q41" s="41"/>
      <c r="R41" s="41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18"/>
    </row>
    <row r="42" spans="1:63" s="8" customFormat="1" ht="15" thickBot="1" x14ac:dyDescent="0.35">
      <c r="A42" s="6"/>
      <c r="B42" s="52" t="s">
        <v>687</v>
      </c>
      <c r="C42" s="52" t="s">
        <v>688</v>
      </c>
      <c r="D42" s="52" t="s">
        <v>689</v>
      </c>
      <c r="E42" s="52" t="s">
        <v>690</v>
      </c>
      <c r="F42" s="52" t="s">
        <v>691</v>
      </c>
      <c r="G42" s="52" t="s">
        <v>692</v>
      </c>
      <c r="H42" s="52" t="s">
        <v>693</v>
      </c>
      <c r="I42" s="52" t="s">
        <v>694</v>
      </c>
      <c r="J42" s="52" t="s">
        <v>695</v>
      </c>
      <c r="K42" s="39"/>
      <c r="L42" s="42"/>
      <c r="M42" s="41"/>
      <c r="N42" s="41"/>
      <c r="O42" s="41"/>
      <c r="P42" s="41"/>
      <c r="Q42" s="41"/>
      <c r="R42" s="41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7"/>
    </row>
    <row r="43" spans="1:63" s="5" customFormat="1" ht="15" thickBot="1" x14ac:dyDescent="0.35">
      <c r="A43" s="3" t="s">
        <v>9</v>
      </c>
      <c r="B43" s="10">
        <f t="shared" ref="B43:G43" si="9">B38</f>
        <v>7.5342643200000019E-4</v>
      </c>
      <c r="C43" s="11">
        <f t="shared" si="9"/>
        <v>6.1356999945422425E-3</v>
      </c>
      <c r="D43" s="9">
        <f t="shared" si="9"/>
        <v>4.7153500276462691E-3</v>
      </c>
      <c r="E43" s="9">
        <f t="shared" si="9"/>
        <v>2.6142342400000025E-4</v>
      </c>
      <c r="F43" s="9">
        <f t="shared" si="9"/>
        <v>1.465519543050274E-3</v>
      </c>
      <c r="G43" s="9">
        <f t="shared" si="9"/>
        <v>1.0051315186168878E-3</v>
      </c>
      <c r="H43" s="10">
        <f t="shared" ref="H43:J43" si="10">H38</f>
        <v>7.7607951451303178E-5</v>
      </c>
      <c r="I43" s="11">
        <f t="shared" si="10"/>
        <v>4.9218851611771797E-4</v>
      </c>
      <c r="J43" s="9">
        <f t="shared" si="10"/>
        <v>5.5886617493948704E-4</v>
      </c>
      <c r="K43" s="42"/>
      <c r="L43" s="42"/>
      <c r="M43" s="41"/>
      <c r="N43" s="41"/>
      <c r="O43" s="41"/>
      <c r="P43" s="41"/>
      <c r="Q43" s="41"/>
      <c r="R43" s="41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4"/>
    </row>
    <row r="44" spans="1:63" s="5" customFormat="1" ht="15" thickBot="1" x14ac:dyDescent="0.35">
      <c r="A44" s="3" t="s">
        <v>10</v>
      </c>
      <c r="B44" s="10">
        <f>B39-B38</f>
        <v>1.5728312319999989E-3</v>
      </c>
      <c r="C44" s="11">
        <f t="shared" ref="B44:G45" si="11">C39-C38</f>
        <v>4.7131879298907024E-3</v>
      </c>
      <c r="D44" s="9">
        <f t="shared" si="11"/>
        <v>7.3103916918625961E-3</v>
      </c>
      <c r="E44" s="9">
        <f t="shared" si="11"/>
        <v>4.178093439999996E-4</v>
      </c>
      <c r="F44" s="9">
        <f t="shared" si="11"/>
        <v>1.4347716238192392E-3</v>
      </c>
      <c r="G44" s="9">
        <f t="shared" si="11"/>
        <v>1.3932028706629769E-3</v>
      </c>
      <c r="H44" s="10">
        <f>H39-H38</f>
        <v>7.8677855868312913E-5</v>
      </c>
      <c r="I44" s="11">
        <f t="shared" ref="I44:J44" si="12">I39-I38</f>
        <v>6.0311270751183649E-4</v>
      </c>
      <c r="J44" s="9">
        <f t="shared" si="12"/>
        <v>8.6472819032575488E-4</v>
      </c>
      <c r="K44" s="42"/>
      <c r="L44" s="42"/>
      <c r="M44" s="41"/>
      <c r="N44" s="41"/>
      <c r="O44" s="41"/>
      <c r="P44" s="41"/>
      <c r="Q44" s="41"/>
      <c r="R44" s="41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4"/>
    </row>
    <row r="45" spans="1:63" s="5" customFormat="1" ht="15" thickBot="1" x14ac:dyDescent="0.35">
      <c r="A45" s="3" t="s">
        <v>11</v>
      </c>
      <c r="B45" s="10">
        <f t="shared" si="11"/>
        <v>2.7173068800000009E-3</v>
      </c>
      <c r="C45" s="11">
        <f t="shared" si="11"/>
        <v>1.0749586964689785E-2</v>
      </c>
      <c r="D45" s="9">
        <f t="shared" si="11"/>
        <v>1.3145122255589396E-2</v>
      </c>
      <c r="E45" s="9">
        <f t="shared" si="11"/>
        <v>4.6443756799999952E-4</v>
      </c>
      <c r="F45" s="9">
        <f t="shared" si="11"/>
        <v>5.3937722200404986E-3</v>
      </c>
      <c r="G45" s="9">
        <f t="shared" si="11"/>
        <v>2.0150684901202214E-3</v>
      </c>
      <c r="H45" s="10">
        <f t="shared" ref="H45:J45" si="13">H40-H39</f>
        <v>1.6695396012071298E-4</v>
      </c>
      <c r="I45" s="11">
        <f t="shared" si="13"/>
        <v>1.1172420298316802E-3</v>
      </c>
      <c r="J45" s="9">
        <f t="shared" si="13"/>
        <v>1.6782892106095904E-3</v>
      </c>
      <c r="K45" s="42"/>
      <c r="L45" s="42"/>
      <c r="M45" s="41"/>
      <c r="N45" s="41"/>
      <c r="O45" s="41"/>
      <c r="P45" s="41"/>
      <c r="Q45" s="41"/>
      <c r="R45" s="41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4"/>
    </row>
    <row r="46" spans="1:63" s="5" customFormat="1" ht="15" thickBot="1" x14ac:dyDescent="0.35">
      <c r="A46" s="3" t="s">
        <v>12</v>
      </c>
      <c r="B46" s="10">
        <f>B38-B37</f>
        <v>6.6495283200000005E-4</v>
      </c>
      <c r="C46" s="11">
        <f>C38-C37</f>
        <v>5.928696155342663E-3</v>
      </c>
      <c r="D46" s="9">
        <f t="shared" ref="D46:G46" si="14">D38-D37</f>
        <v>3.4216583727476662E-3</v>
      </c>
      <c r="E46" s="9">
        <f t="shared" si="14"/>
        <v>2.3999366400000014E-4</v>
      </c>
      <c r="F46" s="9">
        <f t="shared" si="14"/>
        <v>1.4305812680307335E-3</v>
      </c>
      <c r="G46" s="9">
        <f t="shared" si="14"/>
        <v>1.0029228083169443E-3</v>
      </c>
      <c r="H46" s="10">
        <f>H38-H37</f>
        <v>5.886301480384082E-5</v>
      </c>
      <c r="I46" s="11">
        <f t="shared" ref="I46:J46" si="15">I38-I37</f>
        <v>4.8105967994706154E-4</v>
      </c>
      <c r="J46" s="9">
        <f t="shared" si="15"/>
        <v>5.0219899919225642E-4</v>
      </c>
      <c r="K46" s="42"/>
      <c r="L46" s="42"/>
      <c r="M46" s="41"/>
      <c r="N46" s="41"/>
      <c r="O46" s="41"/>
      <c r="P46" s="41"/>
      <c r="Q46" s="41"/>
      <c r="R46" s="41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4"/>
    </row>
    <row r="47" spans="1:63" s="5" customFormat="1" ht="15" thickBot="1" x14ac:dyDescent="0.35">
      <c r="A47" s="3" t="s">
        <v>13</v>
      </c>
      <c r="B47" s="10">
        <f t="shared" ref="B47:G47" si="16">B41-B40</f>
        <v>2.1986324480000013E-2</v>
      </c>
      <c r="C47" s="11">
        <f>C41-C40</f>
        <v>0.15405191941458027</v>
      </c>
      <c r="D47" s="9">
        <f t="shared" si="16"/>
        <v>0.10467176915644202</v>
      </c>
      <c r="E47" s="9">
        <f t="shared" si="16"/>
        <v>1.0923714880000001E-2</v>
      </c>
      <c r="F47" s="9">
        <f t="shared" si="16"/>
        <v>0.11306820592493289</v>
      </c>
      <c r="G47" s="9">
        <f t="shared" si="16"/>
        <v>4.1808305119675683E-2</v>
      </c>
      <c r="H47" s="10">
        <f t="shared" ref="H47:J47" si="17">H41-H40</f>
        <v>1.6434699939643399E-3</v>
      </c>
      <c r="I47" s="11">
        <f t="shared" si="17"/>
        <v>7.3131796574311307E-3</v>
      </c>
      <c r="J47" s="9">
        <f t="shared" si="17"/>
        <v>4.7733848465306636E-3</v>
      </c>
      <c r="K47" s="42"/>
      <c r="L47" s="42"/>
      <c r="M47" s="41"/>
      <c r="N47" s="41"/>
      <c r="O47" s="41"/>
      <c r="P47" s="41"/>
      <c r="Q47" s="41"/>
      <c r="R47" s="41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4"/>
    </row>
    <row r="48" spans="1:63" x14ac:dyDescent="0.3">
      <c r="A48" s="2"/>
      <c r="B48" s="12">
        <f>'trad-50'!F2</f>
        <v>1.433366527999998E-2</v>
      </c>
      <c r="C48" s="12">
        <f>'3060-50'!F2</f>
        <v>5.9050634701459333E-2</v>
      </c>
      <c r="D48" s="12">
        <f>'15-50'!F2</f>
        <v>2.6489286891071401E-2</v>
      </c>
      <c r="E48" s="12">
        <f>'trad-100'!F2</f>
        <v>2.1429760000000119E-5</v>
      </c>
      <c r="F48" s="12">
        <f>'3060-100'!F2</f>
        <v>1.9899582921800219E-3</v>
      </c>
      <c r="G48" s="12">
        <f>'15-100'!F2</f>
        <v>3.4070643505662861E-3</v>
      </c>
      <c r="H48" s="12">
        <f>'trad-150'!F2</f>
        <v>8.256447216899869E-4</v>
      </c>
      <c r="I48" s="12">
        <f>'3060-150'!F2</f>
        <v>1.3103165282613879E-3</v>
      </c>
      <c r="J48" s="12">
        <f>'15-150'!F2</f>
        <v>5.9106618055343571E-4</v>
      </c>
      <c r="K48" s="42"/>
      <c r="L48" s="42"/>
      <c r="M48" s="41"/>
      <c r="N48" s="41"/>
      <c r="O48" s="41"/>
      <c r="P48" s="41"/>
      <c r="Q48" s="41"/>
      <c r="R48" s="41"/>
    </row>
    <row r="49" spans="2:18" x14ac:dyDescent="0.3">
      <c r="B49" s="12">
        <f>'trad-50'!F3</f>
        <v>4.1896673280000058E-3</v>
      </c>
      <c r="C49" s="12">
        <f>'3060-50'!F3</f>
        <v>1.7301859903601389E-3</v>
      </c>
      <c r="D49" s="12">
        <f>'15-50'!F3</f>
        <v>3.6896106702630689E-3</v>
      </c>
      <c r="E49" s="12">
        <f>'trad-100'!F3</f>
        <v>2.8176716800000051E-4</v>
      </c>
      <c r="F49" s="12">
        <f>'3060-100'!F3</f>
        <v>5.8150371391979484E-4</v>
      </c>
      <c r="G49" s="12">
        <f>'15-100'!F3</f>
        <v>7.2881065882669906E-3</v>
      </c>
      <c r="H49" s="12">
        <f>'trad-150'!F3</f>
        <v>7.0507060674897081E-5</v>
      </c>
      <c r="I49" s="12">
        <f>'3060-150'!F3</f>
        <v>1.6549396407936571E-3</v>
      </c>
      <c r="J49" s="12">
        <f>'15-150'!F3</f>
        <v>9.7164814892517621E-5</v>
      </c>
      <c r="K49" s="42"/>
      <c r="L49" s="42"/>
      <c r="M49" s="41"/>
      <c r="N49" s="41"/>
      <c r="O49" s="41"/>
      <c r="P49" s="41"/>
      <c r="Q49" s="41"/>
      <c r="R49" s="41"/>
    </row>
    <row r="50" spans="2:18" x14ac:dyDescent="0.3">
      <c r="B50" s="12">
        <f>'trad-50'!F4</f>
        <v>3.2354795520000011E-3</v>
      </c>
      <c r="C50" s="12">
        <f>'3060-50'!F4</f>
        <v>5.7755926366011524E-3</v>
      </c>
      <c r="D50" s="12">
        <f>'15-50'!F4</f>
        <v>4.7003955737090389E-2</v>
      </c>
      <c r="E50" s="12">
        <f>'trad-100'!F4</f>
        <v>2.2413680640000011E-3</v>
      </c>
      <c r="F50" s="12">
        <f>'3060-100'!F4</f>
        <v>2.0595038373316991E-4</v>
      </c>
      <c r="G50" s="12">
        <f>'15-100'!F4</f>
        <v>7.1630450784625228E-3</v>
      </c>
      <c r="H50" s="12">
        <f>'trad-150'!F4</f>
        <v>6.5630955281207118E-5</v>
      </c>
      <c r="I50" s="12">
        <f>'3060-150'!F4</f>
        <v>2.299095184912297E-3</v>
      </c>
      <c r="J50" s="12">
        <f>'15-150'!F4</f>
        <v>1.1716041665539891E-3</v>
      </c>
      <c r="K50" s="42"/>
      <c r="L50" s="42"/>
      <c r="M50" s="41"/>
      <c r="N50" s="41"/>
      <c r="O50" s="41"/>
      <c r="P50" s="41"/>
      <c r="Q50" s="41"/>
      <c r="R50" s="41"/>
    </row>
    <row r="51" spans="2:18" x14ac:dyDescent="0.3">
      <c r="B51" s="12">
        <f>'trad-50'!F5</f>
        <v>2.3945134079999988E-3</v>
      </c>
      <c r="C51" s="12">
        <f>'3060-50'!F5</f>
        <v>1.8334077747194311E-2</v>
      </c>
      <c r="D51" s="12">
        <f>'15-50'!F5</f>
        <v>2.5964250094518151E-2</v>
      </c>
      <c r="E51" s="12">
        <f>'trad-100'!F5</f>
        <v>1.0540834560000031E-3</v>
      </c>
      <c r="F51" s="12">
        <f>'3060-100'!F5</f>
        <v>1.413236048376615E-3</v>
      </c>
      <c r="G51" s="12">
        <f>'15-100'!F5</f>
        <v>9.4031475803930484E-3</v>
      </c>
      <c r="H51" s="12">
        <f>'trad-150'!F5</f>
        <v>1.6432169858984809E-4</v>
      </c>
      <c r="I51" s="12">
        <f>'3060-150'!F5</f>
        <v>2.3340391587555261E-3</v>
      </c>
      <c r="J51" s="12">
        <f>'15-150'!F5</f>
        <v>2.176528687428592E-3</v>
      </c>
      <c r="K51" s="42"/>
      <c r="L51" s="42"/>
      <c r="M51" s="41"/>
      <c r="N51" s="41"/>
      <c r="O51" s="41"/>
      <c r="P51" s="41"/>
      <c r="Q51" s="41"/>
      <c r="R51" s="41"/>
    </row>
    <row r="52" spans="2:18" x14ac:dyDescent="0.3">
      <c r="B52" s="12">
        <f>'trad-50'!F6</f>
        <v>8.9911295999999961E-4</v>
      </c>
      <c r="C52" s="12">
        <f>'3060-50'!F6</f>
        <v>1.4569819499032889E-2</v>
      </c>
      <c r="D52" s="12">
        <f>'15-50'!F6</f>
        <v>2.4153335927895089E-2</v>
      </c>
      <c r="E52" s="12">
        <f>'trad-100'!F6</f>
        <v>7.8433318399999982E-4</v>
      </c>
      <c r="F52" s="12">
        <f>'3060-100'!F6</f>
        <v>3.4938275019540632E-5</v>
      </c>
      <c r="G52" s="12">
        <f>'15-100'!F6</f>
        <v>3.6445755154183531E-3</v>
      </c>
      <c r="H52" s="12">
        <f>'trad-150'!F6</f>
        <v>8.8711069111660013E-4</v>
      </c>
      <c r="I52" s="12">
        <f>'3060-150'!F6</f>
        <v>8.1816970114968355E-4</v>
      </c>
      <c r="J52" s="12">
        <f>'15-150'!F6</f>
        <v>4.2276962450499564E-3</v>
      </c>
      <c r="K52" s="42"/>
      <c r="L52" s="42"/>
      <c r="M52" s="41"/>
      <c r="N52" s="41"/>
      <c r="O52" s="41"/>
      <c r="P52" s="41"/>
      <c r="Q52" s="41"/>
      <c r="R52" s="41"/>
    </row>
    <row r="53" spans="2:18" x14ac:dyDescent="0.3">
      <c r="B53" s="12">
        <f>'trad-50'!F7</f>
        <v>3.2302284800000019E-3</v>
      </c>
      <c r="C53" s="12">
        <f>'3060-50'!F7</f>
        <v>5.3359746387275607E-3</v>
      </c>
      <c r="D53" s="12">
        <f>'15-50'!F7</f>
        <v>3.0512903477772141E-3</v>
      </c>
      <c r="E53" s="12">
        <f>'trad-100'!F7</f>
        <v>5.3521804799999987E-4</v>
      </c>
      <c r="F53" s="12">
        <f>'3060-100'!F7</f>
        <v>2.9068770577891298E-3</v>
      </c>
      <c r="G53" s="12">
        <f>'15-100'!F7</f>
        <v>3.7439295184025019E-3</v>
      </c>
      <c r="H53" s="12">
        <f>'trad-150'!F7</f>
        <v>2.9133632122908088E-4</v>
      </c>
      <c r="I53" s="12">
        <f>'3060-150'!F7</f>
        <v>6.8173729667939337E-4</v>
      </c>
      <c r="J53" s="12">
        <f>'15-150'!F7</f>
        <v>3.7868670982436751E-3</v>
      </c>
      <c r="K53" s="42"/>
      <c r="L53" s="42"/>
      <c r="M53" s="41"/>
      <c r="N53" s="41"/>
      <c r="O53" s="41"/>
      <c r="P53" s="41"/>
      <c r="Q53" s="41"/>
      <c r="R53" s="41"/>
    </row>
    <row r="54" spans="2:18" x14ac:dyDescent="0.3">
      <c r="B54" s="12">
        <f>'trad-50'!F8</f>
        <v>4.922687488E-3</v>
      </c>
      <c r="C54" s="12">
        <f>'3060-50'!F8</f>
        <v>2.214189618708981E-2</v>
      </c>
      <c r="D54" s="12">
        <f>'15-50'!F8</f>
        <v>4.7039749929964174E-3</v>
      </c>
      <c r="E54" s="12">
        <f>'trad-100'!F8</f>
        <v>1.2067385216000001E-2</v>
      </c>
      <c r="F54" s="12">
        <f>'3060-100'!F8</f>
        <v>7.5574050752468492E-3</v>
      </c>
      <c r="G54" s="12">
        <f>'15-100'!F8</f>
        <v>8.1329703885880261E-3</v>
      </c>
      <c r="H54" s="12">
        <f>'trad-150'!F8</f>
        <v>1.050692873481479E-3</v>
      </c>
      <c r="I54" s="12">
        <f>'3060-150'!F8</f>
        <v>3.084582412212696E-3</v>
      </c>
      <c r="J54" s="12">
        <f>'15-150'!F8</f>
        <v>7.8752684224054955E-3</v>
      </c>
      <c r="K54" s="42"/>
      <c r="L54" s="42"/>
      <c r="M54" s="41"/>
      <c r="N54" s="41"/>
      <c r="O54" s="41"/>
      <c r="P54" s="41"/>
      <c r="Q54" s="41"/>
      <c r="R54" s="41"/>
    </row>
    <row r="55" spans="2:18" x14ac:dyDescent="0.3">
      <c r="B55" s="12">
        <f>'trad-50'!F9</f>
        <v>4.2539663359999992E-3</v>
      </c>
      <c r="C55" s="12">
        <f>'3060-50'!F9</f>
        <v>0.1009103092412164</v>
      </c>
      <c r="D55" s="12">
        <f>'15-50'!F9</f>
        <v>1.270396689450144E-2</v>
      </c>
      <c r="E55" s="12">
        <f>'trad-100'!F9</f>
        <v>1.3392930560000009E-3</v>
      </c>
      <c r="F55" s="12">
        <f>'3060-100'!F9</f>
        <v>6.7298240354939174E-3</v>
      </c>
      <c r="G55" s="12">
        <f>'15-100'!F9</f>
        <v>1.7023619850469671E-3</v>
      </c>
      <c r="H55" s="12">
        <f>'trad-150'!F9</f>
        <v>5.6284100161316806E-4</v>
      </c>
      <c r="I55" s="12">
        <f>'3060-150'!F9</f>
        <v>2.2469443289791602E-3</v>
      </c>
      <c r="J55" s="12">
        <f>'15-150'!F9</f>
        <v>3.3391466913066102E-4</v>
      </c>
      <c r="K55" s="42"/>
      <c r="L55" s="42"/>
      <c r="M55" s="41"/>
      <c r="N55" s="41"/>
      <c r="O55" s="41"/>
      <c r="P55" s="41"/>
      <c r="Q55" s="41"/>
      <c r="R55" s="41"/>
    </row>
    <row r="56" spans="2:18" x14ac:dyDescent="0.3">
      <c r="B56" s="12">
        <f>'trad-50'!F10</f>
        <v>1.0004643839999991E-3</v>
      </c>
      <c r="C56" s="12">
        <f>'3060-50'!F10</f>
        <v>2.068227515772007E-2</v>
      </c>
      <c r="D56" s="12">
        <f>'15-50'!F10</f>
        <v>0.11022341516979869</v>
      </c>
      <c r="E56" s="12">
        <f>'trad-100'!F10</f>
        <v>1.387332480000002E-3</v>
      </c>
      <c r="F56" s="12">
        <f>'3060-100'!F10</f>
        <v>2.4284181080675522E-3</v>
      </c>
      <c r="G56" s="12">
        <f>'15-100'!F10</f>
        <v>1.4875821007194589E-3</v>
      </c>
      <c r="H56" s="12">
        <f>'trad-150'!F10</f>
        <v>1.5091594570096039E-4</v>
      </c>
      <c r="I56" s="12">
        <f>'3060-150'!F10</f>
        <v>1.112883617065642E-5</v>
      </c>
      <c r="J56" s="12">
        <f>'15-150'!F10</f>
        <v>2.8157769261280192E-3</v>
      </c>
      <c r="K56" s="42"/>
    </row>
    <row r="57" spans="2:18" x14ac:dyDescent="0.3">
      <c r="B57" s="12">
        <f>'trad-50'!F11</f>
        <v>1.805901823999999E-3</v>
      </c>
      <c r="C57" s="12">
        <f>'3060-50'!F11</f>
        <v>9.4536765696072861E-3</v>
      </c>
      <c r="D57" s="12">
        <f>'15-50'!F11</f>
        <v>4.6973436245119002E-3</v>
      </c>
      <c r="E57" s="12">
        <f>'trad-100'!F11</f>
        <v>7.9027763199999838E-4</v>
      </c>
      <c r="F57" s="12">
        <f>'3060-100'!F11</f>
        <v>3.3600724460934078E-3</v>
      </c>
      <c r="G57" s="12">
        <f>'15-100'!F11</f>
        <v>2.578677704969513E-3</v>
      </c>
      <c r="H57" s="12">
        <f>'trad-150'!F11</f>
        <v>3.5230862432921822E-4</v>
      </c>
      <c r="I57" s="12">
        <f>'3060-150'!F11</f>
        <v>9.5257229108923654E-3</v>
      </c>
      <c r="J57" s="12">
        <f>'15-150'!F11</f>
        <v>4.5309755105366108E-3</v>
      </c>
      <c r="K57" s="42"/>
    </row>
    <row r="58" spans="2:18" x14ac:dyDescent="0.3">
      <c r="B58" s="12">
        <f>'trad-50'!F12</f>
        <v>7.0486425600000031E-4</v>
      </c>
      <c r="C58" s="12">
        <f>'3060-50'!F12</f>
        <v>2.1864861850905099E-2</v>
      </c>
      <c r="D58" s="12">
        <f>'15-50'!F12</f>
        <v>2.4815510825131209E-2</v>
      </c>
      <c r="E58" s="12">
        <f>'trad-100'!F12</f>
        <v>4.233925120000001E-4</v>
      </c>
      <c r="F58" s="12">
        <f>'3060-100'!F12</f>
        <v>4.1839204416502743E-3</v>
      </c>
      <c r="G58" s="12">
        <f>'15-100'!F12</f>
        <v>1.691784048918816E-3</v>
      </c>
      <c r="H58" s="12">
        <f>'trad-150'!F12</f>
        <v>3.1385099377777813E-4</v>
      </c>
      <c r="I58" s="12">
        <f>'3060-150'!F12</f>
        <v>1.1448665276934469E-3</v>
      </c>
      <c r="J58" s="12">
        <f>'15-150'!F12</f>
        <v>2.5981082198426489E-3</v>
      </c>
      <c r="K58" s="42"/>
    </row>
    <row r="59" spans="2:18" x14ac:dyDescent="0.3">
      <c r="B59" s="12">
        <f>'trad-50'!F13</f>
        <v>9.9486924800000162E-4</v>
      </c>
      <c r="C59" s="12">
        <f>'3060-50'!F13</f>
        <v>1.533620873724879E-3</v>
      </c>
      <c r="D59" s="12">
        <f>'15-50'!F13</f>
        <v>4.1571453509646793E-3</v>
      </c>
      <c r="E59" s="12">
        <f>'trad-100'!F13</f>
        <v>1.253763456000001E-3</v>
      </c>
      <c r="F59" s="12">
        <f>'3060-100'!F13</f>
        <v>1.621800567052975E-2</v>
      </c>
      <c r="G59" s="12">
        <f>'15-100'!F13</f>
        <v>6.6155216918344052E-4</v>
      </c>
      <c r="H59" s="12">
        <f>'trad-150'!F13</f>
        <v>1.105634797037034E-4</v>
      </c>
      <c r="I59" s="12">
        <f>'3060-150'!F13</f>
        <v>9.8076295387548927E-4</v>
      </c>
      <c r="J59" s="12">
        <f>'15-150'!F13</f>
        <v>3.049766371514225E-3</v>
      </c>
      <c r="K59" s="42"/>
    </row>
    <row r="60" spans="2:18" x14ac:dyDescent="0.3">
      <c r="B60" s="12">
        <f>'trad-50'!F14</f>
        <v>6.9075763199999999E-3</v>
      </c>
      <c r="C60" s="12">
        <f>'3060-50'!F14</f>
        <v>1.6155123293753602E-2</v>
      </c>
      <c r="D60" s="12">
        <f>'15-50'!F14</f>
        <v>5.1305881851275603E-2</v>
      </c>
      <c r="E60" s="12">
        <f>'trad-100'!F14</f>
        <v>2.8376447999999959E-5</v>
      </c>
      <c r="F60" s="12">
        <f>'3060-100'!F14</f>
        <v>9.4188602224512981E-3</v>
      </c>
      <c r="G60" s="12">
        <f>'15-100'!F14</f>
        <v>9.2358791401232136E-4</v>
      </c>
      <c r="H60" s="12">
        <f>'trad-150'!F14</f>
        <v>1.47049591396433E-4</v>
      </c>
      <c r="I60" s="12">
        <f>'3060-150'!F14</f>
        <v>8.0474840464224645E-4</v>
      </c>
      <c r="J60" s="12">
        <f>'15-150'!F14</f>
        <v>5.1387983632573816E-3</v>
      </c>
      <c r="K60" s="42"/>
    </row>
    <row r="61" spans="2:18" x14ac:dyDescent="0.3">
      <c r="B61" s="12">
        <f>'trad-50'!F15</f>
        <v>3.2432947200000022E-4</v>
      </c>
      <c r="C61" s="12">
        <f>'3060-50'!F15</f>
        <v>6.9978831703559202E-3</v>
      </c>
      <c r="D61" s="12">
        <f>'15-50'!F15</f>
        <v>8.7008861850597381E-3</v>
      </c>
      <c r="E61" s="12">
        <f>'trad-100'!F15</f>
        <v>6.3054745599999977E-4</v>
      </c>
      <c r="F61" s="12">
        <f>'3060-100'!F15</f>
        <v>4.5427798944497836E-3</v>
      </c>
      <c r="G61" s="12">
        <f>'15-100'!F15</f>
        <v>1.240597898042157E-2</v>
      </c>
      <c r="H61" s="12">
        <f>'trad-150'!F15</f>
        <v>5.1677102529492221E-5</v>
      </c>
      <c r="I61" s="12">
        <f>'3060-150'!F15</f>
        <v>1.867337409841381E-4</v>
      </c>
      <c r="J61" s="12">
        <f>'15-150'!F15</f>
        <v>6.5956989538863315E-5</v>
      </c>
      <c r="K61" s="42"/>
    </row>
    <row r="62" spans="2:18" x14ac:dyDescent="0.3">
      <c r="B62" s="12">
        <f>'trad-50'!F16</f>
        <v>2.9343743999999918E-4</v>
      </c>
      <c r="C62" s="12">
        <f>'3060-50'!F16</f>
        <v>3.051107281103857E-2</v>
      </c>
      <c r="D62" s="12">
        <f>'15-50'!F16</f>
        <v>1.1684873593913519E-2</v>
      </c>
      <c r="E62" s="12">
        <f>'trad-100'!F16</f>
        <v>8.9445158400000026E-4</v>
      </c>
      <c r="F62" s="12">
        <f>'3060-100'!F16</f>
        <v>9.9240938374731613E-4</v>
      </c>
      <c r="G62" s="12">
        <f>'15-100'!F16</f>
        <v>1.94094915839303E-3</v>
      </c>
      <c r="H62" s="12">
        <f>'trad-150'!F16</f>
        <v>3.1130195577503262E-4</v>
      </c>
      <c r="I62" s="12">
        <f>'3060-150'!F16</f>
        <v>1.047460334039152E-4</v>
      </c>
      <c r="J62" s="12">
        <f>'15-150'!F16</f>
        <v>5.5591878657651221E-3</v>
      </c>
      <c r="K62" s="42"/>
    </row>
    <row r="63" spans="2:18" x14ac:dyDescent="0.3">
      <c r="B63" s="12">
        <f>'trad-50'!F17</f>
        <v>5.4118809600000011E-4</v>
      </c>
      <c r="C63" s="12">
        <f>'3060-50'!F17</f>
        <v>4.5727862304124907E-2</v>
      </c>
      <c r="D63" s="12">
        <f>'15-50'!F17</f>
        <v>0.12984263313154029</v>
      </c>
      <c r="E63" s="12">
        <f>'trad-100'!F17</f>
        <v>2.3015142400000001E-4</v>
      </c>
      <c r="F63" s="12">
        <f>'3060-100'!F17</f>
        <v>1.6701103748176069E-3</v>
      </c>
      <c r="G63" s="12">
        <f>'15-100'!F17</f>
        <v>3.992991311594093E-3</v>
      </c>
      <c r="H63" s="12">
        <f>'trad-150'!F17</f>
        <v>5.2260863999999986E-4</v>
      </c>
      <c r="I63" s="12">
        <f>'3060-150'!F17</f>
        <v>5.8972505651325125E-4</v>
      </c>
      <c r="J63" s="12">
        <f>'15-150'!F17</f>
        <v>1.4284040079135371E-3</v>
      </c>
      <c r="K63" s="42"/>
    </row>
    <row r="64" spans="2:18" x14ac:dyDescent="0.3">
      <c r="B64" s="12">
        <f>'trad-50'!F18</f>
        <v>1.129332735999999E-3</v>
      </c>
      <c r="C64" s="12">
        <f>'3060-50'!F18</f>
        <v>6.5834065924469012E-2</v>
      </c>
      <c r="D64" s="12">
        <f>'15-50'!F18</f>
        <v>1.9879845309542549E-3</v>
      </c>
      <c r="E64" s="12">
        <f>'trad-100'!F18</f>
        <v>1.78095488E-4</v>
      </c>
      <c r="F64" s="12">
        <f>'3060-100'!F18</f>
        <v>2.189932778221638E-4</v>
      </c>
      <c r="G64" s="12">
        <f>'15-100'!F18</f>
        <v>2.62002539239668E-3</v>
      </c>
      <c r="H64" s="12">
        <f>'trad-150'!F18</f>
        <v>3.0623870419753158E-4</v>
      </c>
      <c r="I64" s="12">
        <f>'3060-150'!F18</f>
        <v>1.16822372823159E-3</v>
      </c>
      <c r="J64" s="12">
        <f>'15-150'!F18</f>
        <v>8.2867330264132643E-5</v>
      </c>
      <c r="K64" s="42"/>
    </row>
    <row r="65" spans="2:11" x14ac:dyDescent="0.3">
      <c r="B65" s="12">
        <f>'trad-50'!F19</f>
        <v>4.8352460800000054E-3</v>
      </c>
      <c r="C65" s="12">
        <f>'3060-50'!F19</f>
        <v>1.674041452934576E-2</v>
      </c>
      <c r="D65" s="12">
        <f>'15-50'!F19</f>
        <v>8.9647403086647343E-2</v>
      </c>
      <c r="E65" s="12">
        <f>'trad-100'!F19</f>
        <v>4.7722316799999969E-4</v>
      </c>
      <c r="F65" s="12">
        <f>'3060-100'!F19</f>
        <v>2.5959366265390161E-3</v>
      </c>
      <c r="G65" s="12">
        <f>'15-100'!F19</f>
        <v>2.2087102999435188E-6</v>
      </c>
      <c r="H65" s="12">
        <f>'trad-150'!F19</f>
        <v>5.9579539489712669E-5</v>
      </c>
      <c r="I65" s="12">
        <f>'3060-150'!F19</f>
        <v>4.728515922827195E-4</v>
      </c>
      <c r="J65" s="12">
        <f>'15-150'!F19</f>
        <v>3.3973930329204521E-4</v>
      </c>
      <c r="K65" s="42"/>
    </row>
    <row r="66" spans="2:11" x14ac:dyDescent="0.3">
      <c r="B66" s="12">
        <f>'trad-50'!F20</f>
        <v>1.658060800000005E-4</v>
      </c>
      <c r="C66" s="12">
        <f>'3060-50'!F20</f>
        <v>0.17565039430370299</v>
      </c>
      <c r="D66" s="12">
        <f>'15-50'!F20</f>
        <v>3.2097666626322301E-3</v>
      </c>
      <c r="E66" s="12">
        <f>'trad-100'!F20</f>
        <v>1.564967808E-3</v>
      </c>
      <c r="F66" s="12">
        <f>'3060-100'!F20</f>
        <v>1.9403541010756701E-2</v>
      </c>
      <c r="G66" s="12">
        <f>'15-100'!F20</f>
        <v>7.77268995283753E-4</v>
      </c>
      <c r="H66" s="12">
        <f>'trad-150'!F20</f>
        <v>1.216778998518523E-4</v>
      </c>
      <c r="I66" s="12">
        <f>'3060-150'!F20</f>
        <v>3.2238541266196841E-4</v>
      </c>
      <c r="J66" s="12">
        <f>'15-150'!F20</f>
        <v>1.865565676457928E-4</v>
      </c>
      <c r="K66" s="42"/>
    </row>
    <row r="67" spans="2:11" x14ac:dyDescent="0.3">
      <c r="B67" s="12">
        <f>'trad-50'!F21</f>
        <v>1.880768512000002E-3</v>
      </c>
      <c r="C67" s="12">
        <f>'3060-50'!F21</f>
        <v>4.8273025981882822E-3</v>
      </c>
      <c r="D67" s="12">
        <f>'15-50'!F21</f>
        <v>2.748715113890874E-2</v>
      </c>
      <c r="E67" s="12">
        <f>'trad-100'!F21</f>
        <v>3.3200883200000091E-4</v>
      </c>
      <c r="F67" s="12">
        <f>'3060-100'!F21</f>
        <v>3.359095849483774E-3</v>
      </c>
      <c r="G67" s="12">
        <f>'15-100'!F21</f>
        <v>8.9521919557502289E-3</v>
      </c>
      <c r="H67" s="12">
        <f>'trad-150'!F21</f>
        <v>2.2151306218930051E-4</v>
      </c>
      <c r="I67" s="12">
        <f>'3060-150'!F21</f>
        <v>6.3421142882844463E-4</v>
      </c>
      <c r="J67" s="12">
        <f>'15-150'!F21</f>
        <v>7.3315091825196408E-3</v>
      </c>
      <c r="K67" s="42"/>
    </row>
    <row r="68" spans="2:11" x14ac:dyDescent="0.3">
      <c r="B68" s="12">
        <f>'trad-50'!F22</f>
        <v>2.752118783999999E-3</v>
      </c>
      <c r="C68" s="12">
        <f>'3060-50'!F22</f>
        <v>9.0766352769235861E-3</v>
      </c>
      <c r="D68" s="12">
        <f>'15-50'!F22</f>
        <v>2.3347607130225729E-2</v>
      </c>
      <c r="E68" s="12">
        <f>'trad-100'!F22</f>
        <v>1.25241088E-3</v>
      </c>
      <c r="F68" s="12">
        <f>'3060-100'!F22</f>
        <v>2.337690585522223E-2</v>
      </c>
      <c r="G68" s="12">
        <f>'15-100'!F22</f>
        <v>8.2921917561216323E-4</v>
      </c>
      <c r="H68" s="12">
        <f>'trad-150'!F22</f>
        <v>3.9225119815637882E-4</v>
      </c>
      <c r="I68" s="12">
        <f>'3060-150'!F22</f>
        <v>4.6477953862221989E-3</v>
      </c>
      <c r="J68" s="12">
        <f>'15-150'!F22</f>
        <v>5.6667175747230582E-5</v>
      </c>
      <c r="K68" s="42"/>
    </row>
    <row r="69" spans="2:11" x14ac:dyDescent="0.3">
      <c r="B69" s="12">
        <f>'trad-50'!F23</f>
        <v>9.4530764800000049E-4</v>
      </c>
      <c r="C69" s="12">
        <f>'3060-50'!F23</f>
        <v>9.1333785636266568E-3</v>
      </c>
      <c r="D69" s="12">
        <f>'15-50'!F23</f>
        <v>7.4155562971617234E-3</v>
      </c>
      <c r="E69" s="12">
        <f>'trad-100'!F23</f>
        <v>2.564608000000016E-5</v>
      </c>
      <c r="F69" s="12">
        <f>'3060-100'!F23</f>
        <v>0.12136226931184289</v>
      </c>
      <c r="G69" s="12">
        <f>'15-100'!F23</f>
        <v>9.4000741724618235E-4</v>
      </c>
      <c r="H69" s="12">
        <f>'trad-150'!F23</f>
        <v>2.4643296886694022E-4</v>
      </c>
      <c r="I69" s="12">
        <f>'3060-150'!F23</f>
        <v>1.5075650645195E-3</v>
      </c>
      <c r="J69" s="12">
        <f>'15-150'!F23</f>
        <v>1.477055371127099E-3</v>
      </c>
      <c r="K69" s="42"/>
    </row>
    <row r="70" spans="2:11" x14ac:dyDescent="0.3">
      <c r="B70" s="12">
        <f>'trad-50'!F24</f>
        <v>2.5242624000000009E-2</v>
      </c>
      <c r="C70" s="12">
        <f>'3060-50'!F24</f>
        <v>2.3298784538426379E-2</v>
      </c>
      <c r="D70" s="12">
        <f>'15-50'!F24</f>
        <v>3.3890941221394993E-2</v>
      </c>
      <c r="E70" s="12">
        <f>'trad-100'!F24</f>
        <v>1.6691353600000009E-4</v>
      </c>
      <c r="F70" s="12">
        <f>'3060-100'!F24</f>
        <v>1.663162412842151E-3</v>
      </c>
      <c r="G70" s="12">
        <f>'15-100'!F24</f>
        <v>2.3874239417384759E-3</v>
      </c>
      <c r="H70" s="12">
        <f>'trad-150'!F24</f>
        <v>1.8744936647462358E-5</v>
      </c>
      <c r="I70" s="12">
        <f>'3060-150'!F24</f>
        <v>1.091731514622376E-3</v>
      </c>
      <c r="J70" s="12">
        <f>'15-150'!F24</f>
        <v>5.4813283973483755E-4</v>
      </c>
      <c r="K70" s="42"/>
    </row>
    <row r="71" spans="2:11" x14ac:dyDescent="0.3">
      <c r="B71" s="12">
        <f>'trad-50'!F25</f>
        <v>3.1754649600000012E-4</v>
      </c>
      <c r="C71" s="12">
        <f>'3060-50'!F25</f>
        <v>2.0799314003775621E-2</v>
      </c>
      <c r="D71" s="12">
        <f>'15-50'!F25</f>
        <v>9.5196912640712616E-2</v>
      </c>
      <c r="E71" s="12">
        <f>'trad-100'!F25</f>
        <v>6.9526144000000049E-4</v>
      </c>
      <c r="F71" s="12">
        <f>'3060-100'!F25</f>
        <v>1.6720751318658751E-2</v>
      </c>
      <c r="G71" s="12">
        <f>'15-100'!F25</f>
        <v>6.5186763196543646E-4</v>
      </c>
      <c r="H71" s="12">
        <f>'trad-150'!F25</f>
        <v>1.3945956293004189E-4</v>
      </c>
      <c r="I71" s="12">
        <f>'3060-150'!F25</f>
        <v>1.3329419707001729E-4</v>
      </c>
      <c r="J71" s="12">
        <f>'15-150'!F25</f>
        <v>6.4507670523344333E-3</v>
      </c>
      <c r="K71" s="42"/>
    </row>
    <row r="72" spans="2:11" x14ac:dyDescent="0.3">
      <c r="B72" s="12">
        <f>'trad-50'!F26</f>
        <v>4.8062955519999999E-3</v>
      </c>
      <c r="C72" s="12">
        <f>'3060-50'!F26</f>
        <v>6.5758772971775958E-2</v>
      </c>
      <c r="D72" s="12">
        <f>'15-50'!F26</f>
        <v>7.5474502522269284E-3</v>
      </c>
      <c r="E72" s="12">
        <f>'trad-100'!F26</f>
        <v>7.8498444799999947E-4</v>
      </c>
      <c r="F72" s="12">
        <f>'3060-100'!F26</f>
        <v>1.035151163689115E-3</v>
      </c>
      <c r="G72" s="12">
        <f>'15-100'!F26</f>
        <v>3.886782662911599E-3</v>
      </c>
      <c r="H72" s="12">
        <f>'trad-150'!F26</f>
        <v>1.8724569020576201E-4</v>
      </c>
      <c r="I72" s="12">
        <f>'3060-150'!F26</f>
        <v>1.382873818356328E-3</v>
      </c>
      <c r="J72" s="12">
        <f>'15-150'!F26</f>
        <v>5.3841045727101881E-4</v>
      </c>
      <c r="K72" s="42"/>
    </row>
    <row r="73" spans="2:11" x14ac:dyDescent="0.3">
      <c r="B73" s="12">
        <f>'trad-50'!F27</f>
        <v>8.8473600000000142E-5</v>
      </c>
      <c r="C73" s="12">
        <f>'3060-50'!F27</f>
        <v>5.3526520810368754E-3</v>
      </c>
      <c r="D73" s="12">
        <f>'15-50'!F27</f>
        <v>5.2743044427132077E-3</v>
      </c>
      <c r="E73" s="12">
        <f>'trad-100'!F27</f>
        <v>3.6952192000000021E-4</v>
      </c>
      <c r="F73" s="12">
        <f>'3060-100'!F27</f>
        <v>5.5901725164870966E-4</v>
      </c>
      <c r="G73" s="12">
        <f>'15-100'!F27</f>
        <v>1.8591136906421491E-3</v>
      </c>
      <c r="H73" s="12">
        <f>'trad-150'!F27</f>
        <v>2.6479923059533669E-4</v>
      </c>
      <c r="I73" s="12">
        <f>'3060-150'!F27</f>
        <v>5.3026327417799637E-3</v>
      </c>
      <c r="J73" s="12">
        <f>'15-150'!F27</f>
        <v>2.8554988038494082E-3</v>
      </c>
      <c r="K73" s="42"/>
    </row>
    <row r="74" spans="2:11" x14ac:dyDescent="0.3">
      <c r="B74" s="12">
        <f>'trad-50'!F28</f>
        <v>5.5665868799999992E-3</v>
      </c>
      <c r="C74" s="12">
        <f>'3060-50'!F28</f>
        <v>1.848353018055094E-2</v>
      </c>
      <c r="D74" s="12">
        <f>'15-50'!F28</f>
        <v>1.2366609845104209E-2</v>
      </c>
      <c r="E74" s="12">
        <f>'trad-100'!F28</f>
        <v>1.790050176E-3</v>
      </c>
      <c r="F74" s="12">
        <f>'3060-100'!F28</f>
        <v>2.302800709689524E-3</v>
      </c>
      <c r="G74" s="12">
        <f>'15-100'!F28</f>
        <v>8.9263048575299979E-3</v>
      </c>
      <c r="H74" s="12">
        <f>'trad-150'!F28</f>
        <v>1.966709761404669E-3</v>
      </c>
      <c r="I74" s="12">
        <f>'3060-150'!F28</f>
        <v>2.5493431222682679E-3</v>
      </c>
      <c r="J74" s="12">
        <f>'15-150'!F28</f>
        <v>3.4526151537882092E-4</v>
      </c>
      <c r="K74" s="42"/>
    </row>
    <row r="75" spans="2:11" x14ac:dyDescent="0.3">
      <c r="B75" s="12">
        <f>'trad-50'!F29</f>
        <v>7.0426624000000083E-4</v>
      </c>
      <c r="C75" s="12">
        <f>'3060-50'!F29</f>
        <v>5.5459602536483158E-3</v>
      </c>
      <c r="D75" s="12">
        <f>'15-50'!F29</f>
        <v>3.7194105339598588E-3</v>
      </c>
      <c r="E75" s="12">
        <f>'trad-100'!F29</f>
        <v>2.5464217600000018E-4</v>
      </c>
      <c r="F75" s="12">
        <f>'3060-100'!F29</f>
        <v>3.63599451864611E-3</v>
      </c>
      <c r="G75" s="12">
        <f>'15-100'!F29</f>
        <v>2.4092448368212538E-3</v>
      </c>
      <c r="H75" s="12">
        <f>'trad-150'!F29</f>
        <v>3.2636935866117939E-4</v>
      </c>
      <c r="I75" s="12">
        <f>'3060-150'!F29</f>
        <v>5.8149363995064866E-4</v>
      </c>
      <c r="J75" s="12">
        <f>'15-150'!F29</f>
        <v>4.0890906439876463E-3</v>
      </c>
      <c r="K75" s="42"/>
    </row>
    <row r="76" spans="2:11" x14ac:dyDescent="0.3">
      <c r="B76" s="12">
        <f>'trad-50'!F30</f>
        <v>5.0838568959999993E-3</v>
      </c>
      <c r="C76" s="12">
        <f>'3060-50'!F30</f>
        <v>1.042518415193633E-2</v>
      </c>
      <c r="D76" s="12">
        <f>'15-50'!F30</f>
        <v>1.8748018978954659E-2</v>
      </c>
      <c r="E76" s="12">
        <f>'trad-100'!F30</f>
        <v>5.69530751999999E-4</v>
      </c>
      <c r="F76" s="12">
        <f>'3060-100'!F30</f>
        <v>2.8937052759498961E-3</v>
      </c>
      <c r="G76" s="12">
        <f>'15-100'!F30</f>
        <v>2.4167489389129299E-3</v>
      </c>
      <c r="H76" s="12">
        <f>'trad-150'!F30</f>
        <v>3.8828900082304521E-5</v>
      </c>
      <c r="I76" s="12">
        <f>'3060-150'!F30</f>
        <v>3.8928479519940849E-4</v>
      </c>
      <c r="J76" s="12">
        <f>'15-150'!F30</f>
        <v>6.4514472407349484E-3</v>
      </c>
      <c r="K76" s="42"/>
    </row>
    <row r="77" spans="2:11" x14ac:dyDescent="0.3">
      <c r="B77" s="12">
        <f>'trad-50'!F31</f>
        <v>1.3022576639999991E-3</v>
      </c>
      <c r="C77" s="12">
        <f>'3060-50'!F31</f>
        <v>7.6078707612280702E-3</v>
      </c>
      <c r="D77" s="12">
        <f>'15-50'!F31</f>
        <v>1.293691654898603E-3</v>
      </c>
      <c r="E77" s="12">
        <f>'trad-100'!F31</f>
        <v>2.236569983999999E-3</v>
      </c>
      <c r="F77" s="12">
        <f>'3060-100'!F31</f>
        <v>1.36614221532782E-2</v>
      </c>
      <c r="G77" s="12">
        <f>'15-100'!F31</f>
        <v>4.4311635423620347E-3</v>
      </c>
      <c r="H77" s="12">
        <f>'trad-150'!F31</f>
        <v>3.8774113694375922E-4</v>
      </c>
      <c r="I77" s="12">
        <f>'3060-150'!F31</f>
        <v>2.5000982296274391E-3</v>
      </c>
      <c r="J77" s="12">
        <f>'15-150'!F31</f>
        <v>3.8696258033163759E-4</v>
      </c>
      <c r="K77" s="42"/>
    </row>
    <row r="78" spans="2:11" x14ac:dyDescent="0.3">
      <c r="B78" s="12">
        <f>'trad-50'!F32</f>
        <v>7.404969983999996E-3</v>
      </c>
      <c r="C78" s="12">
        <f>'3060-50'!F32</f>
        <v>6.1307713298003374E-3</v>
      </c>
      <c r="D78" s="12">
        <f>'15-50'!F32</f>
        <v>2.5289315025087279E-2</v>
      </c>
      <c r="E78" s="12">
        <f>'trad-100'!F32</f>
        <v>1.063836159999999E-4</v>
      </c>
      <c r="F78" s="12">
        <f>'3060-100'!F32</f>
        <v>1.045440666581185E-2</v>
      </c>
      <c r="G78" s="12">
        <f>'15-100'!F32</f>
        <v>9.7586069838885153E-3</v>
      </c>
      <c r="H78" s="12">
        <f>'trad-150'!F32</f>
        <v>1.186762791330592E-4</v>
      </c>
      <c r="I78" s="12">
        <f>'3060-150'!F32</f>
        <v>5.7959103190991684E-4</v>
      </c>
      <c r="J78" s="12">
        <f>'15-150'!F32</f>
        <v>9.5446590957317724E-4</v>
      </c>
      <c r="K78" s="42"/>
    </row>
    <row r="79" spans="2:11" x14ac:dyDescent="0.3">
      <c r="B79" s="12">
        <f>'trad-50'!F33</f>
        <v>2.7790786560000012E-3</v>
      </c>
      <c r="C79" s="12">
        <f>'3060-50'!F33</f>
        <v>7.8681042348129303E-3</v>
      </c>
      <c r="D79" s="12">
        <f>'15-50'!F33</f>
        <v>1.7826512919597731E-3</v>
      </c>
      <c r="E79" s="12">
        <f>'trad-100'!F33</f>
        <v>7.4810598400000278E-4</v>
      </c>
      <c r="F79" s="12">
        <f>'3060-100'!F33</f>
        <v>2.7123522225323301E-3</v>
      </c>
      <c r="G79" s="12">
        <f>'15-100'!F33</f>
        <v>2.6324857446105299E-3</v>
      </c>
      <c r="H79" s="12">
        <f>'trad-150'!F33</f>
        <v>1.456284760493831E-4</v>
      </c>
      <c r="I79" s="12">
        <f>'3060-150'!F33</f>
        <v>6.8676417824997801E-4</v>
      </c>
      <c r="J79" s="12">
        <f>'15-150'!F33</f>
        <v>2.9831007238293192E-3</v>
      </c>
      <c r="K79" s="42"/>
    </row>
    <row r="80" spans="2:11" x14ac:dyDescent="0.3">
      <c r="B80" s="12">
        <f>'trad-50'!F34</f>
        <v>1.508147200000002E-4</v>
      </c>
      <c r="C80" s="12">
        <f>'3060-50'!F34</f>
        <v>7.8313924252173997E-2</v>
      </c>
      <c r="D80" s="12">
        <f>'15-50'!F34</f>
        <v>7.4901346285711663E-3</v>
      </c>
      <c r="E80" s="12">
        <f>'trad-100'!F34</f>
        <v>7.4575871999999952E-4</v>
      </c>
      <c r="F80" s="12">
        <f>'3060-100'!F34</f>
        <v>5.1982022871774773E-2</v>
      </c>
      <c r="G80" s="12">
        <f>'15-100'!F34</f>
        <v>4.0532031613075524E-3</v>
      </c>
      <c r="H80" s="12">
        <f>'trad-150'!F34</f>
        <v>5.2237608384087928E-5</v>
      </c>
      <c r="I80" s="12">
        <f>'3060-150'!F34</f>
        <v>1.4018357853532611E-3</v>
      </c>
      <c r="J80" s="12">
        <f>'15-150'!F34</f>
        <v>1.196179715830021E-3</v>
      </c>
      <c r="K80" s="42"/>
    </row>
    <row r="81" spans="2:11" x14ac:dyDescent="0.3">
      <c r="B81" s="12">
        <f>'trad-50'!F35</f>
        <v>1.194164223999998E-3</v>
      </c>
      <c r="C81" s="12">
        <f>'3060-50'!F35</f>
        <v>1.372890555388563E-2</v>
      </c>
      <c r="D81" s="12">
        <f>'15-50'!F35</f>
        <v>6.4415766812903563E-2</v>
      </c>
      <c r="E81" s="12">
        <f>'trad-100'!F35</f>
        <v>3.3131370240000002E-3</v>
      </c>
      <c r="F81" s="12">
        <f>'3060-100'!F35</f>
        <v>2.548774559189928E-3</v>
      </c>
      <c r="G81" s="12">
        <f>'15-100'!F35</f>
        <v>2.4002325115403441E-4</v>
      </c>
      <c r="H81" s="12">
        <f>'trad-150'!F35</f>
        <v>9.8910623780521444E-5</v>
      </c>
      <c r="I81" s="12">
        <f>'3060-150'!F35</f>
        <v>6.1592709660426154E-3</v>
      </c>
      <c r="J81" s="12">
        <f>'15-150'!F35</f>
        <v>1.9273517308974709E-3</v>
      </c>
      <c r="K81" s="42"/>
    </row>
    <row r="82" spans="2:11" x14ac:dyDescent="0.3">
      <c r="B82" s="12">
        <f>'trad-50'!F36</f>
        <v>2.2580019199999989E-3</v>
      </c>
      <c r="C82" s="12">
        <f>'3060-50'!F36</f>
        <v>4.3847545399752358E-2</v>
      </c>
      <c r="D82" s="12">
        <f>'15-50'!F36</f>
        <v>1.993652732988992E-2</v>
      </c>
      <c r="E82" s="12">
        <f>'trad-100'!F36</f>
        <v>1.133633280000001E-4</v>
      </c>
      <c r="F82" s="12">
        <f>'3060-100'!F36</f>
        <v>3.8688413950206859E-3</v>
      </c>
      <c r="G82" s="12">
        <f>'15-100'!F36</f>
        <v>1.6285248557754879E-2</v>
      </c>
      <c r="H82" s="12">
        <f>'trad-150'!F36</f>
        <v>6.6939524459808033E-4</v>
      </c>
      <c r="I82" s="12">
        <f>'3060-150'!F36</f>
        <v>5.5019928762271321E-4</v>
      </c>
      <c r="J82" s="12">
        <f>'15-150'!F36</f>
        <v>1.4187847226169469E-3</v>
      </c>
      <c r="K82" s="42"/>
    </row>
    <row r="83" spans="2:11" x14ac:dyDescent="0.3">
      <c r="B83" s="12">
        <f>'trad-50'!F37</f>
        <v>1.4098022400000009E-3</v>
      </c>
      <c r="C83" s="12">
        <f>'3060-50'!F37</f>
        <v>1.088221568170928E-2</v>
      </c>
      <c r="D83" s="12">
        <f>'15-50'!F37</f>
        <v>4.0836581973683048E-2</v>
      </c>
      <c r="E83" s="12">
        <f>'trad-100'!F37</f>
        <v>7.5858816000000064E-5</v>
      </c>
      <c r="F83" s="12">
        <f>'3060-100'!F37</f>
        <v>1.599718082051596E-3</v>
      </c>
      <c r="G83" s="12">
        <f>'15-100'!F37</f>
        <v>6.5915025971099014E-3</v>
      </c>
      <c r="H83" s="12">
        <f>'trad-150'!F37</f>
        <v>6.0010962348422288E-5</v>
      </c>
      <c r="I83" s="12">
        <f>'3060-150'!F37</f>
        <v>2.4703028754917493E-4</v>
      </c>
      <c r="J83" s="12">
        <f>'15-150'!F37</f>
        <v>2.5581398756822612E-4</v>
      </c>
      <c r="K83" s="42"/>
    </row>
    <row r="84" spans="2:11" x14ac:dyDescent="0.3">
      <c r="B84" s="12">
        <f>'trad-50'!F38</f>
        <v>3.312517119999997E-3</v>
      </c>
      <c r="C84" s="12">
        <f>'3060-50'!F38</f>
        <v>9.5241605590978579E-2</v>
      </c>
      <c r="D84" s="12">
        <f>'15-50'!F38</f>
        <v>4.7494751315958232E-3</v>
      </c>
      <c r="E84" s="12">
        <f>'trad-100'!F38</f>
        <v>2.0253107199999981E-4</v>
      </c>
      <c r="F84" s="12">
        <f>'3060-100'!F38</f>
        <v>8.3839546696233419E-3</v>
      </c>
      <c r="G84" s="12">
        <f>'15-100'!F38</f>
        <v>2.159854082538284E-3</v>
      </c>
      <c r="H84" s="12">
        <f>'trad-150'!F38</f>
        <v>3.4362010372564959E-4</v>
      </c>
      <c r="I84" s="12">
        <f>'3060-150'!F38</f>
        <v>7.3015942980913595E-4</v>
      </c>
      <c r="J84" s="12">
        <f>'15-150'!F38</f>
        <v>2.3598533497783199E-3</v>
      </c>
      <c r="K84" s="42"/>
    </row>
    <row r="85" spans="2:11" x14ac:dyDescent="0.3">
      <c r="B85" s="12">
        <f>'trad-50'!F39</f>
        <v>1.5601393664000001E-2</v>
      </c>
      <c r="C85" s="12">
        <f>'3060-50'!F39</f>
        <v>1.2821432831514479E-2</v>
      </c>
      <c r="D85" s="12">
        <f>'15-50'!F39</f>
        <v>1.108107663359011E-2</v>
      </c>
      <c r="E85" s="12">
        <f>'trad-100'!F39</f>
        <v>5.6671744000000137E-5</v>
      </c>
      <c r="F85" s="12">
        <f>'3060-100'!F39</f>
        <v>2.1294298519331459E-3</v>
      </c>
      <c r="G85" s="12">
        <f>'15-100'!F39</f>
        <v>2.100856575509717E-3</v>
      </c>
      <c r="H85" s="12">
        <f>'trad-150'!F39</f>
        <v>3.9102337580246879E-4</v>
      </c>
      <c r="I85" s="12">
        <f>'3060-150'!F39</f>
        <v>2.3365648974732148E-3</v>
      </c>
      <c r="J85" s="12">
        <f>'15-150'!F39</f>
        <v>3.000781543471988E-3</v>
      </c>
      <c r="K85" s="42"/>
    </row>
    <row r="86" spans="2:11" x14ac:dyDescent="0.3">
      <c r="B86" s="12">
        <f>'trad-50'!F40</f>
        <v>2.7029889024000012E-2</v>
      </c>
      <c r="C86" s="12">
        <f>'3060-50'!F40</f>
        <v>3.2962898923418389E-3</v>
      </c>
      <c r="D86" s="12">
        <f>'15-50'!F40</f>
        <v>1.9063224067326499E-2</v>
      </c>
      <c r="E86" s="12">
        <f>'trad-100'!F40</f>
        <v>1.124567296E-3</v>
      </c>
      <c r="F86" s="12">
        <f>'3060-100'!F40</f>
        <v>4.0305836261895878E-2</v>
      </c>
      <c r="G86" s="12">
        <f>'15-100'!F40</f>
        <v>3.5655219506207012E-4</v>
      </c>
      <c r="H86" s="12">
        <f>'trad-150'!F40</f>
        <v>1.009543873141287E-4</v>
      </c>
      <c r="I86" s="12">
        <f>'3060-150'!F40</f>
        <v>2.4156577422336312E-3</v>
      </c>
      <c r="J86" s="12">
        <f>'15-150'!F40</f>
        <v>3.6288408388763979E-4</v>
      </c>
      <c r="K86" s="42"/>
    </row>
    <row r="87" spans="2:11" x14ac:dyDescent="0.3">
      <c r="B87" s="12">
        <f>'trad-50'!F41</f>
        <v>4.7714058240000022E-3</v>
      </c>
      <c r="C87" s="12">
        <f>'3060-50'!F41</f>
        <v>5.5198062175511814E-3</v>
      </c>
      <c r="D87" s="12">
        <f>'15-50'!F41</f>
        <v>1.7821546756200721E-2</v>
      </c>
      <c r="E87" s="12">
        <f>'trad-100'!F41</f>
        <v>6.3787571200000018E-4</v>
      </c>
      <c r="F87" s="12">
        <f>'3060-100'!F41</f>
        <v>8.0243895387700197E-3</v>
      </c>
      <c r="G87" s="12">
        <f>'15-100'!F41</f>
        <v>7.7258281987340458E-4</v>
      </c>
      <c r="H87" s="12">
        <f>'trad-150'!F41</f>
        <v>2.3905087561042729E-5</v>
      </c>
      <c r="I87" s="12">
        <f>'3060-150'!F41</f>
        <v>1.0988709326367331E-3</v>
      </c>
      <c r="J87" s="12">
        <f>'15-150'!F41</f>
        <v>1.754692649828175E-3</v>
      </c>
      <c r="K87" s="42"/>
    </row>
    <row r="88" spans="2:11" x14ac:dyDescent="0.3">
      <c r="B88" s="12">
        <f>'trad-50'!F42</f>
        <v>4.9633689599999989E-4</v>
      </c>
      <c r="C88" s="12">
        <f>'3060-50'!F42</f>
        <v>9.8004035188354478E-3</v>
      </c>
      <c r="D88" s="12">
        <f>'15-50'!F42</f>
        <v>1.537093055428063E-2</v>
      </c>
      <c r="E88" s="12">
        <f>'trad-100'!F42</f>
        <v>1.6532006399999979E-4</v>
      </c>
      <c r="F88" s="12">
        <f>'3060-100'!F42</f>
        <v>3.4899612472736631E-4</v>
      </c>
      <c r="G88" s="12">
        <f>'15-100'!F42</f>
        <v>4.3601208905142391E-3</v>
      </c>
      <c r="H88" s="12">
        <f>'trad-150'!F42</f>
        <v>1.065107321152261E-4</v>
      </c>
      <c r="I88" s="12">
        <f>'3060-150'!F42</f>
        <v>2.313291003106315E-4</v>
      </c>
      <c r="J88" s="12">
        <f>'15-150'!F42</f>
        <v>1.166341219919965E-3</v>
      </c>
      <c r="K88" s="42"/>
    </row>
    <row r="89" spans="2:11" x14ac:dyDescent="0.3">
      <c r="B89" s="12">
        <f>'trad-50'!F43</f>
        <v>1.9110297600000059E-4</v>
      </c>
      <c r="C89" s="12">
        <f>'3060-50'!F43</f>
        <v>5.0589703760139052E-3</v>
      </c>
      <c r="D89" s="12">
        <f>'15-50'!F43</f>
        <v>2.344932081046068E-3</v>
      </c>
      <c r="E89" s="12">
        <f>'trad-100'!F43</f>
        <v>5.5876725760000004E-3</v>
      </c>
      <c r="F89" s="12">
        <f>'3060-100'!F43</f>
        <v>1.5287645921768339E-2</v>
      </c>
      <c r="G89" s="12">
        <f>'15-100'!F43</f>
        <v>1.6254694974079989E-3</v>
      </c>
      <c r="H89" s="12">
        <f>'trad-150'!F43</f>
        <v>1.86441851610425E-4</v>
      </c>
      <c r="I89" s="12">
        <f>'3060-150'!F43</f>
        <v>5.4720134500650464E-3</v>
      </c>
      <c r="J89" s="12">
        <f>'15-150'!F43</f>
        <v>1.101852002422146E-3</v>
      </c>
      <c r="K89" s="42"/>
    </row>
    <row r="90" spans="2:11" x14ac:dyDescent="0.3">
      <c r="B90" s="12">
        <f>'trad-50'!F44</f>
        <v>5.7156157439999973E-3</v>
      </c>
      <c r="C90" s="12">
        <f>'3060-50'!F44</f>
        <v>2.0929084927854258E-3</v>
      </c>
      <c r="D90" s="12">
        <f>'15-50'!F44</f>
        <v>1.586059631683187E-3</v>
      </c>
      <c r="E90" s="12">
        <f>'trad-100'!F44</f>
        <v>1.1987331839999999E-3</v>
      </c>
      <c r="F90" s="12">
        <f>'3060-100'!F44</f>
        <v>1.137539719742151E-3</v>
      </c>
      <c r="G90" s="12">
        <f>'15-100'!F44</f>
        <v>5.4009629091795238E-4</v>
      </c>
      <c r="H90" s="12">
        <f>'trad-150'!F44</f>
        <v>1.206692050699589E-4</v>
      </c>
      <c r="I90" s="12">
        <f>'3060-150'!F44</f>
        <v>2.1093400269074571E-3</v>
      </c>
      <c r="J90" s="12">
        <f>'15-150'!F44</f>
        <v>9.5655260283450394E-4</v>
      </c>
      <c r="K90" s="42"/>
    </row>
    <row r="91" spans="2:11" x14ac:dyDescent="0.3">
      <c r="B91" s="12">
        <f>'trad-50'!F45</f>
        <v>1.735573503999999E-2</v>
      </c>
      <c r="C91" s="12">
        <f>'3060-50'!F45</f>
        <v>1.081556016715661E-2</v>
      </c>
      <c r="D91" s="12">
        <f>'15-50'!F45</f>
        <v>5.0778955260961066E-3</v>
      </c>
      <c r="E91" s="12">
        <f>'trad-100'!F45</f>
        <v>8.3157529599999988E-4</v>
      </c>
      <c r="F91" s="12">
        <f>'3060-100'!F45</f>
        <v>3.1944739005857719E-3</v>
      </c>
      <c r="G91" s="12">
        <f>'15-100'!F45</f>
        <v>2.3085404504198919E-3</v>
      </c>
      <c r="H91" s="12">
        <f>'trad-150'!F45</f>
        <v>2.0529940859259231E-4</v>
      </c>
      <c r="I91" s="12">
        <f>'3060-150'!F45</f>
        <v>3.7862211679064948E-4</v>
      </c>
      <c r="J91" s="12">
        <f>'15-150'!F45</f>
        <v>1.0549795437271761E-3</v>
      </c>
      <c r="K91" s="42"/>
    </row>
    <row r="92" spans="2:11" x14ac:dyDescent="0.3">
      <c r="B92" s="12">
        <f>'trad-50'!F46</f>
        <v>6.9050368000000029E-4</v>
      </c>
      <c r="C92" s="12">
        <f>'3060-50'!F46</f>
        <v>7.9775558336688309E-3</v>
      </c>
      <c r="D92" s="12">
        <f>'15-50'!F46</f>
        <v>1.957067519201806E-2</v>
      </c>
      <c r="E92" s="12">
        <f>'trad-100'!F46</f>
        <v>1.092150144000001E-3</v>
      </c>
      <c r="F92" s="12">
        <f>'3060-100'!F46</f>
        <v>1.1706244017240361E-3</v>
      </c>
      <c r="G92" s="12">
        <f>'15-100'!F46</f>
        <v>4.6221707999075767E-2</v>
      </c>
      <c r="H92" s="12">
        <f>'trad-150'!F46</f>
        <v>2.7267594534979101E-5</v>
      </c>
      <c r="I92" s="12">
        <f>'3060-150'!F46</f>
        <v>2.1220591812609629E-4</v>
      </c>
      <c r="J92" s="12">
        <f>'15-150'!F46</f>
        <v>3.599355558891917E-3</v>
      </c>
      <c r="K92" s="42"/>
    </row>
    <row r="93" spans="2:11" x14ac:dyDescent="0.3">
      <c r="B93" s="12">
        <f>'trad-50'!F47</f>
        <v>7.6571197440000061E-3</v>
      </c>
      <c r="C93" s="12">
        <f>'3060-50'!F47</f>
        <v>2.070038391995799E-4</v>
      </c>
      <c r="D93" s="12">
        <f>'15-50'!F47</f>
        <v>1.5980065428356019E-3</v>
      </c>
      <c r="E93" s="12">
        <f>'trad-100'!F47</f>
        <v>1.150038015999999E-3</v>
      </c>
      <c r="F93" s="12">
        <f>'3060-100'!F47</f>
        <v>6.6368257573059392E-3</v>
      </c>
      <c r="G93" s="12">
        <f>'15-100'!F47</f>
        <v>2.262087836199988E-3</v>
      </c>
      <c r="H93" s="12">
        <f>'trad-150'!F47</f>
        <v>5.5169748806585111E-5</v>
      </c>
      <c r="I93" s="12">
        <f>'3060-150'!F47</f>
        <v>2.0932451280726409E-4</v>
      </c>
      <c r="J93" s="12">
        <f>'15-150'!F47</f>
        <v>3.119255977328368E-3</v>
      </c>
      <c r="K93" s="42"/>
    </row>
    <row r="94" spans="2:11" x14ac:dyDescent="0.3">
      <c r="B94" s="12">
        <f>'trad-50'!F48</f>
        <v>5.1936215039999978E-3</v>
      </c>
      <c r="C94" s="12">
        <f>'3060-50'!F48</f>
        <v>1.9122430124308559E-2</v>
      </c>
      <c r="D94" s="12">
        <f>'15-50'!F48</f>
        <v>6.564177747803766E-3</v>
      </c>
      <c r="E94" s="12">
        <f>'trad-100'!F48</f>
        <v>4.4111193600000119E-4</v>
      </c>
      <c r="F94" s="12">
        <f>'3060-100'!F48</f>
        <v>2.130435361654988E-3</v>
      </c>
      <c r="G94" s="12">
        <f>'15-100'!F48</f>
        <v>2.6913314740850442E-4</v>
      </c>
      <c r="H94" s="12">
        <f>'trad-150'!F48</f>
        <v>2.69946627160497E-5</v>
      </c>
      <c r="I94" s="12">
        <f>'3060-150'!F48</f>
        <v>4.593595341975427E-4</v>
      </c>
      <c r="J94" s="12">
        <f>'15-150'!F48</f>
        <v>7.8972933660820862E-4</v>
      </c>
      <c r="K94" s="42"/>
    </row>
    <row r="95" spans="2:11" x14ac:dyDescent="0.3">
      <c r="B95" s="12">
        <f>'trad-50'!F49</f>
        <v>1.1272151039999999E-2</v>
      </c>
      <c r="C95" s="12">
        <f>'3060-50'!F49</f>
        <v>1.368334990713777E-2</v>
      </c>
      <c r="D95" s="12">
        <f>'15-50'!F49</f>
        <v>7.3633025925971688E-3</v>
      </c>
      <c r="E95" s="12">
        <f>'trad-100'!F49</f>
        <v>3.5640153600000019E-4</v>
      </c>
      <c r="F95" s="12">
        <f>'3060-100'!F49</f>
        <v>1.4207866967165001E-3</v>
      </c>
      <c r="G95" s="12">
        <f>'15-100'!F49</f>
        <v>1.200503822729004E-3</v>
      </c>
      <c r="H95" s="12">
        <f>'trad-150'!F49</f>
        <v>1.4057331533607619E-4</v>
      </c>
      <c r="I95" s="12">
        <f>'3060-150'!F49</f>
        <v>1.6816501480293241E-3</v>
      </c>
      <c r="J95" s="12">
        <f>'15-150'!F49</f>
        <v>6.4160270450361258E-4</v>
      </c>
      <c r="K95" s="42"/>
    </row>
    <row r="96" spans="2:11" x14ac:dyDescent="0.3">
      <c r="B96" s="12">
        <f>'trad-50'!F50</f>
        <v>3.6279910400000091E-4</v>
      </c>
      <c r="C96" s="12">
        <f>'3060-50'!F50</f>
        <v>1.0501488430710609E-2</v>
      </c>
      <c r="D96" s="12">
        <f>'15-50'!F50</f>
        <v>1.2658898324651729E-2</v>
      </c>
      <c r="E96" s="12">
        <f>'trad-100'!F50</f>
        <v>6.6320409599999932E-4</v>
      </c>
      <c r="F96" s="12">
        <f>'3060-100'!F50</f>
        <v>7.2770057450949376E-4</v>
      </c>
      <c r="G96" s="12">
        <f>'15-100'!F50</f>
        <v>5.5494701512008634E-3</v>
      </c>
      <c r="H96" s="12">
        <f>'trad-150'!F50</f>
        <v>4.7744807681755911E-5</v>
      </c>
      <c r="I96" s="12">
        <f>'3060-150'!F50</f>
        <v>2.0688504014342258E-3</v>
      </c>
      <c r="J96" s="12">
        <f>'15-150'!F50</f>
        <v>4.1511387357549166E-3</v>
      </c>
      <c r="K96" s="42"/>
    </row>
    <row r="97" spans="2:11" x14ac:dyDescent="0.3">
      <c r="B97" s="12">
        <f>'trad-50'!F51</f>
        <v>1.8373263360000011E-3</v>
      </c>
      <c r="C97" s="12">
        <f>'3060-50'!F51</f>
        <v>6.1504859887679571E-3</v>
      </c>
      <c r="D97" s="12">
        <f>'15-50'!F51</f>
        <v>5.9200635662484888E-3</v>
      </c>
      <c r="E97" s="12">
        <f>'trad-100'!F51</f>
        <v>8.1968665600000055E-4</v>
      </c>
      <c r="F97" s="12">
        <f>'3060-100'!F51</f>
        <v>3.2080391357571278E-2</v>
      </c>
      <c r="G97" s="12">
        <f>'15-100'!F51</f>
        <v>8.6975786124568813E-4</v>
      </c>
      <c r="H97" s="12">
        <f>'trad-150'!F51</f>
        <v>1.616556689382718E-4</v>
      </c>
      <c r="I97" s="12">
        <f>'3060-150'!F51</f>
        <v>1.526901268704136E-3</v>
      </c>
      <c r="J97" s="12">
        <f>'15-150'!F51</f>
        <v>9.6321838384389607E-4</v>
      </c>
      <c r="K97" s="42"/>
    </row>
    <row r="98" spans="2:11" x14ac:dyDescent="0.3">
      <c r="B98" s="12"/>
      <c r="C98" s="12"/>
      <c r="D98" s="12"/>
      <c r="E98" s="12"/>
      <c r="F98" s="12"/>
      <c r="G98" s="12"/>
      <c r="H98" s="12"/>
      <c r="I98" s="12"/>
      <c r="J98" s="12"/>
      <c r="K98" s="42"/>
    </row>
    <row r="99" spans="2:11" x14ac:dyDescent="0.3">
      <c r="B99" s="12"/>
      <c r="C99" s="12"/>
      <c r="D99" s="12"/>
      <c r="E99" s="12"/>
      <c r="F99" s="12"/>
      <c r="G99" s="12"/>
      <c r="H99" s="12"/>
      <c r="I99" s="12"/>
      <c r="J99" s="12"/>
      <c r="K99" s="42"/>
    </row>
    <row r="100" spans="2:11" x14ac:dyDescent="0.3">
      <c r="B100" s="12"/>
      <c r="C100" s="12"/>
      <c r="D100" s="12"/>
      <c r="E100" s="12"/>
      <c r="F100" s="12"/>
      <c r="G100" s="12"/>
      <c r="H100" s="12"/>
      <c r="I100" s="12"/>
      <c r="J100" s="12"/>
      <c r="K100" s="42"/>
    </row>
    <row r="101" spans="2:11" x14ac:dyDescent="0.3">
      <c r="B101" s="12"/>
      <c r="C101" s="12"/>
      <c r="D101" s="12"/>
      <c r="E101" s="12"/>
      <c r="F101" s="12"/>
      <c r="G101" s="12"/>
      <c r="H101" s="12"/>
      <c r="I101" s="12"/>
      <c r="J101" s="12"/>
      <c r="K101" s="42"/>
    </row>
    <row r="102" spans="2:11" x14ac:dyDescent="0.3">
      <c r="B102" s="12"/>
      <c r="C102" s="12"/>
      <c r="D102" s="12"/>
      <c r="E102" s="12"/>
      <c r="F102" s="12"/>
      <c r="G102" s="12"/>
      <c r="H102" s="12"/>
      <c r="I102" s="12"/>
      <c r="J102" s="12"/>
      <c r="K102" s="42"/>
    </row>
    <row r="103" spans="2:11" x14ac:dyDescent="0.3">
      <c r="B103" s="12"/>
      <c r="C103" s="12"/>
      <c r="D103" s="12"/>
      <c r="E103" s="12"/>
      <c r="F103" s="12"/>
      <c r="G103" s="12"/>
      <c r="H103" s="12"/>
      <c r="I103" s="12"/>
      <c r="J103" s="12"/>
      <c r="K103" s="42"/>
    </row>
    <row r="104" spans="2:11" x14ac:dyDescent="0.3">
      <c r="B104" s="12"/>
      <c r="C104" s="12"/>
      <c r="D104" s="12"/>
      <c r="E104" s="12"/>
      <c r="F104" s="12"/>
      <c r="G104" s="12"/>
      <c r="H104" s="12"/>
      <c r="I104" s="12"/>
      <c r="J104" s="12"/>
      <c r="K104" s="42"/>
    </row>
    <row r="105" spans="2:11" x14ac:dyDescent="0.3">
      <c r="B105" s="12"/>
      <c r="C105" s="12"/>
      <c r="D105" s="12"/>
      <c r="E105" s="12"/>
      <c r="F105" s="12"/>
      <c r="G105" s="12"/>
      <c r="H105" s="12"/>
      <c r="I105" s="12"/>
      <c r="J105" s="12"/>
      <c r="K105" s="42"/>
    </row>
    <row r="106" spans="2:11" x14ac:dyDescent="0.3">
      <c r="B106" s="12"/>
      <c r="C106" s="12"/>
      <c r="D106" s="12"/>
      <c r="E106" s="12"/>
      <c r="F106" s="12"/>
      <c r="G106" s="12"/>
      <c r="H106" s="12"/>
      <c r="I106" s="12"/>
      <c r="J106" s="12"/>
      <c r="K106" s="42"/>
    </row>
    <row r="107" spans="2:11" x14ac:dyDescent="0.3">
      <c r="B107" s="12"/>
      <c r="C107" s="12"/>
      <c r="D107" s="12"/>
      <c r="E107" s="12"/>
      <c r="F107" s="12"/>
      <c r="G107" s="12"/>
      <c r="H107" s="12"/>
      <c r="I107" s="12"/>
      <c r="J107" s="12"/>
      <c r="K107" s="42"/>
    </row>
    <row r="108" spans="2:11" x14ac:dyDescent="0.3">
      <c r="B108" s="12"/>
      <c r="C108" s="12"/>
      <c r="D108" s="12"/>
      <c r="E108" s="12"/>
      <c r="F108" s="12"/>
      <c r="G108" s="12"/>
      <c r="H108" s="12"/>
      <c r="I108" s="12"/>
      <c r="J108" s="12"/>
      <c r="K108" s="42"/>
    </row>
    <row r="109" spans="2:11" x14ac:dyDescent="0.3">
      <c r="B109" s="12"/>
      <c r="C109" s="12"/>
      <c r="D109" s="12"/>
      <c r="E109" s="12"/>
      <c r="F109" s="12"/>
      <c r="G109" s="12"/>
      <c r="H109" s="12"/>
      <c r="I109" s="12"/>
      <c r="J109" s="12"/>
      <c r="K109" s="42"/>
    </row>
    <row r="110" spans="2:11" x14ac:dyDescent="0.3">
      <c r="B110" s="12"/>
      <c r="C110" s="12"/>
      <c r="D110" s="12"/>
      <c r="E110" s="12"/>
      <c r="F110" s="12"/>
      <c r="G110" s="12"/>
      <c r="H110" s="12"/>
      <c r="I110" s="12"/>
      <c r="J110" s="12"/>
      <c r="K110" s="42"/>
    </row>
    <row r="111" spans="2:11" x14ac:dyDescent="0.3">
      <c r="B111" s="12"/>
      <c r="C111" s="12"/>
      <c r="D111" s="12"/>
      <c r="E111" s="12"/>
      <c r="F111" s="12"/>
      <c r="G111" s="12"/>
      <c r="H111" s="12"/>
      <c r="I111" s="12"/>
      <c r="J111" s="12"/>
      <c r="K111" s="42"/>
    </row>
    <row r="112" spans="2:11" x14ac:dyDescent="0.3">
      <c r="B112" s="12"/>
      <c r="C112" s="12"/>
      <c r="D112" s="12"/>
      <c r="E112" s="12"/>
      <c r="F112" s="12"/>
      <c r="G112" s="12"/>
      <c r="H112" s="12"/>
      <c r="I112" s="12"/>
      <c r="J112" s="12"/>
      <c r="K112" s="42"/>
    </row>
    <row r="113" spans="2:11" x14ac:dyDescent="0.3">
      <c r="B113" s="12"/>
      <c r="C113" s="12"/>
      <c r="D113" s="12"/>
      <c r="E113" s="12"/>
      <c r="F113" s="12"/>
      <c r="G113" s="12"/>
      <c r="H113" s="12"/>
      <c r="I113" s="12"/>
      <c r="J113" s="12"/>
      <c r="K113" s="42"/>
    </row>
    <row r="114" spans="2:11" x14ac:dyDescent="0.3">
      <c r="B114" s="12"/>
      <c r="C114" s="12"/>
      <c r="D114" s="12"/>
      <c r="E114" s="12"/>
      <c r="F114" s="12"/>
      <c r="G114" s="12"/>
      <c r="H114" s="12"/>
      <c r="I114" s="12"/>
      <c r="J114" s="12"/>
      <c r="K114" s="42"/>
    </row>
    <row r="115" spans="2:11" x14ac:dyDescent="0.3">
      <c r="B115" s="12"/>
      <c r="C115" s="12"/>
      <c r="D115" s="12"/>
      <c r="E115" s="12"/>
      <c r="F115" s="12"/>
      <c r="G115" s="12"/>
      <c r="H115" s="12"/>
      <c r="I115" s="12"/>
      <c r="J115" s="12"/>
      <c r="K115" s="42"/>
    </row>
    <row r="116" spans="2:11" x14ac:dyDescent="0.3">
      <c r="B116" s="12"/>
      <c r="C116" s="12"/>
      <c r="D116" s="12"/>
      <c r="E116" s="12"/>
      <c r="F116" s="12"/>
      <c r="G116" s="12"/>
      <c r="H116" s="12"/>
      <c r="I116" s="12"/>
      <c r="J116" s="12"/>
      <c r="K116" s="42"/>
    </row>
    <row r="117" spans="2:11" x14ac:dyDescent="0.3">
      <c r="B117" s="12"/>
      <c r="C117" s="12"/>
      <c r="D117" s="12"/>
      <c r="E117" s="12"/>
      <c r="F117" s="12"/>
      <c r="G117" s="12"/>
      <c r="H117" s="12"/>
      <c r="I117" s="12"/>
      <c r="J117" s="12"/>
      <c r="K117" s="42"/>
    </row>
    <row r="118" spans="2:11" x14ac:dyDescent="0.3">
      <c r="B118" s="12"/>
      <c r="C118" s="12"/>
      <c r="D118" s="12"/>
      <c r="E118" s="12"/>
      <c r="F118" s="12"/>
      <c r="G118" s="12"/>
      <c r="H118" s="12"/>
      <c r="I118" s="12"/>
      <c r="J118" s="12"/>
      <c r="K118" s="42"/>
    </row>
    <row r="119" spans="2:11" x14ac:dyDescent="0.3">
      <c r="B119" s="12"/>
      <c r="C119" s="12"/>
      <c r="D119" s="12"/>
      <c r="E119" s="12"/>
      <c r="F119" s="12"/>
      <c r="G119" s="12"/>
      <c r="H119" s="12"/>
      <c r="I119" s="12"/>
      <c r="J119" s="12"/>
      <c r="K119" s="42"/>
    </row>
    <row r="120" spans="2:11" x14ac:dyDescent="0.3">
      <c r="B120" s="12"/>
      <c r="C120" s="12"/>
      <c r="D120" s="12"/>
      <c r="E120" s="12"/>
      <c r="F120" s="12"/>
      <c r="G120" s="12"/>
      <c r="H120" s="12"/>
      <c r="I120" s="12"/>
      <c r="J120" s="12"/>
      <c r="K120" s="42"/>
    </row>
    <row r="121" spans="2:11" x14ac:dyDescent="0.3">
      <c r="B121" s="12"/>
      <c r="C121" s="12"/>
      <c r="D121" s="12"/>
      <c r="E121" s="12"/>
      <c r="F121" s="12"/>
      <c r="G121" s="12"/>
      <c r="H121" s="12"/>
      <c r="I121" s="12"/>
      <c r="J121" s="12"/>
      <c r="K121" s="42"/>
    </row>
    <row r="122" spans="2:11" x14ac:dyDescent="0.3">
      <c r="B122" s="12"/>
      <c r="C122" s="12"/>
      <c r="D122" s="12"/>
      <c r="E122" s="12"/>
      <c r="F122" s="12"/>
      <c r="G122" s="12"/>
      <c r="H122" s="12"/>
      <c r="I122" s="12"/>
      <c r="J122" s="12"/>
      <c r="K122" s="42"/>
    </row>
    <row r="123" spans="2:11" x14ac:dyDescent="0.3">
      <c r="B123" s="12"/>
      <c r="C123" s="12"/>
      <c r="D123" s="12"/>
      <c r="E123" s="12"/>
      <c r="F123" s="12"/>
      <c r="G123" s="12"/>
      <c r="H123" s="12"/>
      <c r="I123" s="12"/>
      <c r="J123" s="12"/>
      <c r="K123" s="42"/>
    </row>
    <row r="124" spans="2:11" x14ac:dyDescent="0.3">
      <c r="B124" s="12"/>
      <c r="C124" s="12"/>
      <c r="D124" s="12"/>
      <c r="E124" s="12"/>
      <c r="F124" s="12"/>
      <c r="G124" s="12"/>
      <c r="H124" s="12"/>
      <c r="I124" s="12"/>
      <c r="J124" s="12"/>
      <c r="K124" s="42"/>
    </row>
    <row r="125" spans="2:11" x14ac:dyDescent="0.3">
      <c r="B125" s="12"/>
      <c r="C125" s="12"/>
      <c r="D125" s="12"/>
      <c r="E125" s="12"/>
      <c r="F125" s="12"/>
      <c r="G125" s="12"/>
      <c r="H125" s="12"/>
      <c r="I125" s="12"/>
      <c r="J125" s="12"/>
      <c r="K125" s="42"/>
    </row>
    <row r="126" spans="2:11" x14ac:dyDescent="0.3">
      <c r="B126" s="12"/>
      <c r="C126" s="12"/>
      <c r="D126" s="12"/>
      <c r="E126" s="12"/>
      <c r="F126" s="12"/>
      <c r="G126" s="12"/>
      <c r="H126" s="12"/>
      <c r="I126" s="12"/>
      <c r="J126" s="12"/>
      <c r="K126" s="42"/>
    </row>
    <row r="127" spans="2:11" x14ac:dyDescent="0.3">
      <c r="B127" s="12"/>
      <c r="C127" s="12"/>
      <c r="D127" s="12"/>
      <c r="E127" s="12"/>
      <c r="F127" s="12"/>
      <c r="G127" s="12"/>
      <c r="H127" s="12"/>
      <c r="I127" s="12"/>
      <c r="J127" s="12"/>
      <c r="K127" s="42"/>
    </row>
    <row r="128" spans="2:11" x14ac:dyDescent="0.3">
      <c r="B128" s="12"/>
      <c r="C128" s="12"/>
      <c r="D128" s="12"/>
      <c r="E128" s="12"/>
      <c r="F128" s="12"/>
      <c r="G128" s="12"/>
      <c r="H128" s="12"/>
      <c r="I128" s="12"/>
      <c r="J128" s="12"/>
      <c r="K128" s="42"/>
    </row>
    <row r="129" spans="2:11" x14ac:dyDescent="0.3">
      <c r="B129" s="12"/>
      <c r="C129" s="12"/>
      <c r="D129" s="12"/>
      <c r="E129" s="12"/>
      <c r="F129" s="12"/>
      <c r="G129" s="12"/>
      <c r="H129" s="12"/>
      <c r="I129" s="12"/>
      <c r="J129" s="12"/>
      <c r="K129" s="42"/>
    </row>
    <row r="130" spans="2:11" x14ac:dyDescent="0.3">
      <c r="B130" s="12"/>
      <c r="C130" s="12"/>
      <c r="D130" s="12"/>
      <c r="E130" s="12"/>
      <c r="F130" s="12"/>
      <c r="G130" s="12"/>
      <c r="H130" s="12"/>
      <c r="I130" s="12"/>
      <c r="J130" s="12"/>
      <c r="K130" s="42"/>
    </row>
    <row r="131" spans="2:11" x14ac:dyDescent="0.3">
      <c r="B131" s="12"/>
      <c r="C131" s="12"/>
      <c r="D131" s="12"/>
      <c r="E131" s="12"/>
      <c r="F131" s="12"/>
      <c r="G131" s="12"/>
      <c r="H131" s="12"/>
      <c r="I131" s="12"/>
      <c r="J131" s="12"/>
      <c r="K131" s="42"/>
    </row>
    <row r="132" spans="2:11" x14ac:dyDescent="0.3">
      <c r="B132" s="12"/>
      <c r="C132" s="12"/>
      <c r="D132" s="12"/>
      <c r="E132" s="12"/>
      <c r="F132" s="12"/>
      <c r="G132" s="12"/>
      <c r="H132" s="12"/>
      <c r="I132" s="12"/>
      <c r="J132" s="12"/>
      <c r="K132" s="42"/>
    </row>
    <row r="133" spans="2:11" x14ac:dyDescent="0.3">
      <c r="B133" s="12"/>
      <c r="C133" s="12"/>
      <c r="D133" s="12"/>
      <c r="E133" s="12"/>
      <c r="F133" s="12"/>
      <c r="G133" s="12"/>
      <c r="H133" s="12"/>
      <c r="I133" s="12"/>
      <c r="J133" s="12"/>
      <c r="K133" s="42"/>
    </row>
    <row r="134" spans="2:11" x14ac:dyDescent="0.3">
      <c r="B134" s="12"/>
      <c r="C134" s="12"/>
      <c r="D134" s="12"/>
      <c r="E134" s="12"/>
      <c r="F134" s="12"/>
      <c r="G134" s="12"/>
      <c r="H134" s="12"/>
      <c r="I134" s="12"/>
      <c r="J134" s="12"/>
      <c r="K134" s="42"/>
    </row>
    <row r="135" spans="2:11" x14ac:dyDescent="0.3">
      <c r="B135" s="12"/>
      <c r="C135" s="12"/>
      <c r="D135" s="12"/>
      <c r="E135" s="12"/>
      <c r="F135" s="12"/>
      <c r="G135" s="12"/>
      <c r="H135" s="12"/>
      <c r="I135" s="12"/>
      <c r="J135" s="12"/>
      <c r="K135" s="42"/>
    </row>
    <row r="136" spans="2:11" x14ac:dyDescent="0.3">
      <c r="B136" s="12"/>
      <c r="C136" s="12"/>
      <c r="D136" s="12"/>
      <c r="E136" s="12"/>
      <c r="F136" s="12"/>
      <c r="G136" s="12"/>
      <c r="H136" s="12"/>
      <c r="I136" s="12"/>
      <c r="J136" s="12"/>
      <c r="K136" s="42"/>
    </row>
    <row r="137" spans="2:11" x14ac:dyDescent="0.3">
      <c r="B137" s="12"/>
      <c r="C137" s="12"/>
      <c r="D137" s="12"/>
      <c r="E137" s="12"/>
      <c r="F137" s="12"/>
      <c r="G137" s="12"/>
      <c r="H137" s="12"/>
      <c r="I137" s="12"/>
      <c r="J137" s="12"/>
      <c r="K137" s="42"/>
    </row>
    <row r="138" spans="2:11" x14ac:dyDescent="0.3">
      <c r="B138" s="12"/>
      <c r="C138" s="12"/>
      <c r="D138" s="12"/>
      <c r="E138" s="12"/>
      <c r="F138" s="12"/>
      <c r="G138" s="12"/>
      <c r="H138" s="12"/>
      <c r="I138" s="12"/>
      <c r="J138" s="12"/>
      <c r="K138" s="42"/>
    </row>
    <row r="139" spans="2:11" x14ac:dyDescent="0.3">
      <c r="B139" s="12"/>
      <c r="C139" s="12"/>
      <c r="D139" s="12"/>
      <c r="E139" s="12"/>
      <c r="F139" s="12"/>
      <c r="G139" s="12"/>
      <c r="H139" s="12"/>
      <c r="I139" s="12"/>
      <c r="J139" s="12"/>
      <c r="K139" s="42"/>
    </row>
    <row r="140" spans="2:11" x14ac:dyDescent="0.3">
      <c r="B140" s="12"/>
      <c r="C140" s="12"/>
      <c r="D140" s="12"/>
      <c r="E140" s="12"/>
      <c r="F140" s="12"/>
      <c r="G140" s="12"/>
      <c r="H140" s="12"/>
      <c r="I140" s="12"/>
      <c r="J140" s="12"/>
      <c r="K140" s="42"/>
    </row>
    <row r="141" spans="2:11" x14ac:dyDescent="0.3">
      <c r="B141" s="12"/>
      <c r="C141" s="12"/>
      <c r="D141" s="12"/>
      <c r="E141" s="12"/>
      <c r="F141" s="12"/>
      <c r="G141" s="12"/>
      <c r="H141" s="12"/>
      <c r="I141" s="12"/>
      <c r="J141" s="12"/>
      <c r="K141" s="42"/>
    </row>
    <row r="142" spans="2:11" x14ac:dyDescent="0.3">
      <c r="B142" s="12"/>
      <c r="C142" s="12"/>
      <c r="D142" s="12"/>
      <c r="E142" s="12"/>
      <c r="F142" s="12"/>
      <c r="G142" s="12"/>
      <c r="H142" s="12"/>
      <c r="I142" s="12"/>
      <c r="J142" s="12"/>
      <c r="K142" s="42"/>
    </row>
    <row r="143" spans="2:11" x14ac:dyDescent="0.3">
      <c r="B143" s="12"/>
      <c r="C143" s="12"/>
      <c r="D143" s="12"/>
      <c r="E143" s="12"/>
      <c r="F143" s="12"/>
      <c r="G143" s="12"/>
      <c r="H143" s="12"/>
      <c r="I143" s="12"/>
      <c r="J143" s="12"/>
      <c r="K143" s="42"/>
    </row>
    <row r="144" spans="2:11" x14ac:dyDescent="0.3">
      <c r="B144" s="12"/>
      <c r="C144" s="12"/>
      <c r="D144" s="12"/>
      <c r="E144" s="12"/>
      <c r="F144" s="12"/>
      <c r="G144" s="12"/>
      <c r="H144" s="12"/>
      <c r="I144" s="12"/>
      <c r="J144" s="12"/>
      <c r="K144" s="42"/>
    </row>
    <row r="145" spans="2:11" x14ac:dyDescent="0.3">
      <c r="B145" s="12"/>
      <c r="C145" s="12"/>
      <c r="D145" s="12"/>
      <c r="E145" s="12"/>
      <c r="F145" s="12"/>
      <c r="G145" s="12"/>
      <c r="H145" s="12"/>
      <c r="I145" s="12"/>
      <c r="J145" s="12"/>
      <c r="K145" s="42"/>
    </row>
    <row r="146" spans="2:11" x14ac:dyDescent="0.3">
      <c r="B146" s="12"/>
      <c r="C146" s="12"/>
      <c r="D146" s="12"/>
      <c r="E146" s="12"/>
      <c r="F146" s="12"/>
      <c r="G146" s="12"/>
      <c r="H146" s="12"/>
      <c r="I146" s="12"/>
      <c r="J146" s="12"/>
      <c r="K146" s="42"/>
    </row>
    <row r="147" spans="2:11" x14ac:dyDescent="0.3">
      <c r="B147" s="12"/>
      <c r="C147" s="12"/>
      <c r="D147" s="12"/>
      <c r="E147" s="12"/>
      <c r="F147" s="12"/>
      <c r="G147" s="12"/>
      <c r="H147" s="12"/>
      <c r="I147" s="12"/>
      <c r="J147" s="12"/>
      <c r="K147" s="42"/>
    </row>
    <row r="148" spans="2:11" x14ac:dyDescent="0.3">
      <c r="B148" s="12"/>
      <c r="C148" s="12"/>
      <c r="D148" s="12"/>
      <c r="E148" s="12"/>
      <c r="F148" s="12"/>
      <c r="G148" s="12"/>
      <c r="H148" s="12"/>
      <c r="I148" s="12"/>
      <c r="J148" s="12"/>
      <c r="K148" s="42"/>
    </row>
    <row r="149" spans="2:11" x14ac:dyDescent="0.3">
      <c r="B149" s="12"/>
      <c r="C149" s="12"/>
      <c r="D149" s="12"/>
      <c r="E149" s="12"/>
      <c r="F149" s="12"/>
      <c r="G149" s="12"/>
      <c r="H149" s="12"/>
      <c r="I149" s="12"/>
      <c r="J149" s="12"/>
      <c r="K149" s="42"/>
    </row>
    <row r="150" spans="2:11" x14ac:dyDescent="0.3">
      <c r="B150" s="12"/>
      <c r="C150" s="12"/>
      <c r="D150" s="12"/>
      <c r="E150" s="12"/>
      <c r="F150" s="12"/>
      <c r="G150" s="12"/>
      <c r="H150" s="12"/>
      <c r="I150" s="12"/>
      <c r="J150" s="12"/>
      <c r="K150" s="42"/>
    </row>
    <row r="151" spans="2:11" x14ac:dyDescent="0.3">
      <c r="B151" s="12"/>
      <c r="C151" s="12"/>
      <c r="D151" s="12"/>
      <c r="E151" s="12"/>
      <c r="F151" s="12"/>
      <c r="G151" s="12"/>
      <c r="H151" s="12"/>
      <c r="I151" s="12"/>
      <c r="J151" s="12"/>
      <c r="K151" s="42"/>
    </row>
    <row r="152" spans="2:11" x14ac:dyDescent="0.3">
      <c r="B152" s="12"/>
      <c r="C152" s="12"/>
      <c r="D152" s="12"/>
      <c r="E152" s="12"/>
      <c r="F152" s="12"/>
      <c r="G152" s="12"/>
      <c r="H152" s="12"/>
      <c r="I152" s="12"/>
      <c r="J152" s="12"/>
      <c r="K152" s="42"/>
    </row>
    <row r="153" spans="2:11" x14ac:dyDescent="0.3">
      <c r="B153" s="12"/>
      <c r="C153" s="12"/>
      <c r="D153" s="12"/>
      <c r="E153" s="12"/>
      <c r="F153" s="12"/>
      <c r="G153" s="12"/>
      <c r="H153" s="12"/>
      <c r="I153" s="12"/>
      <c r="J153" s="12"/>
      <c r="K153" s="42"/>
    </row>
    <row r="154" spans="2:11" x14ac:dyDescent="0.3">
      <c r="B154" s="12"/>
      <c r="C154" s="12"/>
      <c r="D154" s="12"/>
      <c r="E154" s="12"/>
      <c r="F154" s="12"/>
      <c r="G154" s="12"/>
      <c r="H154" s="12"/>
      <c r="I154" s="12"/>
      <c r="J154" s="12"/>
      <c r="K154" s="42"/>
    </row>
    <row r="155" spans="2:11" x14ac:dyDescent="0.3">
      <c r="B155" s="12"/>
      <c r="C155" s="12"/>
      <c r="D155" s="12"/>
      <c r="E155" s="12"/>
      <c r="F155" s="12"/>
      <c r="G155" s="12"/>
      <c r="H155" s="12"/>
      <c r="I155" s="12"/>
      <c r="J155" s="12"/>
      <c r="K155" s="42"/>
    </row>
    <row r="156" spans="2:11" x14ac:dyDescent="0.3">
      <c r="B156" s="12"/>
      <c r="C156" s="12"/>
      <c r="D156" s="12"/>
      <c r="E156" s="12"/>
      <c r="F156" s="12"/>
      <c r="G156" s="12"/>
      <c r="H156" s="12"/>
      <c r="I156" s="12"/>
      <c r="J156" s="12"/>
      <c r="K156" s="42"/>
    </row>
    <row r="157" spans="2:11" x14ac:dyDescent="0.3">
      <c r="B157" s="12"/>
      <c r="C157" s="12"/>
      <c r="D157" s="12"/>
      <c r="E157" s="12"/>
      <c r="F157" s="12"/>
      <c r="G157" s="12"/>
      <c r="H157" s="12"/>
      <c r="I157" s="12"/>
      <c r="J157" s="12"/>
      <c r="K157" s="42"/>
    </row>
    <row r="158" spans="2:11" x14ac:dyDescent="0.3">
      <c r="B158" s="12"/>
      <c r="C158" s="12"/>
      <c r="D158" s="12"/>
      <c r="E158" s="12"/>
      <c r="F158" s="12"/>
      <c r="G158" s="12"/>
      <c r="H158" s="12"/>
      <c r="I158" s="12"/>
      <c r="J158" s="12"/>
      <c r="K158" s="42"/>
    </row>
    <row r="159" spans="2:11" x14ac:dyDescent="0.3">
      <c r="B159" s="12"/>
      <c r="C159" s="12"/>
      <c r="D159" s="12"/>
      <c r="E159" s="12"/>
      <c r="F159" s="12"/>
      <c r="G159" s="12"/>
      <c r="H159" s="12"/>
      <c r="I159" s="12"/>
      <c r="J159" s="12"/>
      <c r="K159" s="42"/>
    </row>
    <row r="160" spans="2:11" x14ac:dyDescent="0.3">
      <c r="B160" s="12"/>
      <c r="C160" s="12"/>
      <c r="D160" s="12"/>
      <c r="E160" s="12"/>
      <c r="F160" s="12"/>
      <c r="G160" s="12"/>
      <c r="H160" s="12"/>
      <c r="I160" s="12"/>
      <c r="J160" s="12"/>
      <c r="K160" s="42"/>
    </row>
    <row r="161" spans="2:11" x14ac:dyDescent="0.3">
      <c r="B161" s="12"/>
      <c r="C161" s="12"/>
      <c r="D161" s="12"/>
      <c r="E161" s="12"/>
      <c r="F161" s="12"/>
      <c r="G161" s="12"/>
      <c r="H161" s="12"/>
      <c r="I161" s="12"/>
      <c r="J161" s="12"/>
      <c r="K161" s="42"/>
    </row>
    <row r="162" spans="2:11" x14ac:dyDescent="0.3">
      <c r="B162" s="12"/>
      <c r="C162" s="12"/>
      <c r="D162" s="12"/>
      <c r="E162" s="12"/>
      <c r="F162" s="12"/>
      <c r="G162" s="12"/>
      <c r="H162" s="12"/>
      <c r="I162" s="12"/>
      <c r="J162" s="12"/>
      <c r="K162" s="42"/>
    </row>
    <row r="163" spans="2:11" x14ac:dyDescent="0.3">
      <c r="B163" s="12"/>
      <c r="C163" s="12"/>
      <c r="D163" s="12"/>
      <c r="E163" s="12"/>
      <c r="F163" s="12"/>
      <c r="G163" s="12"/>
      <c r="H163" s="12"/>
      <c r="I163" s="12"/>
      <c r="J163" s="12"/>
      <c r="K163" s="42"/>
    </row>
    <row r="164" spans="2:11" x14ac:dyDescent="0.3">
      <c r="B164" s="12"/>
      <c r="C164" s="12"/>
      <c r="D164" s="12"/>
      <c r="E164" s="12"/>
      <c r="F164" s="12"/>
      <c r="G164" s="12"/>
      <c r="H164" s="12"/>
      <c r="I164" s="12"/>
      <c r="J164" s="12"/>
      <c r="K164" s="42"/>
    </row>
    <row r="165" spans="2:11" x14ac:dyDescent="0.3">
      <c r="B165" s="12"/>
      <c r="C165" s="12"/>
      <c r="D165" s="12"/>
      <c r="E165" s="12"/>
      <c r="F165" s="12"/>
      <c r="G165" s="12"/>
      <c r="H165" s="12"/>
      <c r="I165" s="12"/>
      <c r="J165" s="12"/>
      <c r="K165" s="42"/>
    </row>
    <row r="166" spans="2:11" x14ac:dyDescent="0.3">
      <c r="B166" s="12"/>
      <c r="C166" s="12"/>
      <c r="D166" s="12"/>
      <c r="E166" s="12"/>
      <c r="F166" s="12"/>
      <c r="G166" s="12"/>
      <c r="H166" s="12"/>
      <c r="I166" s="12"/>
      <c r="J166" s="12"/>
      <c r="K166" s="42"/>
    </row>
    <row r="167" spans="2:11" x14ac:dyDescent="0.3">
      <c r="B167" s="12"/>
      <c r="C167" s="12"/>
      <c r="D167" s="12"/>
      <c r="E167" s="12"/>
      <c r="F167" s="12"/>
      <c r="G167" s="12"/>
      <c r="H167" s="12"/>
      <c r="I167" s="12"/>
      <c r="J167" s="12"/>
      <c r="K167" s="42"/>
    </row>
    <row r="168" spans="2:11" x14ac:dyDescent="0.3">
      <c r="B168" s="12"/>
      <c r="C168" s="12"/>
      <c r="D168" s="12"/>
      <c r="E168" s="12"/>
      <c r="F168" s="12"/>
      <c r="G168" s="12"/>
      <c r="H168" s="12"/>
      <c r="I168" s="12"/>
      <c r="J168" s="12"/>
      <c r="K168" s="42"/>
    </row>
    <row r="169" spans="2:11" x14ac:dyDescent="0.3">
      <c r="B169" s="12"/>
      <c r="C169" s="12"/>
      <c r="D169" s="12"/>
      <c r="E169" s="12"/>
      <c r="F169" s="12"/>
      <c r="G169" s="12"/>
      <c r="H169" s="12"/>
      <c r="I169" s="12"/>
      <c r="J169" s="12"/>
      <c r="K169" s="42"/>
    </row>
    <row r="170" spans="2:11" x14ac:dyDescent="0.3">
      <c r="B170" s="12"/>
      <c r="C170" s="12"/>
      <c r="D170" s="12"/>
      <c r="E170" s="12"/>
      <c r="F170" s="12"/>
      <c r="G170" s="12"/>
      <c r="H170" s="12"/>
      <c r="I170" s="12"/>
      <c r="J170" s="12"/>
      <c r="K170" s="42"/>
    </row>
    <row r="171" spans="2:11" x14ac:dyDescent="0.3">
      <c r="B171" s="12"/>
      <c r="C171" s="12"/>
      <c r="D171" s="12"/>
      <c r="E171" s="12"/>
      <c r="F171" s="12"/>
      <c r="G171" s="12"/>
      <c r="H171" s="12"/>
      <c r="I171" s="12"/>
      <c r="J171" s="12"/>
      <c r="K171" s="42"/>
    </row>
    <row r="172" spans="2:11" x14ac:dyDescent="0.3">
      <c r="B172" s="12"/>
      <c r="C172" s="12"/>
      <c r="D172" s="12"/>
      <c r="E172" s="12"/>
      <c r="F172" s="12"/>
      <c r="G172" s="12"/>
      <c r="H172" s="12"/>
      <c r="I172" s="12"/>
      <c r="J172" s="12"/>
      <c r="K172" s="42"/>
    </row>
    <row r="173" spans="2:11" x14ac:dyDescent="0.3">
      <c r="B173" s="12"/>
      <c r="C173" s="12"/>
      <c r="D173" s="12"/>
      <c r="E173" s="12"/>
      <c r="F173" s="12"/>
      <c r="G173" s="12"/>
      <c r="H173" s="12"/>
      <c r="I173" s="12"/>
      <c r="J173" s="12"/>
      <c r="K173" s="42"/>
    </row>
    <row r="174" spans="2:11" x14ac:dyDescent="0.3">
      <c r="B174" s="12"/>
      <c r="C174" s="12"/>
      <c r="D174" s="12"/>
      <c r="E174" s="12"/>
      <c r="F174" s="12"/>
      <c r="G174" s="12"/>
      <c r="H174" s="12"/>
      <c r="I174" s="12"/>
      <c r="J174" s="12"/>
      <c r="K174" s="42"/>
    </row>
    <row r="175" spans="2:11" x14ac:dyDescent="0.3">
      <c r="B175" s="12"/>
      <c r="C175" s="12"/>
      <c r="D175" s="12"/>
      <c r="E175" s="12"/>
      <c r="F175" s="12"/>
      <c r="G175" s="12"/>
      <c r="H175" s="12"/>
      <c r="I175" s="12"/>
      <c r="J175" s="12"/>
      <c r="K175" s="42"/>
    </row>
    <row r="176" spans="2:11" x14ac:dyDescent="0.3">
      <c r="B176" s="12"/>
      <c r="C176" s="12"/>
      <c r="D176" s="12"/>
      <c r="E176" s="12"/>
      <c r="F176" s="12"/>
      <c r="G176" s="12"/>
      <c r="H176" s="12"/>
      <c r="I176" s="12"/>
      <c r="J176" s="12"/>
      <c r="K176" s="42"/>
    </row>
    <row r="177" spans="2:11" x14ac:dyDescent="0.3">
      <c r="B177" s="12"/>
      <c r="C177" s="12"/>
      <c r="D177" s="12"/>
      <c r="E177" s="12"/>
      <c r="F177" s="12"/>
      <c r="G177" s="12"/>
      <c r="H177" s="12"/>
      <c r="I177" s="12"/>
      <c r="J177" s="12"/>
      <c r="K177" s="42"/>
    </row>
    <row r="178" spans="2:11" x14ac:dyDescent="0.3">
      <c r="B178" s="12"/>
      <c r="C178" s="12"/>
      <c r="D178" s="12"/>
      <c r="E178" s="12"/>
      <c r="F178" s="12"/>
      <c r="G178" s="12"/>
      <c r="H178" s="12"/>
      <c r="I178" s="12"/>
      <c r="J178" s="12"/>
      <c r="K178" s="42"/>
    </row>
    <row r="179" spans="2:11" x14ac:dyDescent="0.3">
      <c r="B179" s="12"/>
      <c r="C179" s="12"/>
      <c r="D179" s="12"/>
      <c r="E179" s="12"/>
      <c r="F179" s="12"/>
      <c r="G179" s="12"/>
      <c r="H179" s="12"/>
      <c r="I179" s="12"/>
      <c r="J179" s="12"/>
      <c r="K179" s="42"/>
    </row>
    <row r="180" spans="2:11" x14ac:dyDescent="0.3">
      <c r="B180" s="12"/>
      <c r="C180" s="12"/>
      <c r="D180" s="12"/>
      <c r="E180" s="12"/>
      <c r="F180" s="12"/>
      <c r="G180" s="12"/>
      <c r="H180" s="12"/>
      <c r="I180" s="12"/>
      <c r="J180" s="12"/>
      <c r="K180" s="42"/>
    </row>
    <row r="181" spans="2:11" x14ac:dyDescent="0.3">
      <c r="B181" s="12"/>
      <c r="C181" s="12"/>
      <c r="D181" s="12"/>
      <c r="E181" s="12"/>
      <c r="F181" s="12"/>
      <c r="G181" s="12"/>
      <c r="H181" s="12"/>
      <c r="I181" s="12"/>
      <c r="J181" s="12"/>
      <c r="K181" s="42"/>
    </row>
    <row r="182" spans="2:11" x14ac:dyDescent="0.3">
      <c r="B182" s="12"/>
      <c r="C182" s="12"/>
      <c r="D182" s="12"/>
      <c r="E182" s="12"/>
      <c r="F182" s="12"/>
      <c r="G182" s="12"/>
      <c r="H182" s="12"/>
      <c r="I182" s="12"/>
      <c r="J182" s="12"/>
      <c r="K182" s="42"/>
    </row>
    <row r="183" spans="2:11" x14ac:dyDescent="0.3">
      <c r="B183" s="12"/>
      <c r="C183" s="12"/>
      <c r="D183" s="12"/>
      <c r="E183" s="12"/>
      <c r="F183" s="12"/>
      <c r="G183" s="12"/>
      <c r="H183" s="12"/>
      <c r="I183" s="12"/>
      <c r="J183" s="12"/>
      <c r="K183" s="42"/>
    </row>
    <row r="184" spans="2:11" x14ac:dyDescent="0.3">
      <c r="B184" s="12"/>
      <c r="C184" s="12"/>
      <c r="D184" s="12"/>
      <c r="E184" s="12"/>
      <c r="F184" s="12"/>
      <c r="G184" s="12"/>
      <c r="H184" s="12"/>
      <c r="I184" s="12"/>
      <c r="J184" s="12"/>
      <c r="K184" s="42"/>
    </row>
    <row r="185" spans="2:11" x14ac:dyDescent="0.3">
      <c r="B185" s="12"/>
      <c r="C185" s="12"/>
      <c r="D185" s="12"/>
      <c r="E185" s="12"/>
      <c r="F185" s="12"/>
      <c r="G185" s="12"/>
      <c r="H185" s="12"/>
      <c r="I185" s="12"/>
      <c r="J185" s="12"/>
      <c r="K185" s="42"/>
    </row>
    <row r="186" spans="2:11" x14ac:dyDescent="0.3">
      <c r="B186" s="12"/>
      <c r="C186" s="12"/>
      <c r="D186" s="12"/>
      <c r="E186" s="12"/>
      <c r="F186" s="12"/>
      <c r="G186" s="12"/>
      <c r="H186" s="12"/>
      <c r="I186" s="12"/>
      <c r="J186" s="12"/>
      <c r="K186" s="42"/>
    </row>
    <row r="187" spans="2:11" x14ac:dyDescent="0.3">
      <c r="B187" s="12"/>
      <c r="C187" s="12"/>
      <c r="D187" s="12"/>
      <c r="E187" s="12"/>
      <c r="F187" s="12"/>
      <c r="G187" s="12"/>
      <c r="H187" s="12"/>
      <c r="I187" s="12"/>
      <c r="J187" s="12"/>
      <c r="K187" s="42"/>
    </row>
    <row r="188" spans="2:11" x14ac:dyDescent="0.3">
      <c r="B188" s="12"/>
      <c r="C188" s="12"/>
      <c r="D188" s="12"/>
      <c r="E188" s="12"/>
      <c r="F188" s="12"/>
      <c r="G188" s="12"/>
      <c r="H188" s="12"/>
      <c r="I188" s="12"/>
      <c r="J188" s="12"/>
      <c r="K188" s="42"/>
    </row>
    <row r="189" spans="2:11" x14ac:dyDescent="0.3">
      <c r="B189" s="12"/>
      <c r="C189" s="12"/>
      <c r="D189" s="12"/>
      <c r="E189" s="12"/>
      <c r="F189" s="12"/>
      <c r="G189" s="12"/>
      <c r="H189" s="12"/>
      <c r="I189" s="12"/>
      <c r="J189" s="12"/>
      <c r="K189" s="42"/>
    </row>
    <row r="190" spans="2:11" x14ac:dyDescent="0.3">
      <c r="B190" s="12"/>
      <c r="C190" s="12"/>
      <c r="D190" s="12"/>
      <c r="E190" s="12"/>
      <c r="F190" s="12"/>
      <c r="G190" s="12"/>
      <c r="H190" s="12"/>
      <c r="I190" s="12"/>
      <c r="J190" s="12"/>
      <c r="K190" s="42"/>
    </row>
    <row r="191" spans="2:11" x14ac:dyDescent="0.3">
      <c r="B191" s="12"/>
      <c r="C191" s="12"/>
      <c r="D191" s="12"/>
      <c r="E191" s="12"/>
      <c r="F191" s="12"/>
      <c r="G191" s="12"/>
      <c r="H191" s="12"/>
      <c r="I191" s="12"/>
      <c r="J191" s="12"/>
      <c r="K191" s="42"/>
    </row>
    <row r="192" spans="2:11" x14ac:dyDescent="0.3">
      <c r="B192" s="12"/>
      <c r="C192" s="12"/>
      <c r="D192" s="12"/>
      <c r="E192" s="12"/>
      <c r="F192" s="12"/>
      <c r="G192" s="12"/>
      <c r="H192" s="12"/>
      <c r="I192" s="12"/>
      <c r="J192" s="12"/>
      <c r="K192" s="42"/>
    </row>
    <row r="193" spans="2:11" x14ac:dyDescent="0.3">
      <c r="B193" s="12"/>
      <c r="C193" s="12"/>
      <c r="D193" s="12"/>
      <c r="E193" s="12"/>
      <c r="F193" s="12"/>
      <c r="G193" s="12"/>
      <c r="H193" s="12"/>
      <c r="I193" s="12"/>
      <c r="J193" s="12"/>
      <c r="K193" s="42"/>
    </row>
    <row r="194" spans="2:11" x14ac:dyDescent="0.3">
      <c r="B194" s="12"/>
      <c r="C194" s="12"/>
      <c r="D194" s="12"/>
      <c r="E194" s="12"/>
      <c r="F194" s="12"/>
      <c r="G194" s="12"/>
      <c r="H194" s="12"/>
      <c r="I194" s="12"/>
      <c r="J194" s="12"/>
      <c r="K194" s="42"/>
    </row>
    <row r="195" spans="2:11" x14ac:dyDescent="0.3">
      <c r="B195" s="12"/>
      <c r="C195" s="12"/>
      <c r="D195" s="12"/>
      <c r="E195" s="12"/>
      <c r="F195" s="12"/>
      <c r="G195" s="12"/>
      <c r="H195" s="12"/>
      <c r="I195" s="12"/>
      <c r="J195" s="12"/>
      <c r="K195" s="42"/>
    </row>
    <row r="196" spans="2:11" x14ac:dyDescent="0.3">
      <c r="B196" s="12"/>
      <c r="C196" s="12"/>
      <c r="D196" s="12"/>
      <c r="E196" s="12"/>
      <c r="F196" s="12"/>
      <c r="G196" s="12"/>
      <c r="H196" s="12"/>
      <c r="I196" s="12"/>
      <c r="J196" s="12"/>
      <c r="K196" s="42"/>
    </row>
    <row r="197" spans="2:11" x14ac:dyDescent="0.3">
      <c r="B197" s="12"/>
      <c r="C197" s="12"/>
      <c r="D197" s="12"/>
      <c r="E197" s="12"/>
      <c r="F197" s="12"/>
      <c r="G197" s="12"/>
      <c r="H197" s="12"/>
      <c r="I197" s="12"/>
      <c r="J197" s="12"/>
      <c r="K197" s="42"/>
    </row>
    <row r="198" spans="2:11" x14ac:dyDescent="0.3">
      <c r="B198" s="12"/>
      <c r="C198" s="12"/>
      <c r="D198" s="12"/>
      <c r="E198" s="12"/>
      <c r="F198" s="12"/>
      <c r="G198" s="12"/>
      <c r="H198" s="12"/>
      <c r="I198" s="12"/>
      <c r="J198" s="12"/>
      <c r="K198" s="42"/>
    </row>
    <row r="199" spans="2:11" x14ac:dyDescent="0.3">
      <c r="B199" s="12"/>
      <c r="C199" s="12"/>
      <c r="D199" s="12"/>
      <c r="E199" s="12"/>
      <c r="F199" s="12"/>
      <c r="G199" s="12"/>
      <c r="H199" s="12"/>
      <c r="I199" s="12"/>
      <c r="J199" s="12"/>
      <c r="K199" s="42"/>
    </row>
    <row r="200" spans="2:11" x14ac:dyDescent="0.3">
      <c r="B200" s="12"/>
      <c r="C200" s="12"/>
      <c r="D200" s="12"/>
      <c r="E200" s="12"/>
      <c r="F200" s="12"/>
      <c r="G200" s="12"/>
      <c r="H200" s="12"/>
      <c r="I200" s="12"/>
      <c r="J200" s="12"/>
      <c r="K200" s="42"/>
    </row>
    <row r="201" spans="2:11" x14ac:dyDescent="0.3">
      <c r="B201" s="12"/>
      <c r="C201" s="12"/>
      <c r="D201" s="12"/>
      <c r="E201" s="12"/>
      <c r="F201" s="12"/>
      <c r="G201" s="12"/>
      <c r="H201" s="12"/>
      <c r="I201" s="12"/>
      <c r="J201" s="12"/>
      <c r="K201" s="42"/>
    </row>
    <row r="202" spans="2:11" x14ac:dyDescent="0.3">
      <c r="B202" s="12"/>
      <c r="C202" s="12"/>
      <c r="D202" s="12"/>
      <c r="E202" s="12"/>
      <c r="F202" s="12"/>
      <c r="G202" s="12"/>
      <c r="H202" s="12"/>
      <c r="I202" s="12"/>
      <c r="J202" s="12"/>
      <c r="K202" s="42"/>
    </row>
    <row r="203" spans="2:11" x14ac:dyDescent="0.3">
      <c r="B203" s="12"/>
      <c r="C203" s="12"/>
      <c r="D203" s="12"/>
      <c r="E203" s="12"/>
      <c r="F203" s="12"/>
      <c r="G203" s="12"/>
      <c r="H203" s="12"/>
      <c r="I203" s="12"/>
      <c r="J203" s="12"/>
      <c r="K203" s="42"/>
    </row>
    <row r="204" spans="2:11" x14ac:dyDescent="0.3">
      <c r="B204" s="12"/>
      <c r="C204" s="12"/>
      <c r="D204" s="12"/>
      <c r="E204" s="12"/>
      <c r="F204" s="12"/>
      <c r="G204" s="12"/>
      <c r="H204" s="12"/>
      <c r="I204" s="12"/>
      <c r="J204" s="12"/>
      <c r="K204" s="42"/>
    </row>
    <row r="205" spans="2:11" x14ac:dyDescent="0.3">
      <c r="B205" s="12"/>
      <c r="C205" s="12"/>
      <c r="D205" s="12"/>
      <c r="E205" s="12"/>
      <c r="F205" s="12"/>
      <c r="G205" s="12"/>
      <c r="H205" s="12"/>
      <c r="I205" s="12"/>
      <c r="J205" s="12"/>
      <c r="K205" s="42"/>
    </row>
    <row r="206" spans="2:11" x14ac:dyDescent="0.3">
      <c r="B206" s="12"/>
      <c r="C206" s="12"/>
      <c r="D206" s="12"/>
      <c r="E206" s="12"/>
      <c r="F206" s="12"/>
      <c r="G206" s="12"/>
      <c r="H206" s="12"/>
      <c r="I206" s="12"/>
      <c r="J206" s="12"/>
      <c r="K206" s="42"/>
    </row>
    <row r="207" spans="2:11" x14ac:dyDescent="0.3">
      <c r="B207" s="12"/>
      <c r="C207" s="12"/>
      <c r="D207" s="12"/>
      <c r="E207" s="12"/>
      <c r="F207" s="12"/>
      <c r="G207" s="12"/>
      <c r="H207" s="12"/>
      <c r="I207" s="12"/>
      <c r="J207" s="12"/>
      <c r="K207" s="42"/>
    </row>
    <row r="208" spans="2:11" x14ac:dyDescent="0.3">
      <c r="B208" s="12"/>
      <c r="C208" s="12"/>
      <c r="D208" s="12"/>
      <c r="E208" s="12"/>
      <c r="F208" s="12"/>
      <c r="G208" s="12"/>
      <c r="H208" s="12"/>
      <c r="I208" s="12"/>
      <c r="J208" s="12"/>
      <c r="K208" s="42"/>
    </row>
    <row r="209" spans="2:11" x14ac:dyDescent="0.3">
      <c r="B209" s="12"/>
      <c r="C209" s="12"/>
      <c r="D209" s="12"/>
      <c r="E209" s="12"/>
      <c r="F209" s="12"/>
      <c r="G209" s="12"/>
      <c r="H209" s="12"/>
      <c r="I209" s="12"/>
      <c r="J209" s="12"/>
      <c r="K209" s="42"/>
    </row>
    <row r="210" spans="2:11" x14ac:dyDescent="0.3">
      <c r="B210" s="12"/>
      <c r="C210" s="12"/>
      <c r="D210" s="12"/>
      <c r="E210" s="12"/>
      <c r="F210" s="12"/>
      <c r="G210" s="12"/>
      <c r="H210" s="12"/>
      <c r="I210" s="12"/>
      <c r="J210" s="12"/>
      <c r="K210" s="42"/>
    </row>
    <row r="211" spans="2:11" x14ac:dyDescent="0.3">
      <c r="B211" s="12"/>
      <c r="C211" s="12"/>
      <c r="D211" s="12"/>
      <c r="E211" s="12"/>
      <c r="F211" s="12"/>
      <c r="G211" s="12"/>
      <c r="H211" s="12"/>
      <c r="I211" s="12"/>
      <c r="J211" s="12"/>
      <c r="K211" s="42"/>
    </row>
    <row r="212" spans="2:11" x14ac:dyDescent="0.3">
      <c r="B212" s="12"/>
      <c r="C212" s="12"/>
      <c r="D212" s="12"/>
      <c r="E212" s="12"/>
      <c r="F212" s="12"/>
      <c r="G212" s="12"/>
      <c r="H212" s="12"/>
      <c r="I212" s="12"/>
      <c r="J212" s="12"/>
      <c r="K212" s="42"/>
    </row>
    <row r="213" spans="2:11" x14ac:dyDescent="0.3">
      <c r="B213" s="12"/>
      <c r="C213" s="12"/>
      <c r="D213" s="12"/>
      <c r="E213" s="12"/>
      <c r="F213" s="12"/>
      <c r="G213" s="12"/>
      <c r="H213" s="12"/>
      <c r="I213" s="12"/>
      <c r="J213" s="12"/>
      <c r="K213" s="42"/>
    </row>
    <row r="214" spans="2:11" x14ac:dyDescent="0.3">
      <c r="B214" s="12"/>
      <c r="C214" s="12"/>
      <c r="D214" s="12"/>
      <c r="E214" s="12"/>
      <c r="F214" s="12"/>
      <c r="G214" s="12"/>
      <c r="H214" s="12"/>
      <c r="I214" s="12"/>
      <c r="J214" s="12"/>
      <c r="K214" s="42"/>
    </row>
    <row r="215" spans="2:11" x14ac:dyDescent="0.3">
      <c r="B215" s="12"/>
      <c r="C215" s="12"/>
      <c r="D215" s="12"/>
      <c r="E215" s="12"/>
      <c r="F215" s="12"/>
      <c r="G215" s="12"/>
      <c r="H215" s="12"/>
      <c r="I215" s="12"/>
      <c r="J215" s="12"/>
      <c r="K215" s="42"/>
    </row>
    <row r="216" spans="2:11" x14ac:dyDescent="0.3">
      <c r="B216" s="12"/>
      <c r="C216" s="12"/>
      <c r="D216" s="12"/>
      <c r="E216" s="12"/>
      <c r="F216" s="12"/>
      <c r="G216" s="12"/>
      <c r="H216" s="12"/>
      <c r="I216" s="12"/>
      <c r="J216" s="12"/>
      <c r="K216" s="42"/>
    </row>
    <row r="217" spans="2:11" x14ac:dyDescent="0.3">
      <c r="B217" s="12"/>
      <c r="C217" s="12"/>
      <c r="D217" s="12"/>
      <c r="E217" s="12"/>
      <c r="F217" s="12"/>
      <c r="G217" s="12"/>
      <c r="H217" s="12"/>
      <c r="I217" s="12"/>
      <c r="J217" s="12"/>
      <c r="K217" s="42"/>
    </row>
    <row r="218" spans="2:11" x14ac:dyDescent="0.3">
      <c r="B218" s="12"/>
      <c r="C218" s="12"/>
      <c r="D218" s="12"/>
      <c r="E218" s="12"/>
      <c r="F218" s="12"/>
      <c r="G218" s="12"/>
      <c r="H218" s="12"/>
      <c r="I218" s="12"/>
      <c r="J218" s="12"/>
      <c r="K218" s="42"/>
    </row>
    <row r="219" spans="2:11" x14ac:dyDescent="0.3">
      <c r="B219" s="12"/>
      <c r="C219" s="12"/>
      <c r="D219" s="12"/>
      <c r="E219" s="12"/>
      <c r="F219" s="12"/>
      <c r="G219" s="12"/>
      <c r="H219" s="12"/>
      <c r="I219" s="12"/>
      <c r="J219" s="12"/>
      <c r="K219" s="42"/>
    </row>
    <row r="220" spans="2:11" x14ac:dyDescent="0.3">
      <c r="B220" s="12"/>
      <c r="C220" s="12"/>
      <c r="D220" s="12"/>
      <c r="E220" s="12"/>
      <c r="F220" s="12"/>
      <c r="G220" s="12"/>
      <c r="H220" s="12"/>
      <c r="I220" s="12"/>
      <c r="J220" s="12"/>
      <c r="K220" s="42"/>
    </row>
    <row r="221" spans="2:11" x14ac:dyDescent="0.3">
      <c r="B221" s="12"/>
      <c r="C221" s="12"/>
      <c r="D221" s="12"/>
      <c r="E221" s="12"/>
      <c r="F221" s="12"/>
      <c r="G221" s="12"/>
      <c r="H221" s="12"/>
      <c r="I221" s="12"/>
      <c r="J221" s="12"/>
      <c r="K221" s="42"/>
    </row>
    <row r="222" spans="2:11" x14ac:dyDescent="0.3">
      <c r="B222" s="12"/>
      <c r="C222" s="12"/>
      <c r="D222" s="12"/>
      <c r="E222" s="12"/>
      <c r="F222" s="12"/>
      <c r="G222" s="12"/>
      <c r="H222" s="12"/>
      <c r="I222" s="12"/>
      <c r="J222" s="12"/>
      <c r="K222" s="42"/>
    </row>
    <row r="223" spans="2:11" x14ac:dyDescent="0.3">
      <c r="B223" s="12"/>
      <c r="C223" s="12"/>
      <c r="D223" s="12"/>
      <c r="E223" s="12"/>
      <c r="F223" s="12"/>
      <c r="G223" s="12"/>
      <c r="H223" s="12"/>
      <c r="I223" s="12"/>
      <c r="J223" s="12"/>
      <c r="K223" s="42"/>
    </row>
    <row r="224" spans="2:11" x14ac:dyDescent="0.3">
      <c r="B224" s="12"/>
      <c r="C224" s="12"/>
      <c r="D224" s="12"/>
      <c r="E224" s="12"/>
      <c r="F224" s="12"/>
      <c r="G224" s="12"/>
      <c r="H224" s="12"/>
      <c r="I224" s="12"/>
      <c r="J224" s="12"/>
      <c r="K224" s="42"/>
    </row>
    <row r="225" spans="2:11" x14ac:dyDescent="0.3">
      <c r="B225" s="12"/>
      <c r="C225" s="12"/>
      <c r="D225" s="12"/>
      <c r="E225" s="12"/>
      <c r="F225" s="12"/>
      <c r="G225" s="12"/>
      <c r="H225" s="12"/>
      <c r="I225" s="12"/>
      <c r="J225" s="12"/>
      <c r="K225" s="42"/>
    </row>
    <row r="226" spans="2:11" x14ac:dyDescent="0.3">
      <c r="B226" s="12"/>
      <c r="C226" s="12"/>
      <c r="D226" s="12"/>
      <c r="E226" s="12"/>
      <c r="F226" s="12"/>
      <c r="G226" s="12"/>
      <c r="H226" s="12"/>
      <c r="I226" s="12"/>
      <c r="J226" s="12"/>
      <c r="K226" s="42"/>
    </row>
    <row r="227" spans="2:11" x14ac:dyDescent="0.3">
      <c r="B227" s="12"/>
      <c r="C227" s="12"/>
      <c r="D227" s="12"/>
      <c r="E227" s="12"/>
      <c r="F227" s="12"/>
      <c r="G227" s="12"/>
      <c r="H227" s="12"/>
      <c r="I227" s="12"/>
      <c r="J227" s="12"/>
      <c r="K227" s="42"/>
    </row>
    <row r="228" spans="2:11" x14ac:dyDescent="0.3">
      <c r="B228" s="12"/>
      <c r="C228" s="12"/>
      <c r="D228" s="12"/>
      <c r="E228" s="12"/>
      <c r="F228" s="12"/>
      <c r="G228" s="12"/>
      <c r="H228" s="12"/>
      <c r="I228" s="12"/>
      <c r="J228" s="12"/>
      <c r="K228" s="42"/>
    </row>
    <row r="229" spans="2:11" x14ac:dyDescent="0.3">
      <c r="B229" s="12"/>
      <c r="C229" s="12"/>
      <c r="D229" s="12"/>
      <c r="E229" s="12"/>
      <c r="F229" s="12"/>
      <c r="G229" s="12"/>
      <c r="H229" s="12"/>
      <c r="I229" s="12"/>
      <c r="J229" s="12"/>
      <c r="K229" s="42"/>
    </row>
    <row r="230" spans="2:11" x14ac:dyDescent="0.3">
      <c r="B230" s="12"/>
      <c r="C230" s="12"/>
      <c r="D230" s="12"/>
      <c r="E230" s="12"/>
      <c r="F230" s="12"/>
      <c r="G230" s="12"/>
      <c r="H230" s="12"/>
      <c r="I230" s="12"/>
      <c r="J230" s="12"/>
      <c r="K230" s="42"/>
    </row>
    <row r="231" spans="2:11" x14ac:dyDescent="0.3">
      <c r="B231" s="12"/>
      <c r="C231" s="12"/>
      <c r="D231" s="12"/>
      <c r="E231" s="12"/>
      <c r="F231" s="12"/>
      <c r="G231" s="12"/>
      <c r="H231" s="12"/>
      <c r="I231" s="12"/>
      <c r="J231" s="12"/>
      <c r="K231" s="42"/>
    </row>
    <row r="232" spans="2:11" x14ac:dyDescent="0.3">
      <c r="B232" s="12"/>
      <c r="C232" s="12"/>
      <c r="D232" s="12"/>
      <c r="E232" s="12"/>
      <c r="F232" s="12"/>
      <c r="G232" s="12"/>
      <c r="H232" s="12"/>
      <c r="I232" s="12"/>
      <c r="J232" s="12"/>
      <c r="K232" s="42"/>
    </row>
    <row r="233" spans="2:11" x14ac:dyDescent="0.3">
      <c r="B233" s="12"/>
      <c r="C233" s="12"/>
      <c r="D233" s="12"/>
      <c r="E233" s="12"/>
      <c r="F233" s="12"/>
      <c r="G233" s="12"/>
      <c r="H233" s="12"/>
      <c r="I233" s="12"/>
      <c r="J233" s="12"/>
      <c r="K233" s="42"/>
    </row>
    <row r="234" spans="2:11" x14ac:dyDescent="0.3">
      <c r="B234" s="12"/>
      <c r="C234" s="12"/>
      <c r="D234" s="12"/>
      <c r="E234" s="12"/>
      <c r="F234" s="12"/>
      <c r="G234" s="12"/>
      <c r="H234" s="12"/>
      <c r="I234" s="12"/>
      <c r="J234" s="12"/>
      <c r="K234" s="42"/>
    </row>
    <row r="235" spans="2:11" x14ac:dyDescent="0.3">
      <c r="B235" s="12"/>
      <c r="C235" s="12"/>
      <c r="D235" s="12"/>
      <c r="E235" s="12"/>
      <c r="F235" s="12"/>
      <c r="G235" s="12"/>
      <c r="H235" s="12"/>
      <c r="I235" s="12"/>
      <c r="J235" s="12"/>
      <c r="K235" s="42"/>
    </row>
    <row r="236" spans="2:11" x14ac:dyDescent="0.3">
      <c r="B236" s="12"/>
      <c r="C236" s="12"/>
      <c r="D236" s="12"/>
      <c r="E236" s="12"/>
      <c r="F236" s="12"/>
      <c r="G236" s="12"/>
      <c r="H236" s="12"/>
      <c r="I236" s="12"/>
      <c r="J236" s="12"/>
      <c r="K236" s="42"/>
    </row>
    <row r="237" spans="2:11" x14ac:dyDescent="0.3">
      <c r="B237" s="12"/>
      <c r="C237" s="12"/>
      <c r="D237" s="12"/>
      <c r="E237" s="12"/>
      <c r="F237" s="12"/>
      <c r="G237" s="12"/>
      <c r="H237" s="12"/>
      <c r="I237" s="12"/>
      <c r="J237" s="12"/>
      <c r="K237" s="42"/>
    </row>
    <row r="238" spans="2:11" x14ac:dyDescent="0.3">
      <c r="B238" s="12"/>
      <c r="C238" s="12"/>
      <c r="D238" s="12"/>
      <c r="E238" s="12"/>
      <c r="F238" s="12"/>
      <c r="G238" s="12"/>
      <c r="H238" s="12"/>
      <c r="I238" s="12"/>
      <c r="J238" s="12"/>
      <c r="K238" s="42"/>
    </row>
    <row r="239" spans="2:11" x14ac:dyDescent="0.3">
      <c r="B239" s="12"/>
      <c r="C239" s="12"/>
      <c r="D239" s="12"/>
      <c r="E239" s="12"/>
      <c r="F239" s="12"/>
      <c r="G239" s="12"/>
      <c r="H239" s="12"/>
      <c r="I239" s="12"/>
      <c r="J239" s="12"/>
      <c r="K239" s="42"/>
    </row>
    <row r="240" spans="2:11" x14ac:dyDescent="0.3">
      <c r="B240" s="12"/>
      <c r="C240" s="12"/>
      <c r="D240" s="12"/>
      <c r="E240" s="12"/>
      <c r="F240" s="12"/>
      <c r="G240" s="12"/>
      <c r="H240" s="12"/>
      <c r="I240" s="12"/>
      <c r="J240" s="12"/>
      <c r="K240" s="42"/>
    </row>
    <row r="241" spans="2:11" x14ac:dyDescent="0.3">
      <c r="B241" s="12"/>
      <c r="C241" s="12"/>
      <c r="D241" s="12"/>
      <c r="E241" s="12"/>
      <c r="F241" s="12"/>
      <c r="G241" s="12"/>
      <c r="H241" s="12"/>
      <c r="I241" s="12"/>
      <c r="J241" s="12"/>
      <c r="K241" s="42"/>
    </row>
    <row r="242" spans="2:11" x14ac:dyDescent="0.3">
      <c r="B242" s="12"/>
      <c r="C242" s="12"/>
      <c r="D242" s="12"/>
      <c r="E242" s="12"/>
      <c r="F242" s="12"/>
      <c r="G242" s="12"/>
      <c r="H242" s="12"/>
      <c r="I242" s="12"/>
      <c r="J242" s="12"/>
      <c r="K242" s="42"/>
    </row>
    <row r="243" spans="2:11" x14ac:dyDescent="0.3">
      <c r="B243" s="12"/>
      <c r="C243" s="12"/>
      <c r="D243" s="12"/>
      <c r="E243" s="12"/>
      <c r="F243" s="12"/>
      <c r="G243" s="12"/>
      <c r="H243" s="12"/>
      <c r="I243" s="12"/>
      <c r="J243" s="12"/>
      <c r="K243" s="42"/>
    </row>
    <row r="244" spans="2:11" x14ac:dyDescent="0.3">
      <c r="B244" s="12"/>
      <c r="C244" s="12"/>
      <c r="D244" s="12"/>
      <c r="E244" s="12"/>
      <c r="F244" s="12"/>
      <c r="G244" s="12"/>
      <c r="H244" s="12"/>
      <c r="I244" s="12"/>
      <c r="J244" s="12"/>
      <c r="K244" s="42"/>
    </row>
    <row r="245" spans="2:11" x14ac:dyDescent="0.3">
      <c r="B245" s="12"/>
      <c r="C245" s="12"/>
      <c r="D245" s="12"/>
      <c r="E245" s="12"/>
      <c r="F245" s="12"/>
      <c r="G245" s="12"/>
      <c r="H245" s="12"/>
      <c r="I245" s="12"/>
      <c r="J245" s="12"/>
      <c r="K245" s="42"/>
    </row>
    <row r="246" spans="2:11" x14ac:dyDescent="0.3">
      <c r="B246" s="12"/>
      <c r="C246" s="12"/>
      <c r="D246" s="12"/>
      <c r="E246" s="12"/>
      <c r="F246" s="12"/>
      <c r="G246" s="12"/>
      <c r="H246" s="12"/>
      <c r="I246" s="12"/>
      <c r="J246" s="12"/>
      <c r="K246" s="42"/>
    </row>
    <row r="247" spans="2:11" x14ac:dyDescent="0.3">
      <c r="B247" s="12"/>
      <c r="C247" s="12"/>
      <c r="D247" s="12"/>
      <c r="E247" s="12"/>
      <c r="F247" s="12"/>
      <c r="G247" s="12"/>
      <c r="H247" s="12"/>
      <c r="I247" s="12"/>
      <c r="J247" s="12"/>
      <c r="K247" s="42"/>
    </row>
    <row r="248" spans="2:11" x14ac:dyDescent="0.3">
      <c r="B248" s="12"/>
      <c r="C248" s="12"/>
      <c r="D248" s="12"/>
      <c r="E248" s="12"/>
      <c r="F248" s="12"/>
      <c r="G248" s="12"/>
      <c r="H248" s="12"/>
      <c r="I248" s="12"/>
      <c r="J248" s="12"/>
      <c r="K248" s="42"/>
    </row>
    <row r="249" spans="2:11" x14ac:dyDescent="0.3">
      <c r="B249" s="12"/>
      <c r="C249" s="12"/>
      <c r="D249" s="12"/>
      <c r="E249" s="12"/>
      <c r="F249" s="12"/>
      <c r="G249" s="12"/>
      <c r="H249" s="12"/>
      <c r="I249" s="12"/>
      <c r="J249" s="12"/>
      <c r="K249" s="42"/>
    </row>
    <row r="250" spans="2:11" x14ac:dyDescent="0.3">
      <c r="B250" s="12"/>
      <c r="C250" s="12"/>
      <c r="D250" s="12"/>
      <c r="E250" s="12"/>
      <c r="F250" s="12"/>
      <c r="G250" s="12"/>
      <c r="H250" s="12"/>
      <c r="I250" s="12"/>
      <c r="J250" s="12"/>
      <c r="K250" s="42"/>
    </row>
    <row r="251" spans="2:11" x14ac:dyDescent="0.3">
      <c r="B251" s="12"/>
      <c r="C251" s="12"/>
      <c r="D251" s="12"/>
      <c r="E251" s="12"/>
      <c r="F251" s="12"/>
      <c r="G251" s="12"/>
      <c r="H251" s="12"/>
      <c r="I251" s="12"/>
      <c r="J251" s="12"/>
      <c r="K251" s="42"/>
    </row>
    <row r="252" spans="2:11" x14ac:dyDescent="0.3">
      <c r="B252" s="12"/>
      <c r="C252" s="12"/>
      <c r="D252" s="12"/>
      <c r="E252" s="12"/>
      <c r="F252" s="12"/>
      <c r="G252" s="12"/>
      <c r="H252" s="12"/>
      <c r="I252" s="12"/>
      <c r="J252" s="12"/>
      <c r="K252" s="42"/>
    </row>
    <row r="253" spans="2:11" x14ac:dyDescent="0.3">
      <c r="B253" s="12"/>
      <c r="C253" s="12"/>
      <c r="D253" s="12"/>
      <c r="E253" s="12"/>
      <c r="F253" s="12"/>
      <c r="G253" s="12"/>
      <c r="H253" s="12"/>
      <c r="I253" s="12"/>
      <c r="J253" s="12"/>
      <c r="K253" s="42"/>
    </row>
    <row r="254" spans="2:11" x14ac:dyDescent="0.3">
      <c r="B254" s="12"/>
      <c r="C254" s="12"/>
      <c r="D254" s="12"/>
      <c r="E254" s="12"/>
      <c r="F254" s="12"/>
      <c r="G254" s="12"/>
      <c r="H254" s="12"/>
      <c r="I254" s="12"/>
      <c r="J254" s="12"/>
      <c r="K254" s="42"/>
    </row>
    <row r="255" spans="2:11" x14ac:dyDescent="0.3">
      <c r="B255" s="12"/>
      <c r="C255" s="12"/>
      <c r="D255" s="12"/>
      <c r="E255" s="12"/>
      <c r="F255" s="12"/>
      <c r="G255" s="12"/>
      <c r="H255" s="12"/>
      <c r="I255" s="12"/>
      <c r="J255" s="12"/>
      <c r="K255" s="42"/>
    </row>
    <row r="256" spans="2:11" x14ac:dyDescent="0.3">
      <c r="B256" s="12"/>
      <c r="C256" s="12"/>
      <c r="D256" s="12"/>
      <c r="E256" s="12"/>
      <c r="F256" s="12"/>
      <c r="G256" s="12"/>
      <c r="H256" s="12"/>
      <c r="I256" s="12"/>
      <c r="J256" s="12"/>
      <c r="K256" s="42"/>
    </row>
    <row r="257" spans="2:11" x14ac:dyDescent="0.3">
      <c r="B257" s="12"/>
      <c r="C257" s="12"/>
      <c r="D257" s="12"/>
      <c r="E257" s="12"/>
      <c r="F257" s="12"/>
      <c r="G257" s="12"/>
      <c r="H257" s="12"/>
      <c r="I257" s="12"/>
      <c r="J257" s="12"/>
      <c r="K257" s="42"/>
    </row>
    <row r="258" spans="2:11" x14ac:dyDescent="0.3">
      <c r="B258" s="12"/>
      <c r="C258" s="12"/>
      <c r="D258" s="12"/>
      <c r="E258" s="12"/>
      <c r="F258" s="12"/>
      <c r="G258" s="12"/>
      <c r="H258" s="12"/>
      <c r="I258" s="12"/>
      <c r="J258" s="12"/>
      <c r="K258" s="42"/>
    </row>
    <row r="259" spans="2:11" x14ac:dyDescent="0.3">
      <c r="B259" s="12"/>
      <c r="C259" s="12"/>
      <c r="D259" s="12"/>
      <c r="E259" s="12"/>
      <c r="F259" s="12"/>
      <c r="G259" s="12"/>
      <c r="H259" s="12"/>
      <c r="I259" s="12"/>
      <c r="J259" s="12"/>
      <c r="K259" s="42"/>
    </row>
    <row r="260" spans="2:11" x14ac:dyDescent="0.3">
      <c r="B260" s="12"/>
      <c r="C260" s="12"/>
      <c r="D260" s="12"/>
      <c r="E260" s="12"/>
      <c r="F260" s="12"/>
      <c r="G260" s="12"/>
      <c r="H260" s="12"/>
      <c r="I260" s="12"/>
      <c r="J260" s="12"/>
      <c r="K260" s="42"/>
    </row>
    <row r="261" spans="2:11" x14ac:dyDescent="0.3">
      <c r="B261" s="12"/>
      <c r="C261" s="12"/>
      <c r="D261" s="12"/>
      <c r="E261" s="12"/>
      <c r="F261" s="12"/>
      <c r="G261" s="12"/>
      <c r="H261" s="12"/>
      <c r="I261" s="12"/>
      <c r="J261" s="12"/>
      <c r="K261" s="42"/>
    </row>
    <row r="262" spans="2:11" x14ac:dyDescent="0.3">
      <c r="B262" s="12"/>
      <c r="C262" s="12"/>
      <c r="D262" s="12"/>
      <c r="E262" s="12"/>
      <c r="F262" s="12"/>
      <c r="G262" s="12"/>
      <c r="H262" s="12"/>
      <c r="I262" s="12"/>
      <c r="J262" s="12"/>
      <c r="K262" s="42"/>
    </row>
    <row r="263" spans="2:11" x14ac:dyDescent="0.3">
      <c r="B263" s="12"/>
      <c r="C263" s="12"/>
      <c r="D263" s="12"/>
      <c r="E263" s="12"/>
      <c r="F263" s="12"/>
      <c r="G263" s="12"/>
      <c r="H263" s="12"/>
      <c r="I263" s="12"/>
      <c r="J263" s="12"/>
      <c r="K263" s="42"/>
    </row>
    <row r="264" spans="2:11" x14ac:dyDescent="0.3">
      <c r="B264" s="12"/>
      <c r="C264" s="12"/>
      <c r="D264" s="12"/>
      <c r="E264" s="12"/>
      <c r="F264" s="12"/>
      <c r="G264" s="12"/>
      <c r="H264" s="12"/>
      <c r="I264" s="12"/>
      <c r="J264" s="12"/>
      <c r="K264" s="42"/>
    </row>
    <row r="265" spans="2:11" x14ac:dyDescent="0.3">
      <c r="B265" s="12"/>
      <c r="C265" s="12"/>
      <c r="D265" s="12"/>
      <c r="E265" s="12"/>
      <c r="F265" s="12"/>
      <c r="G265" s="12"/>
      <c r="H265" s="12"/>
      <c r="I265" s="12"/>
      <c r="J265" s="12"/>
      <c r="K265" s="42"/>
    </row>
    <row r="266" spans="2:11" x14ac:dyDescent="0.3">
      <c r="B266" s="12"/>
      <c r="C266" s="12"/>
      <c r="D266" s="12"/>
      <c r="E266" s="12"/>
      <c r="F266" s="12"/>
      <c r="G266" s="12"/>
      <c r="H266" s="12"/>
      <c r="I266" s="12"/>
      <c r="J266" s="12"/>
      <c r="K266" s="42"/>
    </row>
    <row r="267" spans="2:11" x14ac:dyDescent="0.3">
      <c r="B267" s="12"/>
      <c r="C267" s="12"/>
      <c r="D267" s="12"/>
      <c r="E267" s="12"/>
      <c r="F267" s="12"/>
      <c r="G267" s="12"/>
      <c r="H267" s="12"/>
      <c r="I267" s="12"/>
      <c r="J267" s="12"/>
      <c r="K267" s="42"/>
    </row>
    <row r="268" spans="2:11" x14ac:dyDescent="0.3">
      <c r="B268" s="12"/>
      <c r="C268" s="12"/>
      <c r="D268" s="12"/>
      <c r="E268" s="12"/>
      <c r="F268" s="12"/>
      <c r="G268" s="12"/>
      <c r="H268" s="12"/>
      <c r="I268" s="12"/>
      <c r="J268" s="12"/>
      <c r="K268" s="42"/>
    </row>
    <row r="269" spans="2:11" x14ac:dyDescent="0.3">
      <c r="B269" s="12"/>
      <c r="C269" s="12"/>
      <c r="D269" s="12"/>
      <c r="E269" s="12"/>
      <c r="F269" s="12"/>
      <c r="G269" s="12"/>
      <c r="H269" s="12"/>
      <c r="I269" s="12"/>
      <c r="J269" s="12"/>
      <c r="K269" s="42"/>
    </row>
    <row r="270" spans="2:11" x14ac:dyDescent="0.3">
      <c r="B270" s="12"/>
      <c r="C270" s="12"/>
      <c r="D270" s="12"/>
      <c r="E270" s="12"/>
      <c r="F270" s="12"/>
      <c r="G270" s="12"/>
      <c r="H270" s="12"/>
      <c r="I270" s="12"/>
      <c r="J270" s="12"/>
      <c r="K270" s="42"/>
    </row>
    <row r="271" spans="2:11" x14ac:dyDescent="0.3">
      <c r="B271" s="12"/>
      <c r="C271" s="12"/>
      <c r="D271" s="12"/>
      <c r="E271" s="12"/>
      <c r="F271" s="12"/>
      <c r="G271" s="12"/>
      <c r="H271" s="12"/>
      <c r="I271" s="12"/>
      <c r="J271" s="12"/>
      <c r="K271" s="42"/>
    </row>
    <row r="272" spans="2:11" x14ac:dyDescent="0.3">
      <c r="B272" s="12"/>
      <c r="C272" s="12"/>
      <c r="D272" s="12"/>
      <c r="E272" s="12"/>
      <c r="F272" s="12"/>
      <c r="G272" s="12"/>
      <c r="H272" s="12"/>
      <c r="I272" s="12"/>
      <c r="J272" s="12"/>
      <c r="K272" s="42"/>
    </row>
    <row r="273" spans="2:11" x14ac:dyDescent="0.3">
      <c r="B273" s="12"/>
      <c r="C273" s="12"/>
      <c r="D273" s="12"/>
      <c r="E273" s="12"/>
      <c r="F273" s="12"/>
      <c r="G273" s="12"/>
      <c r="H273" s="12"/>
      <c r="I273" s="12"/>
      <c r="J273" s="12"/>
      <c r="K273" s="42"/>
    </row>
    <row r="274" spans="2:11" x14ac:dyDescent="0.3">
      <c r="B274" s="12"/>
      <c r="C274" s="12"/>
      <c r="D274" s="12"/>
      <c r="E274" s="12"/>
      <c r="F274" s="12"/>
      <c r="G274" s="12"/>
      <c r="H274" s="12"/>
      <c r="I274" s="12"/>
      <c r="J274" s="12"/>
      <c r="K274" s="42"/>
    </row>
    <row r="275" spans="2:11" x14ac:dyDescent="0.3">
      <c r="B275" s="12"/>
      <c r="C275" s="12"/>
      <c r="D275" s="12"/>
      <c r="E275" s="12"/>
      <c r="F275" s="12"/>
      <c r="G275" s="12"/>
      <c r="H275" s="12"/>
      <c r="I275" s="12"/>
      <c r="J275" s="12"/>
      <c r="K275" s="42"/>
    </row>
    <row r="276" spans="2:11" x14ac:dyDescent="0.3">
      <c r="B276" s="12"/>
      <c r="C276" s="12"/>
      <c r="D276" s="12"/>
      <c r="E276" s="12"/>
      <c r="F276" s="12"/>
      <c r="G276" s="12"/>
      <c r="H276" s="12"/>
      <c r="I276" s="12"/>
      <c r="J276" s="12"/>
      <c r="K276" s="42"/>
    </row>
    <row r="277" spans="2:11" x14ac:dyDescent="0.3">
      <c r="B277" s="12"/>
      <c r="C277" s="12"/>
      <c r="D277" s="12"/>
      <c r="E277" s="12"/>
      <c r="F277" s="12"/>
      <c r="G277" s="12"/>
      <c r="H277" s="12"/>
      <c r="I277" s="12"/>
      <c r="J277" s="12"/>
      <c r="K277" s="42"/>
    </row>
    <row r="278" spans="2:11" x14ac:dyDescent="0.3">
      <c r="B278" s="12"/>
      <c r="C278" s="12"/>
      <c r="D278" s="12"/>
      <c r="E278" s="12"/>
      <c r="F278" s="12"/>
      <c r="G278" s="12"/>
      <c r="H278" s="12"/>
      <c r="I278" s="12"/>
      <c r="J278" s="12"/>
      <c r="K278" s="42"/>
    </row>
    <row r="279" spans="2:11" x14ac:dyDescent="0.3">
      <c r="B279" s="12"/>
      <c r="C279" s="12"/>
      <c r="D279" s="12"/>
      <c r="E279" s="12"/>
      <c r="F279" s="12"/>
      <c r="G279" s="12"/>
      <c r="H279" s="12"/>
      <c r="I279" s="12"/>
      <c r="J279" s="12"/>
      <c r="K279" s="42"/>
    </row>
    <row r="280" spans="2:11" x14ac:dyDescent="0.3">
      <c r="B280" s="12"/>
      <c r="C280" s="12"/>
      <c r="D280" s="12"/>
      <c r="E280" s="12"/>
      <c r="F280" s="12"/>
      <c r="G280" s="12"/>
      <c r="H280" s="12"/>
      <c r="I280" s="12"/>
      <c r="J280" s="12"/>
      <c r="K280" s="42"/>
    </row>
    <row r="281" spans="2:11" x14ac:dyDescent="0.3">
      <c r="B281" s="12"/>
      <c r="C281" s="12"/>
      <c r="D281" s="12"/>
      <c r="E281" s="12"/>
      <c r="F281" s="12"/>
      <c r="G281" s="12"/>
      <c r="H281" s="12"/>
      <c r="I281" s="12"/>
      <c r="J281" s="12"/>
      <c r="K281" s="42"/>
    </row>
    <row r="282" spans="2:11" x14ac:dyDescent="0.3">
      <c r="B282" s="12"/>
      <c r="C282" s="12"/>
      <c r="D282" s="12"/>
      <c r="E282" s="12"/>
      <c r="F282" s="12"/>
      <c r="G282" s="12"/>
      <c r="H282" s="12"/>
      <c r="I282" s="12"/>
      <c r="J282" s="12"/>
      <c r="K282" s="42"/>
    </row>
    <row r="283" spans="2:11" x14ac:dyDescent="0.3">
      <c r="B283" s="12"/>
      <c r="C283" s="12"/>
      <c r="D283" s="12"/>
      <c r="E283" s="12"/>
      <c r="F283" s="12"/>
      <c r="G283" s="12"/>
      <c r="H283" s="12"/>
      <c r="I283" s="12"/>
      <c r="J283" s="12"/>
      <c r="K283" s="42"/>
    </row>
    <row r="284" spans="2:11" x14ac:dyDescent="0.3">
      <c r="B284" s="12"/>
      <c r="C284" s="12"/>
      <c r="D284" s="12"/>
      <c r="E284" s="12"/>
      <c r="F284" s="12"/>
      <c r="G284" s="12"/>
      <c r="H284" s="12"/>
      <c r="I284" s="12"/>
      <c r="J284" s="12"/>
      <c r="K284" s="42"/>
    </row>
    <row r="285" spans="2:11" x14ac:dyDescent="0.3">
      <c r="B285" s="12"/>
      <c r="C285" s="12"/>
      <c r="D285" s="12"/>
      <c r="E285" s="12"/>
      <c r="F285" s="12"/>
      <c r="G285" s="12"/>
      <c r="H285" s="12"/>
      <c r="I285" s="12"/>
      <c r="J285" s="12"/>
      <c r="K285" s="42"/>
    </row>
    <row r="286" spans="2:11" x14ac:dyDescent="0.3">
      <c r="B286" s="12"/>
      <c r="C286" s="12"/>
      <c r="D286" s="12"/>
      <c r="E286" s="12"/>
      <c r="F286" s="12"/>
      <c r="G286" s="12"/>
      <c r="H286" s="12"/>
      <c r="I286" s="12"/>
      <c r="J286" s="12"/>
      <c r="K286" s="42"/>
    </row>
    <row r="287" spans="2:11" x14ac:dyDescent="0.3">
      <c r="B287" s="12"/>
      <c r="C287" s="12"/>
      <c r="D287" s="12"/>
      <c r="E287" s="12"/>
      <c r="F287" s="12"/>
      <c r="G287" s="12"/>
      <c r="H287" s="12"/>
      <c r="I287" s="12"/>
      <c r="J287" s="12"/>
      <c r="K287" s="42"/>
    </row>
    <row r="288" spans="2:11" x14ac:dyDescent="0.3">
      <c r="B288" s="12"/>
      <c r="C288" s="12"/>
      <c r="D288" s="12"/>
      <c r="E288" s="12"/>
      <c r="F288" s="12"/>
      <c r="G288" s="12"/>
      <c r="H288" s="12"/>
      <c r="I288" s="12"/>
      <c r="J288" s="12"/>
      <c r="K288" s="42"/>
    </row>
    <row r="289" spans="2:11" x14ac:dyDescent="0.3">
      <c r="B289" s="12"/>
      <c r="C289" s="12"/>
      <c r="D289" s="12"/>
      <c r="E289" s="12"/>
      <c r="F289" s="12"/>
      <c r="G289" s="12"/>
      <c r="H289" s="12"/>
      <c r="I289" s="12"/>
      <c r="J289" s="12"/>
      <c r="K289" s="42"/>
    </row>
    <row r="290" spans="2:11" x14ac:dyDescent="0.3">
      <c r="B290" s="12"/>
      <c r="C290" s="12"/>
      <c r="D290" s="12"/>
      <c r="E290" s="12"/>
      <c r="F290" s="12"/>
      <c r="G290" s="12"/>
      <c r="H290" s="12"/>
      <c r="I290" s="12"/>
      <c r="J290" s="12"/>
      <c r="K290" s="42"/>
    </row>
    <row r="291" spans="2:11" x14ac:dyDescent="0.3">
      <c r="B291" s="12"/>
      <c r="C291" s="12"/>
      <c r="D291" s="12"/>
      <c r="E291" s="12"/>
      <c r="F291" s="12"/>
      <c r="G291" s="12"/>
      <c r="H291" s="12"/>
      <c r="I291" s="12"/>
      <c r="J291" s="12"/>
      <c r="K291" s="42"/>
    </row>
    <row r="292" spans="2:11" x14ac:dyDescent="0.3">
      <c r="B292" s="12"/>
      <c r="C292" s="12"/>
      <c r="D292" s="12"/>
      <c r="E292" s="12"/>
      <c r="F292" s="12"/>
      <c r="G292" s="12"/>
      <c r="H292" s="12"/>
      <c r="I292" s="12"/>
      <c r="J292" s="12"/>
      <c r="K292" s="42"/>
    </row>
    <row r="293" spans="2:11" x14ac:dyDescent="0.3">
      <c r="B293" s="12"/>
      <c r="C293" s="12"/>
      <c r="D293" s="12"/>
      <c r="E293" s="12"/>
      <c r="F293" s="12"/>
      <c r="G293" s="12"/>
      <c r="H293" s="12"/>
      <c r="I293" s="12"/>
      <c r="J293" s="12"/>
      <c r="K293" s="42"/>
    </row>
    <row r="294" spans="2:11" x14ac:dyDescent="0.3">
      <c r="B294" s="12"/>
      <c r="C294" s="12"/>
      <c r="D294" s="12"/>
      <c r="E294" s="12"/>
      <c r="F294" s="12"/>
      <c r="G294" s="12"/>
      <c r="H294" s="12"/>
      <c r="I294" s="12"/>
      <c r="J294" s="12"/>
      <c r="K294" s="42"/>
    </row>
    <row r="295" spans="2:11" x14ac:dyDescent="0.3">
      <c r="B295" s="12"/>
      <c r="C295" s="12"/>
      <c r="D295" s="12"/>
      <c r="E295" s="12"/>
      <c r="F295" s="12"/>
      <c r="G295" s="12"/>
      <c r="H295" s="12"/>
      <c r="I295" s="12"/>
      <c r="J295" s="12"/>
      <c r="K295" s="42"/>
    </row>
    <row r="296" spans="2:11" x14ac:dyDescent="0.3">
      <c r="B296" s="12"/>
      <c r="C296" s="12"/>
      <c r="D296" s="12"/>
      <c r="E296" s="12"/>
      <c r="F296" s="12"/>
      <c r="G296" s="12"/>
      <c r="H296" s="12"/>
      <c r="I296" s="12"/>
      <c r="J296" s="12"/>
      <c r="K296" s="42"/>
    </row>
    <row r="297" spans="2:11" x14ac:dyDescent="0.3">
      <c r="B297" s="12"/>
      <c r="C297" s="12"/>
      <c r="D297" s="12"/>
      <c r="E297" s="12"/>
      <c r="F297" s="12"/>
      <c r="G297" s="12"/>
      <c r="H297" s="12"/>
      <c r="I297" s="12"/>
      <c r="J297" s="12"/>
      <c r="K297" s="42"/>
    </row>
    <row r="298" spans="2:11" x14ac:dyDescent="0.3">
      <c r="B298" s="12"/>
      <c r="C298" s="12"/>
      <c r="D298" s="12"/>
      <c r="E298" s="12"/>
      <c r="F298" s="12"/>
      <c r="G298" s="12"/>
      <c r="H298" s="12"/>
      <c r="I298" s="12"/>
      <c r="J298" s="12"/>
      <c r="K298" s="42"/>
    </row>
    <row r="299" spans="2:11" x14ac:dyDescent="0.3">
      <c r="B299" s="12"/>
      <c r="C299" s="12"/>
      <c r="D299" s="12"/>
      <c r="E299" s="12"/>
      <c r="F299" s="12"/>
      <c r="G299" s="12"/>
      <c r="H299" s="12"/>
      <c r="I299" s="12"/>
      <c r="J299" s="12"/>
      <c r="K299" s="42"/>
    </row>
    <row r="300" spans="2:11" x14ac:dyDescent="0.3">
      <c r="B300" s="12"/>
      <c r="C300" s="12"/>
      <c r="D300" s="12"/>
      <c r="E300" s="12"/>
      <c r="F300" s="12"/>
      <c r="G300" s="12"/>
      <c r="H300" s="12"/>
      <c r="I300" s="12"/>
      <c r="J300" s="12"/>
      <c r="K300" s="42"/>
    </row>
    <row r="301" spans="2:11" x14ac:dyDescent="0.3">
      <c r="B301" s="12"/>
      <c r="C301" s="12"/>
      <c r="D301" s="12"/>
      <c r="E301" s="12"/>
      <c r="F301" s="12"/>
      <c r="G301" s="12"/>
      <c r="H301" s="12"/>
      <c r="I301" s="12"/>
      <c r="J301" s="12"/>
      <c r="K301" s="42"/>
    </row>
    <row r="302" spans="2:11" x14ac:dyDescent="0.3">
      <c r="B302" s="12"/>
      <c r="C302" s="12"/>
      <c r="D302" s="12"/>
      <c r="E302" s="12"/>
      <c r="F302" s="12"/>
      <c r="G302" s="12"/>
      <c r="H302" s="12"/>
      <c r="I302" s="12"/>
      <c r="J302" s="12"/>
      <c r="K302" s="42"/>
    </row>
    <row r="303" spans="2:11" x14ac:dyDescent="0.3">
      <c r="B303" s="12"/>
      <c r="C303" s="12"/>
      <c r="D303" s="12"/>
      <c r="E303" s="12"/>
      <c r="F303" s="12"/>
      <c r="G303" s="12"/>
      <c r="H303" s="12"/>
      <c r="I303" s="12"/>
      <c r="J303" s="12"/>
      <c r="K303" s="42"/>
    </row>
    <row r="304" spans="2:11" x14ac:dyDescent="0.3">
      <c r="B304" s="12"/>
      <c r="C304" s="12"/>
      <c r="D304" s="12"/>
      <c r="E304" s="12"/>
      <c r="F304" s="12"/>
      <c r="G304" s="12"/>
      <c r="H304" s="12"/>
      <c r="I304" s="12"/>
      <c r="J304" s="12"/>
      <c r="K304" s="42"/>
    </row>
    <row r="305" spans="2:11" x14ac:dyDescent="0.3">
      <c r="B305" s="12"/>
      <c r="C305" s="12"/>
      <c r="D305" s="12"/>
      <c r="E305" s="12"/>
      <c r="F305" s="12"/>
      <c r="G305" s="12"/>
      <c r="H305" s="12"/>
      <c r="I305" s="12"/>
      <c r="J305" s="12"/>
      <c r="K305" s="42"/>
    </row>
    <row r="306" spans="2:11" x14ac:dyDescent="0.3">
      <c r="B306" s="12"/>
      <c r="C306" s="12"/>
      <c r="D306" s="12"/>
      <c r="E306" s="12"/>
      <c r="F306" s="12"/>
      <c r="G306" s="12"/>
      <c r="H306" s="12"/>
      <c r="I306" s="12"/>
      <c r="J306" s="12"/>
      <c r="K306" s="42"/>
    </row>
    <row r="307" spans="2:11" x14ac:dyDescent="0.3">
      <c r="B307" s="12"/>
      <c r="C307" s="12"/>
      <c r="D307" s="12"/>
      <c r="E307" s="12"/>
      <c r="F307" s="12"/>
      <c r="G307" s="12"/>
      <c r="H307" s="12"/>
      <c r="I307" s="12"/>
      <c r="J307" s="12"/>
      <c r="K307" s="42"/>
    </row>
    <row r="308" spans="2:11" x14ac:dyDescent="0.3">
      <c r="B308" s="12"/>
      <c r="C308" s="12"/>
      <c r="D308" s="12"/>
      <c r="E308" s="12"/>
      <c r="F308" s="12"/>
      <c r="G308" s="12"/>
      <c r="H308" s="12"/>
      <c r="I308" s="12"/>
      <c r="J308" s="12"/>
      <c r="K308" s="42"/>
    </row>
    <row r="309" spans="2:11" x14ac:dyDescent="0.3">
      <c r="B309" s="12"/>
      <c r="C309" s="12"/>
      <c r="D309" s="12"/>
      <c r="E309" s="12"/>
      <c r="F309" s="12"/>
      <c r="G309" s="12"/>
      <c r="H309" s="12"/>
      <c r="I309" s="12"/>
      <c r="J309" s="12"/>
      <c r="K309" s="42"/>
    </row>
    <row r="310" spans="2:11" x14ac:dyDescent="0.3">
      <c r="B310" s="12"/>
      <c r="C310" s="12"/>
      <c r="D310" s="12"/>
      <c r="E310" s="12"/>
      <c r="F310" s="12"/>
      <c r="G310" s="12"/>
      <c r="H310" s="12"/>
      <c r="I310" s="12"/>
      <c r="J310" s="12"/>
      <c r="K310" s="42"/>
    </row>
    <row r="311" spans="2:11" x14ac:dyDescent="0.3">
      <c r="B311" s="12"/>
      <c r="C311" s="12"/>
      <c r="D311" s="12"/>
      <c r="E311" s="12"/>
      <c r="F311" s="12"/>
      <c r="G311" s="12"/>
      <c r="H311" s="12"/>
      <c r="I311" s="12"/>
      <c r="J311" s="12"/>
      <c r="K311" s="42"/>
    </row>
    <row r="312" spans="2:11" x14ac:dyDescent="0.3">
      <c r="B312" s="12"/>
      <c r="C312" s="12"/>
      <c r="D312" s="12"/>
      <c r="E312" s="12"/>
      <c r="F312" s="12"/>
      <c r="G312" s="12"/>
      <c r="H312" s="12"/>
      <c r="I312" s="12"/>
      <c r="J312" s="12"/>
      <c r="K312" s="42"/>
    </row>
    <row r="313" spans="2:11" x14ac:dyDescent="0.3">
      <c r="B313" s="12"/>
      <c r="C313" s="12"/>
      <c r="D313" s="12"/>
      <c r="E313" s="12"/>
      <c r="F313" s="12"/>
      <c r="G313" s="12"/>
      <c r="H313" s="12"/>
      <c r="I313" s="12"/>
      <c r="J313" s="12"/>
      <c r="K313" s="42"/>
    </row>
    <row r="314" spans="2:11" x14ac:dyDescent="0.3">
      <c r="B314" s="12"/>
      <c r="C314" s="12"/>
      <c r="D314" s="12"/>
      <c r="E314" s="12"/>
      <c r="F314" s="12"/>
      <c r="G314" s="12"/>
      <c r="H314" s="12"/>
      <c r="I314" s="12"/>
      <c r="J314" s="12"/>
      <c r="K314" s="42"/>
    </row>
    <row r="315" spans="2:11" x14ac:dyDescent="0.3">
      <c r="B315" s="12"/>
      <c r="C315" s="12"/>
      <c r="D315" s="12"/>
      <c r="E315" s="12"/>
      <c r="F315" s="12"/>
      <c r="G315" s="12"/>
      <c r="H315" s="12"/>
      <c r="I315" s="12"/>
      <c r="J315" s="12"/>
      <c r="K315" s="42"/>
    </row>
    <row r="316" spans="2:11" x14ac:dyDescent="0.3">
      <c r="B316" s="12"/>
      <c r="C316" s="12"/>
      <c r="D316" s="12"/>
      <c r="E316" s="12"/>
      <c r="F316" s="12"/>
      <c r="G316" s="12"/>
      <c r="H316" s="12"/>
      <c r="I316" s="12"/>
      <c r="J316" s="12"/>
      <c r="K316" s="42"/>
    </row>
    <row r="317" spans="2:11" x14ac:dyDescent="0.3">
      <c r="B317" s="12"/>
      <c r="C317" s="12"/>
      <c r="D317" s="12"/>
      <c r="E317" s="12"/>
      <c r="F317" s="12"/>
      <c r="G317" s="12"/>
      <c r="H317" s="12"/>
      <c r="I317" s="12"/>
      <c r="J317" s="12"/>
      <c r="K317" s="42"/>
    </row>
    <row r="318" spans="2:11" x14ac:dyDescent="0.3">
      <c r="B318" s="12"/>
      <c r="C318" s="12"/>
      <c r="D318" s="12"/>
      <c r="E318" s="12"/>
      <c r="F318" s="12"/>
      <c r="G318" s="12"/>
      <c r="H318" s="12"/>
      <c r="I318" s="12"/>
      <c r="J318" s="12"/>
      <c r="K318" s="42"/>
    </row>
    <row r="319" spans="2:11" x14ac:dyDescent="0.3">
      <c r="B319" s="12"/>
      <c r="C319" s="12"/>
      <c r="D319" s="12"/>
      <c r="E319" s="12"/>
      <c r="F319" s="12"/>
      <c r="G319" s="12"/>
      <c r="H319" s="12"/>
      <c r="I319" s="12"/>
      <c r="J319" s="12"/>
      <c r="K319" s="42"/>
    </row>
    <row r="320" spans="2:11" x14ac:dyDescent="0.3">
      <c r="B320" s="12"/>
      <c r="C320" s="12"/>
      <c r="D320" s="12"/>
      <c r="E320" s="12"/>
      <c r="F320" s="12"/>
      <c r="G320" s="12"/>
      <c r="H320" s="12"/>
      <c r="I320" s="12"/>
      <c r="J320" s="12"/>
      <c r="K320" s="42"/>
    </row>
    <row r="321" spans="2:11" x14ac:dyDescent="0.3">
      <c r="B321" s="12"/>
      <c r="C321" s="12"/>
      <c r="D321" s="12"/>
      <c r="E321" s="12"/>
      <c r="F321" s="12"/>
      <c r="G321" s="12"/>
      <c r="H321" s="12"/>
      <c r="I321" s="12"/>
      <c r="J321" s="12"/>
      <c r="K321" s="42"/>
    </row>
    <row r="322" spans="2:11" x14ac:dyDescent="0.3">
      <c r="B322" s="12"/>
      <c r="C322" s="12"/>
      <c r="D322" s="12"/>
      <c r="E322" s="12"/>
      <c r="F322" s="12"/>
      <c r="G322" s="12"/>
      <c r="H322" s="12"/>
      <c r="I322" s="12"/>
      <c r="J322" s="12"/>
      <c r="K322" s="42"/>
    </row>
    <row r="323" spans="2:11" x14ac:dyDescent="0.3">
      <c r="B323" s="12"/>
      <c r="C323" s="12"/>
      <c r="D323" s="12"/>
      <c r="E323" s="12"/>
      <c r="F323" s="12"/>
      <c r="G323" s="12"/>
      <c r="H323" s="12"/>
      <c r="I323" s="12"/>
      <c r="J323" s="12"/>
      <c r="K323" s="42"/>
    </row>
    <row r="324" spans="2:11" x14ac:dyDescent="0.3">
      <c r="B324" s="12"/>
      <c r="C324" s="12"/>
      <c r="D324" s="12"/>
      <c r="E324" s="12"/>
      <c r="F324" s="12"/>
      <c r="G324" s="12"/>
      <c r="H324" s="12"/>
      <c r="I324" s="12"/>
      <c r="J324" s="12"/>
      <c r="K324" s="42"/>
    </row>
    <row r="325" spans="2:11" x14ac:dyDescent="0.3">
      <c r="B325" s="12"/>
      <c r="C325" s="12"/>
      <c r="D325" s="12"/>
      <c r="E325" s="12"/>
      <c r="F325" s="12"/>
      <c r="G325" s="12"/>
      <c r="H325" s="12"/>
      <c r="I325" s="12"/>
      <c r="J325" s="12"/>
      <c r="K325" s="42"/>
    </row>
    <row r="326" spans="2:11" x14ac:dyDescent="0.3">
      <c r="B326" s="12"/>
      <c r="C326" s="12"/>
      <c r="D326" s="12"/>
      <c r="E326" s="12"/>
      <c r="F326" s="12"/>
      <c r="G326" s="12"/>
      <c r="H326" s="12"/>
      <c r="I326" s="12"/>
      <c r="J326" s="12"/>
      <c r="K326" s="42"/>
    </row>
    <row r="327" spans="2:11" x14ac:dyDescent="0.3">
      <c r="B327" s="12"/>
      <c r="C327" s="12"/>
      <c r="D327" s="12"/>
      <c r="E327" s="12"/>
      <c r="F327" s="12"/>
      <c r="G327" s="12"/>
      <c r="H327" s="12"/>
      <c r="I327" s="12"/>
      <c r="J327" s="12"/>
      <c r="K327" s="42"/>
    </row>
    <row r="328" spans="2:11" x14ac:dyDescent="0.3">
      <c r="B328" s="12"/>
      <c r="C328" s="12"/>
      <c r="D328" s="12"/>
      <c r="E328" s="12"/>
      <c r="F328" s="12"/>
      <c r="G328" s="12"/>
      <c r="H328" s="12"/>
      <c r="I328" s="12"/>
      <c r="J328" s="12"/>
      <c r="K328" s="42"/>
    </row>
    <row r="329" spans="2:11" x14ac:dyDescent="0.3">
      <c r="B329" s="12"/>
      <c r="C329" s="12"/>
      <c r="D329" s="12"/>
      <c r="E329" s="12"/>
      <c r="F329" s="12"/>
      <c r="G329" s="12"/>
      <c r="H329" s="12"/>
      <c r="I329" s="12"/>
      <c r="J329" s="12"/>
      <c r="K329" s="42"/>
    </row>
    <row r="330" spans="2:11" x14ac:dyDescent="0.3">
      <c r="B330" s="12"/>
      <c r="C330" s="12"/>
      <c r="D330" s="12"/>
      <c r="E330" s="12"/>
      <c r="F330" s="12"/>
      <c r="G330" s="12"/>
      <c r="H330" s="12"/>
      <c r="I330" s="12"/>
      <c r="J330" s="12"/>
      <c r="K330" s="42"/>
    </row>
    <row r="331" spans="2:11" x14ac:dyDescent="0.3">
      <c r="B331" s="12"/>
      <c r="C331" s="12"/>
      <c r="D331" s="12"/>
      <c r="E331" s="12"/>
      <c r="F331" s="12"/>
      <c r="G331" s="12"/>
      <c r="H331" s="12"/>
      <c r="I331" s="12"/>
      <c r="J331" s="12"/>
      <c r="K331" s="42"/>
    </row>
    <row r="332" spans="2:11" x14ac:dyDescent="0.3">
      <c r="B332" s="12"/>
      <c r="C332" s="13"/>
      <c r="D332" s="12"/>
      <c r="E332" s="13"/>
      <c r="F332" s="12"/>
      <c r="G332" s="13"/>
      <c r="H332" s="12"/>
      <c r="I332" s="13"/>
      <c r="J332" s="12"/>
      <c r="K332" s="42"/>
    </row>
    <row r="333" spans="2:11" x14ac:dyDescent="0.3">
      <c r="B333" s="12"/>
      <c r="C333" s="13"/>
      <c r="D333" s="12"/>
      <c r="E333" s="13"/>
      <c r="F333" s="12"/>
      <c r="G333" s="13"/>
      <c r="H333" s="12"/>
      <c r="I333" s="13"/>
      <c r="J333" s="12"/>
      <c r="K333" s="42"/>
    </row>
    <row r="334" spans="2:11" x14ac:dyDescent="0.3">
      <c r="B334" s="12"/>
      <c r="C334" s="13"/>
      <c r="D334" s="12"/>
      <c r="E334" s="13"/>
      <c r="F334" s="12"/>
      <c r="G334" s="13"/>
      <c r="H334" s="12"/>
      <c r="I334" s="13"/>
      <c r="J334" s="12"/>
      <c r="K334" s="42"/>
    </row>
    <row r="335" spans="2:11" x14ac:dyDescent="0.3">
      <c r="B335" s="12"/>
      <c r="C335" s="13"/>
      <c r="D335" s="12"/>
      <c r="E335" s="13"/>
      <c r="F335" s="12"/>
      <c r="G335" s="13"/>
      <c r="H335" s="12"/>
      <c r="I335" s="13"/>
      <c r="J335" s="12"/>
      <c r="K335" s="42"/>
    </row>
    <row r="336" spans="2:11" x14ac:dyDescent="0.3">
      <c r="B336" s="12"/>
      <c r="C336" s="13"/>
      <c r="D336" s="12"/>
      <c r="E336" s="13"/>
      <c r="F336" s="12"/>
      <c r="G336" s="13"/>
      <c r="H336" s="12"/>
      <c r="I336" s="13"/>
      <c r="J336" s="12"/>
      <c r="K336" s="42"/>
    </row>
    <row r="337" spans="2:11" x14ac:dyDescent="0.3">
      <c r="B337" s="12"/>
      <c r="C337" s="13"/>
      <c r="D337" s="12"/>
      <c r="E337" s="13"/>
      <c r="F337" s="12"/>
      <c r="G337" s="13"/>
      <c r="H337" s="12"/>
      <c r="I337" s="13"/>
      <c r="J337" s="12"/>
      <c r="K337" s="42"/>
    </row>
    <row r="338" spans="2:11" x14ac:dyDescent="0.3">
      <c r="B338" s="12"/>
      <c r="C338" s="13"/>
      <c r="D338" s="12"/>
      <c r="E338" s="13"/>
      <c r="F338" s="12"/>
      <c r="G338" s="13"/>
      <c r="H338" s="12"/>
      <c r="I338" s="13"/>
      <c r="J338" s="12"/>
      <c r="K338" s="42"/>
    </row>
    <row r="339" spans="2:11" x14ac:dyDescent="0.3">
      <c r="B339" s="12"/>
      <c r="C339" s="13"/>
      <c r="D339" s="12"/>
      <c r="E339" s="13"/>
      <c r="F339" s="12"/>
      <c r="G339" s="13"/>
      <c r="H339" s="12"/>
      <c r="I339" s="13"/>
      <c r="J339" s="12"/>
      <c r="K339" s="42"/>
    </row>
    <row r="340" spans="2:11" x14ac:dyDescent="0.3">
      <c r="B340" s="12"/>
      <c r="C340" s="13"/>
      <c r="D340" s="12"/>
      <c r="E340" s="13"/>
      <c r="F340" s="12"/>
      <c r="G340" s="13"/>
      <c r="H340" s="12"/>
      <c r="I340" s="13"/>
      <c r="J340" s="12"/>
      <c r="K340" s="42"/>
    </row>
    <row r="341" spans="2:11" x14ac:dyDescent="0.3">
      <c r="B341" s="12"/>
      <c r="C341" s="13"/>
      <c r="D341" s="12"/>
      <c r="E341" s="13"/>
      <c r="F341" s="12"/>
      <c r="G341" s="13"/>
      <c r="H341" s="12"/>
      <c r="I341" s="13"/>
      <c r="J341" s="12"/>
      <c r="K341" s="42"/>
    </row>
    <row r="342" spans="2:11" x14ac:dyDescent="0.3">
      <c r="B342" s="12"/>
      <c r="C342" s="13"/>
      <c r="D342" s="12"/>
      <c r="E342" s="13"/>
      <c r="F342" s="12"/>
      <c r="G342" s="13"/>
      <c r="H342" s="12"/>
      <c r="I342" s="13"/>
      <c r="J342" s="12"/>
      <c r="K342" s="42"/>
    </row>
    <row r="343" spans="2:11" x14ac:dyDescent="0.3">
      <c r="B343" s="12"/>
      <c r="C343" s="13"/>
      <c r="D343" s="12"/>
      <c r="E343" s="13"/>
      <c r="F343" s="12"/>
      <c r="G343" s="13"/>
      <c r="H343" s="12"/>
      <c r="I343" s="13"/>
      <c r="J343" s="12"/>
      <c r="K343" s="42"/>
    </row>
    <row r="344" spans="2:11" x14ac:dyDescent="0.3">
      <c r="B344" s="12"/>
      <c r="C344" s="13"/>
      <c r="D344" s="12"/>
      <c r="E344" s="13"/>
      <c r="F344" s="12"/>
      <c r="G344" s="13"/>
      <c r="H344" s="12"/>
      <c r="I344" s="13"/>
      <c r="J344" s="12"/>
      <c r="K344" s="42"/>
    </row>
    <row r="345" spans="2:11" x14ac:dyDescent="0.3">
      <c r="B345" s="12"/>
      <c r="C345" s="13"/>
      <c r="D345" s="12"/>
      <c r="E345" s="13"/>
      <c r="F345" s="12"/>
      <c r="G345" s="13"/>
      <c r="H345" s="12"/>
      <c r="I345" s="13"/>
      <c r="J345" s="12"/>
      <c r="K345" s="42"/>
    </row>
    <row r="346" spans="2:11" x14ac:dyDescent="0.3">
      <c r="B346" s="12"/>
      <c r="C346" s="13"/>
      <c r="D346" s="12"/>
      <c r="E346" s="13"/>
      <c r="F346" s="12"/>
      <c r="G346" s="13"/>
      <c r="H346" s="12"/>
      <c r="I346" s="13"/>
      <c r="J346" s="12"/>
      <c r="K346" s="42"/>
    </row>
    <row r="347" spans="2:11" x14ac:dyDescent="0.3">
      <c r="B347" s="12"/>
      <c r="C347" s="13"/>
      <c r="D347" s="12"/>
      <c r="E347" s="13"/>
      <c r="F347" s="12"/>
      <c r="G347" s="13"/>
      <c r="H347" s="12"/>
      <c r="I347" s="13"/>
      <c r="J347" s="12"/>
      <c r="K347" s="42"/>
    </row>
    <row r="348" spans="2:11" x14ac:dyDescent="0.3">
      <c r="B348" s="12"/>
      <c r="C348" s="13"/>
      <c r="D348" s="12"/>
      <c r="E348" s="13"/>
      <c r="F348" s="12"/>
      <c r="G348" s="13"/>
      <c r="H348" s="12"/>
      <c r="I348" s="13"/>
      <c r="J348" s="12"/>
      <c r="K348" s="42"/>
    </row>
    <row r="349" spans="2:11" x14ac:dyDescent="0.3">
      <c r="B349" s="12"/>
      <c r="C349" s="13"/>
      <c r="D349" s="12"/>
      <c r="E349" s="13"/>
      <c r="F349" s="12"/>
      <c r="G349" s="13"/>
      <c r="H349" s="12"/>
      <c r="I349" s="13"/>
      <c r="J349" s="12"/>
      <c r="K349" s="42"/>
    </row>
    <row r="350" spans="2:11" x14ac:dyDescent="0.3">
      <c r="B350" s="12"/>
      <c r="C350" s="13"/>
      <c r="D350" s="12"/>
      <c r="E350" s="13"/>
      <c r="F350" s="12"/>
      <c r="G350" s="13"/>
      <c r="H350" s="12"/>
      <c r="I350" s="13"/>
      <c r="J350" s="12"/>
      <c r="K350" s="42"/>
    </row>
    <row r="351" spans="2:11" x14ac:dyDescent="0.3">
      <c r="B351" s="12"/>
      <c r="C351" s="13"/>
      <c r="D351" s="12"/>
      <c r="E351" s="13"/>
      <c r="F351" s="12"/>
      <c r="G351" s="13"/>
      <c r="H351" s="12"/>
      <c r="I351" s="13"/>
      <c r="J351" s="12"/>
      <c r="K351" s="42"/>
    </row>
    <row r="352" spans="2:11" x14ac:dyDescent="0.3">
      <c r="B352" s="12"/>
      <c r="C352" s="13"/>
      <c r="D352" s="12"/>
      <c r="E352" s="13"/>
      <c r="F352" s="12"/>
      <c r="G352" s="13"/>
      <c r="H352" s="12"/>
      <c r="I352" s="13"/>
      <c r="J352" s="12"/>
      <c r="K352" s="42"/>
    </row>
    <row r="353" spans="2:11" x14ac:dyDescent="0.3">
      <c r="B353" s="12"/>
      <c r="C353" s="13"/>
      <c r="D353" s="12"/>
      <c r="E353" s="13"/>
      <c r="F353" s="12"/>
      <c r="G353" s="13"/>
      <c r="H353" s="12"/>
      <c r="I353" s="13"/>
      <c r="J353" s="12"/>
      <c r="K353" s="42"/>
    </row>
    <row r="354" spans="2:11" x14ac:dyDescent="0.3">
      <c r="B354" s="12"/>
      <c r="C354" s="13"/>
      <c r="D354" s="12"/>
      <c r="E354" s="13"/>
      <c r="F354" s="12"/>
      <c r="G354" s="13"/>
      <c r="H354" s="12"/>
      <c r="I354" s="13"/>
      <c r="J354" s="12"/>
      <c r="K354" s="42"/>
    </row>
    <row r="355" spans="2:11" x14ac:dyDescent="0.3">
      <c r="B355" s="12"/>
      <c r="C355" s="13"/>
      <c r="D355" s="12"/>
      <c r="E355" s="13"/>
      <c r="F355" s="12"/>
      <c r="G355" s="13"/>
      <c r="H355" s="12"/>
      <c r="I355" s="13"/>
      <c r="J355" s="12"/>
      <c r="K355" s="42"/>
    </row>
    <row r="356" spans="2:11" x14ac:dyDescent="0.3">
      <c r="B356" s="12"/>
      <c r="C356" s="13"/>
      <c r="D356" s="12"/>
      <c r="E356" s="13"/>
      <c r="F356" s="12"/>
      <c r="G356" s="13"/>
      <c r="H356" s="12"/>
      <c r="I356" s="13"/>
      <c r="J356" s="12"/>
      <c r="K356" s="42"/>
    </row>
    <row r="357" spans="2:11" x14ac:dyDescent="0.3">
      <c r="B357" s="12"/>
      <c r="C357" s="13"/>
      <c r="D357" s="12"/>
      <c r="E357" s="13"/>
      <c r="F357" s="12"/>
      <c r="G357" s="13"/>
      <c r="H357" s="12"/>
      <c r="I357" s="13"/>
      <c r="J357" s="12"/>
      <c r="K357" s="42"/>
    </row>
    <row r="358" spans="2:11" x14ac:dyDescent="0.3">
      <c r="B358" s="12"/>
      <c r="C358" s="13"/>
      <c r="D358" s="12"/>
      <c r="E358" s="13"/>
      <c r="F358" s="12"/>
      <c r="G358" s="13"/>
      <c r="H358" s="12"/>
      <c r="I358" s="13"/>
      <c r="J358" s="12"/>
      <c r="K358" s="42"/>
    </row>
    <row r="359" spans="2:11" x14ac:dyDescent="0.3">
      <c r="B359" s="12"/>
      <c r="C359" s="13"/>
      <c r="D359" s="12"/>
      <c r="E359" s="13"/>
      <c r="F359" s="12"/>
      <c r="G359" s="13"/>
      <c r="H359" s="12"/>
      <c r="I359" s="13"/>
      <c r="J359" s="12"/>
      <c r="K359" s="42"/>
    </row>
    <row r="360" spans="2:11" x14ac:dyDescent="0.3">
      <c r="B360" s="12"/>
      <c r="C360" s="13"/>
      <c r="D360" s="12"/>
      <c r="E360" s="13"/>
      <c r="F360" s="12"/>
      <c r="G360" s="13"/>
      <c r="H360" s="12"/>
      <c r="I360" s="13"/>
      <c r="J360" s="12"/>
      <c r="K360" s="42"/>
    </row>
    <row r="361" spans="2:11" x14ac:dyDescent="0.3">
      <c r="B361" s="12"/>
      <c r="C361" s="13"/>
      <c r="D361" s="12"/>
      <c r="E361" s="13"/>
      <c r="F361" s="12"/>
      <c r="G361" s="13"/>
      <c r="H361" s="12"/>
      <c r="I361" s="13"/>
      <c r="J361" s="12"/>
      <c r="K361" s="42"/>
    </row>
    <row r="362" spans="2:11" x14ac:dyDescent="0.3">
      <c r="B362" s="12"/>
      <c r="C362" s="13"/>
      <c r="D362" s="12"/>
      <c r="E362" s="13"/>
      <c r="F362" s="12"/>
      <c r="G362" s="13"/>
      <c r="H362" s="12"/>
      <c r="I362" s="13"/>
      <c r="J362" s="12"/>
      <c r="K362" s="42"/>
    </row>
    <row r="363" spans="2:11" x14ac:dyDescent="0.3">
      <c r="B363" s="12"/>
      <c r="C363" s="13"/>
      <c r="D363" s="12"/>
      <c r="E363" s="13"/>
      <c r="F363" s="12"/>
      <c r="G363" s="13"/>
      <c r="H363" s="12"/>
      <c r="I363" s="13"/>
      <c r="J363" s="12"/>
      <c r="K363" s="42"/>
    </row>
    <row r="364" spans="2:11" x14ac:dyDescent="0.3">
      <c r="B364" s="12"/>
      <c r="C364" s="13"/>
      <c r="D364" s="12"/>
      <c r="E364" s="13"/>
      <c r="F364" s="12"/>
      <c r="G364" s="13"/>
      <c r="H364" s="12"/>
      <c r="I364" s="13"/>
      <c r="J364" s="12"/>
      <c r="K364" s="42"/>
    </row>
    <row r="365" spans="2:11" x14ac:dyDescent="0.3">
      <c r="B365" s="12"/>
      <c r="C365" s="13"/>
      <c r="D365" s="12"/>
      <c r="E365" s="13"/>
      <c r="F365" s="12"/>
      <c r="G365" s="13"/>
      <c r="H365" s="12"/>
      <c r="I365" s="13"/>
      <c r="J365" s="12"/>
      <c r="K365" s="42"/>
    </row>
    <row r="366" spans="2:11" x14ac:dyDescent="0.3">
      <c r="B366" s="12"/>
      <c r="C366" s="13"/>
      <c r="D366" s="12"/>
      <c r="E366" s="13"/>
      <c r="F366" s="12"/>
      <c r="G366" s="13"/>
      <c r="H366" s="12"/>
      <c r="I366" s="13"/>
      <c r="J366" s="12"/>
      <c r="K366" s="42"/>
    </row>
    <row r="367" spans="2:11" x14ac:dyDescent="0.3">
      <c r="B367" s="12"/>
      <c r="C367" s="13"/>
      <c r="D367" s="12"/>
      <c r="E367" s="13"/>
      <c r="F367" s="12"/>
      <c r="G367" s="13"/>
      <c r="H367" s="12"/>
      <c r="I367" s="13"/>
      <c r="J367" s="12"/>
      <c r="K367" s="42"/>
    </row>
    <row r="368" spans="2:11" x14ac:dyDescent="0.3">
      <c r="B368" s="12"/>
      <c r="C368" s="13"/>
      <c r="D368" s="12"/>
      <c r="E368" s="13"/>
      <c r="F368" s="12"/>
      <c r="G368" s="13"/>
      <c r="H368" s="12"/>
      <c r="I368" s="13"/>
      <c r="J368" s="12"/>
      <c r="K368" s="42"/>
    </row>
    <row r="369" spans="2:11" x14ac:dyDescent="0.3">
      <c r="B369" s="12"/>
      <c r="C369" s="13"/>
      <c r="D369" s="12"/>
      <c r="E369" s="13"/>
      <c r="F369" s="12"/>
      <c r="G369" s="13"/>
      <c r="H369" s="12"/>
      <c r="I369" s="13"/>
      <c r="J369" s="12"/>
      <c r="K369" s="42"/>
    </row>
    <row r="370" spans="2:11" x14ac:dyDescent="0.3">
      <c r="B370" s="12"/>
      <c r="C370" s="13"/>
      <c r="D370" s="12"/>
      <c r="E370" s="13"/>
      <c r="F370" s="12"/>
      <c r="G370" s="13"/>
      <c r="H370" s="12"/>
      <c r="I370" s="13"/>
      <c r="J370" s="12"/>
      <c r="K370" s="42"/>
    </row>
    <row r="371" spans="2:11" x14ac:dyDescent="0.3">
      <c r="B371" s="12"/>
      <c r="C371" s="13"/>
      <c r="D371" s="12"/>
      <c r="E371" s="13"/>
      <c r="F371" s="12"/>
      <c r="G371" s="13"/>
      <c r="H371" s="12"/>
      <c r="I371" s="13"/>
      <c r="J371" s="12"/>
      <c r="K371" s="42"/>
    </row>
    <row r="372" spans="2:11" x14ac:dyDescent="0.3">
      <c r="B372" s="12"/>
      <c r="C372" s="13"/>
      <c r="D372" s="12"/>
      <c r="E372" s="13"/>
      <c r="F372" s="12"/>
      <c r="G372" s="13"/>
      <c r="H372" s="12"/>
      <c r="I372" s="13"/>
      <c r="J372" s="12"/>
      <c r="K372" s="42"/>
    </row>
    <row r="373" spans="2:11" x14ac:dyDescent="0.3">
      <c r="B373" s="12"/>
      <c r="C373" s="13"/>
      <c r="D373" s="12"/>
      <c r="E373" s="13"/>
      <c r="F373" s="12"/>
      <c r="G373" s="13"/>
      <c r="H373" s="12"/>
      <c r="I373" s="13"/>
      <c r="J373" s="12"/>
      <c r="K373" s="42"/>
    </row>
    <row r="374" spans="2:11" x14ac:dyDescent="0.3">
      <c r="B374" s="12"/>
      <c r="C374" s="13"/>
      <c r="D374" s="12"/>
      <c r="E374" s="13"/>
      <c r="F374" s="12"/>
      <c r="G374" s="13"/>
      <c r="H374" s="12"/>
      <c r="I374" s="13"/>
      <c r="J374" s="12"/>
      <c r="K374" s="42"/>
    </row>
    <row r="375" spans="2:11" x14ac:dyDescent="0.3">
      <c r="B375" s="12"/>
      <c r="C375" s="13"/>
      <c r="D375" s="12"/>
      <c r="E375" s="13"/>
      <c r="F375" s="12"/>
      <c r="G375" s="13"/>
      <c r="H375" s="12"/>
      <c r="I375" s="13"/>
      <c r="J375" s="12"/>
      <c r="K375" s="42"/>
    </row>
    <row r="376" spans="2:11" x14ac:dyDescent="0.3">
      <c r="B376" s="12"/>
      <c r="C376" s="13"/>
      <c r="D376" s="12"/>
      <c r="E376" s="13"/>
      <c r="F376" s="12"/>
      <c r="G376" s="13"/>
      <c r="H376" s="12"/>
      <c r="I376" s="13"/>
      <c r="J376" s="12"/>
      <c r="K376" s="42"/>
    </row>
    <row r="377" spans="2:11" x14ac:dyDescent="0.3">
      <c r="B377" s="12"/>
      <c r="C377" s="13"/>
      <c r="D377" s="12"/>
      <c r="E377" s="13"/>
      <c r="F377" s="12"/>
      <c r="G377" s="13"/>
      <c r="H377" s="12"/>
      <c r="I377" s="13"/>
      <c r="J377" s="12"/>
      <c r="K377" s="42"/>
    </row>
    <row r="378" spans="2:11" x14ac:dyDescent="0.3">
      <c r="B378" s="12"/>
      <c r="C378" s="13"/>
      <c r="D378" s="12"/>
      <c r="E378" s="13"/>
      <c r="F378" s="12"/>
      <c r="G378" s="13"/>
      <c r="H378" s="12"/>
      <c r="I378" s="13"/>
      <c r="J378" s="12"/>
      <c r="K378" s="42"/>
    </row>
    <row r="379" spans="2:11" x14ac:dyDescent="0.3">
      <c r="B379" s="12"/>
      <c r="C379" s="13"/>
      <c r="D379" s="12"/>
      <c r="E379" s="13"/>
      <c r="F379" s="12"/>
      <c r="G379" s="13"/>
      <c r="H379" s="12"/>
      <c r="I379" s="13"/>
      <c r="J379" s="12"/>
      <c r="K379" s="42"/>
    </row>
    <row r="380" spans="2:11" x14ac:dyDescent="0.3">
      <c r="B380" s="12"/>
      <c r="C380" s="13"/>
      <c r="D380" s="12"/>
      <c r="E380" s="13"/>
      <c r="F380" s="12"/>
      <c r="G380" s="13"/>
      <c r="H380" s="12"/>
      <c r="I380" s="13"/>
      <c r="J380" s="12"/>
      <c r="K380" s="42"/>
    </row>
    <row r="381" spans="2:11" x14ac:dyDescent="0.3">
      <c r="B381" s="12"/>
      <c r="C381" s="13"/>
      <c r="D381" s="12"/>
      <c r="E381" s="13"/>
      <c r="F381" s="12"/>
      <c r="G381" s="13"/>
      <c r="H381" s="12"/>
      <c r="I381" s="13"/>
      <c r="J381" s="12"/>
      <c r="K381" s="42"/>
    </row>
    <row r="382" spans="2:11" x14ac:dyDescent="0.3">
      <c r="B382" s="12"/>
      <c r="C382" s="13"/>
      <c r="D382" s="12"/>
      <c r="E382" s="13"/>
      <c r="F382" s="12"/>
      <c r="G382" s="13"/>
      <c r="H382" s="12"/>
      <c r="I382" s="13"/>
      <c r="J382" s="12"/>
      <c r="K382" s="42"/>
    </row>
    <row r="383" spans="2:11" x14ac:dyDescent="0.3">
      <c r="B383" s="12"/>
      <c r="C383" s="13"/>
      <c r="D383" s="12"/>
      <c r="E383" s="13"/>
      <c r="F383" s="12"/>
      <c r="G383" s="13"/>
      <c r="H383" s="12"/>
      <c r="I383" s="13"/>
      <c r="J383" s="12"/>
      <c r="K383" s="42"/>
    </row>
    <row r="384" spans="2:11" x14ac:dyDescent="0.3">
      <c r="B384" s="12"/>
      <c r="C384" s="13"/>
      <c r="D384" s="12"/>
      <c r="E384" s="13"/>
      <c r="F384" s="12"/>
      <c r="G384" s="13"/>
      <c r="H384" s="12"/>
      <c r="I384" s="13"/>
      <c r="J384" s="12"/>
      <c r="K384" s="42"/>
    </row>
    <row r="385" spans="2:11" x14ac:dyDescent="0.3">
      <c r="B385" s="12"/>
      <c r="C385" s="13"/>
      <c r="D385" s="12"/>
      <c r="E385" s="13"/>
      <c r="F385" s="12"/>
      <c r="G385" s="13"/>
      <c r="H385" s="12"/>
      <c r="I385" s="13"/>
      <c r="J385" s="12"/>
      <c r="K385" s="42"/>
    </row>
    <row r="386" spans="2:11" x14ac:dyDescent="0.3">
      <c r="B386" s="12"/>
      <c r="C386" s="13"/>
      <c r="D386" s="12"/>
      <c r="E386" s="13"/>
      <c r="F386" s="12"/>
      <c r="G386" s="13"/>
      <c r="H386" s="12"/>
      <c r="I386" s="13"/>
      <c r="J386" s="12"/>
      <c r="K386" s="42"/>
    </row>
    <row r="387" spans="2:11" x14ac:dyDescent="0.3">
      <c r="B387" s="12"/>
      <c r="C387" s="13"/>
      <c r="D387" s="12"/>
      <c r="E387" s="13"/>
      <c r="F387" s="12"/>
      <c r="G387" s="13"/>
      <c r="H387" s="12"/>
      <c r="I387" s="13"/>
      <c r="J387" s="12"/>
      <c r="K387" s="42"/>
    </row>
    <row r="388" spans="2:11" x14ac:dyDescent="0.3">
      <c r="B388" s="12"/>
      <c r="C388" s="13"/>
      <c r="D388" s="12"/>
      <c r="E388" s="13"/>
      <c r="F388" s="12"/>
      <c r="G388" s="13"/>
      <c r="H388" s="12"/>
      <c r="I388" s="13"/>
      <c r="J388" s="12"/>
      <c r="K388" s="42"/>
    </row>
    <row r="389" spans="2:11" x14ac:dyDescent="0.3">
      <c r="B389" s="12"/>
      <c r="C389" s="13"/>
      <c r="D389" s="12"/>
      <c r="E389" s="13"/>
      <c r="F389" s="12"/>
      <c r="G389" s="13"/>
      <c r="H389" s="12"/>
      <c r="I389" s="13"/>
      <c r="J389" s="12"/>
      <c r="K389" s="42"/>
    </row>
    <row r="390" spans="2:11" x14ac:dyDescent="0.3">
      <c r="B390" s="12"/>
      <c r="C390" s="13"/>
      <c r="D390" s="12"/>
      <c r="E390" s="13"/>
      <c r="F390" s="12"/>
      <c r="G390" s="13"/>
      <c r="H390" s="12"/>
      <c r="I390" s="13"/>
      <c r="J390" s="12"/>
      <c r="K390" s="42"/>
    </row>
    <row r="391" spans="2:11" x14ac:dyDescent="0.3">
      <c r="B391" s="12"/>
      <c r="C391" s="13"/>
      <c r="D391" s="12"/>
      <c r="E391" s="13"/>
      <c r="F391" s="12"/>
      <c r="G391" s="13"/>
      <c r="H391" s="12"/>
      <c r="I391" s="13"/>
      <c r="J391" s="12"/>
      <c r="K391" s="42"/>
    </row>
    <row r="392" spans="2:11" x14ac:dyDescent="0.3">
      <c r="B392" s="12"/>
      <c r="C392" s="13"/>
      <c r="D392" s="12"/>
      <c r="E392" s="13"/>
      <c r="F392" s="12"/>
      <c r="G392" s="13"/>
      <c r="H392" s="12"/>
      <c r="I392" s="13"/>
      <c r="J392" s="12"/>
      <c r="K392" s="42"/>
    </row>
    <row r="393" spans="2:11" x14ac:dyDescent="0.3">
      <c r="B393" s="12"/>
      <c r="C393" s="13"/>
      <c r="D393" s="12"/>
      <c r="E393" s="13"/>
      <c r="F393" s="12"/>
      <c r="G393" s="13"/>
      <c r="H393" s="12"/>
      <c r="I393" s="13"/>
      <c r="J393" s="12"/>
      <c r="K393" s="42"/>
    </row>
    <row r="394" spans="2:11" x14ac:dyDescent="0.3">
      <c r="B394" s="12"/>
      <c r="C394" s="13"/>
      <c r="D394" s="12"/>
      <c r="E394" s="13"/>
      <c r="F394" s="12"/>
      <c r="G394" s="13"/>
      <c r="H394" s="12"/>
      <c r="I394" s="13"/>
      <c r="J394" s="12"/>
      <c r="K394" s="42"/>
    </row>
    <row r="395" spans="2:11" x14ac:dyDescent="0.3">
      <c r="B395" s="12"/>
      <c r="C395" s="13"/>
      <c r="D395" s="12"/>
      <c r="E395" s="13"/>
      <c r="F395" s="12"/>
      <c r="G395" s="13"/>
      <c r="H395" s="12"/>
      <c r="I395" s="13"/>
      <c r="J395" s="12"/>
      <c r="K395" s="42"/>
    </row>
    <row r="396" spans="2:11" x14ac:dyDescent="0.3">
      <c r="B396" s="12"/>
      <c r="C396" s="13"/>
      <c r="D396" s="12"/>
      <c r="E396" s="13"/>
      <c r="F396" s="12"/>
      <c r="G396" s="13"/>
      <c r="H396" s="12"/>
      <c r="I396" s="13"/>
      <c r="J396" s="12"/>
      <c r="K396" s="42"/>
    </row>
    <row r="397" spans="2:11" x14ac:dyDescent="0.3">
      <c r="B397" s="12"/>
      <c r="C397" s="13"/>
      <c r="D397" s="12"/>
      <c r="E397" s="13"/>
      <c r="F397" s="12"/>
      <c r="G397" s="13"/>
      <c r="H397" s="12"/>
      <c r="I397" s="13"/>
      <c r="J397" s="12"/>
      <c r="K397" s="42"/>
    </row>
    <row r="398" spans="2:11" x14ac:dyDescent="0.3">
      <c r="B398" s="12"/>
      <c r="C398" s="13"/>
      <c r="D398" s="12"/>
      <c r="E398" s="13"/>
      <c r="F398" s="12"/>
      <c r="G398" s="13"/>
      <c r="H398" s="12"/>
      <c r="I398" s="13"/>
      <c r="J398" s="12"/>
      <c r="K398" s="42"/>
    </row>
    <row r="399" spans="2:11" x14ac:dyDescent="0.3">
      <c r="B399" s="12"/>
      <c r="C399" s="13"/>
      <c r="D399" s="12"/>
      <c r="E399" s="13"/>
      <c r="F399" s="12"/>
      <c r="G399" s="13"/>
      <c r="H399" s="12"/>
      <c r="I399" s="13"/>
      <c r="J399" s="12"/>
      <c r="K399" s="42"/>
    </row>
    <row r="400" spans="2:11" x14ac:dyDescent="0.3">
      <c r="B400" s="12"/>
      <c r="C400" s="13"/>
      <c r="D400" s="12"/>
      <c r="E400" s="13"/>
      <c r="F400" s="12"/>
      <c r="G400" s="13"/>
      <c r="H400" s="12"/>
      <c r="I400" s="13"/>
      <c r="J400" s="12"/>
      <c r="K400" s="42"/>
    </row>
    <row r="401" spans="2:11" x14ac:dyDescent="0.3">
      <c r="B401" s="12"/>
      <c r="C401" s="13"/>
      <c r="D401" s="12"/>
      <c r="E401" s="13"/>
      <c r="F401" s="12"/>
      <c r="G401" s="13"/>
      <c r="H401" s="12"/>
      <c r="I401" s="13"/>
      <c r="J401" s="12"/>
      <c r="K401" s="42"/>
    </row>
    <row r="402" spans="2:11" x14ac:dyDescent="0.3">
      <c r="B402" s="12"/>
      <c r="C402" s="13"/>
      <c r="D402" s="12"/>
      <c r="E402" s="13"/>
      <c r="F402" s="12"/>
      <c r="G402" s="13"/>
      <c r="H402" s="12"/>
      <c r="I402" s="13"/>
      <c r="J402" s="12"/>
      <c r="K402" s="42"/>
    </row>
    <row r="403" spans="2:11" x14ac:dyDescent="0.3">
      <c r="B403" s="12"/>
      <c r="C403" s="13"/>
      <c r="D403" s="12"/>
      <c r="E403" s="13"/>
      <c r="F403" s="12"/>
      <c r="G403" s="13"/>
      <c r="H403" s="12"/>
      <c r="I403" s="13"/>
      <c r="J403" s="12"/>
      <c r="K403" s="42"/>
    </row>
    <row r="404" spans="2:11" x14ac:dyDescent="0.3">
      <c r="B404" s="12"/>
      <c r="C404" s="13"/>
      <c r="D404" s="12"/>
      <c r="E404" s="13"/>
      <c r="F404" s="12"/>
      <c r="G404" s="13"/>
      <c r="H404" s="12"/>
      <c r="I404" s="13"/>
      <c r="J404" s="12"/>
      <c r="K404" s="42"/>
    </row>
    <row r="405" spans="2:11" x14ac:dyDescent="0.3">
      <c r="B405" s="12"/>
      <c r="C405" s="13"/>
      <c r="D405" s="12"/>
      <c r="E405" s="13"/>
      <c r="F405" s="12"/>
      <c r="G405" s="13"/>
      <c r="H405" s="12"/>
      <c r="I405" s="13"/>
      <c r="J405" s="12"/>
      <c r="K405" s="42"/>
    </row>
    <row r="406" spans="2:11" x14ac:dyDescent="0.3">
      <c r="B406" s="12"/>
      <c r="C406" s="13"/>
      <c r="D406" s="12"/>
      <c r="E406" s="13"/>
      <c r="F406" s="12"/>
      <c r="G406" s="13"/>
      <c r="H406" s="12"/>
      <c r="I406" s="13"/>
      <c r="J406" s="12"/>
      <c r="K406" s="42"/>
    </row>
    <row r="407" spans="2:11" x14ac:dyDescent="0.3">
      <c r="B407" s="12"/>
      <c r="C407" s="13"/>
      <c r="D407" s="12"/>
      <c r="E407" s="13"/>
      <c r="F407" s="12"/>
      <c r="G407" s="13"/>
      <c r="H407" s="12"/>
      <c r="I407" s="13"/>
      <c r="J407" s="12"/>
      <c r="K407" s="42"/>
    </row>
    <row r="408" spans="2:11" x14ac:dyDescent="0.3">
      <c r="B408" s="12"/>
      <c r="C408" s="13"/>
      <c r="D408" s="12"/>
      <c r="E408" s="13"/>
      <c r="F408" s="12"/>
      <c r="G408" s="13"/>
      <c r="H408" s="12"/>
      <c r="I408" s="13"/>
      <c r="J408" s="12"/>
      <c r="K408" s="42"/>
    </row>
    <row r="409" spans="2:11" x14ac:dyDescent="0.3">
      <c r="B409" s="12"/>
      <c r="C409" s="13"/>
      <c r="D409" s="12"/>
      <c r="E409" s="13"/>
      <c r="F409" s="12"/>
      <c r="G409" s="13"/>
      <c r="H409" s="12"/>
      <c r="I409" s="13"/>
      <c r="J409" s="12"/>
      <c r="K409" s="42"/>
    </row>
    <row r="410" spans="2:11" x14ac:dyDescent="0.3">
      <c r="B410" s="12"/>
      <c r="C410" s="13"/>
      <c r="D410" s="12"/>
      <c r="E410" s="13"/>
      <c r="F410" s="12"/>
      <c r="G410" s="13"/>
      <c r="H410" s="12"/>
      <c r="I410" s="13"/>
      <c r="J410" s="12"/>
      <c r="K410" s="42"/>
    </row>
    <row r="411" spans="2:11" x14ac:dyDescent="0.3">
      <c r="B411" s="12"/>
      <c r="C411" s="13"/>
      <c r="D411" s="12"/>
      <c r="E411" s="13"/>
      <c r="F411" s="12"/>
      <c r="G411" s="13"/>
      <c r="H411" s="12"/>
      <c r="I411" s="13"/>
      <c r="J411" s="12"/>
      <c r="K411" s="42"/>
    </row>
    <row r="412" spans="2:11" x14ac:dyDescent="0.3">
      <c r="B412" s="12"/>
      <c r="C412" s="13"/>
      <c r="D412" s="12"/>
      <c r="E412" s="13"/>
      <c r="F412" s="12"/>
      <c r="G412" s="13"/>
      <c r="H412" s="12"/>
      <c r="I412" s="13"/>
      <c r="J412" s="12"/>
      <c r="K412" s="42"/>
    </row>
    <row r="413" spans="2:11" x14ac:dyDescent="0.3">
      <c r="B413" s="12"/>
      <c r="C413" s="13"/>
      <c r="D413" s="12"/>
      <c r="E413" s="13"/>
      <c r="F413" s="12"/>
      <c r="G413" s="13"/>
      <c r="H413" s="12"/>
      <c r="I413" s="13"/>
      <c r="J413" s="12"/>
      <c r="K413" s="42"/>
    </row>
    <row r="414" spans="2:11" x14ac:dyDescent="0.3">
      <c r="B414" s="12"/>
      <c r="C414" s="13"/>
      <c r="D414" s="12"/>
      <c r="E414" s="13"/>
      <c r="F414" s="12"/>
      <c r="G414" s="13"/>
      <c r="H414" s="12"/>
      <c r="I414" s="13"/>
      <c r="J414" s="12"/>
      <c r="K414" s="42"/>
    </row>
    <row r="415" spans="2:11" x14ac:dyDescent="0.3">
      <c r="B415" s="12"/>
      <c r="C415" s="13"/>
      <c r="D415" s="12"/>
      <c r="E415" s="13"/>
      <c r="F415" s="12"/>
      <c r="G415" s="13"/>
      <c r="H415" s="12"/>
      <c r="I415" s="13"/>
      <c r="J415" s="12"/>
      <c r="K415" s="42"/>
    </row>
    <row r="416" spans="2:11" x14ac:dyDescent="0.3">
      <c r="B416" s="12"/>
      <c r="C416" s="13"/>
      <c r="D416" s="12"/>
      <c r="E416" s="13"/>
      <c r="F416" s="12"/>
      <c r="G416" s="13"/>
      <c r="H416" s="12"/>
      <c r="I416" s="13"/>
      <c r="J416" s="12"/>
      <c r="K416" s="42"/>
    </row>
    <row r="417" spans="2:11" x14ac:dyDescent="0.3">
      <c r="B417" s="12"/>
      <c r="C417" s="13"/>
      <c r="D417" s="12"/>
      <c r="E417" s="13"/>
      <c r="F417" s="12"/>
      <c r="G417" s="13"/>
      <c r="H417" s="12"/>
      <c r="I417" s="13"/>
      <c r="J417" s="12"/>
      <c r="K417" s="42"/>
    </row>
    <row r="418" spans="2:11" x14ac:dyDescent="0.3">
      <c r="B418" s="12"/>
      <c r="C418" s="13"/>
      <c r="D418" s="12"/>
      <c r="E418" s="13"/>
      <c r="F418" s="12"/>
      <c r="G418" s="13"/>
      <c r="H418" s="12"/>
      <c r="I418" s="13"/>
      <c r="J418" s="12"/>
      <c r="K418" s="42"/>
    </row>
    <row r="419" spans="2:11" x14ac:dyDescent="0.3">
      <c r="B419" s="12"/>
      <c r="C419" s="13"/>
      <c r="D419" s="12"/>
      <c r="E419" s="13"/>
      <c r="F419" s="12"/>
      <c r="G419" s="13"/>
      <c r="H419" s="12"/>
      <c r="I419" s="13"/>
      <c r="J419" s="12"/>
      <c r="K419" s="42"/>
    </row>
    <row r="420" spans="2:11" x14ac:dyDescent="0.3">
      <c r="B420" s="12"/>
      <c r="C420" s="13"/>
      <c r="D420" s="12"/>
      <c r="E420" s="13"/>
      <c r="F420" s="12"/>
      <c r="G420" s="13"/>
      <c r="H420" s="12"/>
      <c r="I420" s="13"/>
      <c r="J420" s="12"/>
      <c r="K420" s="42"/>
    </row>
    <row r="421" spans="2:11" x14ac:dyDescent="0.3">
      <c r="B421" s="12"/>
      <c r="C421" s="13"/>
      <c r="D421" s="12"/>
      <c r="E421" s="13"/>
      <c r="F421" s="12"/>
      <c r="G421" s="13"/>
      <c r="H421" s="12"/>
      <c r="I421" s="13"/>
      <c r="J421" s="12"/>
      <c r="K421" s="42"/>
    </row>
    <row r="422" spans="2:11" x14ac:dyDescent="0.3">
      <c r="B422" s="12"/>
      <c r="C422" s="13"/>
      <c r="D422" s="12"/>
      <c r="E422" s="13"/>
      <c r="F422" s="12"/>
      <c r="G422" s="13"/>
      <c r="H422" s="12"/>
      <c r="I422" s="13"/>
      <c r="J422" s="12"/>
      <c r="K422" s="42"/>
    </row>
    <row r="423" spans="2:11" x14ac:dyDescent="0.3">
      <c r="B423" s="12"/>
      <c r="C423" s="13"/>
      <c r="D423" s="12"/>
      <c r="E423" s="13"/>
      <c r="F423" s="12"/>
      <c r="G423" s="13"/>
      <c r="H423" s="12"/>
      <c r="I423" s="13"/>
      <c r="J423" s="12"/>
      <c r="K423" s="42"/>
    </row>
    <row r="424" spans="2:11" x14ac:dyDescent="0.3">
      <c r="B424" s="12"/>
      <c r="C424" s="13"/>
      <c r="D424" s="12"/>
      <c r="E424" s="13"/>
      <c r="F424" s="12"/>
      <c r="G424" s="13"/>
      <c r="H424" s="12"/>
      <c r="I424" s="13"/>
      <c r="J424" s="12"/>
      <c r="K424" s="42"/>
    </row>
    <row r="425" spans="2:11" x14ac:dyDescent="0.3">
      <c r="B425" s="12"/>
      <c r="C425" s="13"/>
      <c r="D425" s="12"/>
      <c r="E425" s="13"/>
      <c r="F425" s="12"/>
      <c r="G425" s="13"/>
      <c r="H425" s="12"/>
      <c r="I425" s="13"/>
      <c r="J425" s="12"/>
      <c r="K425" s="42"/>
    </row>
    <row r="426" spans="2:11" x14ac:dyDescent="0.3">
      <c r="B426" s="12"/>
      <c r="C426" s="13"/>
      <c r="D426" s="12"/>
      <c r="E426" s="13"/>
      <c r="F426" s="12"/>
      <c r="G426" s="13"/>
      <c r="H426" s="12"/>
      <c r="I426" s="13"/>
      <c r="J426" s="12"/>
      <c r="K426" s="42"/>
    </row>
    <row r="427" spans="2:11" x14ac:dyDescent="0.3">
      <c r="B427" s="12"/>
      <c r="C427" s="13"/>
      <c r="D427" s="12"/>
      <c r="E427" s="13"/>
      <c r="F427" s="12"/>
      <c r="G427" s="13"/>
      <c r="H427" s="12"/>
      <c r="I427" s="13"/>
      <c r="J427" s="12"/>
      <c r="K427" s="42"/>
    </row>
    <row r="428" spans="2:11" x14ac:dyDescent="0.3">
      <c r="B428" s="12"/>
      <c r="C428" s="13"/>
      <c r="D428" s="12"/>
      <c r="E428" s="13"/>
      <c r="F428" s="12"/>
      <c r="G428" s="13"/>
      <c r="H428" s="12"/>
      <c r="I428" s="13"/>
      <c r="J428" s="12"/>
      <c r="K428" s="42"/>
    </row>
    <row r="429" spans="2:11" x14ac:dyDescent="0.3">
      <c r="B429" s="12"/>
      <c r="C429" s="13"/>
      <c r="D429" s="12"/>
      <c r="E429" s="13"/>
      <c r="F429" s="12"/>
      <c r="G429" s="13"/>
      <c r="H429" s="12"/>
      <c r="I429" s="13"/>
      <c r="J429" s="12"/>
      <c r="K429" s="42"/>
    </row>
    <row r="430" spans="2:11" x14ac:dyDescent="0.3">
      <c r="B430" s="12"/>
      <c r="C430" s="13"/>
      <c r="D430" s="12"/>
      <c r="E430" s="13"/>
      <c r="F430" s="12"/>
      <c r="G430" s="13"/>
      <c r="H430" s="12"/>
      <c r="I430" s="13"/>
      <c r="J430" s="12"/>
      <c r="K430" s="42"/>
    </row>
    <row r="431" spans="2:11" x14ac:dyDescent="0.3">
      <c r="B431" s="12"/>
      <c r="C431" s="13"/>
      <c r="D431" s="12"/>
      <c r="E431" s="13"/>
      <c r="F431" s="12"/>
      <c r="G431" s="13"/>
      <c r="H431" s="12"/>
      <c r="I431" s="13"/>
      <c r="J431" s="12"/>
      <c r="K431" s="42"/>
    </row>
    <row r="432" spans="2:11" x14ac:dyDescent="0.3">
      <c r="B432" s="12"/>
      <c r="C432" s="13"/>
      <c r="D432" s="12"/>
      <c r="E432" s="13"/>
      <c r="F432" s="12"/>
      <c r="G432" s="13"/>
      <c r="H432" s="12"/>
      <c r="I432" s="13"/>
      <c r="J432" s="12"/>
      <c r="K432" s="42"/>
    </row>
    <row r="433" spans="2:11" x14ac:dyDescent="0.3">
      <c r="B433" s="12"/>
      <c r="C433" s="13"/>
      <c r="D433" s="12"/>
      <c r="E433" s="13"/>
      <c r="F433" s="12"/>
      <c r="G433" s="13"/>
      <c r="H433" s="12"/>
      <c r="I433" s="13"/>
      <c r="J433" s="12"/>
      <c r="K433" s="42"/>
    </row>
    <row r="434" spans="2:11" x14ac:dyDescent="0.3">
      <c r="B434" s="12"/>
      <c r="C434" s="13"/>
      <c r="D434" s="12"/>
      <c r="E434" s="13"/>
      <c r="F434" s="12"/>
      <c r="G434" s="13"/>
      <c r="H434" s="12"/>
      <c r="I434" s="13"/>
      <c r="J434" s="12"/>
      <c r="K434" s="42"/>
    </row>
    <row r="435" spans="2:11" x14ac:dyDescent="0.3">
      <c r="B435" s="12"/>
      <c r="C435" s="13"/>
      <c r="D435" s="12"/>
      <c r="E435" s="13"/>
      <c r="F435" s="12"/>
      <c r="G435" s="13"/>
      <c r="H435" s="12"/>
      <c r="I435" s="13"/>
      <c r="J435" s="12"/>
      <c r="K435" s="42"/>
    </row>
    <row r="436" spans="2:11" x14ac:dyDescent="0.3">
      <c r="B436" s="12"/>
      <c r="C436" s="13"/>
      <c r="D436" s="12"/>
      <c r="E436" s="13"/>
      <c r="F436" s="12"/>
      <c r="G436" s="13"/>
      <c r="H436" s="12"/>
      <c r="I436" s="13"/>
      <c r="J436" s="12"/>
      <c r="K436" s="42"/>
    </row>
    <row r="437" spans="2:11" x14ac:dyDescent="0.3">
      <c r="B437" s="12"/>
      <c r="C437" s="13"/>
      <c r="D437" s="12"/>
      <c r="E437" s="13"/>
      <c r="F437" s="12"/>
      <c r="G437" s="13"/>
      <c r="H437" s="12"/>
      <c r="I437" s="13"/>
      <c r="J437" s="12"/>
      <c r="K437" s="42"/>
    </row>
    <row r="438" spans="2:11" x14ac:dyDescent="0.3">
      <c r="B438" s="12"/>
      <c r="C438" s="13"/>
      <c r="D438" s="12"/>
      <c r="E438" s="13"/>
      <c r="F438" s="12"/>
      <c r="G438" s="13"/>
      <c r="H438" s="12"/>
      <c r="I438" s="13"/>
      <c r="J438" s="12"/>
      <c r="K438" s="42"/>
    </row>
    <row r="439" spans="2:11" x14ac:dyDescent="0.3">
      <c r="B439" s="12"/>
      <c r="C439" s="13"/>
      <c r="D439" s="12"/>
      <c r="E439" s="13"/>
      <c r="F439" s="12"/>
      <c r="G439" s="13"/>
      <c r="H439" s="12"/>
      <c r="I439" s="13"/>
      <c r="J439" s="12"/>
      <c r="K439" s="42"/>
    </row>
    <row r="440" spans="2:11" x14ac:dyDescent="0.3">
      <c r="B440" s="12"/>
      <c r="C440" s="13"/>
      <c r="D440" s="12"/>
      <c r="E440" s="13"/>
      <c r="F440" s="12"/>
      <c r="G440" s="13"/>
      <c r="H440" s="12"/>
      <c r="I440" s="13"/>
      <c r="J440" s="12"/>
      <c r="K440" s="42"/>
    </row>
    <row r="441" spans="2:11" x14ac:dyDescent="0.3">
      <c r="B441" s="12"/>
      <c r="C441" s="13"/>
      <c r="D441" s="12"/>
      <c r="E441" s="13"/>
      <c r="F441" s="12"/>
      <c r="G441" s="13"/>
      <c r="H441" s="12"/>
      <c r="I441" s="13"/>
      <c r="J441" s="12"/>
      <c r="K441" s="42"/>
    </row>
    <row r="442" spans="2:11" x14ac:dyDescent="0.3">
      <c r="B442" s="12"/>
      <c r="C442" s="13"/>
      <c r="D442" s="12"/>
      <c r="E442" s="13"/>
      <c r="F442" s="12"/>
      <c r="G442" s="13"/>
      <c r="H442" s="12"/>
      <c r="I442" s="13"/>
      <c r="J442" s="12"/>
      <c r="K442" s="42"/>
    </row>
    <row r="443" spans="2:11" x14ac:dyDescent="0.3">
      <c r="B443" s="12"/>
      <c r="C443" s="13"/>
      <c r="D443" s="12"/>
      <c r="E443" s="13"/>
      <c r="F443" s="12"/>
      <c r="G443" s="13"/>
      <c r="H443" s="12"/>
      <c r="I443" s="13"/>
      <c r="J443" s="12"/>
      <c r="K443" s="42"/>
    </row>
    <row r="444" spans="2:11" x14ac:dyDescent="0.3">
      <c r="B444" s="12"/>
      <c r="C444" s="13"/>
      <c r="D444" s="12"/>
      <c r="E444" s="13"/>
      <c r="F444" s="12"/>
      <c r="G444" s="13"/>
      <c r="H444" s="12"/>
      <c r="I444" s="13"/>
      <c r="J444" s="12"/>
      <c r="K444" s="42"/>
    </row>
    <row r="445" spans="2:11" x14ac:dyDescent="0.3">
      <c r="B445" s="12"/>
      <c r="C445" s="13"/>
      <c r="D445" s="12"/>
      <c r="E445" s="13"/>
      <c r="F445" s="12"/>
      <c r="G445" s="13"/>
      <c r="H445" s="12"/>
      <c r="I445" s="13"/>
      <c r="J445" s="12"/>
      <c r="K445" s="42"/>
    </row>
    <row r="446" spans="2:11" x14ac:dyDescent="0.3">
      <c r="B446" s="12"/>
      <c r="C446" s="13"/>
      <c r="D446" s="12"/>
      <c r="E446" s="13"/>
      <c r="F446" s="12"/>
      <c r="G446" s="13"/>
      <c r="H446" s="12"/>
      <c r="I446" s="13"/>
      <c r="J446" s="12"/>
      <c r="K446" s="42"/>
    </row>
    <row r="447" spans="2:11" x14ac:dyDescent="0.3">
      <c r="B447" s="12"/>
      <c r="C447" s="13"/>
      <c r="D447" s="12"/>
      <c r="E447" s="13"/>
      <c r="F447" s="12"/>
      <c r="G447" s="13"/>
      <c r="H447" s="12"/>
      <c r="I447" s="13"/>
      <c r="J447" s="12"/>
      <c r="K447" s="42"/>
    </row>
    <row r="448" spans="2:11" x14ac:dyDescent="0.3">
      <c r="B448" s="12"/>
      <c r="C448" s="13"/>
      <c r="D448" s="12"/>
      <c r="E448" s="13"/>
      <c r="F448" s="12"/>
      <c r="G448" s="13"/>
      <c r="H448" s="12"/>
      <c r="I448" s="13"/>
      <c r="J448" s="12"/>
      <c r="K448" s="42"/>
    </row>
    <row r="449" spans="2:11" x14ac:dyDescent="0.3">
      <c r="B449" s="12"/>
      <c r="C449" s="13"/>
      <c r="D449" s="12"/>
      <c r="E449" s="13"/>
      <c r="F449" s="12"/>
      <c r="G449" s="13"/>
      <c r="H449" s="12"/>
      <c r="I449" s="13"/>
      <c r="J449" s="12"/>
      <c r="K449" s="42"/>
    </row>
    <row r="450" spans="2:11" x14ac:dyDescent="0.3">
      <c r="B450" s="12"/>
      <c r="C450" s="13"/>
      <c r="D450" s="12"/>
      <c r="E450" s="13"/>
      <c r="F450" s="12"/>
      <c r="G450" s="13"/>
      <c r="H450" s="12"/>
      <c r="I450" s="13"/>
      <c r="J450" s="12"/>
      <c r="K450" s="42"/>
    </row>
    <row r="451" spans="2:11" x14ac:dyDescent="0.3">
      <c r="B451" s="12"/>
      <c r="C451" s="13"/>
      <c r="D451" s="12"/>
      <c r="E451" s="13"/>
      <c r="F451" s="12"/>
      <c r="G451" s="13"/>
      <c r="H451" s="12"/>
      <c r="I451" s="13"/>
      <c r="J451" s="12"/>
      <c r="K451" s="42"/>
    </row>
    <row r="452" spans="2:11" x14ac:dyDescent="0.3">
      <c r="B452" s="12"/>
      <c r="C452" s="13"/>
      <c r="D452" s="12"/>
      <c r="E452" s="13"/>
      <c r="F452" s="12"/>
      <c r="G452" s="13"/>
      <c r="H452" s="12"/>
      <c r="I452" s="13"/>
      <c r="J452" s="12"/>
      <c r="K452" s="42"/>
    </row>
    <row r="453" spans="2:11" x14ac:dyDescent="0.3">
      <c r="B453" s="12"/>
      <c r="C453" s="13"/>
      <c r="D453" s="12"/>
      <c r="E453" s="13"/>
      <c r="F453" s="12"/>
      <c r="G453" s="13"/>
      <c r="H453" s="12"/>
      <c r="I453" s="13"/>
      <c r="J453" s="12"/>
      <c r="K453" s="42"/>
    </row>
    <row r="454" spans="2:11" x14ac:dyDescent="0.3">
      <c r="B454" s="12"/>
      <c r="C454" s="13"/>
      <c r="D454" s="12"/>
      <c r="E454" s="13"/>
      <c r="F454" s="12"/>
      <c r="G454" s="13"/>
      <c r="H454" s="12"/>
      <c r="I454" s="13"/>
      <c r="J454" s="12"/>
      <c r="K454" s="42"/>
    </row>
    <row r="455" spans="2:11" x14ac:dyDescent="0.3">
      <c r="B455" s="12"/>
      <c r="C455" s="13"/>
      <c r="D455" s="12"/>
      <c r="E455" s="13"/>
      <c r="F455" s="12"/>
      <c r="G455" s="13"/>
      <c r="H455" s="12"/>
      <c r="I455" s="13"/>
      <c r="J455" s="12"/>
      <c r="K455" s="42"/>
    </row>
    <row r="456" spans="2:11" x14ac:dyDescent="0.3">
      <c r="B456" s="12"/>
      <c r="C456" s="13"/>
      <c r="D456" s="12"/>
      <c r="E456" s="13"/>
      <c r="F456" s="12"/>
      <c r="G456" s="13"/>
      <c r="H456" s="12"/>
      <c r="I456" s="13"/>
      <c r="J456" s="12"/>
      <c r="K456" s="42"/>
    </row>
    <row r="457" spans="2:11" x14ac:dyDescent="0.3">
      <c r="B457" s="12"/>
      <c r="C457" s="13"/>
      <c r="D457" s="12"/>
      <c r="E457" s="13"/>
      <c r="F457" s="12"/>
      <c r="G457" s="13"/>
      <c r="H457" s="12"/>
      <c r="I457" s="13"/>
      <c r="J457" s="12"/>
      <c r="K457" s="42"/>
    </row>
    <row r="458" spans="2:11" x14ac:dyDescent="0.3">
      <c r="B458" s="12"/>
      <c r="C458" s="13"/>
      <c r="D458" s="12"/>
      <c r="E458" s="13"/>
      <c r="F458" s="12"/>
      <c r="G458" s="13"/>
      <c r="H458" s="12"/>
      <c r="I458" s="13"/>
      <c r="J458" s="12"/>
      <c r="K458" s="42"/>
    </row>
    <row r="459" spans="2:11" x14ac:dyDescent="0.3">
      <c r="B459" s="12"/>
      <c r="C459" s="13"/>
      <c r="D459" s="12"/>
      <c r="E459" s="13"/>
      <c r="F459" s="12"/>
      <c r="G459" s="13"/>
      <c r="H459" s="12"/>
      <c r="I459" s="13"/>
      <c r="J459" s="12"/>
      <c r="K459" s="42"/>
    </row>
    <row r="460" spans="2:11" x14ac:dyDescent="0.3">
      <c r="B460" s="12"/>
      <c r="C460" s="13"/>
      <c r="D460" s="12"/>
      <c r="E460" s="13"/>
      <c r="F460" s="12"/>
      <c r="G460" s="13"/>
      <c r="H460" s="12"/>
      <c r="I460" s="13"/>
      <c r="J460" s="12"/>
      <c r="K460" s="42"/>
    </row>
    <row r="461" spans="2:11" x14ac:dyDescent="0.3">
      <c r="B461" s="12"/>
      <c r="C461" s="13"/>
      <c r="D461" s="12"/>
      <c r="E461" s="13"/>
      <c r="F461" s="12"/>
      <c r="G461" s="13"/>
      <c r="H461" s="12"/>
      <c r="I461" s="13"/>
      <c r="J461" s="12"/>
      <c r="K461" s="42"/>
    </row>
    <row r="462" spans="2:11" x14ac:dyDescent="0.3">
      <c r="B462" s="12"/>
      <c r="C462" s="13"/>
      <c r="D462" s="12"/>
      <c r="E462" s="13"/>
      <c r="F462" s="12"/>
      <c r="G462" s="13"/>
      <c r="H462" s="12"/>
      <c r="I462" s="13"/>
      <c r="J462" s="12"/>
      <c r="K462" s="42"/>
    </row>
    <row r="463" spans="2:11" x14ac:dyDescent="0.3">
      <c r="B463" s="12"/>
      <c r="C463" s="13"/>
      <c r="D463" s="12"/>
      <c r="E463" s="13"/>
      <c r="F463" s="12"/>
      <c r="G463" s="13"/>
      <c r="H463" s="12"/>
      <c r="I463" s="13"/>
      <c r="J463" s="12"/>
      <c r="K463" s="42"/>
    </row>
    <row r="464" spans="2:11" x14ac:dyDescent="0.3">
      <c r="B464" s="12"/>
      <c r="C464" s="13"/>
      <c r="D464" s="12"/>
      <c r="E464" s="13"/>
      <c r="F464" s="12"/>
      <c r="G464" s="13"/>
      <c r="H464" s="12"/>
      <c r="I464" s="13"/>
      <c r="J464" s="12"/>
      <c r="K464" s="42"/>
    </row>
    <row r="465" spans="2:11" x14ac:dyDescent="0.3">
      <c r="B465" s="12"/>
      <c r="C465" s="13"/>
      <c r="D465" s="12"/>
      <c r="E465" s="13"/>
      <c r="F465" s="12"/>
      <c r="G465" s="13"/>
      <c r="H465" s="12"/>
      <c r="I465" s="13"/>
      <c r="J465" s="12"/>
      <c r="K465" s="42"/>
    </row>
    <row r="466" spans="2:11" x14ac:dyDescent="0.3">
      <c r="B466" s="12"/>
      <c r="C466" s="13"/>
      <c r="D466" s="12"/>
      <c r="E466" s="13"/>
      <c r="F466" s="12"/>
      <c r="G466" s="13"/>
      <c r="H466" s="12"/>
      <c r="I466" s="13"/>
      <c r="J466" s="12"/>
      <c r="K466" s="42"/>
    </row>
    <row r="467" spans="2:11" x14ac:dyDescent="0.3">
      <c r="B467" s="12"/>
      <c r="C467" s="13"/>
      <c r="D467" s="12"/>
      <c r="E467" s="13"/>
      <c r="F467" s="12"/>
      <c r="G467" s="13"/>
      <c r="H467" s="12"/>
      <c r="I467" s="13"/>
      <c r="J467" s="12"/>
      <c r="K467" s="42"/>
    </row>
    <row r="468" spans="2:11" x14ac:dyDescent="0.3">
      <c r="B468" s="12"/>
      <c r="C468" s="13"/>
      <c r="D468" s="12"/>
      <c r="E468" s="13"/>
      <c r="F468" s="12"/>
      <c r="G468" s="13"/>
      <c r="H468" s="12"/>
      <c r="I468" s="13"/>
      <c r="J468" s="12"/>
      <c r="K468" s="42"/>
    </row>
    <row r="469" spans="2:11" x14ac:dyDescent="0.3">
      <c r="B469" s="12"/>
      <c r="C469" s="13"/>
      <c r="D469" s="12"/>
      <c r="E469" s="13"/>
      <c r="F469" s="12"/>
      <c r="G469" s="13"/>
      <c r="H469" s="12"/>
      <c r="I469" s="13"/>
      <c r="J469" s="12"/>
      <c r="K469" s="42"/>
    </row>
    <row r="470" spans="2:11" x14ac:dyDescent="0.3">
      <c r="B470" s="12"/>
      <c r="C470" s="13"/>
      <c r="D470" s="12"/>
      <c r="E470" s="13"/>
      <c r="F470" s="12"/>
      <c r="G470" s="13"/>
      <c r="H470" s="12"/>
      <c r="I470" s="13"/>
      <c r="J470" s="12"/>
      <c r="K470" s="42"/>
    </row>
    <row r="471" spans="2:11" x14ac:dyDescent="0.3">
      <c r="B471" s="12"/>
      <c r="C471" s="13"/>
      <c r="D471" s="12"/>
      <c r="E471" s="13"/>
      <c r="F471" s="12"/>
      <c r="G471" s="13"/>
      <c r="H471" s="12"/>
      <c r="I471" s="13"/>
      <c r="J471" s="12"/>
      <c r="K471" s="42"/>
    </row>
    <row r="472" spans="2:11" x14ac:dyDescent="0.3">
      <c r="B472" s="12"/>
      <c r="C472" s="13"/>
      <c r="D472" s="12"/>
      <c r="E472" s="13"/>
      <c r="F472" s="12"/>
      <c r="G472" s="13"/>
      <c r="H472" s="12"/>
      <c r="I472" s="13"/>
      <c r="J472" s="12"/>
      <c r="K472" s="42"/>
    </row>
    <row r="473" spans="2:11" x14ac:dyDescent="0.3">
      <c r="B473" s="12"/>
      <c r="C473" s="13"/>
      <c r="D473" s="12"/>
      <c r="E473" s="13"/>
      <c r="F473" s="12"/>
      <c r="G473" s="13"/>
      <c r="H473" s="12"/>
      <c r="I473" s="13"/>
      <c r="J473" s="12"/>
      <c r="K473" s="42"/>
    </row>
    <row r="474" spans="2:11" x14ac:dyDescent="0.3">
      <c r="B474" s="12"/>
      <c r="C474" s="13"/>
      <c r="D474" s="12"/>
      <c r="E474" s="13"/>
      <c r="F474" s="12"/>
      <c r="G474" s="13"/>
      <c r="H474" s="12"/>
      <c r="I474" s="13"/>
      <c r="J474" s="12"/>
      <c r="K474" s="42"/>
    </row>
    <row r="475" spans="2:11" x14ac:dyDescent="0.3">
      <c r="B475" s="12"/>
      <c r="C475" s="13"/>
      <c r="D475" s="12"/>
      <c r="E475" s="13"/>
      <c r="F475" s="12"/>
      <c r="G475" s="13"/>
      <c r="H475" s="12"/>
      <c r="I475" s="13"/>
      <c r="J475" s="12"/>
      <c r="K475" s="42"/>
    </row>
    <row r="476" spans="2:11" x14ac:dyDescent="0.3">
      <c r="B476" s="12"/>
      <c r="C476" s="13"/>
      <c r="D476" s="12"/>
      <c r="E476" s="13"/>
      <c r="F476" s="12"/>
      <c r="G476" s="13"/>
      <c r="H476" s="12"/>
      <c r="I476" s="13"/>
      <c r="J476" s="12"/>
      <c r="K476" s="42"/>
    </row>
    <row r="477" spans="2:11" x14ac:dyDescent="0.3">
      <c r="B477" s="12"/>
      <c r="C477" s="13"/>
      <c r="D477" s="12"/>
      <c r="E477" s="13"/>
      <c r="F477" s="12"/>
      <c r="G477" s="13"/>
      <c r="H477" s="12"/>
      <c r="I477" s="13"/>
      <c r="J477" s="12"/>
      <c r="K477" s="42"/>
    </row>
    <row r="478" spans="2:11" x14ac:dyDescent="0.3">
      <c r="B478" s="12"/>
      <c r="C478" s="13"/>
      <c r="D478" s="12"/>
      <c r="E478" s="13"/>
      <c r="F478" s="12"/>
      <c r="G478" s="13"/>
      <c r="H478" s="12"/>
      <c r="I478" s="13"/>
      <c r="J478" s="12"/>
      <c r="K478" s="42"/>
    </row>
    <row r="479" spans="2:11" x14ac:dyDescent="0.3">
      <c r="B479" s="12"/>
      <c r="C479" s="13"/>
      <c r="D479" s="12"/>
      <c r="E479" s="13"/>
      <c r="F479" s="12"/>
      <c r="G479" s="13"/>
      <c r="H479" s="12"/>
      <c r="I479" s="13"/>
      <c r="J479" s="12"/>
      <c r="K479" s="42"/>
    </row>
    <row r="480" spans="2:11" x14ac:dyDescent="0.3">
      <c r="B480" s="12"/>
      <c r="C480" s="13"/>
      <c r="D480" s="12"/>
      <c r="E480" s="13"/>
      <c r="F480" s="12"/>
      <c r="G480" s="13"/>
      <c r="H480" s="12"/>
      <c r="I480" s="13"/>
      <c r="J480" s="12"/>
      <c r="K480" s="42"/>
    </row>
    <row r="481" spans="2:11" x14ac:dyDescent="0.3">
      <c r="B481" s="12"/>
      <c r="C481" s="13"/>
      <c r="D481" s="12"/>
      <c r="E481" s="13"/>
      <c r="F481" s="12"/>
      <c r="G481" s="13"/>
      <c r="H481" s="12"/>
      <c r="I481" s="13"/>
      <c r="J481" s="12"/>
      <c r="K481" s="42"/>
    </row>
    <row r="482" spans="2:11" x14ac:dyDescent="0.3">
      <c r="B482" s="12"/>
      <c r="C482" s="13"/>
      <c r="D482" s="12"/>
      <c r="E482" s="13"/>
      <c r="F482" s="12"/>
      <c r="G482" s="13"/>
      <c r="H482" s="12"/>
      <c r="I482" s="13"/>
      <c r="J482" s="12"/>
      <c r="K482" s="42"/>
    </row>
    <row r="483" spans="2:11" x14ac:dyDescent="0.3">
      <c r="B483" s="12"/>
      <c r="C483" s="13"/>
      <c r="D483" s="12"/>
      <c r="E483" s="13"/>
      <c r="F483" s="12"/>
      <c r="G483" s="13"/>
      <c r="H483" s="12"/>
      <c r="I483" s="13"/>
      <c r="J483" s="12"/>
      <c r="K483" s="42"/>
    </row>
    <row r="484" spans="2:11" x14ac:dyDescent="0.3">
      <c r="B484" s="12"/>
      <c r="C484" s="13"/>
      <c r="D484" s="12"/>
      <c r="E484" s="13"/>
      <c r="F484" s="12"/>
      <c r="G484" s="13"/>
      <c r="H484" s="12"/>
      <c r="I484" s="13"/>
      <c r="J484" s="12"/>
      <c r="K484" s="42"/>
    </row>
    <row r="485" spans="2:11" x14ac:dyDescent="0.3">
      <c r="B485" s="12"/>
      <c r="C485" s="13"/>
      <c r="D485" s="12"/>
      <c r="E485" s="13"/>
      <c r="F485" s="12"/>
      <c r="G485" s="13"/>
      <c r="H485" s="12"/>
      <c r="I485" s="13"/>
      <c r="J485" s="12"/>
      <c r="K485" s="42"/>
    </row>
    <row r="486" spans="2:11" x14ac:dyDescent="0.3">
      <c r="B486" s="12"/>
      <c r="C486" s="13"/>
      <c r="D486" s="12"/>
      <c r="E486" s="13"/>
      <c r="F486" s="12"/>
      <c r="G486" s="13"/>
      <c r="H486" s="12"/>
      <c r="I486" s="13"/>
      <c r="J486" s="12"/>
      <c r="K486" s="42"/>
    </row>
    <row r="487" spans="2:11" x14ac:dyDescent="0.3">
      <c r="B487" s="12"/>
      <c r="C487" s="13"/>
      <c r="D487" s="12"/>
      <c r="E487" s="13"/>
      <c r="F487" s="12"/>
      <c r="G487" s="13"/>
      <c r="H487" s="12"/>
      <c r="I487" s="13"/>
      <c r="J487" s="12"/>
      <c r="K487" s="42"/>
    </row>
    <row r="488" spans="2:11" x14ac:dyDescent="0.3">
      <c r="B488" s="12"/>
      <c r="C488" s="13"/>
      <c r="D488" s="12"/>
      <c r="E488" s="13"/>
      <c r="F488" s="12"/>
      <c r="G488" s="13"/>
      <c r="H488" s="12"/>
      <c r="I488" s="13"/>
      <c r="J488" s="12"/>
      <c r="K488" s="42"/>
    </row>
    <row r="489" spans="2:11" x14ac:dyDescent="0.3">
      <c r="B489" s="12"/>
      <c r="C489" s="13"/>
      <c r="D489" s="12"/>
      <c r="E489" s="13"/>
      <c r="F489" s="12"/>
      <c r="G489" s="13"/>
      <c r="H489" s="12"/>
      <c r="I489" s="13"/>
      <c r="J489" s="12"/>
      <c r="K489" s="42"/>
    </row>
    <row r="490" spans="2:11" x14ac:dyDescent="0.3">
      <c r="B490" s="12"/>
      <c r="C490" s="13"/>
      <c r="D490" s="12"/>
      <c r="E490" s="13"/>
      <c r="F490" s="12"/>
      <c r="G490" s="13"/>
      <c r="H490" s="12"/>
      <c r="I490" s="13"/>
      <c r="J490" s="12"/>
      <c r="K490" s="42"/>
    </row>
    <row r="491" spans="2:11" x14ac:dyDescent="0.3">
      <c r="B491" s="12"/>
      <c r="C491" s="13"/>
      <c r="D491" s="12"/>
      <c r="E491" s="13"/>
      <c r="F491" s="12"/>
      <c r="G491" s="13"/>
      <c r="H491" s="12"/>
      <c r="I491" s="13"/>
      <c r="J491" s="12"/>
      <c r="K491" s="42"/>
    </row>
    <row r="492" spans="2:11" x14ac:dyDescent="0.3">
      <c r="B492" s="12"/>
      <c r="C492" s="13"/>
      <c r="D492" s="12"/>
      <c r="E492" s="13"/>
      <c r="F492" s="12"/>
      <c r="G492" s="13"/>
      <c r="H492" s="12"/>
      <c r="I492" s="13"/>
      <c r="J492" s="12"/>
      <c r="K492" s="42"/>
    </row>
    <row r="493" spans="2:11" x14ac:dyDescent="0.3">
      <c r="B493" s="12"/>
      <c r="C493" s="13"/>
      <c r="D493" s="12"/>
      <c r="E493" s="13"/>
      <c r="F493" s="12"/>
      <c r="G493" s="13"/>
      <c r="H493" s="12"/>
      <c r="I493" s="13"/>
      <c r="J493" s="12"/>
      <c r="K493" s="42"/>
    </row>
    <row r="494" spans="2:11" x14ac:dyDescent="0.3">
      <c r="B494" s="12"/>
      <c r="C494" s="13"/>
      <c r="D494" s="12"/>
      <c r="E494" s="13"/>
      <c r="F494" s="12"/>
      <c r="G494" s="13"/>
      <c r="H494" s="12"/>
      <c r="I494" s="13"/>
      <c r="J494" s="12"/>
      <c r="K494" s="42"/>
    </row>
    <row r="495" spans="2:11" x14ac:dyDescent="0.3">
      <c r="B495" s="12"/>
      <c r="C495" s="13"/>
      <c r="D495" s="12"/>
      <c r="E495" s="13"/>
      <c r="F495" s="12"/>
      <c r="G495" s="13"/>
      <c r="H495" s="12"/>
      <c r="I495" s="13"/>
      <c r="J495" s="12"/>
      <c r="K495" s="42"/>
    </row>
    <row r="496" spans="2:11" x14ac:dyDescent="0.3">
      <c r="B496" s="12"/>
      <c r="C496" s="13"/>
      <c r="D496" s="12"/>
      <c r="E496" s="13"/>
      <c r="F496" s="12"/>
      <c r="G496" s="13"/>
      <c r="H496" s="12"/>
      <c r="I496" s="13"/>
      <c r="J496" s="12"/>
      <c r="K496" s="42"/>
    </row>
    <row r="497" spans="2:11" x14ac:dyDescent="0.3">
      <c r="B497" s="12"/>
      <c r="C497" s="13"/>
      <c r="D497" s="12"/>
      <c r="E497" s="13"/>
      <c r="F497" s="12"/>
      <c r="G497" s="13"/>
      <c r="H497" s="12"/>
      <c r="I497" s="13"/>
      <c r="J497" s="12"/>
      <c r="K497" s="42"/>
    </row>
    <row r="498" spans="2:11" x14ac:dyDescent="0.3">
      <c r="B498" s="12"/>
      <c r="C498" s="13"/>
      <c r="D498" s="12"/>
      <c r="E498" s="13"/>
      <c r="F498" s="12"/>
      <c r="G498" s="13"/>
      <c r="H498" s="12"/>
      <c r="I498" s="13"/>
      <c r="J498" s="12"/>
      <c r="K498" s="42"/>
    </row>
    <row r="499" spans="2:11" x14ac:dyDescent="0.3">
      <c r="B499" s="12"/>
      <c r="C499" s="13"/>
      <c r="D499" s="12"/>
      <c r="E499" s="13"/>
      <c r="F499" s="12"/>
      <c r="G499" s="13"/>
      <c r="H499" s="12"/>
      <c r="I499" s="13"/>
      <c r="J499" s="12"/>
      <c r="K499" s="42"/>
    </row>
    <row r="500" spans="2:11" x14ac:dyDescent="0.3">
      <c r="B500" s="12"/>
      <c r="C500" s="13"/>
      <c r="D500" s="12"/>
      <c r="E500" s="13"/>
      <c r="F500" s="12"/>
      <c r="G500" s="13"/>
      <c r="H500" s="12"/>
      <c r="I500" s="13"/>
      <c r="J500" s="12"/>
      <c r="K500" s="42"/>
    </row>
    <row r="501" spans="2:11" x14ac:dyDescent="0.3">
      <c r="B501" s="12"/>
      <c r="C501" s="13"/>
      <c r="D501" s="12"/>
      <c r="E501" s="13"/>
      <c r="F501" s="12"/>
      <c r="G501" s="13"/>
      <c r="H501" s="12"/>
      <c r="I501" s="13"/>
      <c r="J501" s="12"/>
      <c r="K501" s="42"/>
    </row>
    <row r="502" spans="2:11" x14ac:dyDescent="0.3">
      <c r="B502" s="12"/>
      <c r="C502" s="13"/>
      <c r="D502" s="12"/>
      <c r="E502" s="13"/>
      <c r="F502" s="12"/>
      <c r="G502" s="13"/>
      <c r="H502" s="12"/>
      <c r="I502" s="13"/>
      <c r="J502" s="12"/>
      <c r="K502" s="42"/>
    </row>
    <row r="503" spans="2:11" x14ac:dyDescent="0.3">
      <c r="B503" s="12"/>
      <c r="C503" s="13"/>
      <c r="D503" s="12"/>
      <c r="E503" s="13"/>
      <c r="F503" s="12"/>
      <c r="G503" s="13"/>
      <c r="H503" s="12"/>
      <c r="I503" s="13"/>
      <c r="J503" s="12"/>
      <c r="K503" s="42"/>
    </row>
    <row r="504" spans="2:11" x14ac:dyDescent="0.3">
      <c r="B504" s="12"/>
      <c r="C504" s="13"/>
      <c r="D504" s="12"/>
      <c r="E504" s="13"/>
      <c r="F504" s="12"/>
      <c r="G504" s="13"/>
      <c r="H504" s="12"/>
      <c r="I504" s="13"/>
      <c r="J504" s="12"/>
      <c r="K504" s="42"/>
    </row>
    <row r="505" spans="2:11" x14ac:dyDescent="0.3">
      <c r="B505" s="12"/>
      <c r="C505" s="13"/>
      <c r="D505" s="12"/>
      <c r="E505" s="13"/>
      <c r="F505" s="12"/>
      <c r="G505" s="13"/>
      <c r="H505" s="12"/>
      <c r="I505" s="13"/>
      <c r="J505" s="12"/>
      <c r="K505" s="42"/>
    </row>
    <row r="506" spans="2:11" x14ac:dyDescent="0.3">
      <c r="B506" s="12"/>
      <c r="C506" s="13"/>
      <c r="D506" s="12"/>
      <c r="E506" s="13"/>
      <c r="F506" s="12"/>
      <c r="G506" s="13"/>
      <c r="H506" s="12"/>
      <c r="I506" s="13"/>
      <c r="J506" s="12"/>
      <c r="K506" s="42"/>
    </row>
    <row r="507" spans="2:11" x14ac:dyDescent="0.3">
      <c r="B507" s="12"/>
      <c r="C507" s="13"/>
      <c r="D507" s="12"/>
      <c r="E507" s="13"/>
      <c r="F507" s="12"/>
      <c r="G507" s="13"/>
      <c r="H507" s="12"/>
      <c r="I507" s="13"/>
      <c r="J507" s="12"/>
      <c r="K507" s="42"/>
    </row>
    <row r="508" spans="2:11" x14ac:dyDescent="0.3">
      <c r="B508" s="12"/>
      <c r="C508" s="13"/>
      <c r="D508" s="12"/>
      <c r="E508" s="13"/>
      <c r="F508" s="12"/>
      <c r="G508" s="13"/>
      <c r="H508" s="12"/>
      <c r="I508" s="13"/>
      <c r="J508" s="12"/>
      <c r="K508" s="42"/>
    </row>
    <row r="509" spans="2:11" x14ac:dyDescent="0.3">
      <c r="B509" s="12"/>
      <c r="C509" s="13"/>
      <c r="D509" s="12"/>
      <c r="E509" s="13"/>
      <c r="F509" s="12"/>
      <c r="G509" s="13"/>
      <c r="H509" s="12"/>
      <c r="I509" s="13"/>
      <c r="J509" s="12"/>
      <c r="K509" s="42"/>
    </row>
    <row r="510" spans="2:11" x14ac:dyDescent="0.3">
      <c r="B510" s="12"/>
      <c r="C510" s="13"/>
      <c r="D510" s="12"/>
      <c r="E510" s="13"/>
      <c r="F510" s="12"/>
      <c r="G510" s="13"/>
      <c r="H510" s="12"/>
      <c r="I510" s="13"/>
      <c r="J510" s="12"/>
      <c r="K510" s="42"/>
    </row>
    <row r="511" spans="2:11" x14ac:dyDescent="0.3">
      <c r="B511" s="12"/>
      <c r="C511" s="13"/>
      <c r="D511" s="12"/>
      <c r="E511" s="13"/>
      <c r="F511" s="12"/>
      <c r="G511" s="13"/>
      <c r="H511" s="12"/>
      <c r="I511" s="13"/>
      <c r="J511" s="12"/>
      <c r="K511" s="42"/>
    </row>
    <row r="512" spans="2:11" x14ac:dyDescent="0.3">
      <c r="B512" s="12"/>
      <c r="C512" s="13"/>
      <c r="D512" s="12"/>
      <c r="E512" s="13"/>
      <c r="F512" s="12"/>
      <c r="G512" s="13"/>
      <c r="H512" s="12"/>
      <c r="I512" s="13"/>
      <c r="J512" s="12"/>
      <c r="K512" s="42"/>
    </row>
    <row r="513" spans="2:11" x14ac:dyDescent="0.3">
      <c r="B513" s="12"/>
      <c r="C513" s="13"/>
      <c r="D513" s="12"/>
      <c r="E513" s="13"/>
      <c r="F513" s="12"/>
      <c r="G513" s="13"/>
      <c r="H513" s="12"/>
      <c r="I513" s="13"/>
      <c r="J513" s="12"/>
      <c r="K513" s="42"/>
    </row>
    <row r="514" spans="2:11" x14ac:dyDescent="0.3">
      <c r="B514" s="12"/>
      <c r="C514" s="13"/>
      <c r="D514" s="12"/>
      <c r="E514" s="13"/>
      <c r="F514" s="12"/>
      <c r="G514" s="13"/>
      <c r="H514" s="12"/>
      <c r="I514" s="13"/>
      <c r="J514" s="12"/>
      <c r="K514" s="42"/>
    </row>
    <row r="515" spans="2:11" x14ac:dyDescent="0.3">
      <c r="B515" s="12"/>
      <c r="C515" s="13"/>
      <c r="D515" s="12"/>
      <c r="E515" s="13"/>
      <c r="F515" s="12"/>
      <c r="G515" s="13"/>
      <c r="H515" s="12"/>
      <c r="I515" s="13"/>
      <c r="J515" s="12"/>
      <c r="K515" s="42"/>
    </row>
    <row r="516" spans="2:11" x14ac:dyDescent="0.3">
      <c r="B516" s="12"/>
      <c r="C516" s="13"/>
      <c r="D516" s="12"/>
      <c r="E516" s="13"/>
      <c r="F516" s="12"/>
      <c r="G516" s="13"/>
      <c r="H516" s="12"/>
      <c r="I516" s="13"/>
      <c r="J516" s="12"/>
      <c r="K516" s="42"/>
    </row>
    <row r="517" spans="2:11" x14ac:dyDescent="0.3">
      <c r="B517" s="12"/>
      <c r="C517" s="13"/>
      <c r="D517" s="12"/>
      <c r="E517" s="13"/>
      <c r="F517" s="12"/>
      <c r="G517" s="13"/>
      <c r="H517" s="12"/>
      <c r="I517" s="13"/>
      <c r="J517" s="12"/>
      <c r="K517" s="42"/>
    </row>
    <row r="518" spans="2:11" x14ac:dyDescent="0.3">
      <c r="B518" s="12"/>
      <c r="C518" s="13"/>
      <c r="D518" s="12"/>
      <c r="E518" s="13"/>
      <c r="F518" s="12"/>
      <c r="G518" s="13"/>
      <c r="H518" s="12"/>
      <c r="I518" s="13"/>
      <c r="J518" s="12"/>
      <c r="K518" s="42"/>
    </row>
    <row r="519" spans="2:11" x14ac:dyDescent="0.3">
      <c r="B519" s="12"/>
      <c r="C519" s="13"/>
      <c r="D519" s="12"/>
      <c r="E519" s="13"/>
      <c r="F519" s="12"/>
      <c r="G519" s="13"/>
      <c r="H519" s="12"/>
      <c r="I519" s="13"/>
      <c r="J519" s="12"/>
      <c r="K519" s="42"/>
    </row>
    <row r="520" spans="2:11" x14ac:dyDescent="0.3">
      <c r="B520" s="12"/>
      <c r="C520" s="13"/>
      <c r="D520" s="12"/>
      <c r="E520" s="13"/>
      <c r="F520" s="12"/>
      <c r="G520" s="13"/>
      <c r="H520" s="12"/>
      <c r="I520" s="13"/>
      <c r="J520" s="12"/>
      <c r="K520" s="42"/>
    </row>
    <row r="521" spans="2:11" x14ac:dyDescent="0.3">
      <c r="B521" s="12"/>
      <c r="C521" s="13"/>
      <c r="D521" s="12"/>
      <c r="E521" s="13"/>
      <c r="F521" s="12"/>
      <c r="G521" s="13"/>
      <c r="H521" s="12"/>
      <c r="I521" s="13"/>
      <c r="J521" s="12"/>
      <c r="K521" s="42"/>
    </row>
    <row r="522" spans="2:11" x14ac:dyDescent="0.3">
      <c r="B522" s="12"/>
      <c r="C522" s="13"/>
      <c r="D522" s="12"/>
      <c r="E522" s="13"/>
      <c r="F522" s="12"/>
      <c r="G522" s="13"/>
      <c r="H522" s="12"/>
      <c r="I522" s="13"/>
      <c r="J522" s="12"/>
      <c r="K522" s="42"/>
    </row>
    <row r="523" spans="2:11" x14ac:dyDescent="0.3">
      <c r="B523" s="12"/>
      <c r="C523" s="13"/>
      <c r="D523" s="12"/>
      <c r="E523" s="13"/>
      <c r="F523" s="12"/>
      <c r="G523" s="13"/>
      <c r="H523" s="12"/>
      <c r="I523" s="13"/>
      <c r="J523" s="12"/>
      <c r="K523" s="42"/>
    </row>
    <row r="524" spans="2:11" x14ac:dyDescent="0.3">
      <c r="B524" s="12"/>
      <c r="C524" s="13"/>
      <c r="D524" s="12"/>
      <c r="E524" s="13"/>
      <c r="F524" s="12"/>
      <c r="G524" s="13"/>
      <c r="H524" s="12"/>
      <c r="I524" s="13"/>
      <c r="J524" s="12"/>
      <c r="K524" s="42"/>
    </row>
    <row r="525" spans="2:11" x14ac:dyDescent="0.3">
      <c r="B525" s="12"/>
      <c r="C525" s="13"/>
      <c r="D525" s="12"/>
      <c r="E525" s="13"/>
      <c r="F525" s="12"/>
      <c r="G525" s="13"/>
      <c r="H525" s="12"/>
      <c r="I525" s="13"/>
      <c r="J525" s="12"/>
      <c r="K525" s="42"/>
    </row>
    <row r="526" spans="2:11" x14ac:dyDescent="0.3">
      <c r="B526" s="12"/>
      <c r="C526" s="13"/>
      <c r="D526" s="12"/>
      <c r="E526" s="13"/>
      <c r="F526" s="12"/>
      <c r="G526" s="13"/>
      <c r="H526" s="12"/>
      <c r="I526" s="13"/>
      <c r="J526" s="12"/>
      <c r="K526" s="42"/>
    </row>
    <row r="527" spans="2:11" x14ac:dyDescent="0.3">
      <c r="B527" s="12"/>
      <c r="C527" s="13"/>
      <c r="D527" s="12"/>
      <c r="E527" s="13"/>
      <c r="F527" s="12"/>
      <c r="G527" s="13"/>
      <c r="H527" s="12"/>
      <c r="I527" s="13"/>
      <c r="J527" s="12"/>
      <c r="K527" s="42"/>
    </row>
    <row r="528" spans="2:11" x14ac:dyDescent="0.3">
      <c r="B528" s="12"/>
      <c r="C528" s="13"/>
      <c r="D528" s="12"/>
      <c r="E528" s="13"/>
      <c r="F528" s="12"/>
      <c r="G528" s="13"/>
      <c r="H528" s="12"/>
      <c r="I528" s="13"/>
      <c r="J528" s="12"/>
      <c r="K528" s="42"/>
    </row>
    <row r="529" spans="2:11" x14ac:dyDescent="0.3">
      <c r="B529" s="12"/>
      <c r="C529" s="13"/>
      <c r="D529" s="12"/>
      <c r="E529" s="13"/>
      <c r="F529" s="12"/>
      <c r="G529" s="13"/>
      <c r="H529" s="12"/>
      <c r="I529" s="13"/>
      <c r="J529" s="12"/>
      <c r="K529" s="42"/>
    </row>
    <row r="530" spans="2:11" x14ac:dyDescent="0.3">
      <c r="B530" s="12"/>
      <c r="C530" s="13"/>
      <c r="D530" s="12"/>
      <c r="E530" s="13"/>
      <c r="F530" s="12"/>
      <c r="G530" s="13"/>
      <c r="H530" s="12"/>
      <c r="I530" s="13"/>
      <c r="J530" s="12"/>
      <c r="K530" s="42"/>
    </row>
    <row r="531" spans="2:11" x14ac:dyDescent="0.3">
      <c r="B531" s="12"/>
      <c r="C531" s="13"/>
      <c r="D531" s="12"/>
      <c r="E531" s="13"/>
      <c r="F531" s="12"/>
      <c r="G531" s="13"/>
      <c r="H531" s="12"/>
      <c r="I531" s="13"/>
      <c r="J531" s="12"/>
      <c r="K531" s="42"/>
    </row>
    <row r="532" spans="2:11" x14ac:dyDescent="0.3">
      <c r="B532" s="12"/>
      <c r="C532" s="13"/>
      <c r="D532" s="12"/>
      <c r="E532" s="13"/>
      <c r="F532" s="12"/>
      <c r="G532" s="13"/>
      <c r="H532" s="12"/>
      <c r="I532" s="13"/>
      <c r="J532" s="12"/>
      <c r="K532" s="42"/>
    </row>
    <row r="533" spans="2:11" x14ac:dyDescent="0.3">
      <c r="B533" s="12"/>
      <c r="C533" s="13"/>
      <c r="D533" s="12"/>
      <c r="E533" s="13"/>
      <c r="F533" s="12"/>
      <c r="G533" s="13"/>
      <c r="H533" s="12"/>
      <c r="I533" s="13"/>
      <c r="J533" s="12"/>
      <c r="K533" s="42"/>
    </row>
    <row r="534" spans="2:11" x14ac:dyDescent="0.3">
      <c r="B534" s="12"/>
      <c r="C534" s="13"/>
      <c r="D534" s="12"/>
      <c r="E534" s="13"/>
      <c r="F534" s="12"/>
      <c r="G534" s="13"/>
      <c r="H534" s="12"/>
      <c r="I534" s="13"/>
      <c r="J534" s="12"/>
      <c r="K534" s="42"/>
    </row>
    <row r="535" spans="2:11" x14ac:dyDescent="0.3">
      <c r="B535" s="12"/>
      <c r="C535" s="13"/>
      <c r="D535" s="12"/>
      <c r="E535" s="13"/>
      <c r="F535" s="12"/>
      <c r="G535" s="13"/>
      <c r="H535" s="12"/>
      <c r="I535" s="13"/>
      <c r="J535" s="12"/>
      <c r="K535" s="42"/>
    </row>
    <row r="536" spans="2:11" x14ac:dyDescent="0.3">
      <c r="B536" s="12"/>
      <c r="C536" s="13"/>
      <c r="D536" s="12"/>
      <c r="E536" s="13"/>
      <c r="F536" s="12"/>
      <c r="G536" s="13"/>
      <c r="H536" s="12"/>
      <c r="I536" s="13"/>
      <c r="J536" s="12"/>
      <c r="K536" s="42"/>
    </row>
    <row r="537" spans="2:11" x14ac:dyDescent="0.3">
      <c r="B537" s="12"/>
      <c r="C537" s="13"/>
      <c r="D537" s="12"/>
      <c r="E537" s="13"/>
      <c r="F537" s="12"/>
      <c r="G537" s="13"/>
      <c r="H537" s="12"/>
      <c r="I537" s="13"/>
      <c r="J537" s="12"/>
      <c r="K537" s="42"/>
    </row>
    <row r="538" spans="2:11" x14ac:dyDescent="0.3">
      <c r="B538" s="12"/>
      <c r="C538" s="13"/>
      <c r="D538" s="12"/>
      <c r="E538" s="13"/>
      <c r="F538" s="12"/>
      <c r="G538" s="13"/>
      <c r="H538" s="12"/>
      <c r="I538" s="13"/>
      <c r="J538" s="12"/>
      <c r="K538" s="42"/>
    </row>
    <row r="539" spans="2:11" x14ac:dyDescent="0.3">
      <c r="B539" s="12"/>
      <c r="C539" s="13"/>
      <c r="D539" s="12"/>
      <c r="E539" s="13"/>
      <c r="F539" s="12"/>
      <c r="G539" s="13"/>
      <c r="H539" s="12"/>
      <c r="I539" s="13"/>
      <c r="J539" s="12"/>
      <c r="K539" s="42"/>
    </row>
    <row r="540" spans="2:11" x14ac:dyDescent="0.3">
      <c r="B540" s="12"/>
      <c r="C540" s="13"/>
      <c r="D540" s="12"/>
      <c r="E540" s="13"/>
      <c r="F540" s="12"/>
      <c r="G540" s="13"/>
      <c r="H540" s="12"/>
      <c r="I540" s="13"/>
      <c r="J540" s="12"/>
      <c r="K540" s="42"/>
    </row>
    <row r="541" spans="2:11" x14ac:dyDescent="0.3">
      <c r="B541" s="12"/>
      <c r="C541" s="13"/>
      <c r="D541" s="12"/>
      <c r="E541" s="13"/>
      <c r="F541" s="12"/>
      <c r="G541" s="13"/>
      <c r="H541" s="12"/>
      <c r="I541" s="13"/>
      <c r="J541" s="12"/>
      <c r="K541" s="42"/>
    </row>
    <row r="542" spans="2:11" x14ac:dyDescent="0.3">
      <c r="B542" s="12"/>
      <c r="C542" s="13"/>
      <c r="D542" s="12"/>
      <c r="E542" s="13"/>
      <c r="F542" s="12"/>
      <c r="G542" s="13"/>
      <c r="H542" s="12"/>
      <c r="I542" s="13"/>
      <c r="J542" s="12"/>
      <c r="K542" s="42"/>
    </row>
    <row r="543" spans="2:11" x14ac:dyDescent="0.3">
      <c r="B543" s="12"/>
      <c r="C543" s="13"/>
      <c r="D543" s="12"/>
      <c r="E543" s="13"/>
      <c r="F543" s="12"/>
      <c r="G543" s="13"/>
      <c r="H543" s="12"/>
      <c r="I543" s="13"/>
      <c r="J543" s="12"/>
      <c r="K543" s="42"/>
    </row>
    <row r="544" spans="2:11" x14ac:dyDescent="0.3">
      <c r="B544" s="12"/>
      <c r="C544" s="13"/>
      <c r="D544" s="12"/>
      <c r="E544" s="13"/>
      <c r="F544" s="12"/>
      <c r="G544" s="13"/>
      <c r="H544" s="12"/>
      <c r="I544" s="13"/>
      <c r="J544" s="12"/>
      <c r="K544" s="42"/>
    </row>
    <row r="545" spans="2:11" x14ac:dyDescent="0.3">
      <c r="B545" s="12"/>
      <c r="C545" s="13"/>
      <c r="D545" s="12"/>
      <c r="E545" s="13"/>
      <c r="F545" s="12"/>
      <c r="G545" s="13"/>
      <c r="H545" s="12"/>
      <c r="I545" s="13"/>
      <c r="J545" s="12"/>
      <c r="K545" s="42"/>
    </row>
    <row r="546" spans="2:11" x14ac:dyDescent="0.3">
      <c r="B546" s="12"/>
      <c r="C546" s="13"/>
      <c r="D546" s="12"/>
      <c r="E546" s="13"/>
      <c r="F546" s="12"/>
      <c r="G546" s="13"/>
      <c r="H546" s="12"/>
      <c r="I546" s="13"/>
      <c r="J546" s="12"/>
      <c r="K546" s="42"/>
    </row>
    <row r="547" spans="2:11" x14ac:dyDescent="0.3">
      <c r="B547" s="12"/>
      <c r="C547" s="13"/>
      <c r="D547" s="12"/>
      <c r="E547" s="13"/>
      <c r="F547" s="12"/>
      <c r="G547" s="13"/>
      <c r="H547" s="12"/>
      <c r="I547" s="13"/>
      <c r="J547" s="12"/>
      <c r="K547" s="42"/>
    </row>
    <row r="548" spans="2:11" x14ac:dyDescent="0.3">
      <c r="B548" s="12"/>
      <c r="C548" s="13"/>
      <c r="D548" s="12"/>
      <c r="E548" s="13"/>
      <c r="F548" s="12"/>
      <c r="G548" s="13"/>
      <c r="H548" s="12"/>
      <c r="I548" s="13"/>
      <c r="J548" s="12"/>
      <c r="K548" s="42"/>
    </row>
    <row r="549" spans="2:11" x14ac:dyDescent="0.3">
      <c r="B549" s="12"/>
      <c r="C549" s="13"/>
      <c r="D549" s="12"/>
      <c r="E549" s="13"/>
      <c r="F549" s="12"/>
      <c r="G549" s="13"/>
      <c r="H549" s="12"/>
      <c r="I549" s="13"/>
      <c r="J549" s="12"/>
      <c r="K549" s="42"/>
    </row>
    <row r="550" spans="2:11" x14ac:dyDescent="0.3">
      <c r="B550" s="12"/>
      <c r="C550" s="13"/>
      <c r="D550" s="12"/>
      <c r="E550" s="13"/>
      <c r="F550" s="12"/>
      <c r="G550" s="13"/>
      <c r="H550" s="12"/>
      <c r="I550" s="13"/>
      <c r="J550" s="12"/>
      <c r="K550" s="42"/>
    </row>
    <row r="551" spans="2:11" x14ac:dyDescent="0.3">
      <c r="B551" s="12"/>
      <c r="C551" s="13"/>
      <c r="D551" s="12"/>
      <c r="E551" s="13"/>
      <c r="F551" s="12"/>
      <c r="G551" s="13"/>
      <c r="H551" s="12"/>
      <c r="I551" s="13"/>
      <c r="J551" s="12"/>
      <c r="K551" s="42"/>
    </row>
    <row r="552" spans="2:11" x14ac:dyDescent="0.3">
      <c r="B552" s="12"/>
      <c r="C552" s="13"/>
      <c r="D552" s="12"/>
      <c r="E552" s="13"/>
      <c r="F552" s="12"/>
      <c r="G552" s="13"/>
      <c r="H552" s="12"/>
      <c r="I552" s="13"/>
      <c r="J552" s="12"/>
      <c r="K552" s="42"/>
    </row>
    <row r="553" spans="2:11" x14ac:dyDescent="0.3">
      <c r="B553" s="12"/>
      <c r="C553" s="13"/>
      <c r="D553" s="12"/>
      <c r="E553" s="13"/>
      <c r="F553" s="12"/>
      <c r="G553" s="13"/>
      <c r="H553" s="12"/>
      <c r="I553" s="13"/>
      <c r="J553" s="12"/>
      <c r="K553" s="42"/>
    </row>
    <row r="554" spans="2:11" x14ac:dyDescent="0.3">
      <c r="B554" s="12"/>
      <c r="C554" s="13"/>
      <c r="D554" s="12"/>
      <c r="E554" s="13"/>
      <c r="F554" s="12"/>
      <c r="G554" s="13"/>
      <c r="H554" s="12"/>
      <c r="I554" s="13"/>
      <c r="J554" s="12"/>
      <c r="K554" s="42"/>
    </row>
    <row r="555" spans="2:11" x14ac:dyDescent="0.3">
      <c r="B555" s="12"/>
      <c r="C555" s="13"/>
      <c r="D555" s="12"/>
      <c r="E555" s="13"/>
      <c r="F555" s="12"/>
      <c r="G555" s="13"/>
      <c r="H555" s="12"/>
      <c r="I555" s="13"/>
      <c r="J555" s="12"/>
      <c r="K555" s="42"/>
    </row>
    <row r="556" spans="2:11" x14ac:dyDescent="0.3">
      <c r="B556" s="12"/>
      <c r="C556" s="13"/>
      <c r="D556" s="12"/>
      <c r="E556" s="13"/>
      <c r="F556" s="12"/>
      <c r="G556" s="13"/>
      <c r="H556" s="12"/>
      <c r="I556" s="13"/>
      <c r="J556" s="12"/>
      <c r="K556" s="42"/>
    </row>
    <row r="557" spans="2:11" x14ac:dyDescent="0.3">
      <c r="B557" s="12"/>
      <c r="C557" s="13"/>
      <c r="D557" s="12"/>
      <c r="E557" s="13"/>
      <c r="F557" s="12"/>
      <c r="G557" s="13"/>
      <c r="H557" s="12"/>
      <c r="I557" s="13"/>
      <c r="J557" s="12"/>
      <c r="K557" s="42"/>
    </row>
    <row r="558" spans="2:11" x14ac:dyDescent="0.3">
      <c r="B558" s="12"/>
      <c r="C558" s="13"/>
      <c r="D558" s="12"/>
      <c r="E558" s="13"/>
      <c r="F558" s="12"/>
      <c r="G558" s="13"/>
      <c r="H558" s="12"/>
      <c r="I558" s="13"/>
      <c r="J558" s="12"/>
      <c r="K558" s="42"/>
    </row>
    <row r="559" spans="2:11" x14ac:dyDescent="0.3">
      <c r="B559" s="12"/>
      <c r="C559" s="13"/>
      <c r="D559" s="12"/>
      <c r="E559" s="13"/>
      <c r="F559" s="12"/>
      <c r="G559" s="13"/>
      <c r="H559" s="12"/>
      <c r="I559" s="13"/>
      <c r="J559" s="12"/>
      <c r="K559" s="42"/>
    </row>
    <row r="560" spans="2:11" x14ac:dyDescent="0.3">
      <c r="B560" s="12"/>
      <c r="C560" s="13"/>
      <c r="D560" s="12"/>
      <c r="E560" s="13"/>
      <c r="F560" s="12"/>
      <c r="G560" s="13"/>
      <c r="H560" s="12"/>
      <c r="I560" s="13"/>
      <c r="J560" s="12"/>
      <c r="K560" s="42"/>
    </row>
    <row r="561" spans="2:11" x14ac:dyDescent="0.3">
      <c r="B561" s="12"/>
      <c r="C561" s="13"/>
      <c r="D561" s="12"/>
      <c r="E561" s="13"/>
      <c r="F561" s="12"/>
      <c r="G561" s="13"/>
      <c r="H561" s="12"/>
      <c r="I561" s="13"/>
      <c r="J561" s="12"/>
      <c r="K561" s="42"/>
    </row>
    <row r="562" spans="2:11" x14ac:dyDescent="0.3">
      <c r="B562" s="12"/>
      <c r="C562" s="13"/>
      <c r="D562" s="12"/>
      <c r="E562" s="13"/>
      <c r="F562" s="12"/>
      <c r="G562" s="13"/>
      <c r="H562" s="12"/>
      <c r="I562" s="13"/>
      <c r="J562" s="12"/>
      <c r="K562" s="42"/>
    </row>
    <row r="563" spans="2:11" x14ac:dyDescent="0.3">
      <c r="B563" s="12"/>
      <c r="C563" s="13"/>
      <c r="D563" s="12"/>
      <c r="E563" s="13"/>
      <c r="F563" s="12"/>
      <c r="G563" s="13"/>
      <c r="H563" s="12"/>
      <c r="I563" s="13"/>
      <c r="J563" s="12"/>
      <c r="K563" s="42"/>
    </row>
    <row r="564" spans="2:11" x14ac:dyDescent="0.3">
      <c r="B564" s="12"/>
      <c r="C564" s="13"/>
      <c r="D564" s="12"/>
      <c r="E564" s="13"/>
      <c r="F564" s="12"/>
      <c r="G564" s="13"/>
      <c r="H564" s="12"/>
      <c r="I564" s="13"/>
      <c r="J564" s="12"/>
      <c r="K564" s="42"/>
    </row>
    <row r="565" spans="2:11" x14ac:dyDescent="0.3">
      <c r="B565" s="12"/>
      <c r="C565" s="13"/>
      <c r="D565" s="12"/>
      <c r="E565" s="13"/>
      <c r="F565" s="12"/>
      <c r="G565" s="13"/>
      <c r="H565" s="12"/>
      <c r="I565" s="13"/>
      <c r="J565" s="12"/>
      <c r="K565" s="42"/>
    </row>
    <row r="566" spans="2:11" x14ac:dyDescent="0.3">
      <c r="B566" s="12"/>
      <c r="C566" s="13"/>
      <c r="D566" s="12"/>
      <c r="E566" s="13"/>
      <c r="F566" s="12"/>
      <c r="G566" s="13"/>
      <c r="H566" s="12"/>
      <c r="I566" s="13"/>
      <c r="J566" s="12"/>
      <c r="K566" s="42"/>
    </row>
    <row r="567" spans="2:11" x14ac:dyDescent="0.3">
      <c r="B567" s="12"/>
      <c r="C567" s="13"/>
      <c r="D567" s="12"/>
      <c r="E567" s="13"/>
      <c r="F567" s="12"/>
      <c r="G567" s="13"/>
      <c r="H567" s="12"/>
      <c r="I567" s="13"/>
      <c r="J567" s="12"/>
      <c r="K567" s="42"/>
    </row>
    <row r="568" spans="2:11" x14ac:dyDescent="0.3">
      <c r="B568" s="12"/>
      <c r="C568" s="13"/>
      <c r="D568" s="12"/>
      <c r="E568" s="13"/>
      <c r="F568" s="12"/>
      <c r="G568" s="13"/>
      <c r="H568" s="12"/>
      <c r="I568" s="13"/>
      <c r="J568" s="12"/>
      <c r="K568" s="42"/>
    </row>
    <row r="569" spans="2:11" x14ac:dyDescent="0.3">
      <c r="B569" s="12"/>
      <c r="C569" s="13"/>
      <c r="D569" s="12"/>
      <c r="E569" s="13"/>
      <c r="F569" s="12"/>
      <c r="G569" s="13"/>
      <c r="H569" s="12"/>
      <c r="I569" s="13"/>
      <c r="J569" s="12"/>
      <c r="K569" s="42"/>
    </row>
    <row r="570" spans="2:11" x14ac:dyDescent="0.3">
      <c r="B570" s="12"/>
      <c r="C570" s="13"/>
      <c r="D570" s="12"/>
      <c r="E570" s="13"/>
      <c r="F570" s="12"/>
      <c r="G570" s="13"/>
      <c r="H570" s="12"/>
      <c r="I570" s="13"/>
      <c r="J570" s="12"/>
      <c r="K570" s="42"/>
    </row>
    <row r="571" spans="2:11" x14ac:dyDescent="0.3">
      <c r="B571" s="12"/>
      <c r="C571" s="13"/>
      <c r="D571" s="12"/>
      <c r="E571" s="13"/>
      <c r="F571" s="12"/>
      <c r="G571" s="13"/>
      <c r="H571" s="12"/>
      <c r="I571" s="13"/>
      <c r="J571" s="12"/>
      <c r="K571" s="42"/>
    </row>
    <row r="572" spans="2:11" x14ac:dyDescent="0.3">
      <c r="B572" s="12"/>
      <c r="C572" s="13"/>
      <c r="D572" s="12"/>
      <c r="E572" s="13"/>
      <c r="F572" s="12"/>
      <c r="G572" s="13"/>
      <c r="H572" s="12"/>
      <c r="I572" s="13"/>
      <c r="J572" s="12"/>
      <c r="K572" s="42"/>
    </row>
    <row r="573" spans="2:11" x14ac:dyDescent="0.3">
      <c r="B573" s="12"/>
      <c r="C573" s="13"/>
      <c r="D573" s="12"/>
      <c r="E573" s="13"/>
      <c r="F573" s="12"/>
      <c r="G573" s="13"/>
      <c r="H573" s="12"/>
      <c r="I573" s="13"/>
      <c r="J573" s="12"/>
      <c r="K573" s="42"/>
    </row>
    <row r="574" spans="2:11" x14ac:dyDescent="0.3">
      <c r="B574" s="12"/>
      <c r="C574" s="13"/>
      <c r="D574" s="12"/>
      <c r="E574" s="13"/>
      <c r="F574" s="12"/>
      <c r="G574" s="13"/>
      <c r="H574" s="12"/>
      <c r="I574" s="13"/>
      <c r="J574" s="12"/>
      <c r="K574" s="42"/>
    </row>
    <row r="575" spans="2:11" x14ac:dyDescent="0.3">
      <c r="B575" s="12"/>
      <c r="C575" s="13"/>
      <c r="D575" s="12"/>
      <c r="E575" s="13"/>
      <c r="F575" s="12"/>
      <c r="G575" s="13"/>
      <c r="H575" s="12"/>
      <c r="I575" s="13"/>
      <c r="J575" s="12"/>
      <c r="K575" s="42"/>
    </row>
    <row r="576" spans="2:11" x14ac:dyDescent="0.3">
      <c r="B576" s="12"/>
      <c r="C576" s="13"/>
      <c r="D576" s="12"/>
      <c r="E576" s="13"/>
      <c r="F576" s="12"/>
      <c r="G576" s="13"/>
      <c r="H576" s="12"/>
      <c r="I576" s="13"/>
      <c r="J576" s="12"/>
      <c r="K576" s="42"/>
    </row>
    <row r="577" spans="2:11" x14ac:dyDescent="0.3">
      <c r="B577" s="12"/>
      <c r="C577" s="13"/>
      <c r="D577" s="12"/>
      <c r="E577" s="13"/>
      <c r="F577" s="12"/>
      <c r="G577" s="13"/>
      <c r="H577" s="12"/>
      <c r="I577" s="13"/>
      <c r="J577" s="12"/>
      <c r="K577" s="42"/>
    </row>
    <row r="578" spans="2:11" x14ac:dyDescent="0.3">
      <c r="B578" s="12"/>
      <c r="C578" s="13"/>
      <c r="D578" s="12"/>
      <c r="E578" s="13"/>
      <c r="F578" s="12"/>
      <c r="G578" s="13"/>
      <c r="H578" s="12"/>
      <c r="I578" s="13"/>
      <c r="J578" s="12"/>
      <c r="K578" s="42"/>
    </row>
    <row r="579" spans="2:11" x14ac:dyDescent="0.3">
      <c r="B579" s="12"/>
      <c r="C579" s="13"/>
      <c r="D579" s="12"/>
      <c r="E579" s="13"/>
      <c r="F579" s="12"/>
      <c r="G579" s="13"/>
      <c r="H579" s="12"/>
      <c r="I579" s="13"/>
      <c r="J579" s="12"/>
      <c r="K579" s="42"/>
    </row>
    <row r="580" spans="2:11" x14ac:dyDescent="0.3">
      <c r="B580" s="12"/>
      <c r="C580" s="13"/>
      <c r="D580" s="12"/>
      <c r="E580" s="13"/>
      <c r="F580" s="12"/>
      <c r="G580" s="13"/>
      <c r="H580" s="12"/>
      <c r="I580" s="13"/>
      <c r="J580" s="12"/>
      <c r="K580" s="42"/>
    </row>
    <row r="581" spans="2:11" x14ac:dyDescent="0.3">
      <c r="B581" s="12"/>
      <c r="C581" s="13"/>
      <c r="D581" s="12"/>
      <c r="E581" s="13"/>
      <c r="F581" s="12"/>
      <c r="G581" s="13"/>
      <c r="H581" s="12"/>
      <c r="I581" s="13"/>
      <c r="J581" s="12"/>
      <c r="K581" s="42"/>
    </row>
  </sheetData>
  <conditionalFormatting sqref="B34">
    <cfRule type="colorScale" priority="20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4:D34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">
    <cfRule type="colorScale" priority="18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4:G34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">
    <cfRule type="colorScale" priority="16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4:J34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J21 B10:J12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2:D42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2:G4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2:J4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J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J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J1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J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J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:T2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scale="95" orientation="portrait" r:id="rId1"/>
  <headerFooter>
    <oddFooter>&amp;L&amp;1#&amp;"Calibri"&amp;10&amp;K000000Public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3C29A-4B54-4F86-9DD9-4A5BF7EC7C0E}">
  <sheetPr codeName="Sheet10"/>
  <dimension ref="A1:AM51"/>
  <sheetViews>
    <sheetView zoomScale="85" zoomScaleNormal="85" workbookViewId="0">
      <selection sqref="A1:AM51"/>
    </sheetView>
  </sheetViews>
  <sheetFormatPr defaultRowHeight="14.4" x14ac:dyDescent="0.3"/>
  <cols>
    <col min="1" max="1" width="6" style="62" customWidth="1"/>
    <col min="2" max="2" width="37" style="62" customWidth="1"/>
    <col min="3" max="3" width="40" style="62" customWidth="1"/>
    <col min="4" max="4" width="41" style="62" customWidth="1"/>
    <col min="5" max="5" width="22" style="62" customWidth="1"/>
    <col min="6" max="6" width="23" style="62" customWidth="1"/>
    <col min="7" max="7" width="11" style="62" customWidth="1"/>
    <col min="8" max="8" width="21" style="62" customWidth="1"/>
    <col min="9" max="9" width="17" style="62" customWidth="1"/>
    <col min="10" max="10" width="9" style="62" customWidth="1"/>
    <col min="11" max="11" width="23" style="62" customWidth="1"/>
    <col min="12" max="12" width="22" style="62" customWidth="1"/>
    <col min="13" max="13" width="23" style="62" customWidth="1"/>
    <col min="14" max="14" width="22" style="62" customWidth="1"/>
    <col min="15" max="15" width="23" style="62" customWidth="1"/>
    <col min="16" max="16" width="22" style="62" customWidth="1"/>
    <col min="17" max="17" width="23" style="62" customWidth="1"/>
    <col min="18" max="19" width="22" style="62" customWidth="1"/>
    <col min="20" max="23" width="23" style="62" customWidth="1"/>
    <col min="24" max="24" width="331" style="62" customWidth="1"/>
    <col min="25" max="25" width="349" style="62" customWidth="1"/>
    <col min="26" max="27" width="9" style="62" customWidth="1"/>
    <col min="28" max="29" width="21" style="62" customWidth="1"/>
    <col min="30" max="31" width="23" style="62" customWidth="1"/>
    <col min="32" max="33" width="21" style="62" customWidth="1"/>
    <col min="34" max="16384" width="8.88671875" style="62"/>
  </cols>
  <sheetData>
    <row r="1" spans="1:39" x14ac:dyDescent="0.3">
      <c r="A1" s="63"/>
      <c r="B1" s="64" t="s">
        <v>721</v>
      </c>
      <c r="C1" s="64" t="s">
        <v>722</v>
      </c>
      <c r="D1" s="64" t="s">
        <v>723</v>
      </c>
      <c r="E1" s="64" t="s">
        <v>724</v>
      </c>
      <c r="F1" s="64" t="s">
        <v>725</v>
      </c>
      <c r="G1" s="64" t="s">
        <v>726</v>
      </c>
      <c r="H1" s="64" t="s">
        <v>727</v>
      </c>
      <c r="I1" s="64" t="s">
        <v>728</v>
      </c>
      <c r="J1" s="64" t="s">
        <v>729</v>
      </c>
      <c r="K1" s="64" t="s">
        <v>730</v>
      </c>
      <c r="L1" s="64" t="s">
        <v>731</v>
      </c>
      <c r="M1" s="64" t="s">
        <v>732</v>
      </c>
      <c r="N1" s="64" t="s">
        <v>733</v>
      </c>
      <c r="O1" s="64" t="s">
        <v>734</v>
      </c>
      <c r="P1" s="64" t="s">
        <v>735</v>
      </c>
      <c r="Q1" s="64" t="s">
        <v>736</v>
      </c>
      <c r="R1" s="64" t="s">
        <v>737</v>
      </c>
      <c r="S1" s="64" t="s">
        <v>738</v>
      </c>
      <c r="T1" s="64" t="s">
        <v>739</v>
      </c>
      <c r="U1" s="64" t="s">
        <v>740</v>
      </c>
      <c r="V1" s="64" t="s">
        <v>741</v>
      </c>
      <c r="W1" s="64" t="s">
        <v>742</v>
      </c>
      <c r="X1" s="64" t="s">
        <v>743</v>
      </c>
      <c r="Y1" s="64" t="s">
        <v>744</v>
      </c>
      <c r="Z1" s="64" t="s">
        <v>745</v>
      </c>
      <c r="AA1" s="64" t="s">
        <v>746</v>
      </c>
      <c r="AB1" s="64" t="s">
        <v>747</v>
      </c>
      <c r="AC1" s="64" t="s">
        <v>748</v>
      </c>
      <c r="AD1" s="64" t="s">
        <v>749</v>
      </c>
      <c r="AE1" s="64" t="s">
        <v>750</v>
      </c>
      <c r="AF1" s="64" t="s">
        <v>751</v>
      </c>
      <c r="AG1" s="64" t="s">
        <v>752</v>
      </c>
      <c r="AH1" s="64" t="s">
        <v>753</v>
      </c>
      <c r="AI1" s="64" t="s">
        <v>754</v>
      </c>
      <c r="AJ1" s="64" t="s">
        <v>755</v>
      </c>
      <c r="AK1" s="64" t="s">
        <v>756</v>
      </c>
      <c r="AL1" s="64" t="s">
        <v>757</v>
      </c>
      <c r="AM1" s="64" t="s">
        <v>758</v>
      </c>
    </row>
    <row r="2" spans="1:39" x14ac:dyDescent="0.3">
      <c r="A2" s="64">
        <v>0</v>
      </c>
      <c r="B2" s="63">
        <v>1.497296810150146E-2</v>
      </c>
      <c r="C2" s="63">
        <v>100</v>
      </c>
      <c r="D2" s="63">
        <v>3.6823749542236328E-2</v>
      </c>
      <c r="E2" s="63" t="b">
        <v>0</v>
      </c>
      <c r="F2" s="63">
        <v>1.9899582921800219E-3</v>
      </c>
      <c r="G2" s="63">
        <v>1.6656586936051811E-5</v>
      </c>
      <c r="H2" s="63">
        <v>3.268000000000007E-3</v>
      </c>
      <c r="I2" s="63">
        <v>1.916000000000001E-3</v>
      </c>
      <c r="J2" s="63">
        <v>1.518455444210254E-3</v>
      </c>
      <c r="K2" s="63">
        <v>4.6412033439615641E-2</v>
      </c>
      <c r="L2" s="63">
        <v>2.340399999999997E-2</v>
      </c>
      <c r="M2" s="63">
        <v>2.8675999999999979E-2</v>
      </c>
      <c r="N2" s="63">
        <v>2.4897752914269679E-2</v>
      </c>
      <c r="O2" s="63">
        <v>1.89139948186523E-3</v>
      </c>
      <c r="P2" s="63">
        <v>-5.2871999999999912E-2</v>
      </c>
      <c r="Q2" s="63">
        <v>-0.1662000000000001</v>
      </c>
      <c r="R2" s="63">
        <v>0.16171325015087959</v>
      </c>
      <c r="S2" s="63">
        <v>-8.663025319136497E-2</v>
      </c>
      <c r="T2" s="63">
        <v>-4.9603999999999898E-2</v>
      </c>
      <c r="U2" s="63">
        <v>-0.1681160000000001</v>
      </c>
      <c r="V2" s="63">
        <v>0.16019479470666939</v>
      </c>
      <c r="W2" s="63">
        <v>-4.0218219751749329E-2</v>
      </c>
      <c r="X2" s="63">
        <v>-4.9603999999999898E-2</v>
      </c>
      <c r="Y2" s="63">
        <v>-0.1681160000000001</v>
      </c>
      <c r="Z2" s="63">
        <v>0.16019479470666939</v>
      </c>
      <c r="AA2" s="63">
        <v>-4.0218219751749329E-2</v>
      </c>
      <c r="AB2" s="63">
        <v>-7.3007999999999865E-2</v>
      </c>
      <c r="AC2" s="63">
        <v>-0.13944000000000009</v>
      </c>
      <c r="AD2" s="63">
        <v>0.13529704179239971</v>
      </c>
      <c r="AE2" s="63">
        <v>-4.2109619233614559E-2</v>
      </c>
      <c r="AF2" s="63" t="s">
        <v>1609</v>
      </c>
      <c r="AG2" s="63" t="s">
        <v>1409</v>
      </c>
      <c r="AH2" s="63">
        <v>2.0477219574384238</v>
      </c>
      <c r="AI2" s="63">
        <v>3.351977636435767</v>
      </c>
      <c r="AJ2" s="63">
        <v>2.1252264998485759</v>
      </c>
      <c r="AK2" s="63">
        <v>1.999223268517333</v>
      </c>
      <c r="AL2" s="63">
        <v>18.33077953296522</v>
      </c>
      <c r="AM2" s="63">
        <v>13.35586432585233</v>
      </c>
    </row>
    <row r="3" spans="1:39" x14ac:dyDescent="0.3">
      <c r="A3" s="64">
        <v>1</v>
      </c>
      <c r="B3" s="63"/>
      <c r="C3" s="63">
        <v>100</v>
      </c>
      <c r="D3" s="63">
        <v>5.4848909378051758E-2</v>
      </c>
      <c r="E3" s="63" t="b">
        <v>0</v>
      </c>
      <c r="F3" s="63">
        <v>5.8150371391979484E-4</v>
      </c>
      <c r="G3" s="63">
        <v>1.809475079687636E-5</v>
      </c>
      <c r="H3" s="63">
        <v>5.2800000000001457E-4</v>
      </c>
      <c r="I3" s="63">
        <v>2.4000000000003191E-4</v>
      </c>
      <c r="J3" s="63">
        <v>4.214067725710674E-3</v>
      </c>
      <c r="K3" s="63">
        <v>2.7435684791891068E-3</v>
      </c>
      <c r="L3" s="63">
        <v>2.3855999999999988E-2</v>
      </c>
      <c r="M3" s="63">
        <v>8.1599999999995565E-4</v>
      </c>
      <c r="N3" s="63">
        <v>3.4247805652034839E-3</v>
      </c>
      <c r="O3" s="63">
        <v>2.3278762853725602E-3</v>
      </c>
      <c r="P3" s="63">
        <v>5.5896000000000078E-2</v>
      </c>
      <c r="Q3" s="63">
        <v>-0.1234320000000001</v>
      </c>
      <c r="R3" s="63">
        <v>-7.2525625155154941E-2</v>
      </c>
      <c r="S3" s="63">
        <v>8.0228593406589926E-3</v>
      </c>
      <c r="T3" s="63">
        <v>5.536800000000007E-2</v>
      </c>
      <c r="U3" s="63">
        <v>-0.1236720000000001</v>
      </c>
      <c r="V3" s="63">
        <v>-7.6739692880865615E-2</v>
      </c>
      <c r="W3" s="63">
        <v>1.0766427819848099E-2</v>
      </c>
      <c r="X3" s="63">
        <v>5.536800000000007E-2</v>
      </c>
      <c r="Y3" s="63">
        <v>-0.1236720000000001</v>
      </c>
      <c r="Z3" s="63">
        <v>-7.6739692880865615E-2</v>
      </c>
      <c r="AA3" s="63">
        <v>1.0766427819848099E-2</v>
      </c>
      <c r="AB3" s="63">
        <v>3.1512000000000082E-2</v>
      </c>
      <c r="AC3" s="63">
        <v>-0.1244880000000001</v>
      </c>
      <c r="AD3" s="63">
        <v>-7.3314912315662131E-2</v>
      </c>
      <c r="AE3" s="63">
        <v>8.4385515344755392E-3</v>
      </c>
      <c r="AF3" s="63" t="s">
        <v>1610</v>
      </c>
      <c r="AG3" s="63" t="s">
        <v>1410</v>
      </c>
      <c r="AH3" s="63">
        <v>2.6116880114316698</v>
      </c>
      <c r="AI3" s="63">
        <v>2.920067579912653</v>
      </c>
      <c r="AJ3" s="63">
        <v>6.2534917123926101E-2</v>
      </c>
      <c r="AK3" s="63">
        <v>5.8708708216069813E-2</v>
      </c>
      <c r="AL3" s="63">
        <v>3.217732840537558</v>
      </c>
      <c r="AM3" s="63">
        <v>5.5501733981239019</v>
      </c>
    </row>
    <row r="4" spans="1:39" x14ac:dyDescent="0.3">
      <c r="A4" s="64">
        <v>2</v>
      </c>
      <c r="B4" s="63"/>
      <c r="C4" s="63">
        <v>100</v>
      </c>
      <c r="D4" s="63">
        <v>4.9921035766601563E-2</v>
      </c>
      <c r="E4" s="63" t="b">
        <v>0</v>
      </c>
      <c r="F4" s="63">
        <v>2.0595038373316991E-4</v>
      </c>
      <c r="G4" s="63">
        <v>2.3499663404173831E-7</v>
      </c>
      <c r="H4" s="63">
        <v>4.4000000000071759E-5</v>
      </c>
      <c r="I4" s="63">
        <v>1.4000000000002211E-4</v>
      </c>
      <c r="J4" s="63">
        <v>4.6201800185893821E-4</v>
      </c>
      <c r="K4" s="63">
        <v>2.4851464986998272E-2</v>
      </c>
      <c r="L4" s="63">
        <v>7.7720000000000289E-3</v>
      </c>
      <c r="M4" s="63">
        <v>1.2920000000000149E-3</v>
      </c>
      <c r="N4" s="63">
        <v>1.199487956309564E-2</v>
      </c>
      <c r="O4" s="63">
        <v>1.238069917250236E-2</v>
      </c>
      <c r="P4" s="63">
        <v>-0.23219999999999999</v>
      </c>
      <c r="Q4" s="63">
        <v>-4.6000000000000364E-3</v>
      </c>
      <c r="R4" s="63">
        <v>0.2033491214143347</v>
      </c>
      <c r="S4" s="63">
        <v>-1.176408908500786E-2</v>
      </c>
      <c r="T4" s="63">
        <v>-0.23215599999999989</v>
      </c>
      <c r="U4" s="63">
        <v>-4.7400000000000584E-3</v>
      </c>
      <c r="V4" s="63">
        <v>0.20381113941619361</v>
      </c>
      <c r="W4" s="63">
        <v>-3.6615554072006139E-2</v>
      </c>
      <c r="X4" s="63">
        <v>-0.23215599999999989</v>
      </c>
      <c r="Y4" s="63">
        <v>-4.7400000000000584E-3</v>
      </c>
      <c r="Z4" s="63">
        <v>0.20381113941619361</v>
      </c>
      <c r="AA4" s="63">
        <v>-3.6615554072006139E-2</v>
      </c>
      <c r="AB4" s="63">
        <v>-0.23992799999999989</v>
      </c>
      <c r="AC4" s="63">
        <v>-3.448000000000043E-3</v>
      </c>
      <c r="AD4" s="63">
        <v>0.191816259853098</v>
      </c>
      <c r="AE4" s="63">
        <v>-2.4234854899503781E-2</v>
      </c>
      <c r="AF4" s="63" t="s">
        <v>1611</v>
      </c>
      <c r="AG4" s="63" t="s">
        <v>1411</v>
      </c>
      <c r="AH4" s="63">
        <v>1.126760809521739</v>
      </c>
      <c r="AI4" s="63">
        <v>0.71762297438129119</v>
      </c>
      <c r="AJ4" s="63">
        <v>0.1089432084831887</v>
      </c>
      <c r="AK4" s="63">
        <v>0.10165375752641941</v>
      </c>
      <c r="AL4" s="63">
        <v>3.236342373718156</v>
      </c>
      <c r="AM4" s="63">
        <v>8.1118555030453692</v>
      </c>
    </row>
    <row r="5" spans="1:39" x14ac:dyDescent="0.3">
      <c r="A5" s="64">
        <v>3</v>
      </c>
      <c r="B5" s="63"/>
      <c r="C5" s="63">
        <v>100</v>
      </c>
      <c r="D5" s="63">
        <v>3.1427621841430657E-2</v>
      </c>
      <c r="E5" s="63" t="b">
        <v>0</v>
      </c>
      <c r="F5" s="63">
        <v>1.413236048376615E-3</v>
      </c>
      <c r="G5" s="63">
        <v>1.0454034988537429E-7</v>
      </c>
      <c r="H5" s="63">
        <v>1.5999999999932731E-5</v>
      </c>
      <c r="I5" s="63">
        <v>2.6399999999994478E-4</v>
      </c>
      <c r="J5" s="63">
        <v>1.8597943403883541E-4</v>
      </c>
      <c r="K5" s="63">
        <v>2.7380259166048821E-2</v>
      </c>
      <c r="L5" s="63">
        <v>2.0288000000000059E-2</v>
      </c>
      <c r="M5" s="63">
        <v>3.0504000000000069E-2</v>
      </c>
      <c r="N5" s="63">
        <v>8.4343991117689365E-3</v>
      </c>
      <c r="O5" s="63">
        <v>1.349613989257669E-2</v>
      </c>
      <c r="P5" s="63">
        <v>0.21575200000000011</v>
      </c>
      <c r="Q5" s="63">
        <v>-0.12399199999999989</v>
      </c>
      <c r="R5" s="63">
        <v>0.1948750182656683</v>
      </c>
      <c r="S5" s="63">
        <v>-5.6118446165231792E-3</v>
      </c>
      <c r="T5" s="63">
        <v>0.21576799999999999</v>
      </c>
      <c r="U5" s="63">
        <v>-0.123728</v>
      </c>
      <c r="V5" s="63">
        <v>0.1946890388316295</v>
      </c>
      <c r="W5" s="63">
        <v>2.176841454952564E-2</v>
      </c>
      <c r="X5" s="63">
        <v>0.21576799999999999</v>
      </c>
      <c r="Y5" s="63">
        <v>-0.123728</v>
      </c>
      <c r="Z5" s="63">
        <v>0.1946890388316295</v>
      </c>
      <c r="AA5" s="63">
        <v>2.176841454952564E-2</v>
      </c>
      <c r="AB5" s="63">
        <v>0.23605599999999999</v>
      </c>
      <c r="AC5" s="63">
        <v>-9.3223999999999932E-2</v>
      </c>
      <c r="AD5" s="63">
        <v>0.18625463971986059</v>
      </c>
      <c r="AE5" s="63">
        <v>8.272274656948948E-3</v>
      </c>
      <c r="AF5" s="63" t="s">
        <v>1612</v>
      </c>
      <c r="AG5" s="63" t="s">
        <v>1412</v>
      </c>
      <c r="AH5" s="63">
        <v>2.5563282072819402</v>
      </c>
      <c r="AI5" s="63">
        <v>1.990269459895498</v>
      </c>
      <c r="AJ5" s="63">
        <v>2.3376020222647411</v>
      </c>
      <c r="AK5" s="63">
        <v>2.194581230940027</v>
      </c>
      <c r="AL5" s="63">
        <v>7.2824474108197368</v>
      </c>
      <c r="AM5" s="63">
        <v>1.0457643220076429</v>
      </c>
    </row>
    <row r="6" spans="1:39" x14ac:dyDescent="0.3">
      <c r="A6" s="64">
        <v>4</v>
      </c>
      <c r="B6" s="63"/>
      <c r="C6" s="63">
        <v>100</v>
      </c>
      <c r="D6" s="63">
        <v>4.4394493103027337E-2</v>
      </c>
      <c r="E6" s="63" t="b">
        <v>0</v>
      </c>
      <c r="F6" s="63">
        <v>3.4938275019540632E-5</v>
      </c>
      <c r="G6" s="63">
        <v>1.416410735305353E-5</v>
      </c>
      <c r="H6" s="63">
        <v>2.715999999999991E-3</v>
      </c>
      <c r="I6" s="63">
        <v>2.14E-3</v>
      </c>
      <c r="J6" s="63">
        <v>1.4858840308225869E-3</v>
      </c>
      <c r="K6" s="63">
        <v>1.9641456157831069E-2</v>
      </c>
      <c r="L6" s="63">
        <v>5.3319999999999947E-3</v>
      </c>
      <c r="M6" s="63">
        <v>4.0000000000005309E-6</v>
      </c>
      <c r="N6" s="63">
        <v>2.5510850670921741E-3</v>
      </c>
      <c r="O6" s="63">
        <v>1.585865719410065E-2</v>
      </c>
      <c r="P6" s="63">
        <v>-1.562399999999995E-2</v>
      </c>
      <c r="Q6" s="63">
        <v>-2.3144000000000071E-2</v>
      </c>
      <c r="R6" s="63">
        <v>-0.18123574812958981</v>
      </c>
      <c r="S6" s="63">
        <v>5.4954508022545263E-2</v>
      </c>
      <c r="T6" s="63">
        <v>-1.833999999999994E-2</v>
      </c>
      <c r="U6" s="63">
        <v>-2.1004000000000071E-2</v>
      </c>
      <c r="V6" s="63">
        <v>-0.1827216321604124</v>
      </c>
      <c r="W6" s="63">
        <v>3.5313051864714187E-2</v>
      </c>
      <c r="X6" s="63">
        <v>-1.833999999999994E-2</v>
      </c>
      <c r="Y6" s="63">
        <v>-2.1004000000000071E-2</v>
      </c>
      <c r="Z6" s="63">
        <v>-0.1827216321604124</v>
      </c>
      <c r="AA6" s="63">
        <v>3.5313051864714187E-2</v>
      </c>
      <c r="AB6" s="63">
        <v>-1.300799999999994E-2</v>
      </c>
      <c r="AC6" s="63">
        <v>-2.1008000000000068E-2</v>
      </c>
      <c r="AD6" s="63">
        <v>-0.1801705470933202</v>
      </c>
      <c r="AE6" s="63">
        <v>5.1171709058814838E-2</v>
      </c>
      <c r="AF6" s="63" t="s">
        <v>1613</v>
      </c>
      <c r="AG6" s="63" t="s">
        <v>1413</v>
      </c>
      <c r="AH6" s="63">
        <v>0.6113487475886703</v>
      </c>
      <c r="AI6" s="63">
        <v>0.58688349721853128</v>
      </c>
      <c r="AJ6" s="63">
        <v>3.3272250956104129E-4</v>
      </c>
      <c r="AK6" s="63">
        <v>3.1074114323390852E-4</v>
      </c>
      <c r="AL6" s="63">
        <v>6.1550904063083616</v>
      </c>
      <c r="AM6" s="63">
        <v>2.5513675435022649</v>
      </c>
    </row>
    <row r="7" spans="1:39" x14ac:dyDescent="0.3">
      <c r="A7" s="64">
        <v>5</v>
      </c>
      <c r="B7" s="63"/>
      <c r="C7" s="63">
        <v>100</v>
      </c>
      <c r="D7" s="63">
        <v>4.7873258590698242E-2</v>
      </c>
      <c r="E7" s="63" t="b">
        <v>0</v>
      </c>
      <c r="F7" s="63">
        <v>2.9068770577891298E-3</v>
      </c>
      <c r="G7" s="63">
        <v>2.3084084810477561E-6</v>
      </c>
      <c r="H7" s="63">
        <v>3.2799999999999838E-4</v>
      </c>
      <c r="I7" s="63">
        <v>6.6399999999997017E-4</v>
      </c>
      <c r="J7" s="63">
        <v>1.326622961149021E-3</v>
      </c>
      <c r="K7" s="63">
        <v>5.2224795949816848E-2</v>
      </c>
      <c r="L7" s="63">
        <v>3.7280000000000008E-2</v>
      </c>
      <c r="M7" s="63">
        <v>6.9279999999999481E-3</v>
      </c>
      <c r="N7" s="63">
        <v>3.8328598641081707E-2</v>
      </c>
      <c r="O7" s="63">
        <v>2.3722167860463311E-2</v>
      </c>
      <c r="P7" s="63">
        <v>1.3928000000000071E-2</v>
      </c>
      <c r="Q7" s="63">
        <v>0.11932</v>
      </c>
      <c r="R7" s="63">
        <v>-0.2339599768946006</v>
      </c>
      <c r="S7" s="63">
        <v>-4.8261863702099242E-2</v>
      </c>
      <c r="T7" s="63">
        <v>1.4256000000000071E-2</v>
      </c>
      <c r="U7" s="63">
        <v>0.118656</v>
      </c>
      <c r="V7" s="63">
        <v>-0.2352865998557496</v>
      </c>
      <c r="W7" s="63">
        <v>-0.1004866596519161</v>
      </c>
      <c r="X7" s="63">
        <v>1.4256000000000071E-2</v>
      </c>
      <c r="Y7" s="63">
        <v>0.118656</v>
      </c>
      <c r="Z7" s="63">
        <v>-0.2352865998557496</v>
      </c>
      <c r="AA7" s="63">
        <v>-0.1004866596519161</v>
      </c>
      <c r="AB7" s="63">
        <v>5.1536000000000082E-2</v>
      </c>
      <c r="AC7" s="63">
        <v>0.12558399999999989</v>
      </c>
      <c r="AD7" s="63">
        <v>-0.2736151984968313</v>
      </c>
      <c r="AE7" s="63">
        <v>-0.1242088275123794</v>
      </c>
      <c r="AF7" s="63" t="s">
        <v>1614</v>
      </c>
      <c r="AG7" s="63" t="s">
        <v>1414</v>
      </c>
      <c r="AH7" s="63">
        <v>4.1512498199852068</v>
      </c>
      <c r="AI7" s="63">
        <v>3.9141287546386399</v>
      </c>
      <c r="AJ7" s="63">
        <v>0.6520206696166766</v>
      </c>
      <c r="AK7" s="63">
        <v>0.60370252897271126</v>
      </c>
      <c r="AL7" s="63">
        <v>17.539777029249979</v>
      </c>
      <c r="AM7" s="63">
        <v>14.39236299530525</v>
      </c>
    </row>
    <row r="8" spans="1:39" x14ac:dyDescent="0.3">
      <c r="A8" s="64">
        <v>6</v>
      </c>
      <c r="B8" s="63"/>
      <c r="C8" s="63">
        <v>100</v>
      </c>
      <c r="D8" s="63">
        <v>3.290867805480957E-2</v>
      </c>
      <c r="E8" s="63" t="b">
        <v>0</v>
      </c>
      <c r="F8" s="63">
        <v>7.5574050752468492E-3</v>
      </c>
      <c r="G8" s="63">
        <v>8.3676764448273623E-6</v>
      </c>
      <c r="H8" s="63">
        <v>2.784000000000036E-3</v>
      </c>
      <c r="I8" s="63">
        <v>7.6000000000009393E-4</v>
      </c>
      <c r="J8" s="63">
        <v>1.9854582550891259E-4</v>
      </c>
      <c r="K8" s="63">
        <v>2.591148008123051E-3</v>
      </c>
      <c r="L8" s="63">
        <v>2.8656000000000011E-2</v>
      </c>
      <c r="M8" s="63">
        <v>6.6160000000000663E-3</v>
      </c>
      <c r="N8" s="63">
        <v>8.1807501387384074E-2</v>
      </c>
      <c r="O8" s="63">
        <v>2.5509644293874392E-2</v>
      </c>
      <c r="P8" s="63">
        <v>-0.1376399999999999</v>
      </c>
      <c r="Q8" s="63">
        <v>-0.29064800000000002</v>
      </c>
      <c r="R8" s="63">
        <v>3.3446122974434903E-2</v>
      </c>
      <c r="S8" s="63">
        <v>8.2722746569489393E-3</v>
      </c>
      <c r="T8" s="63">
        <v>-0.14042399999999991</v>
      </c>
      <c r="U8" s="63">
        <v>-0.29140800000000011</v>
      </c>
      <c r="V8" s="63">
        <v>3.3247577148925983E-2</v>
      </c>
      <c r="W8" s="63">
        <v>1.086342266507199E-2</v>
      </c>
      <c r="X8" s="63">
        <v>-0.14042399999999991</v>
      </c>
      <c r="Y8" s="63">
        <v>-0.29140800000000011</v>
      </c>
      <c r="Z8" s="63">
        <v>3.3247577148925983E-2</v>
      </c>
      <c r="AA8" s="63">
        <v>1.086342266507199E-2</v>
      </c>
      <c r="AB8" s="63">
        <v>-0.1690799999999999</v>
      </c>
      <c r="AC8" s="63">
        <v>-0.28479199999999999</v>
      </c>
      <c r="AD8" s="63">
        <v>-4.8559924238458091E-2</v>
      </c>
      <c r="AE8" s="63">
        <v>3.6373066958946383E-2</v>
      </c>
      <c r="AF8" s="63" t="s">
        <v>1615</v>
      </c>
      <c r="AG8" s="63" t="s">
        <v>1415</v>
      </c>
      <c r="AH8" s="63">
        <v>3.9520374094387281</v>
      </c>
      <c r="AI8" s="63">
        <v>3.1329622557100958</v>
      </c>
      <c r="AJ8" s="63">
        <v>0.44927125761833198</v>
      </c>
      <c r="AK8" s="63">
        <v>0.42474265805663591</v>
      </c>
      <c r="AL8" s="63">
        <v>180.60003525544079</v>
      </c>
      <c r="AM8" s="63">
        <v>335.99580907226442</v>
      </c>
    </row>
    <row r="9" spans="1:39" x14ac:dyDescent="0.3">
      <c r="A9" s="64">
        <v>7</v>
      </c>
      <c r="B9" s="63"/>
      <c r="C9" s="63">
        <v>100</v>
      </c>
      <c r="D9" s="63">
        <v>5.0830602645874023E-2</v>
      </c>
      <c r="E9" s="63" t="b">
        <v>0</v>
      </c>
      <c r="F9" s="63">
        <v>6.7298240354939174E-3</v>
      </c>
      <c r="G9" s="63">
        <v>6.1419795590298277E-4</v>
      </c>
      <c r="H9" s="63">
        <v>6.2920000000000059E-3</v>
      </c>
      <c r="I9" s="63">
        <v>1.4595999999999941E-2</v>
      </c>
      <c r="J9" s="63">
        <v>1.9014875121940309E-2</v>
      </c>
      <c r="K9" s="63">
        <v>2.5281013587275331E-2</v>
      </c>
      <c r="L9" s="63">
        <v>1.182799999999999E-2</v>
      </c>
      <c r="M9" s="63">
        <v>3.7240000000000051E-3</v>
      </c>
      <c r="N9" s="63">
        <v>8.1092874381747726E-2</v>
      </c>
      <c r="O9" s="63">
        <v>1.2436124798344489E-2</v>
      </c>
      <c r="P9" s="63">
        <v>-9.1271999999999881E-2</v>
      </c>
      <c r="Q9" s="63">
        <v>-0.33979999999999999</v>
      </c>
      <c r="R9" s="63">
        <v>1.963930328531303E-2</v>
      </c>
      <c r="S9" s="63">
        <v>-6.335149033763926E-2</v>
      </c>
      <c r="T9" s="63">
        <v>-9.7563999999999887E-2</v>
      </c>
      <c r="U9" s="63">
        <v>-0.3252040000000001</v>
      </c>
      <c r="V9" s="63">
        <v>3.8654178407253333E-2</v>
      </c>
      <c r="W9" s="63">
        <v>-8.8632503924914591E-2</v>
      </c>
      <c r="X9" s="63">
        <v>-9.7563999999999887E-2</v>
      </c>
      <c r="Y9" s="63">
        <v>-0.3252040000000001</v>
      </c>
      <c r="Z9" s="63">
        <v>3.8654178407253333E-2</v>
      </c>
      <c r="AA9" s="63">
        <v>-8.8632503924914591E-2</v>
      </c>
      <c r="AB9" s="63">
        <v>-0.10939199999999991</v>
      </c>
      <c r="AC9" s="63">
        <v>-0.32892800000000011</v>
      </c>
      <c r="AD9" s="63">
        <v>-4.24386959744944E-2</v>
      </c>
      <c r="AE9" s="63">
        <v>-7.6196379126570096E-2</v>
      </c>
      <c r="AF9" s="63" t="s">
        <v>1616</v>
      </c>
      <c r="AG9" s="63" t="s">
        <v>1416</v>
      </c>
      <c r="AH9" s="63">
        <v>1.7688585170340869</v>
      </c>
      <c r="AI9" s="63">
        <v>1.195108072287606</v>
      </c>
      <c r="AJ9" s="63">
        <v>0.24721140317494239</v>
      </c>
      <c r="AK9" s="63">
        <v>0.23400116692498349</v>
      </c>
      <c r="AL9" s="63">
        <v>1837.5642825947621</v>
      </c>
      <c r="AM9" s="63">
        <v>106.996532730832</v>
      </c>
    </row>
    <row r="10" spans="1:39" x14ac:dyDescent="0.3">
      <c r="A10" s="64">
        <v>8</v>
      </c>
      <c r="B10" s="63"/>
      <c r="C10" s="63">
        <v>100</v>
      </c>
      <c r="D10" s="63">
        <v>3.8865566253662109E-2</v>
      </c>
      <c r="E10" s="63" t="b">
        <v>0</v>
      </c>
      <c r="F10" s="63">
        <v>2.4284181080675522E-3</v>
      </c>
      <c r="G10" s="63">
        <v>4.0777119602845896E-6</v>
      </c>
      <c r="H10" s="63">
        <v>1.412000000000023E-3</v>
      </c>
      <c r="I10" s="63">
        <v>3.4800000000004272E-4</v>
      </c>
      <c r="J10" s="63">
        <v>1.401022469585872E-3</v>
      </c>
      <c r="K10" s="63">
        <v>4.2656947288806327E-2</v>
      </c>
      <c r="L10" s="63">
        <v>2.553200000000002E-2</v>
      </c>
      <c r="M10" s="63">
        <v>3.2724000000000031E-2</v>
      </c>
      <c r="N10" s="63">
        <v>2.6564542308640471E-2</v>
      </c>
      <c r="O10" s="63">
        <v>2.0438199529312921E-3</v>
      </c>
      <c r="P10" s="63">
        <v>5.8480000000000728E-3</v>
      </c>
      <c r="Q10" s="63">
        <v>-0.13244</v>
      </c>
      <c r="R10" s="63">
        <v>-0.21848010060922801</v>
      </c>
      <c r="S10" s="63">
        <v>-0.1554273112680008</v>
      </c>
      <c r="T10" s="63">
        <v>7.2600000000000954E-3</v>
      </c>
      <c r="U10" s="63">
        <v>-0.13209199999999999</v>
      </c>
      <c r="V10" s="63">
        <v>-0.21707907813964211</v>
      </c>
      <c r="W10" s="63">
        <v>-0.1127703639791945</v>
      </c>
      <c r="X10" s="63">
        <v>7.2600000000000954E-3</v>
      </c>
      <c r="Y10" s="63">
        <v>-0.13209199999999999</v>
      </c>
      <c r="Z10" s="63">
        <v>-0.21707907813964211</v>
      </c>
      <c r="AA10" s="63">
        <v>-0.1127703639791945</v>
      </c>
      <c r="AB10" s="63">
        <v>-1.827199999999992E-2</v>
      </c>
      <c r="AC10" s="63">
        <v>-0.16481599999999999</v>
      </c>
      <c r="AD10" s="63">
        <v>-0.19051453583100161</v>
      </c>
      <c r="AE10" s="63">
        <v>-0.11481418393212579</v>
      </c>
      <c r="AF10" s="63" t="s">
        <v>1617</v>
      </c>
      <c r="AG10" s="63" t="s">
        <v>1417</v>
      </c>
      <c r="AH10" s="63">
        <v>3.837979635963384</v>
      </c>
      <c r="AI10" s="63">
        <v>2.060220435176344</v>
      </c>
      <c r="AJ10" s="63">
        <v>2.4917554401266271</v>
      </c>
      <c r="AK10" s="63">
        <v>2.340215006695924</v>
      </c>
      <c r="AL10" s="63">
        <v>9.4227408886451069</v>
      </c>
      <c r="AM10" s="63">
        <v>16.933260050595418</v>
      </c>
    </row>
    <row r="11" spans="1:39" x14ac:dyDescent="0.3">
      <c r="A11" s="64">
        <v>9</v>
      </c>
      <c r="B11" s="63"/>
      <c r="C11" s="63">
        <v>100</v>
      </c>
      <c r="D11" s="63">
        <v>4.6872377395629883E-2</v>
      </c>
      <c r="E11" s="63" t="b">
        <v>0</v>
      </c>
      <c r="F11" s="63">
        <v>3.3600724460934078E-3</v>
      </c>
      <c r="G11" s="63">
        <v>9.4133944133391798E-7</v>
      </c>
      <c r="H11" s="63">
        <v>6.1600000000000543E-4</v>
      </c>
      <c r="I11" s="63">
        <v>5.7599999999996543E-4</v>
      </c>
      <c r="J11" s="63">
        <v>4.7969515458669287E-4</v>
      </c>
      <c r="K11" s="63">
        <v>1.967609717398254E-3</v>
      </c>
      <c r="L11" s="63">
        <v>2.1496000000000019E-2</v>
      </c>
      <c r="M11" s="63">
        <v>1.195200000000002E-2</v>
      </c>
      <c r="N11" s="63">
        <v>5.248946681090795E-2</v>
      </c>
      <c r="O11" s="63">
        <v>1.6904815881872151E-3</v>
      </c>
      <c r="P11" s="63">
        <v>-0.1299519999999999</v>
      </c>
      <c r="Q11" s="63">
        <v>-0.1432480000000001</v>
      </c>
      <c r="R11" s="63">
        <v>0.1065231295564527</v>
      </c>
      <c r="S11" s="63">
        <v>-5.5370200216361902E-2</v>
      </c>
      <c r="T11" s="63">
        <v>-0.1293359999999999</v>
      </c>
      <c r="U11" s="63">
        <v>-0.1426720000000001</v>
      </c>
      <c r="V11" s="63">
        <v>0.1070028247110394</v>
      </c>
      <c r="W11" s="63">
        <v>-5.3402590498963648E-2</v>
      </c>
      <c r="X11" s="63">
        <v>-0.1293359999999999</v>
      </c>
      <c r="Y11" s="63">
        <v>-0.1426720000000001</v>
      </c>
      <c r="Z11" s="63">
        <v>0.1070028247110394</v>
      </c>
      <c r="AA11" s="63">
        <v>-5.3402590498963648E-2</v>
      </c>
      <c r="AB11" s="63">
        <v>-0.15083199999999991</v>
      </c>
      <c r="AC11" s="63">
        <v>-0.13072000000000009</v>
      </c>
      <c r="AD11" s="63">
        <v>0.15949229152194741</v>
      </c>
      <c r="AE11" s="63">
        <v>-5.1712108910776433E-2</v>
      </c>
      <c r="AF11" s="63" t="s">
        <v>1618</v>
      </c>
      <c r="AG11" s="63" t="s">
        <v>1418</v>
      </c>
      <c r="AH11" s="63">
        <v>2.5440365695858671</v>
      </c>
      <c r="AI11" s="63">
        <v>2.4615258529319979</v>
      </c>
      <c r="AJ11" s="63">
        <v>0.90280699382675966</v>
      </c>
      <c r="AK11" s="63">
        <v>0.84831352484011568</v>
      </c>
      <c r="AL11" s="63">
        <v>65.6051589008908</v>
      </c>
      <c r="AM11" s="63">
        <v>38.924559108057402</v>
      </c>
    </row>
    <row r="12" spans="1:39" x14ac:dyDescent="0.3">
      <c r="A12" s="64">
        <v>10</v>
      </c>
      <c r="B12" s="63"/>
      <c r="C12" s="63">
        <v>100</v>
      </c>
      <c r="D12" s="63">
        <v>4.8864841461181641E-2</v>
      </c>
      <c r="E12" s="63" t="b">
        <v>0</v>
      </c>
      <c r="F12" s="63">
        <v>4.1839204416502743E-3</v>
      </c>
      <c r="G12" s="63">
        <v>2.3678954273279279E-7</v>
      </c>
      <c r="H12" s="63">
        <v>1.0000000000000291E-4</v>
      </c>
      <c r="I12" s="63">
        <v>4.7600000000003201E-4</v>
      </c>
      <c r="J12" s="63">
        <v>1.461310140804528E-5</v>
      </c>
      <c r="K12" s="63">
        <v>4.7201848607867032E-2</v>
      </c>
      <c r="L12" s="63">
        <v>3.5284000000000003E-2</v>
      </c>
      <c r="M12" s="63">
        <v>4.4787999999999988E-2</v>
      </c>
      <c r="N12" s="63">
        <v>3.0544964260091619E-2</v>
      </c>
      <c r="O12" s="63">
        <v>1.515198046461255E-2</v>
      </c>
      <c r="P12" s="63">
        <v>-0.1097759999999999</v>
      </c>
      <c r="Q12" s="63">
        <v>-0.34020800000000012</v>
      </c>
      <c r="R12" s="63">
        <v>-0.33700311533336391</v>
      </c>
      <c r="S12" s="63">
        <v>0.14894251304446279</v>
      </c>
      <c r="T12" s="63">
        <v>-0.1098759999999999</v>
      </c>
      <c r="U12" s="63">
        <v>-0.33973200000000009</v>
      </c>
      <c r="V12" s="63">
        <v>-0.33698850223195581</v>
      </c>
      <c r="W12" s="63">
        <v>0.1017406644365958</v>
      </c>
      <c r="X12" s="63">
        <v>-0.1098759999999999</v>
      </c>
      <c r="Y12" s="63">
        <v>-0.33973200000000009</v>
      </c>
      <c r="Z12" s="63">
        <v>-0.33698850223195581</v>
      </c>
      <c r="AA12" s="63">
        <v>0.1017406644365958</v>
      </c>
      <c r="AB12" s="63">
        <v>-7.4591999999999908E-2</v>
      </c>
      <c r="AC12" s="63">
        <v>-0.29494400000000009</v>
      </c>
      <c r="AD12" s="63">
        <v>-0.30644353797186419</v>
      </c>
      <c r="AE12" s="63">
        <v>8.6588683971983244E-2</v>
      </c>
      <c r="AF12" s="63" t="s">
        <v>1619</v>
      </c>
      <c r="AG12" s="63" t="s">
        <v>1419</v>
      </c>
      <c r="AH12" s="63">
        <v>6.5493482606851536</v>
      </c>
      <c r="AI12" s="63">
        <v>2.6516783655034701</v>
      </c>
      <c r="AJ12" s="63">
        <v>2.9447752676337351</v>
      </c>
      <c r="AK12" s="63">
        <v>2.7888388199679719</v>
      </c>
      <c r="AL12" s="63">
        <v>8.0709089547563764</v>
      </c>
      <c r="AM12" s="63">
        <v>9.8048423258076145</v>
      </c>
    </row>
    <row r="13" spans="1:39" x14ac:dyDescent="0.3">
      <c r="A13" s="64">
        <v>11</v>
      </c>
      <c r="B13" s="63"/>
      <c r="C13" s="63">
        <v>100</v>
      </c>
      <c r="D13" s="63">
        <v>3.3943653106689453E-2</v>
      </c>
      <c r="E13" s="63" t="b">
        <v>0</v>
      </c>
      <c r="F13" s="63">
        <v>1.621800567052975E-2</v>
      </c>
      <c r="G13" s="63">
        <v>6.0212470397318354E-3</v>
      </c>
      <c r="H13" s="63">
        <v>6.470799999999996E-2</v>
      </c>
      <c r="I13" s="63">
        <v>9.8840000000000039E-3</v>
      </c>
      <c r="J13" s="63">
        <v>4.1670472996257667E-2</v>
      </c>
      <c r="K13" s="63">
        <v>0.1095279648674256</v>
      </c>
      <c r="L13" s="63">
        <v>0.104212</v>
      </c>
      <c r="M13" s="63">
        <v>6.8119999999999847E-3</v>
      </c>
      <c r="N13" s="63">
        <v>7.2879773480230808E-2</v>
      </c>
      <c r="O13" s="63">
        <v>1.07594996166179E-2</v>
      </c>
      <c r="P13" s="63">
        <v>-0.17087999999999989</v>
      </c>
      <c r="Q13" s="63">
        <v>-0.30820800000000009</v>
      </c>
      <c r="R13" s="63">
        <v>-0.16737184223651519</v>
      </c>
      <c r="S13" s="63">
        <v>4.373081878949895E-2</v>
      </c>
      <c r="T13" s="63">
        <v>-0.10617199999999991</v>
      </c>
      <c r="U13" s="63">
        <v>-0.3180920000000001</v>
      </c>
      <c r="V13" s="63">
        <v>-0.12570136924025749</v>
      </c>
      <c r="W13" s="63">
        <v>0.1532587836569245</v>
      </c>
      <c r="X13" s="63">
        <v>-0.10617199999999991</v>
      </c>
      <c r="Y13" s="63">
        <v>-0.3180920000000001</v>
      </c>
      <c r="Z13" s="63">
        <v>-0.12570136924025749</v>
      </c>
      <c r="AA13" s="63">
        <v>0.1532587836569245</v>
      </c>
      <c r="AB13" s="63">
        <v>-0.2103839999999999</v>
      </c>
      <c r="AC13" s="63">
        <v>-0.31128000000000011</v>
      </c>
      <c r="AD13" s="63">
        <v>-0.1985811427204883</v>
      </c>
      <c r="AE13" s="63">
        <v>0.1424992840403066</v>
      </c>
      <c r="AF13" s="63" t="s">
        <v>1620</v>
      </c>
      <c r="AG13" s="63" t="s">
        <v>1420</v>
      </c>
      <c r="AH13" s="63">
        <v>14.39474641206545</v>
      </c>
      <c r="AI13" s="63">
        <v>11.4450565771405</v>
      </c>
      <c r="AJ13" s="63">
        <v>0.45434808776601998</v>
      </c>
      <c r="AK13" s="63">
        <v>0.42996010074366531</v>
      </c>
      <c r="AL13" s="63">
        <v>150.72254483206879</v>
      </c>
      <c r="AM13" s="63">
        <v>33.912318074804922</v>
      </c>
    </row>
    <row r="14" spans="1:39" x14ac:dyDescent="0.3">
      <c r="A14" s="64">
        <v>12</v>
      </c>
      <c r="B14" s="63"/>
      <c r="C14" s="63">
        <v>100</v>
      </c>
      <c r="D14" s="63">
        <v>2.994990348815918E-2</v>
      </c>
      <c r="E14" s="63" t="b">
        <v>0</v>
      </c>
      <c r="F14" s="63">
        <v>9.4188602224512981E-3</v>
      </c>
      <c r="G14" s="63">
        <v>6.3915142689814986E-3</v>
      </c>
      <c r="H14" s="63">
        <v>1.7639999999999999E-2</v>
      </c>
      <c r="I14" s="63">
        <v>1.4080000000001309E-3</v>
      </c>
      <c r="J14" s="63">
        <v>7.7963851912161819E-2</v>
      </c>
      <c r="K14" s="63">
        <v>2.8225499960142439E-2</v>
      </c>
      <c r="L14" s="63">
        <v>4.310399999999999E-2</v>
      </c>
      <c r="M14" s="63">
        <v>3.6184000000000049E-2</v>
      </c>
      <c r="N14" s="63">
        <v>7.9067209072100769E-2</v>
      </c>
      <c r="O14" s="63">
        <v>1.238762737573262E-2</v>
      </c>
      <c r="P14" s="63">
        <v>-6.7727999999999913E-2</v>
      </c>
      <c r="Q14" s="63">
        <v>-0.29833599999999999</v>
      </c>
      <c r="R14" s="63">
        <v>-0.1402412229231855</v>
      </c>
      <c r="S14" s="63">
        <v>3.3795775357283883E-2</v>
      </c>
      <c r="T14" s="63">
        <v>-5.008799999999991E-2</v>
      </c>
      <c r="U14" s="63">
        <v>-0.29974400000000012</v>
      </c>
      <c r="V14" s="63">
        <v>-0.21820507483534729</v>
      </c>
      <c r="W14" s="63">
        <v>5.5702753971414486E-3</v>
      </c>
      <c r="X14" s="63">
        <v>-5.008799999999991E-2</v>
      </c>
      <c r="Y14" s="63">
        <v>-0.29974400000000012</v>
      </c>
      <c r="Z14" s="63">
        <v>-0.21820507483534729</v>
      </c>
      <c r="AA14" s="63">
        <v>5.5702753971414486E-3</v>
      </c>
      <c r="AB14" s="63">
        <v>-9.31919999999999E-2</v>
      </c>
      <c r="AC14" s="63">
        <v>-0.26356000000000013</v>
      </c>
      <c r="AD14" s="63">
        <v>-0.13913786576324649</v>
      </c>
      <c r="AE14" s="63">
        <v>1.7957902772874061E-2</v>
      </c>
      <c r="AF14" s="63" t="s">
        <v>1621</v>
      </c>
      <c r="AG14" s="63" t="s">
        <v>1421</v>
      </c>
      <c r="AH14" s="63">
        <v>4.4472268122038159</v>
      </c>
      <c r="AI14" s="63">
        <v>5.9352392569173338</v>
      </c>
      <c r="AJ14" s="63">
        <v>2.4433080772463258</v>
      </c>
      <c r="AK14" s="63">
        <v>2.310622306465155</v>
      </c>
      <c r="AL14" s="63">
        <v>39.458639517696753</v>
      </c>
      <c r="AM14" s="63">
        <v>33.090305571116851</v>
      </c>
    </row>
    <row r="15" spans="1:39" x14ac:dyDescent="0.3">
      <c r="A15" s="64">
        <v>13</v>
      </c>
      <c r="B15" s="63"/>
      <c r="C15" s="63">
        <v>100</v>
      </c>
      <c r="D15" s="63">
        <v>4.7891378402709961E-2</v>
      </c>
      <c r="E15" s="63" t="b">
        <v>0</v>
      </c>
      <c r="F15" s="63">
        <v>4.5427798944497836E-3</v>
      </c>
      <c r="G15" s="63">
        <v>1.3876345892223691E-4</v>
      </c>
      <c r="H15" s="63">
        <v>7.159999999999736E-4</v>
      </c>
      <c r="I15" s="63">
        <v>4.5640000000000116E-3</v>
      </c>
      <c r="J15" s="63">
        <v>1.083608356013541E-2</v>
      </c>
      <c r="K15" s="63">
        <v>3.097599664256177E-2</v>
      </c>
      <c r="L15" s="63">
        <v>3.6043999999999979E-2</v>
      </c>
      <c r="M15" s="63">
        <v>1.8332000000000011E-2</v>
      </c>
      <c r="N15" s="63">
        <v>5.3921681487596303E-2</v>
      </c>
      <c r="O15" s="63">
        <v>5.8681881360433466E-3</v>
      </c>
      <c r="P15" s="63">
        <v>5.0792000000000073E-2</v>
      </c>
      <c r="Q15" s="63">
        <v>-4.5112000000000027E-2</v>
      </c>
      <c r="R15" s="63">
        <v>-0.169939159744917</v>
      </c>
      <c r="S15" s="63">
        <v>-3.9490758412571176E-3</v>
      </c>
      <c r="T15" s="63">
        <v>5.1508000000000047E-2</v>
      </c>
      <c r="U15" s="63">
        <v>-4.967600000000004E-2</v>
      </c>
      <c r="V15" s="63">
        <v>-0.1807752433050524</v>
      </c>
      <c r="W15" s="63">
        <v>-3.4925072483818889E-2</v>
      </c>
      <c r="X15" s="63">
        <v>5.1508000000000047E-2</v>
      </c>
      <c r="Y15" s="63">
        <v>-4.967600000000004E-2</v>
      </c>
      <c r="Z15" s="63">
        <v>-0.1807752433050524</v>
      </c>
      <c r="AA15" s="63">
        <v>-3.4925072483818889E-2</v>
      </c>
      <c r="AB15" s="63">
        <v>1.5464000000000059E-2</v>
      </c>
      <c r="AC15" s="63">
        <v>-6.8008000000000055E-2</v>
      </c>
      <c r="AD15" s="63">
        <v>-0.12685356181745611</v>
      </c>
      <c r="AE15" s="63">
        <v>-2.9056884347775539E-2</v>
      </c>
      <c r="AF15" s="63" t="s">
        <v>1622</v>
      </c>
      <c r="AG15" s="63" t="s">
        <v>1422</v>
      </c>
      <c r="AH15" s="63">
        <v>4.3279546885720466</v>
      </c>
      <c r="AI15" s="63">
        <v>3.801266953689002</v>
      </c>
      <c r="AJ15" s="63">
        <v>1.4893470061915139</v>
      </c>
      <c r="AK15" s="63">
        <v>1.3930969226654999</v>
      </c>
      <c r="AL15" s="63">
        <v>28.71790831829373</v>
      </c>
      <c r="AM15" s="63">
        <v>31.166234272463821</v>
      </c>
    </row>
    <row r="16" spans="1:39" x14ac:dyDescent="0.3">
      <c r="A16" s="64">
        <v>14</v>
      </c>
      <c r="B16" s="63"/>
      <c r="C16" s="63">
        <v>100</v>
      </c>
      <c r="D16" s="63">
        <v>3.489232063293457E-2</v>
      </c>
      <c r="E16" s="63" t="b">
        <v>0</v>
      </c>
      <c r="F16" s="63">
        <v>9.9240938374731613E-4</v>
      </c>
      <c r="G16" s="63">
        <v>1.4202873949240879E-5</v>
      </c>
      <c r="H16" s="63">
        <v>6.9599999999998829E-4</v>
      </c>
      <c r="I16" s="63">
        <v>5.4400000000004445E-4</v>
      </c>
      <c r="J16" s="63">
        <v>3.6636760158672392E-3</v>
      </c>
      <c r="K16" s="63">
        <v>5.0201760606576329E-2</v>
      </c>
      <c r="L16" s="63">
        <v>4.7999999999999987E-3</v>
      </c>
      <c r="M16" s="63">
        <v>2.927200000000002E-2</v>
      </c>
      <c r="N16" s="63">
        <v>1.060751619123511E-2</v>
      </c>
      <c r="O16" s="63">
        <v>1.540832398413274E-2</v>
      </c>
      <c r="P16" s="63">
        <v>-7.7135999999999899E-2</v>
      </c>
      <c r="Q16" s="63">
        <v>-0.44462400000000007</v>
      </c>
      <c r="R16" s="63">
        <v>-3.2728449285432108E-2</v>
      </c>
      <c r="S16" s="63">
        <v>-6.5679366623011839E-2</v>
      </c>
      <c r="T16" s="63">
        <v>-7.6439999999999911E-2</v>
      </c>
      <c r="U16" s="63">
        <v>-0.44516800000000012</v>
      </c>
      <c r="V16" s="63">
        <v>-2.9064773269564869E-2</v>
      </c>
      <c r="W16" s="63">
        <v>-1.5477606016435511E-2</v>
      </c>
      <c r="X16" s="63">
        <v>-7.6439999999999911E-2</v>
      </c>
      <c r="Y16" s="63">
        <v>-0.44516800000000012</v>
      </c>
      <c r="Z16" s="63">
        <v>-2.9064773269564869E-2</v>
      </c>
      <c r="AA16" s="63">
        <v>-1.5477606016435511E-2</v>
      </c>
      <c r="AB16" s="63">
        <v>-8.123999999999991E-2</v>
      </c>
      <c r="AC16" s="63">
        <v>-0.4158960000000001</v>
      </c>
      <c r="AD16" s="63">
        <v>-3.9672289460799967E-2</v>
      </c>
      <c r="AE16" s="63">
        <v>-3.0885930000568249E-2</v>
      </c>
      <c r="AF16" s="63" t="s">
        <v>1623</v>
      </c>
      <c r="AG16" s="63" t="s">
        <v>1423</v>
      </c>
      <c r="AH16" s="63">
        <v>0.3172749066841748</v>
      </c>
      <c r="AI16" s="63">
        <v>1.371610506546606</v>
      </c>
      <c r="AJ16" s="63">
        <v>1.7998397627739351</v>
      </c>
      <c r="AK16" s="63">
        <v>1.710403477886675</v>
      </c>
      <c r="AL16" s="63">
        <v>49.380129704241398</v>
      </c>
      <c r="AM16" s="63">
        <v>14.708640926566879</v>
      </c>
    </row>
    <row r="17" spans="1:39" x14ac:dyDescent="0.3">
      <c r="A17" s="64">
        <v>15</v>
      </c>
      <c r="B17" s="63"/>
      <c r="C17" s="63">
        <v>100</v>
      </c>
      <c r="D17" s="63">
        <v>4.1896581649780273E-2</v>
      </c>
      <c r="E17" s="63" t="b">
        <v>0</v>
      </c>
      <c r="F17" s="63">
        <v>1.6701103748176069E-3</v>
      </c>
      <c r="G17" s="63">
        <v>1.436097344830822E-6</v>
      </c>
      <c r="H17" s="63">
        <v>9.4400000000000039E-4</v>
      </c>
      <c r="I17" s="63">
        <v>6.9600000000008544E-4</v>
      </c>
      <c r="J17" s="63">
        <v>2.4605963673610121E-4</v>
      </c>
      <c r="K17" s="63">
        <v>1.170866345916562E-2</v>
      </c>
      <c r="L17" s="63">
        <v>3.8263999999999992E-2</v>
      </c>
      <c r="M17" s="63">
        <v>1.377600000000004E-2</v>
      </c>
      <c r="N17" s="63">
        <v>4.0247363662241076E-3</v>
      </c>
      <c r="O17" s="63">
        <v>1.718194401108326E-3</v>
      </c>
      <c r="P17" s="63">
        <v>-8.5535999999999904E-2</v>
      </c>
      <c r="Q17" s="63">
        <v>-0.25825599999999999</v>
      </c>
      <c r="R17" s="63">
        <v>-0.1444029123156621</v>
      </c>
      <c r="S17" s="63">
        <v>-5.3665862221714149E-2</v>
      </c>
      <c r="T17" s="63">
        <v>-8.6479999999999904E-2</v>
      </c>
      <c r="U17" s="63">
        <v>-0.25895200000000013</v>
      </c>
      <c r="V17" s="63">
        <v>-0.1446489719523982</v>
      </c>
      <c r="W17" s="63">
        <v>-4.1957198762548532E-2</v>
      </c>
      <c r="X17" s="63">
        <v>-8.6479999999999904E-2</v>
      </c>
      <c r="Y17" s="63">
        <v>-0.25895200000000013</v>
      </c>
      <c r="Z17" s="63">
        <v>-0.1446489719523982</v>
      </c>
      <c r="AA17" s="63">
        <v>-4.1957198762548532E-2</v>
      </c>
      <c r="AB17" s="63">
        <v>-4.8215999999999912E-2</v>
      </c>
      <c r="AC17" s="63">
        <v>-0.24517600000000009</v>
      </c>
      <c r="AD17" s="63">
        <v>-0.14867370831862231</v>
      </c>
      <c r="AE17" s="63">
        <v>-4.0239004361440213E-2</v>
      </c>
      <c r="AF17" s="63" t="s">
        <v>1624</v>
      </c>
      <c r="AG17" s="63" t="s">
        <v>1424</v>
      </c>
      <c r="AH17" s="63">
        <v>5.5707408463641457</v>
      </c>
      <c r="AI17" s="63">
        <v>3.800321309752964</v>
      </c>
      <c r="AJ17" s="63">
        <v>0.95656635838108051</v>
      </c>
      <c r="AK17" s="63">
        <v>0.90322991922653884</v>
      </c>
      <c r="AL17" s="63">
        <v>1.93846638253551</v>
      </c>
      <c r="AM17" s="63">
        <v>3.900856163782167</v>
      </c>
    </row>
    <row r="18" spans="1:39" x14ac:dyDescent="0.3">
      <c r="A18" s="64">
        <v>16</v>
      </c>
      <c r="B18" s="63"/>
      <c r="C18" s="63">
        <v>100</v>
      </c>
      <c r="D18" s="63">
        <v>4.6149492263793952E-2</v>
      </c>
      <c r="E18" s="63" t="b">
        <v>0</v>
      </c>
      <c r="F18" s="63">
        <v>2.189932778221638E-4</v>
      </c>
      <c r="G18" s="63">
        <v>9.0583156746271805E-6</v>
      </c>
      <c r="H18" s="63">
        <v>2.644000000000014E-3</v>
      </c>
      <c r="I18" s="63">
        <v>1.292000000000001E-3</v>
      </c>
      <c r="J18" s="63">
        <v>6.3112255119517069E-4</v>
      </c>
      <c r="K18" s="63">
        <v>3.7239092362730868E-2</v>
      </c>
      <c r="L18" s="63">
        <v>4.8919999999999884E-3</v>
      </c>
      <c r="M18" s="63">
        <v>1.0323999999999989E-2</v>
      </c>
      <c r="N18" s="63">
        <v>9.4062020934149726E-3</v>
      </c>
      <c r="O18" s="63">
        <v>2.8426417853820409E-2</v>
      </c>
      <c r="P18" s="63">
        <v>1.480800000000009E-2</v>
      </c>
      <c r="Q18" s="63">
        <v>-8.3480000000000054E-2</v>
      </c>
      <c r="R18" s="63">
        <v>2.502478490007197E-2</v>
      </c>
      <c r="S18" s="63">
        <v>6.9670011683650487E-2</v>
      </c>
      <c r="T18" s="63">
        <v>1.2164000000000079E-2</v>
      </c>
      <c r="U18" s="63">
        <v>-8.2188000000000053E-2</v>
      </c>
      <c r="V18" s="63">
        <v>2.565590745126714E-2</v>
      </c>
      <c r="W18" s="63">
        <v>3.243091932091962E-2</v>
      </c>
      <c r="X18" s="63">
        <v>1.2164000000000079E-2</v>
      </c>
      <c r="Y18" s="63">
        <v>-8.2188000000000053E-2</v>
      </c>
      <c r="Z18" s="63">
        <v>2.565590745126714E-2</v>
      </c>
      <c r="AA18" s="63">
        <v>3.243091932091962E-2</v>
      </c>
      <c r="AB18" s="63">
        <v>7.2720000000000909E-3</v>
      </c>
      <c r="AC18" s="63">
        <v>-7.1864000000000067E-2</v>
      </c>
      <c r="AD18" s="63">
        <v>1.6249705357852171E-2</v>
      </c>
      <c r="AE18" s="63">
        <v>6.0857337174740032E-2</v>
      </c>
      <c r="AF18" s="63" t="s">
        <v>1625</v>
      </c>
      <c r="AG18" s="63" t="s">
        <v>1425</v>
      </c>
      <c r="AH18" s="63">
        <v>0.2706519247729568</v>
      </c>
      <c r="AI18" s="63">
        <v>0.85486943534459814</v>
      </c>
      <c r="AJ18" s="63">
        <v>0.81716845110816394</v>
      </c>
      <c r="AK18" s="63">
        <v>0.76563167788757258</v>
      </c>
      <c r="AL18" s="63">
        <v>10.41714057324781</v>
      </c>
      <c r="AM18" s="63">
        <v>230.75205163503011</v>
      </c>
    </row>
    <row r="19" spans="1:39" x14ac:dyDescent="0.3">
      <c r="A19" s="64">
        <v>17</v>
      </c>
      <c r="B19" s="63"/>
      <c r="C19" s="63">
        <v>100</v>
      </c>
      <c r="D19" s="63">
        <v>3.3908843994140618E-2</v>
      </c>
      <c r="E19" s="63" t="b">
        <v>0</v>
      </c>
      <c r="F19" s="63">
        <v>2.5959366265390161E-3</v>
      </c>
      <c r="G19" s="63">
        <v>2.7223040038262532E-4</v>
      </c>
      <c r="H19" s="63">
        <v>1.401600000000003E-2</v>
      </c>
      <c r="I19" s="63">
        <v>7.9680000000000306E-3</v>
      </c>
      <c r="J19" s="63">
        <v>3.5061546432842978E-3</v>
      </c>
      <c r="K19" s="63">
        <v>0.19487650046118951</v>
      </c>
      <c r="L19" s="63">
        <v>3.523199999999993E-2</v>
      </c>
      <c r="M19" s="63">
        <v>1.1568000000000019E-2</v>
      </c>
      <c r="N19" s="63">
        <v>3.4940294482717522E-2</v>
      </c>
      <c r="O19" s="63">
        <v>3.5333836474405099E-2</v>
      </c>
      <c r="P19" s="63">
        <v>0.13348800000000011</v>
      </c>
      <c r="Q19" s="63">
        <v>-0.30723200000000001</v>
      </c>
      <c r="R19" s="63">
        <v>-0.27824575595284728</v>
      </c>
      <c r="S19" s="63">
        <v>-0.1246660889255776</v>
      </c>
      <c r="T19" s="63">
        <v>0.14750400000000011</v>
      </c>
      <c r="U19" s="63">
        <v>-0.29926399999999997</v>
      </c>
      <c r="V19" s="63">
        <v>-0.27473960130956299</v>
      </c>
      <c r="W19" s="63">
        <v>7.0210411535611958E-2</v>
      </c>
      <c r="X19" s="63">
        <v>0.14750400000000011</v>
      </c>
      <c r="Y19" s="63">
        <v>-0.29926399999999997</v>
      </c>
      <c r="Z19" s="63">
        <v>-0.27473960130956299</v>
      </c>
      <c r="AA19" s="63">
        <v>7.0210411535611958E-2</v>
      </c>
      <c r="AB19" s="63">
        <v>0.18273600000000001</v>
      </c>
      <c r="AC19" s="63">
        <v>-0.310832</v>
      </c>
      <c r="AD19" s="63">
        <v>-0.2397993068268455</v>
      </c>
      <c r="AE19" s="63">
        <v>3.4876575061206859E-2</v>
      </c>
      <c r="AF19" s="63" t="s">
        <v>1626</v>
      </c>
      <c r="AG19" s="63" t="s">
        <v>1426</v>
      </c>
      <c r="AH19" s="63">
        <v>3.3419865576104919</v>
      </c>
      <c r="AI19" s="63">
        <v>5.6264670645429167</v>
      </c>
      <c r="AJ19" s="63">
        <v>0.78137717594458955</v>
      </c>
      <c r="AK19" s="63">
        <v>0.73893086208897785</v>
      </c>
      <c r="AL19" s="63">
        <v>7.4315975915692372</v>
      </c>
      <c r="AM19" s="63">
        <v>16.843716756164199</v>
      </c>
    </row>
    <row r="20" spans="1:39" x14ac:dyDescent="0.3">
      <c r="A20" s="64">
        <v>18</v>
      </c>
      <c r="B20" s="63"/>
      <c r="C20" s="63">
        <v>100</v>
      </c>
      <c r="D20" s="63">
        <v>3.2883167266845703E-2</v>
      </c>
      <c r="E20" s="63" t="b">
        <v>0</v>
      </c>
      <c r="F20" s="63">
        <v>1.9403541010756701E-2</v>
      </c>
      <c r="G20" s="63">
        <v>4.5543859646551108E-5</v>
      </c>
      <c r="H20" s="63">
        <v>1.8719999999999991E-3</v>
      </c>
      <c r="I20" s="63">
        <v>6.2400000000000233E-3</v>
      </c>
      <c r="J20" s="63">
        <v>1.7612142534486901E-3</v>
      </c>
      <c r="K20" s="63">
        <v>4.8677555895915763E-2</v>
      </c>
      <c r="L20" s="63">
        <v>1.607999999999971E-3</v>
      </c>
      <c r="M20" s="63">
        <v>3.712800000000005E-2</v>
      </c>
      <c r="N20" s="63">
        <v>0.13424778196587339</v>
      </c>
      <c r="O20" s="63">
        <v>2.3943870363832179E-2</v>
      </c>
      <c r="P20" s="63">
        <v>9.3944000000000083E-2</v>
      </c>
      <c r="Q20" s="63">
        <v>-0.33568799999999999</v>
      </c>
      <c r="R20" s="63">
        <v>0.20059732385127421</v>
      </c>
      <c r="S20" s="63">
        <v>8.255646969196298E-2</v>
      </c>
      <c r="T20" s="63">
        <v>9.5816000000000082E-2</v>
      </c>
      <c r="U20" s="63">
        <v>-0.32944800000000002</v>
      </c>
      <c r="V20" s="63">
        <v>0.19883610959782549</v>
      </c>
      <c r="W20" s="63">
        <v>3.3878913796047218E-2</v>
      </c>
      <c r="X20" s="63">
        <v>9.5816000000000082E-2</v>
      </c>
      <c r="Y20" s="63">
        <v>-0.32944800000000002</v>
      </c>
      <c r="Z20" s="63">
        <v>0.19883610959782549</v>
      </c>
      <c r="AA20" s="63">
        <v>3.3878913796047218E-2</v>
      </c>
      <c r="AB20" s="63">
        <v>9.7424000000000052E-2</v>
      </c>
      <c r="AC20" s="63">
        <v>-0.29232000000000002</v>
      </c>
      <c r="AD20" s="63">
        <v>6.4588327631952061E-2</v>
      </c>
      <c r="AE20" s="63">
        <v>5.7822784159879403E-2</v>
      </c>
      <c r="AF20" s="63" t="s">
        <v>1627</v>
      </c>
      <c r="AG20" s="63" t="s">
        <v>1427</v>
      </c>
      <c r="AH20" s="63">
        <v>1.158155280702575</v>
      </c>
      <c r="AI20" s="63">
        <v>1.0197700481762511</v>
      </c>
      <c r="AJ20" s="63">
        <v>2.4577548519309991</v>
      </c>
      <c r="AK20" s="63">
        <v>2.3267691083284521</v>
      </c>
      <c r="AL20" s="63">
        <v>57.024441712101449</v>
      </c>
      <c r="AM20" s="63">
        <v>79.88771322937626</v>
      </c>
    </row>
    <row r="21" spans="1:39" x14ac:dyDescent="0.3">
      <c r="A21" s="64">
        <v>19</v>
      </c>
      <c r="B21" s="63"/>
      <c r="C21" s="63">
        <v>100</v>
      </c>
      <c r="D21" s="63">
        <v>4.9907922744750977E-2</v>
      </c>
      <c r="E21" s="63" t="b">
        <v>0</v>
      </c>
      <c r="F21" s="63">
        <v>3.359095849483774E-3</v>
      </c>
      <c r="G21" s="63">
        <v>2.9351708202715489E-6</v>
      </c>
      <c r="H21" s="63">
        <v>2.4000000000004571E-4</v>
      </c>
      <c r="I21" s="63">
        <v>3.2799999999999502E-4</v>
      </c>
      <c r="J21" s="63">
        <v>1.664327738238935E-3</v>
      </c>
      <c r="K21" s="63">
        <v>0.11003372370323559</v>
      </c>
      <c r="L21" s="63">
        <v>2.3783999999999941E-2</v>
      </c>
      <c r="M21" s="63">
        <v>2.9215999999999909E-2</v>
      </c>
      <c r="N21" s="63">
        <v>4.4043643553681872E-2</v>
      </c>
      <c r="O21" s="63">
        <v>1.280331956954911E-2</v>
      </c>
      <c r="P21" s="63">
        <v>0.19733600000000001</v>
      </c>
      <c r="Q21" s="63">
        <v>-0.25989600000000002</v>
      </c>
      <c r="R21" s="63">
        <v>-0.2336854327620505</v>
      </c>
      <c r="S21" s="63">
        <v>-0.1332709173375797</v>
      </c>
      <c r="T21" s="63">
        <v>0.19709599999999999</v>
      </c>
      <c r="U21" s="63">
        <v>-0.26022400000000001</v>
      </c>
      <c r="V21" s="63">
        <v>-0.2320211050238116</v>
      </c>
      <c r="W21" s="63">
        <v>-0.24330464104081531</v>
      </c>
      <c r="X21" s="63">
        <v>0.19709599999999999</v>
      </c>
      <c r="Y21" s="63">
        <v>-0.26022400000000001</v>
      </c>
      <c r="Z21" s="63">
        <v>-0.2320211050238116</v>
      </c>
      <c r="AA21" s="63">
        <v>-0.24330464104081531</v>
      </c>
      <c r="AB21" s="63">
        <v>0.17331199999999999</v>
      </c>
      <c r="AC21" s="63">
        <v>-0.28943999999999992</v>
      </c>
      <c r="AD21" s="63">
        <v>-0.1879774614701297</v>
      </c>
      <c r="AE21" s="63">
        <v>-0.2305013214712662</v>
      </c>
      <c r="AF21" s="63" t="s">
        <v>1628</v>
      </c>
      <c r="AG21" s="63" t="s">
        <v>1428</v>
      </c>
      <c r="AH21" s="63">
        <v>2.99371517523416</v>
      </c>
      <c r="AI21" s="63">
        <v>2.6337707149044149</v>
      </c>
      <c r="AJ21" s="63">
        <v>2.026885927927581</v>
      </c>
      <c r="AK21" s="63">
        <v>1.913964548458037</v>
      </c>
      <c r="AL21" s="63">
        <v>14.3746656415637</v>
      </c>
      <c r="AM21" s="63">
        <v>33.018097920494469</v>
      </c>
    </row>
    <row r="22" spans="1:39" x14ac:dyDescent="0.3">
      <c r="A22" s="64">
        <v>20</v>
      </c>
      <c r="B22" s="63"/>
      <c r="C22" s="63">
        <v>100</v>
      </c>
      <c r="D22" s="63">
        <v>5.5818319320678711E-2</v>
      </c>
      <c r="E22" s="63" t="b">
        <v>0</v>
      </c>
      <c r="F22" s="63">
        <v>2.337690585522223E-2</v>
      </c>
      <c r="G22" s="63">
        <v>1.616185663969723E-5</v>
      </c>
      <c r="H22" s="63">
        <v>1.436000000000028E-3</v>
      </c>
      <c r="I22" s="63">
        <v>1.0919999999999259E-3</v>
      </c>
      <c r="J22" s="63">
        <v>3.5926726318574191E-3</v>
      </c>
      <c r="K22" s="63">
        <v>4.1077316952303489E-2</v>
      </c>
      <c r="L22" s="63">
        <v>1.5211999999999989E-2</v>
      </c>
      <c r="M22" s="63">
        <v>6.8520000000000247E-3</v>
      </c>
      <c r="N22" s="63">
        <v>0.15198207462468141</v>
      </c>
      <c r="O22" s="63">
        <v>1.179873010115916E-2</v>
      </c>
      <c r="P22" s="63">
        <v>-4.8271999999999919E-2</v>
      </c>
      <c r="Q22" s="63">
        <v>-0.38388800000000001</v>
      </c>
      <c r="R22" s="63">
        <v>0.19402486716391651</v>
      </c>
      <c r="S22" s="63">
        <v>-1.155624298809955E-2</v>
      </c>
      <c r="T22" s="63">
        <v>-4.6835999999999892E-2</v>
      </c>
      <c r="U22" s="63">
        <v>-0.38279600000000008</v>
      </c>
      <c r="V22" s="63">
        <v>0.19043219453205909</v>
      </c>
      <c r="W22" s="63">
        <v>-5.2633559940403037E-2</v>
      </c>
      <c r="X22" s="63">
        <v>-4.6835999999999892E-2</v>
      </c>
      <c r="Y22" s="63">
        <v>-0.38279600000000008</v>
      </c>
      <c r="Z22" s="63">
        <v>0.19043219453205909</v>
      </c>
      <c r="AA22" s="63">
        <v>-5.2633559940403037E-2</v>
      </c>
      <c r="AB22" s="63">
        <v>-6.2047999999999881E-2</v>
      </c>
      <c r="AC22" s="63">
        <v>-0.38964800000000011</v>
      </c>
      <c r="AD22" s="63">
        <v>0.3424142691567405</v>
      </c>
      <c r="AE22" s="63">
        <v>-6.4432290041562201E-2</v>
      </c>
      <c r="AF22" s="63" t="s">
        <v>1629</v>
      </c>
      <c r="AG22" s="63" t="s">
        <v>1429</v>
      </c>
      <c r="AH22" s="63">
        <v>2.229865757770253</v>
      </c>
      <c r="AI22" s="63">
        <v>1.595365283792753</v>
      </c>
      <c r="AJ22" s="63">
        <v>0.43810881677738173</v>
      </c>
      <c r="AK22" s="63">
        <v>0.41551522318059653</v>
      </c>
      <c r="AL22" s="63">
        <v>88.634714631141534</v>
      </c>
      <c r="AM22" s="63">
        <v>73.059265593228261</v>
      </c>
    </row>
    <row r="23" spans="1:39" x14ac:dyDescent="0.3">
      <c r="A23" s="64">
        <v>21</v>
      </c>
      <c r="B23" s="63"/>
      <c r="C23" s="63">
        <v>100</v>
      </c>
      <c r="D23" s="63">
        <v>3.6932229995727539E-2</v>
      </c>
      <c r="E23" s="63" t="b">
        <v>0</v>
      </c>
      <c r="F23" s="63">
        <v>0.12136226931184289</v>
      </c>
      <c r="G23" s="63">
        <v>7.9790253496994035E-2</v>
      </c>
      <c r="H23" s="63">
        <v>5.1240000000000044E-3</v>
      </c>
      <c r="I23" s="63">
        <v>3.8491999999999971E-2</v>
      </c>
      <c r="J23" s="63">
        <v>0.27978985695874331</v>
      </c>
      <c r="K23" s="63">
        <v>2.7927587221240498E-2</v>
      </c>
      <c r="L23" s="63">
        <v>4.8708000000000001E-2</v>
      </c>
      <c r="M23" s="63">
        <v>1.9324000000000119E-2</v>
      </c>
      <c r="N23" s="63">
        <v>0.34440729241966239</v>
      </c>
      <c r="O23" s="63">
        <v>0.12632192949761331</v>
      </c>
      <c r="P23" s="63">
        <v>-7.6319999999999874E-2</v>
      </c>
      <c r="Q23" s="63">
        <v>-0.58524799999999999</v>
      </c>
      <c r="R23" s="63">
        <v>0.16130878696121931</v>
      </c>
      <c r="S23" s="63">
        <v>7.8108563218126092E-2</v>
      </c>
      <c r="T23" s="63">
        <v>-8.1443999999999878E-2</v>
      </c>
      <c r="U23" s="63">
        <v>-0.62373999999999996</v>
      </c>
      <c r="V23" s="63">
        <v>-0.118481069997524</v>
      </c>
      <c r="W23" s="63">
        <v>0.10603615043936659</v>
      </c>
      <c r="X23" s="63">
        <v>-8.1443999999999878E-2</v>
      </c>
      <c r="Y23" s="63">
        <v>-0.62373999999999996</v>
      </c>
      <c r="Z23" s="63">
        <v>-0.118481069997524</v>
      </c>
      <c r="AA23" s="63">
        <v>0.10603615043936659</v>
      </c>
      <c r="AB23" s="63">
        <v>-0.13015199999999991</v>
      </c>
      <c r="AC23" s="63">
        <v>-0.64306400000000008</v>
      </c>
      <c r="AD23" s="63">
        <v>0.22592622242213839</v>
      </c>
      <c r="AE23" s="63">
        <v>-2.0285779058246661E-2</v>
      </c>
      <c r="AF23" s="63" t="s">
        <v>1630</v>
      </c>
      <c r="AG23" s="63" t="s">
        <v>1430</v>
      </c>
      <c r="AH23" s="63">
        <v>8.0423169142574977</v>
      </c>
      <c r="AI23" s="63">
        <v>5.3297519490863836</v>
      </c>
      <c r="AJ23" s="63">
        <v>1.0706178975031519</v>
      </c>
      <c r="AK23" s="63">
        <v>1.0224441111426219</v>
      </c>
      <c r="AL23" s="63">
        <v>420.93732159315812</v>
      </c>
      <c r="AM23" s="63">
        <v>238.9672633532704</v>
      </c>
    </row>
    <row r="24" spans="1:39" x14ac:dyDescent="0.3">
      <c r="A24" s="64">
        <v>22</v>
      </c>
      <c r="B24" s="63"/>
      <c r="C24" s="63">
        <v>100</v>
      </c>
      <c r="D24" s="63">
        <v>4.2513608932495117E-2</v>
      </c>
      <c r="E24" s="63" t="b">
        <v>0</v>
      </c>
      <c r="F24" s="63">
        <v>1.663162412842151E-3</v>
      </c>
      <c r="G24" s="63">
        <v>1.452347057563606E-6</v>
      </c>
      <c r="H24" s="63">
        <v>4.48000000000004E-4</v>
      </c>
      <c r="I24" s="63">
        <v>2.3999999999940739E-5</v>
      </c>
      <c r="J24" s="63">
        <v>1.1185110896024251E-3</v>
      </c>
      <c r="K24" s="63">
        <v>5.5993738507086672E-2</v>
      </c>
      <c r="L24" s="63">
        <v>1.273599999999998E-2</v>
      </c>
      <c r="M24" s="63">
        <v>3.4200000000000008E-2</v>
      </c>
      <c r="N24" s="63">
        <v>1.8202107483534711E-2</v>
      </c>
      <c r="O24" s="63">
        <v>1.301116566645741E-2</v>
      </c>
      <c r="P24" s="63">
        <v>9.9280000000000063E-2</v>
      </c>
      <c r="Q24" s="63">
        <v>-0.16793599999999989</v>
      </c>
      <c r="R24" s="63">
        <v>-4.0533088265100083E-2</v>
      </c>
      <c r="S24" s="63">
        <v>-0.19770320737914199</v>
      </c>
      <c r="T24" s="63">
        <v>9.9728000000000067E-2</v>
      </c>
      <c r="U24" s="63">
        <v>-0.16791200000000001</v>
      </c>
      <c r="V24" s="63">
        <v>-3.9414577175497657E-2</v>
      </c>
      <c r="W24" s="63">
        <v>-0.14170946887205529</v>
      </c>
      <c r="X24" s="63">
        <v>9.9728000000000067E-2</v>
      </c>
      <c r="Y24" s="63">
        <v>-0.16791200000000001</v>
      </c>
      <c r="Z24" s="63">
        <v>-3.9414577175497657E-2</v>
      </c>
      <c r="AA24" s="63">
        <v>-0.14170946887205529</v>
      </c>
      <c r="AB24" s="63">
        <v>8.6992000000000083E-2</v>
      </c>
      <c r="AC24" s="63">
        <v>-0.133712</v>
      </c>
      <c r="AD24" s="63">
        <v>-2.1212469691962939E-2</v>
      </c>
      <c r="AE24" s="63">
        <v>-0.12869830320559791</v>
      </c>
      <c r="AF24" s="63" t="s">
        <v>1631</v>
      </c>
      <c r="AG24" s="63" t="s">
        <v>1431</v>
      </c>
      <c r="AH24" s="63">
        <v>0.47031862311501199</v>
      </c>
      <c r="AI24" s="63">
        <v>2.7783349137200188</v>
      </c>
      <c r="AJ24" s="63">
        <v>2.5350026748061141</v>
      </c>
      <c r="AK24" s="63">
        <v>2.3846827141218849</v>
      </c>
      <c r="AL24" s="63">
        <v>22.715827197695479</v>
      </c>
      <c r="AM24" s="63">
        <v>41.242091824688849</v>
      </c>
    </row>
    <row r="25" spans="1:39" x14ac:dyDescent="0.3">
      <c r="A25" s="64">
        <v>23</v>
      </c>
      <c r="B25" s="63"/>
      <c r="C25" s="63">
        <v>100</v>
      </c>
      <c r="D25" s="63">
        <v>6.4335107803344727E-2</v>
      </c>
      <c r="E25" s="63" t="b">
        <v>0</v>
      </c>
      <c r="F25" s="63">
        <v>1.6720751318658751E-2</v>
      </c>
      <c r="G25" s="63">
        <v>1.241857424369324E-3</v>
      </c>
      <c r="H25" s="63">
        <v>2.0639999999999992E-2</v>
      </c>
      <c r="I25" s="63">
        <v>1.3112000000000011E-2</v>
      </c>
      <c r="J25" s="63">
        <v>2.5375643447395069E-2</v>
      </c>
      <c r="K25" s="63">
        <v>3.3061385814874701E-2</v>
      </c>
      <c r="L25" s="63">
        <v>2.2655999999999989E-2</v>
      </c>
      <c r="M25" s="63">
        <v>2.7999999999994701E-4</v>
      </c>
      <c r="N25" s="63">
        <v>0.12730820312398869</v>
      </c>
      <c r="O25" s="63">
        <v>4.4700767241737563E-2</v>
      </c>
      <c r="P25" s="63">
        <v>-7.0519999999999861E-2</v>
      </c>
      <c r="Q25" s="63">
        <v>-0.57135200000000008</v>
      </c>
      <c r="R25" s="63">
        <v>-0.37157234713886012</v>
      </c>
      <c r="S25" s="63">
        <v>5.487136958378195E-2</v>
      </c>
      <c r="T25" s="63">
        <v>-4.9879999999999869E-2</v>
      </c>
      <c r="U25" s="63">
        <v>-0.55824000000000007</v>
      </c>
      <c r="V25" s="63">
        <v>-0.34619670369146499</v>
      </c>
      <c r="W25" s="63">
        <v>2.1809983768907248E-2</v>
      </c>
      <c r="X25" s="63">
        <v>-4.9879999999999869E-2</v>
      </c>
      <c r="Y25" s="63">
        <v>-0.55824000000000007</v>
      </c>
      <c r="Z25" s="63">
        <v>-0.34619670369146499</v>
      </c>
      <c r="AA25" s="63">
        <v>2.1809983768907248E-2</v>
      </c>
      <c r="AB25" s="63">
        <v>-2.722399999999988E-2</v>
      </c>
      <c r="AC25" s="63">
        <v>-0.55796000000000012</v>
      </c>
      <c r="AD25" s="63">
        <v>-0.47350490681545371</v>
      </c>
      <c r="AE25" s="63">
        <v>6.6510751010644811E-2</v>
      </c>
      <c r="AF25" s="63" t="s">
        <v>1632</v>
      </c>
      <c r="AG25" s="63" t="s">
        <v>1432</v>
      </c>
      <c r="AH25" s="63">
        <v>3.1962735432986542</v>
      </c>
      <c r="AI25" s="63">
        <v>2.786302479986198</v>
      </c>
      <c r="AJ25" s="63">
        <v>1.6097143940903339E-2</v>
      </c>
      <c r="AK25" s="63">
        <v>1.5346829675770619E-2</v>
      </c>
      <c r="AL25" s="63">
        <v>31.503973259252451</v>
      </c>
      <c r="AM25" s="63">
        <v>41.73204619029665</v>
      </c>
    </row>
    <row r="26" spans="1:39" x14ac:dyDescent="0.3">
      <c r="A26" s="64">
        <v>24</v>
      </c>
      <c r="B26" s="63"/>
      <c r="C26" s="63">
        <v>100</v>
      </c>
      <c r="D26" s="63">
        <v>3.9425134658813477E-2</v>
      </c>
      <c r="E26" s="63" t="b">
        <v>0</v>
      </c>
      <c r="F26" s="63">
        <v>1.035151163689115E-3</v>
      </c>
      <c r="G26" s="63">
        <v>6.3817552927833497E-8</v>
      </c>
      <c r="H26" s="63">
        <v>5.6000000000010028E-5</v>
      </c>
      <c r="I26" s="63">
        <v>5.6000000000000487E-5</v>
      </c>
      <c r="J26" s="63">
        <v>2.398865417813853E-4</v>
      </c>
      <c r="K26" s="63">
        <v>1.8415164186072291E-2</v>
      </c>
      <c r="L26" s="63">
        <v>2.0487999999999989E-2</v>
      </c>
      <c r="M26" s="63">
        <v>2.391199999999993E-2</v>
      </c>
      <c r="N26" s="63">
        <v>6.6037319516405943E-3</v>
      </c>
      <c r="O26" s="63">
        <v>1.301116566645738E-2</v>
      </c>
      <c r="P26" s="63">
        <v>4.2960000000000966E-3</v>
      </c>
      <c r="Q26" s="63">
        <v>-0.35861599999999999</v>
      </c>
      <c r="R26" s="63">
        <v>5.9944480054658703E-2</v>
      </c>
      <c r="S26" s="63">
        <v>-8.7212222262708111E-2</v>
      </c>
      <c r="T26" s="63">
        <v>4.2400000000000866E-3</v>
      </c>
      <c r="U26" s="63">
        <v>-0.35867199999999999</v>
      </c>
      <c r="V26" s="63">
        <v>6.0184366596440088E-2</v>
      </c>
      <c r="W26" s="63">
        <v>-0.10562738644878041</v>
      </c>
      <c r="X26" s="63">
        <v>4.2400000000000866E-3</v>
      </c>
      <c r="Y26" s="63">
        <v>-0.35867199999999999</v>
      </c>
      <c r="Z26" s="63">
        <v>6.0184366596440088E-2</v>
      </c>
      <c r="AA26" s="63">
        <v>-0.10562738644878041</v>
      </c>
      <c r="AB26" s="63">
        <v>-1.6247999999999901E-2</v>
      </c>
      <c r="AC26" s="63">
        <v>-0.33476000000000011</v>
      </c>
      <c r="AD26" s="63">
        <v>6.6788098548080682E-2</v>
      </c>
      <c r="AE26" s="63">
        <v>-9.2616220782323025E-2</v>
      </c>
      <c r="AF26" s="63" t="s">
        <v>1633</v>
      </c>
      <c r="AG26" s="63" t="s">
        <v>1433</v>
      </c>
      <c r="AH26" s="63">
        <v>1.8104944819119531</v>
      </c>
      <c r="AI26" s="63">
        <v>3.2625352000394021</v>
      </c>
      <c r="AJ26" s="63">
        <v>1.5528573471971581</v>
      </c>
      <c r="AK26" s="63">
        <v>1.471586428845826</v>
      </c>
      <c r="AL26" s="63">
        <v>139.2506356783658</v>
      </c>
      <c r="AM26" s="63">
        <v>0.29644498939686581</v>
      </c>
    </row>
    <row r="27" spans="1:39" x14ac:dyDescent="0.3">
      <c r="A27" s="64">
        <v>25</v>
      </c>
      <c r="B27" s="63"/>
      <c r="C27" s="63">
        <v>100</v>
      </c>
      <c r="D27" s="63">
        <v>2.9960393905639648E-2</v>
      </c>
      <c r="E27" s="63" t="b">
        <v>0</v>
      </c>
      <c r="F27" s="63">
        <v>5.5901725164870966E-4</v>
      </c>
      <c r="G27" s="63">
        <v>1.521757695185158E-5</v>
      </c>
      <c r="H27" s="63">
        <v>5.9999999999998943E-4</v>
      </c>
      <c r="I27" s="63">
        <v>1.3200000000001271E-3</v>
      </c>
      <c r="J27" s="63">
        <v>3.6214882233484148E-3</v>
      </c>
      <c r="K27" s="63">
        <v>2.3500465357094529E-2</v>
      </c>
      <c r="L27" s="63">
        <v>1.7735999999999998E-2</v>
      </c>
      <c r="M27" s="63">
        <v>1.2408000000000091E-2</v>
      </c>
      <c r="N27" s="63">
        <v>9.5127856934079796E-3</v>
      </c>
      <c r="O27" s="63">
        <v>2.3334188479567929E-2</v>
      </c>
      <c r="P27" s="63">
        <v>-4.3679999999999197E-3</v>
      </c>
      <c r="Q27" s="63">
        <v>-0.23041600000000001</v>
      </c>
      <c r="R27" s="63">
        <v>0.1163318659226769</v>
      </c>
      <c r="S27" s="63">
        <v>-1.313587332460241E-2</v>
      </c>
      <c r="T27" s="63">
        <v>-4.9679999999999091E-3</v>
      </c>
      <c r="U27" s="63">
        <v>-0.23173600000000011</v>
      </c>
      <c r="V27" s="63">
        <v>0.1199533541460253</v>
      </c>
      <c r="W27" s="63">
        <v>-3.6636338681696932E-2</v>
      </c>
      <c r="X27" s="63">
        <v>-4.9679999999999091E-3</v>
      </c>
      <c r="Y27" s="63">
        <v>-0.23173600000000011</v>
      </c>
      <c r="Z27" s="63">
        <v>0.1199533541460253</v>
      </c>
      <c r="AA27" s="63">
        <v>-3.6636338681696932E-2</v>
      </c>
      <c r="AB27" s="63">
        <v>-2.2703999999999908E-2</v>
      </c>
      <c r="AC27" s="63">
        <v>-0.219328</v>
      </c>
      <c r="AD27" s="63">
        <v>0.12946613983943331</v>
      </c>
      <c r="AE27" s="63">
        <v>-1.330215020212901E-2</v>
      </c>
      <c r="AF27" s="63" t="s">
        <v>1634</v>
      </c>
      <c r="AG27" s="63" t="s">
        <v>1434</v>
      </c>
      <c r="AH27" s="63">
        <v>1.766682321004015</v>
      </c>
      <c r="AI27" s="63">
        <v>2.454409049198556</v>
      </c>
      <c r="AJ27" s="63">
        <v>0.87817203040936875</v>
      </c>
      <c r="AK27" s="63">
        <v>0.82831709320346436</v>
      </c>
      <c r="AL27" s="63">
        <v>20.300980169561392</v>
      </c>
      <c r="AM27" s="63">
        <v>1.264030557360359</v>
      </c>
    </row>
    <row r="28" spans="1:39" x14ac:dyDescent="0.3">
      <c r="A28" s="64">
        <v>26</v>
      </c>
      <c r="B28" s="63"/>
      <c r="C28" s="63">
        <v>100</v>
      </c>
      <c r="D28" s="63">
        <v>5.7892084121704102E-2</v>
      </c>
      <c r="E28" s="63" t="b">
        <v>0</v>
      </c>
      <c r="F28" s="63">
        <v>2.302800709689524E-3</v>
      </c>
      <c r="G28" s="63">
        <v>3.9164141827786887E-5</v>
      </c>
      <c r="H28" s="63">
        <v>3.4559999999999591E-3</v>
      </c>
      <c r="I28" s="63">
        <v>4.9360000000000506E-3</v>
      </c>
      <c r="J28" s="63">
        <v>1.690002907626692E-3</v>
      </c>
      <c r="K28" s="63">
        <v>3.9615466070715373E-2</v>
      </c>
      <c r="L28" s="63">
        <v>3.5951999999999963E-2</v>
      </c>
      <c r="M28" s="63">
        <v>1.3432000000000111E-2</v>
      </c>
      <c r="N28" s="63">
        <v>2.8806870390403801E-2</v>
      </c>
      <c r="O28" s="63">
        <v>1.276175035016747E-2</v>
      </c>
      <c r="P28" s="63">
        <v>-0.1986639999999999</v>
      </c>
      <c r="Q28" s="63">
        <v>-0.36490400000000017</v>
      </c>
      <c r="R28" s="63">
        <v>-0.2187587669760204</v>
      </c>
      <c r="S28" s="63">
        <v>0.23835790393439851</v>
      </c>
      <c r="T28" s="63">
        <v>-0.19520799999999991</v>
      </c>
      <c r="U28" s="63">
        <v>-0.36984000000000022</v>
      </c>
      <c r="V28" s="63">
        <v>-0.2170687640683937</v>
      </c>
      <c r="W28" s="63">
        <v>0.27797337000511391</v>
      </c>
      <c r="X28" s="63">
        <v>-0.19520799999999991</v>
      </c>
      <c r="Y28" s="63">
        <v>-0.36984000000000022</v>
      </c>
      <c r="Z28" s="63">
        <v>-0.2170687640683937</v>
      </c>
      <c r="AA28" s="63">
        <v>0.27797337000511391</v>
      </c>
      <c r="AB28" s="63">
        <v>-0.23115999999999989</v>
      </c>
      <c r="AC28" s="63">
        <v>-0.35640800000000011</v>
      </c>
      <c r="AD28" s="63">
        <v>-0.24587563445879751</v>
      </c>
      <c r="AE28" s="63">
        <v>0.29073512035528137</v>
      </c>
      <c r="AF28" s="63" t="s">
        <v>1635</v>
      </c>
      <c r="AG28" s="63" t="s">
        <v>1435</v>
      </c>
      <c r="AH28" s="63">
        <v>5.3537611502256572</v>
      </c>
      <c r="AI28" s="63">
        <v>3.913383338373559</v>
      </c>
      <c r="AJ28" s="63">
        <v>0.86600014430143146</v>
      </c>
      <c r="AK28" s="63">
        <v>0.82098621934359273</v>
      </c>
      <c r="AL28" s="63">
        <v>27.28505810932954</v>
      </c>
      <c r="AM28" s="63">
        <v>9.9571209702231478</v>
      </c>
    </row>
    <row r="29" spans="1:39" x14ac:dyDescent="0.3">
      <c r="A29" s="64">
        <v>27</v>
      </c>
      <c r="B29" s="63"/>
      <c r="C29" s="63">
        <v>100</v>
      </c>
      <c r="D29" s="63">
        <v>3.3872365951538093E-2</v>
      </c>
      <c r="E29" s="63" t="b">
        <v>0</v>
      </c>
      <c r="F29" s="63">
        <v>3.63599451864611E-3</v>
      </c>
      <c r="G29" s="63">
        <v>2.2983456471905349E-5</v>
      </c>
      <c r="H29" s="63">
        <v>4.216000000000053E-3</v>
      </c>
      <c r="I29" s="63">
        <v>2.2719999999999958E-3</v>
      </c>
      <c r="J29" s="63">
        <v>2.163711438822741E-4</v>
      </c>
      <c r="K29" s="63">
        <v>3.06226582778178E-3</v>
      </c>
      <c r="L29" s="63">
        <v>2.5192000000000051E-2</v>
      </c>
      <c r="M29" s="63">
        <v>1.846399999999998E-2</v>
      </c>
      <c r="N29" s="63">
        <v>5.1579437362636177E-2</v>
      </c>
      <c r="O29" s="63">
        <v>8.6602540378443952E-3</v>
      </c>
      <c r="P29" s="63">
        <v>-0.31572800000000001</v>
      </c>
      <c r="Q29" s="63">
        <v>-0.30275200000000008</v>
      </c>
      <c r="R29" s="63">
        <v>5.8205054535103377E-2</v>
      </c>
      <c r="S29" s="63">
        <v>8.3969823150938649E-3</v>
      </c>
      <c r="T29" s="63">
        <v>-0.3115119999999999</v>
      </c>
      <c r="U29" s="63">
        <v>-0.30502400000000007</v>
      </c>
      <c r="V29" s="63">
        <v>5.7988683391221103E-2</v>
      </c>
      <c r="W29" s="63">
        <v>5.3347164873120854E-3</v>
      </c>
      <c r="X29" s="63">
        <v>-0.3115119999999999</v>
      </c>
      <c r="Y29" s="63">
        <v>-0.30502400000000007</v>
      </c>
      <c r="Z29" s="63">
        <v>5.7988683391221103E-2</v>
      </c>
      <c r="AA29" s="63">
        <v>5.3347164873120854E-3</v>
      </c>
      <c r="AB29" s="63">
        <v>-0.33670399999999989</v>
      </c>
      <c r="AC29" s="63">
        <v>-0.32348800000000011</v>
      </c>
      <c r="AD29" s="63">
        <v>6.409246028584923E-3</v>
      </c>
      <c r="AE29" s="63">
        <v>-3.3255375505323102E-3</v>
      </c>
      <c r="AF29" s="63" t="s">
        <v>1636</v>
      </c>
      <c r="AG29" s="63" t="s">
        <v>1436</v>
      </c>
      <c r="AH29" s="63">
        <v>5.8084392204116622</v>
      </c>
      <c r="AI29" s="63">
        <v>1.82992736559541</v>
      </c>
      <c r="AJ29" s="63">
        <v>1.242343845350655</v>
      </c>
      <c r="AK29" s="63">
        <v>1.1751040946012079</v>
      </c>
      <c r="AL29" s="63">
        <v>92.064912615625929</v>
      </c>
      <c r="AM29" s="63">
        <v>85.54048432095999</v>
      </c>
    </row>
    <row r="30" spans="1:39" x14ac:dyDescent="0.3">
      <c r="A30" s="64">
        <v>28</v>
      </c>
      <c r="B30" s="63"/>
      <c r="C30" s="63">
        <v>100</v>
      </c>
      <c r="D30" s="63">
        <v>4.4878005981445313E-2</v>
      </c>
      <c r="E30" s="63" t="b">
        <v>0</v>
      </c>
      <c r="F30" s="63">
        <v>2.8937052759498961E-3</v>
      </c>
      <c r="G30" s="63">
        <v>3.2401426396743282E-5</v>
      </c>
      <c r="H30" s="63">
        <v>3.1920000000000138E-3</v>
      </c>
      <c r="I30" s="63">
        <v>4.4959999999999722E-3</v>
      </c>
      <c r="J30" s="63">
        <v>1.413699542598582E-3</v>
      </c>
      <c r="K30" s="63">
        <v>2.4262567712424851E-2</v>
      </c>
      <c r="L30" s="63">
        <v>1.9391999999999989E-2</v>
      </c>
      <c r="M30" s="63">
        <v>4.0072000000000017E-2</v>
      </c>
      <c r="N30" s="63">
        <v>3.0197523540017229E-2</v>
      </c>
      <c r="O30" s="63">
        <v>3.3532503634533389E-3</v>
      </c>
      <c r="P30" s="63">
        <v>-4.3399999999999918E-2</v>
      </c>
      <c r="Q30" s="63">
        <v>-0.21056800000000009</v>
      </c>
      <c r="R30" s="63">
        <v>0.1048576236747699</v>
      </c>
      <c r="S30" s="63">
        <v>2.0909317348971439E-2</v>
      </c>
      <c r="T30" s="63">
        <v>-4.020799999999991E-2</v>
      </c>
      <c r="U30" s="63">
        <v>-0.20607200000000009</v>
      </c>
      <c r="V30" s="63">
        <v>0.10344392413217129</v>
      </c>
      <c r="W30" s="63">
        <v>4.5171885061396293E-2</v>
      </c>
      <c r="X30" s="63">
        <v>-4.020799999999991E-2</v>
      </c>
      <c r="Y30" s="63">
        <v>-0.20607200000000009</v>
      </c>
      <c r="Z30" s="63">
        <v>0.10344392413217129</v>
      </c>
      <c r="AA30" s="63">
        <v>4.5171885061396293E-2</v>
      </c>
      <c r="AB30" s="63">
        <v>-2.0815999999999921E-2</v>
      </c>
      <c r="AC30" s="63">
        <v>-0.16600000000000009</v>
      </c>
      <c r="AD30" s="63">
        <v>7.3246400592154065E-2</v>
      </c>
      <c r="AE30" s="63">
        <v>4.1818634697942947E-2</v>
      </c>
      <c r="AF30" s="63" t="s">
        <v>1637</v>
      </c>
      <c r="AG30" s="63" t="s">
        <v>1437</v>
      </c>
      <c r="AH30" s="63">
        <v>3.6068389142744222</v>
      </c>
      <c r="AI30" s="63">
        <v>1.0982849832924151</v>
      </c>
      <c r="AJ30" s="63">
        <v>2.888548807492695</v>
      </c>
      <c r="AK30" s="63">
        <v>2.7217037748918438</v>
      </c>
      <c r="AL30" s="63">
        <v>25.40550675357192</v>
      </c>
      <c r="AM30" s="63">
        <v>34.999012784127501</v>
      </c>
    </row>
    <row r="31" spans="1:39" x14ac:dyDescent="0.3">
      <c r="A31" s="64">
        <v>29</v>
      </c>
      <c r="B31" s="63"/>
      <c r="C31" s="63">
        <v>100</v>
      </c>
      <c r="D31" s="63">
        <v>3.0884981155395511E-2</v>
      </c>
      <c r="E31" s="63" t="b">
        <v>0</v>
      </c>
      <c r="F31" s="63">
        <v>1.36614221532782E-2</v>
      </c>
      <c r="G31" s="63">
        <v>2.376471526870429E-3</v>
      </c>
      <c r="H31" s="63">
        <v>4.5987999999999987E-2</v>
      </c>
      <c r="I31" s="63">
        <v>1.4259999999999939E-2</v>
      </c>
      <c r="J31" s="63">
        <v>7.6307131298739284E-3</v>
      </c>
      <c r="K31" s="63">
        <v>5.2855262443771867E-2</v>
      </c>
      <c r="L31" s="63">
        <v>0.106588</v>
      </c>
      <c r="M31" s="63">
        <v>4.2932000000000033E-2</v>
      </c>
      <c r="N31" s="63">
        <v>2.1383727113817311E-2</v>
      </c>
      <c r="O31" s="63">
        <v>8.3990607760630012E-2</v>
      </c>
      <c r="P31" s="63">
        <v>5.0280000000000068E-2</v>
      </c>
      <c r="Q31" s="63">
        <v>-0.34955999999999998</v>
      </c>
      <c r="R31" s="63">
        <v>0.20785193576267841</v>
      </c>
      <c r="S31" s="63">
        <v>-0.1304857796390089</v>
      </c>
      <c r="T31" s="63">
        <v>4.2920000000000727E-3</v>
      </c>
      <c r="U31" s="63">
        <v>-0.3353000000000001</v>
      </c>
      <c r="V31" s="63">
        <v>0.21548264889255231</v>
      </c>
      <c r="W31" s="63">
        <v>-0.18334104208278079</v>
      </c>
      <c r="X31" s="63">
        <v>4.2920000000000727E-3</v>
      </c>
      <c r="Y31" s="63">
        <v>-0.3353000000000001</v>
      </c>
      <c r="Z31" s="63">
        <v>0.21548264889255231</v>
      </c>
      <c r="AA31" s="63">
        <v>-0.18334104208278079</v>
      </c>
      <c r="AB31" s="63">
        <v>0.11088000000000001</v>
      </c>
      <c r="AC31" s="63">
        <v>-0.29236800000000007</v>
      </c>
      <c r="AD31" s="63">
        <v>0.194098921778735</v>
      </c>
      <c r="AE31" s="63">
        <v>-9.935043432215078E-2</v>
      </c>
      <c r="AF31" s="63" t="s">
        <v>1638</v>
      </c>
      <c r="AG31" s="63" t="s">
        <v>1438</v>
      </c>
      <c r="AH31" s="63">
        <v>14.28070503601217</v>
      </c>
      <c r="AI31" s="63">
        <v>11.876958176528809</v>
      </c>
      <c r="AJ31" s="63">
        <v>2.8309942788384599</v>
      </c>
      <c r="AK31" s="63">
        <v>2.6806680891622792</v>
      </c>
      <c r="AL31" s="63">
        <v>15.04571176722963</v>
      </c>
      <c r="AM31" s="63">
        <v>20.364363896583018</v>
      </c>
    </row>
    <row r="32" spans="1:39" x14ac:dyDescent="0.3">
      <c r="A32" s="64">
        <v>30</v>
      </c>
      <c r="B32" s="63"/>
      <c r="C32" s="63">
        <v>100</v>
      </c>
      <c r="D32" s="63">
        <v>2.9862880706787109E-2</v>
      </c>
      <c r="E32" s="63" t="b">
        <v>0</v>
      </c>
      <c r="F32" s="63">
        <v>1.045440666581185E-2</v>
      </c>
      <c r="G32" s="63">
        <v>1.062284283548905E-3</v>
      </c>
      <c r="H32" s="63">
        <v>2.6068000000000039E-2</v>
      </c>
      <c r="I32" s="63">
        <v>1.924399999999998E-2</v>
      </c>
      <c r="J32" s="63">
        <v>3.5230843800431039E-3</v>
      </c>
      <c r="K32" s="63">
        <v>1.3600062941030781E-2</v>
      </c>
      <c r="L32" s="63">
        <v>1.5307999999999961E-2</v>
      </c>
      <c r="M32" s="63">
        <v>5.2760000000000029E-3</v>
      </c>
      <c r="N32" s="63">
        <v>0.10095660268556909</v>
      </c>
      <c r="O32" s="63">
        <v>3.9622394273945621E-2</v>
      </c>
      <c r="P32" s="63">
        <v>-0.19235999999999989</v>
      </c>
      <c r="Q32" s="63">
        <v>-0.27645600000000009</v>
      </c>
      <c r="R32" s="63">
        <v>-7.2316758572000692E-2</v>
      </c>
      <c r="S32" s="63">
        <v>-3.6414636178328082E-2</v>
      </c>
      <c r="T32" s="63">
        <v>-0.2184279999999999</v>
      </c>
      <c r="U32" s="63">
        <v>-0.25721200000000011</v>
      </c>
      <c r="V32" s="63">
        <v>-7.5839842952043796E-2</v>
      </c>
      <c r="W32" s="63">
        <v>-2.2814573237297301E-2</v>
      </c>
      <c r="X32" s="63">
        <v>-0.2184279999999999</v>
      </c>
      <c r="Y32" s="63">
        <v>-0.25721200000000011</v>
      </c>
      <c r="Z32" s="63">
        <v>-7.5839842952043796E-2</v>
      </c>
      <c r="AA32" s="63">
        <v>-2.2814573237297301E-2</v>
      </c>
      <c r="AB32" s="63">
        <v>-0.23373599999999989</v>
      </c>
      <c r="AC32" s="63">
        <v>-0.26248800000000011</v>
      </c>
      <c r="AD32" s="63">
        <v>2.511675973352526E-2</v>
      </c>
      <c r="AE32" s="63">
        <v>-6.2436967511242919E-2</v>
      </c>
      <c r="AF32" s="63" t="s">
        <v>1639</v>
      </c>
      <c r="AG32" s="63" t="s">
        <v>1439</v>
      </c>
      <c r="AH32" s="63">
        <v>2.6960786067576938</v>
      </c>
      <c r="AI32" s="63">
        <v>1.3344288694379249</v>
      </c>
      <c r="AJ32" s="63">
        <v>0.36679363483422911</v>
      </c>
      <c r="AK32" s="63">
        <v>0.3463185151781028</v>
      </c>
      <c r="AL32" s="63">
        <v>94.251650249172513</v>
      </c>
      <c r="AM32" s="63">
        <v>185.1744707223564</v>
      </c>
    </row>
    <row r="33" spans="1:39" x14ac:dyDescent="0.3">
      <c r="A33" s="64">
        <v>31</v>
      </c>
      <c r="B33" s="63"/>
      <c r="C33" s="63">
        <v>100</v>
      </c>
      <c r="D33" s="63">
        <v>4.7909975051879883E-2</v>
      </c>
      <c r="E33" s="63" t="b">
        <v>0</v>
      </c>
      <c r="F33" s="63">
        <v>2.7123522225323301E-3</v>
      </c>
      <c r="G33" s="63">
        <v>9.645048519692917E-4</v>
      </c>
      <c r="H33" s="63">
        <v>1.3132000000000031E-2</v>
      </c>
      <c r="I33" s="63">
        <v>6.6039999999999849E-3</v>
      </c>
      <c r="J33" s="63">
        <v>2.7357679213875049E-2</v>
      </c>
      <c r="K33" s="63">
        <v>0.1029184589857427</v>
      </c>
      <c r="L33" s="63">
        <v>3.1708000000000007E-2</v>
      </c>
      <c r="M33" s="63">
        <v>3.2475999999999998E-2</v>
      </c>
      <c r="N33" s="63">
        <v>2.5539467154432342E-2</v>
      </c>
      <c r="O33" s="63">
        <v>2.1027096803886151E-2</v>
      </c>
      <c r="P33" s="63">
        <v>0.27214400000000011</v>
      </c>
      <c r="Q33" s="63">
        <v>-0.106528</v>
      </c>
      <c r="R33" s="63">
        <v>-0.33715159982917792</v>
      </c>
      <c r="S33" s="63">
        <v>-8.891656025735592E-2</v>
      </c>
      <c r="T33" s="63">
        <v>0.25901200000000002</v>
      </c>
      <c r="U33" s="63">
        <v>-0.113132</v>
      </c>
      <c r="V33" s="63">
        <v>-0.30979392061530281</v>
      </c>
      <c r="W33" s="63">
        <v>-0.19183501924309859</v>
      </c>
      <c r="X33" s="63">
        <v>0.25901200000000002</v>
      </c>
      <c r="Y33" s="63">
        <v>-0.113132</v>
      </c>
      <c r="Z33" s="63">
        <v>-0.30979392061530281</v>
      </c>
      <c r="AA33" s="63">
        <v>-0.19183501924309859</v>
      </c>
      <c r="AB33" s="63">
        <v>0.29071999999999998</v>
      </c>
      <c r="AC33" s="63">
        <v>-8.0655999999999992E-2</v>
      </c>
      <c r="AD33" s="63">
        <v>-0.33533338776973509</v>
      </c>
      <c r="AE33" s="63">
        <v>-0.17080792243921239</v>
      </c>
      <c r="AF33" s="63" t="s">
        <v>1640</v>
      </c>
      <c r="AG33" s="63" t="s">
        <v>1440</v>
      </c>
      <c r="AH33" s="63">
        <v>3.507816240719889</v>
      </c>
      <c r="AI33" s="63">
        <v>3.9199738964849571</v>
      </c>
      <c r="AJ33" s="63">
        <v>2.509095427425907</v>
      </c>
      <c r="AK33" s="63">
        <v>2.354402957123086</v>
      </c>
      <c r="AL33" s="63">
        <v>3.8278875070223051</v>
      </c>
      <c r="AM33" s="63">
        <v>16.420412670098209</v>
      </c>
    </row>
    <row r="34" spans="1:39" x14ac:dyDescent="0.3">
      <c r="A34" s="64">
        <v>32</v>
      </c>
      <c r="B34" s="63"/>
      <c r="C34" s="63">
        <v>100</v>
      </c>
      <c r="D34" s="63">
        <v>5.8816432952880859E-2</v>
      </c>
      <c r="E34" s="63" t="b">
        <v>0</v>
      </c>
      <c r="F34" s="63">
        <v>5.1982022871774773E-2</v>
      </c>
      <c r="G34" s="63">
        <v>2.8559350475888149E-2</v>
      </c>
      <c r="H34" s="63">
        <v>6.0123999999999983E-2</v>
      </c>
      <c r="I34" s="63">
        <v>1.8451999999999909E-2</v>
      </c>
      <c r="J34" s="63">
        <v>0.15685655483877031</v>
      </c>
      <c r="K34" s="63">
        <v>6.7965673689002401E-3</v>
      </c>
      <c r="L34" s="63">
        <v>0.124012</v>
      </c>
      <c r="M34" s="63">
        <v>4.7404000000000002E-2</v>
      </c>
      <c r="N34" s="63">
        <v>0.18535346641423989</v>
      </c>
      <c r="O34" s="63">
        <v>1.486099592894094E-2</v>
      </c>
      <c r="P34" s="63">
        <v>-0.14861599999999989</v>
      </c>
      <c r="Q34" s="63">
        <v>-0.39981600000000012</v>
      </c>
      <c r="R34" s="63">
        <v>0.1734833083072306</v>
      </c>
      <c r="S34" s="63">
        <v>5.7240815088536227E-2</v>
      </c>
      <c r="T34" s="63">
        <v>-0.2087399999999999</v>
      </c>
      <c r="U34" s="63">
        <v>-0.41826799999999997</v>
      </c>
      <c r="V34" s="63">
        <v>0.33033986314600089</v>
      </c>
      <c r="W34" s="63">
        <v>5.0444247719635987E-2</v>
      </c>
      <c r="X34" s="63">
        <v>-0.2087399999999999</v>
      </c>
      <c r="Y34" s="63">
        <v>-0.41826799999999997</v>
      </c>
      <c r="Z34" s="63">
        <v>0.33033986314600089</v>
      </c>
      <c r="AA34" s="63">
        <v>5.0444247719635987E-2</v>
      </c>
      <c r="AB34" s="63">
        <v>-8.4727999999999914E-2</v>
      </c>
      <c r="AC34" s="63">
        <v>-0.46567199999999997</v>
      </c>
      <c r="AD34" s="63">
        <v>0.144986396731761</v>
      </c>
      <c r="AE34" s="63">
        <v>6.5305243648576927E-2</v>
      </c>
      <c r="AF34" s="63" t="s">
        <v>1641</v>
      </c>
      <c r="AG34" s="63" t="s">
        <v>1441</v>
      </c>
      <c r="AH34" s="63">
        <v>19.217677115225541</v>
      </c>
      <c r="AI34" s="63">
        <v>13.499532860638739</v>
      </c>
      <c r="AJ34" s="63">
        <v>2.9637372903159052</v>
      </c>
      <c r="AK34" s="63">
        <v>2.8141136941546541</v>
      </c>
      <c r="AL34" s="63">
        <v>50.240908287052719</v>
      </c>
      <c r="AM34" s="63">
        <v>62.912025956528673</v>
      </c>
    </row>
    <row r="35" spans="1:39" x14ac:dyDescent="0.3">
      <c r="A35" s="64">
        <v>33</v>
      </c>
      <c r="B35" s="63"/>
      <c r="C35" s="63">
        <v>100</v>
      </c>
      <c r="D35" s="63">
        <v>4.3905019760131843E-2</v>
      </c>
      <c r="E35" s="63" t="b">
        <v>0</v>
      </c>
      <c r="F35" s="63">
        <v>2.548774559189928E-3</v>
      </c>
      <c r="G35" s="63">
        <v>1.9409642836507681E-6</v>
      </c>
      <c r="H35" s="63">
        <v>6.9600000000000217E-4</v>
      </c>
      <c r="I35" s="63">
        <v>9.8400000000001264E-4</v>
      </c>
      <c r="J35" s="63">
        <v>6.9877913796187463E-4</v>
      </c>
      <c r="K35" s="63">
        <v>3.6996605249671209E-2</v>
      </c>
      <c r="L35" s="63">
        <v>4.4663999999999988E-2</v>
      </c>
      <c r="M35" s="63">
        <v>1.8167999999999958E-2</v>
      </c>
      <c r="N35" s="63">
        <v>1.496079674315276E-2</v>
      </c>
      <c r="O35" s="63">
        <v>8.9789513864370549E-3</v>
      </c>
      <c r="P35" s="63">
        <v>7.7728000000000061E-2</v>
      </c>
      <c r="Q35" s="63">
        <v>-0.19872000000000001</v>
      </c>
      <c r="R35" s="63">
        <v>0.16656444896657149</v>
      </c>
      <c r="S35" s="63">
        <v>-8.3886684712175877E-2</v>
      </c>
      <c r="T35" s="63">
        <v>7.7032000000000059E-2</v>
      </c>
      <c r="U35" s="63">
        <v>-0.19970399999999999</v>
      </c>
      <c r="V35" s="63">
        <v>0.1672632281045334</v>
      </c>
      <c r="W35" s="63">
        <v>-4.6890079462504668E-2</v>
      </c>
      <c r="X35" s="63">
        <v>7.7032000000000059E-2</v>
      </c>
      <c r="Y35" s="63">
        <v>-0.19970399999999999</v>
      </c>
      <c r="Z35" s="63">
        <v>0.1672632281045334</v>
      </c>
      <c r="AA35" s="63">
        <v>-4.6890079462504668E-2</v>
      </c>
      <c r="AB35" s="63">
        <v>3.236800000000007E-2</v>
      </c>
      <c r="AC35" s="63">
        <v>-0.181536</v>
      </c>
      <c r="AD35" s="63">
        <v>0.18222402484768621</v>
      </c>
      <c r="AE35" s="63">
        <v>-5.5869030848941723E-2</v>
      </c>
      <c r="AF35" s="63" t="s">
        <v>1642</v>
      </c>
      <c r="AG35" s="63" t="s">
        <v>1442</v>
      </c>
      <c r="AH35" s="63">
        <v>4.3582795612647152</v>
      </c>
      <c r="AI35" s="63">
        <v>6.3674914522607509</v>
      </c>
      <c r="AJ35" s="63">
        <v>1.315660836918864</v>
      </c>
      <c r="AK35" s="63">
        <v>1.2393370362882421</v>
      </c>
      <c r="AL35" s="63">
        <v>7.3493226678625074</v>
      </c>
      <c r="AM35" s="63">
        <v>10.159681800570761</v>
      </c>
    </row>
    <row r="36" spans="1:39" x14ac:dyDescent="0.3">
      <c r="A36" s="64">
        <v>34</v>
      </c>
      <c r="B36" s="63"/>
      <c r="C36" s="63">
        <v>100</v>
      </c>
      <c r="D36" s="63">
        <v>3.7905693054199219E-2</v>
      </c>
      <c r="E36" s="63" t="b">
        <v>0</v>
      </c>
      <c r="F36" s="63">
        <v>3.8688413950206859E-3</v>
      </c>
      <c r="G36" s="63">
        <v>1.32974582386493E-5</v>
      </c>
      <c r="H36" s="63">
        <v>2.204000000000005E-3</v>
      </c>
      <c r="I36" s="63">
        <v>9.080000000000199E-4</v>
      </c>
      <c r="J36" s="63">
        <v>2.7595974776494568E-3</v>
      </c>
      <c r="K36" s="63">
        <v>3.0255463506613119E-2</v>
      </c>
      <c r="L36" s="63">
        <v>4.0843999999999998E-2</v>
      </c>
      <c r="M36" s="63">
        <v>2.3380000000000008E-2</v>
      </c>
      <c r="N36" s="63">
        <v>4.0669210208961352E-2</v>
      </c>
      <c r="O36" s="63">
        <v>3.5756456871451917E-2</v>
      </c>
      <c r="P36" s="63">
        <v>-4.9159999999999898E-2</v>
      </c>
      <c r="Q36" s="63">
        <v>-0.43261600000000011</v>
      </c>
      <c r="R36" s="63">
        <v>6.1120060376928617E-2</v>
      </c>
      <c r="S36" s="63">
        <v>-0.128199472573018</v>
      </c>
      <c r="T36" s="63">
        <v>-5.1363999999999903E-2</v>
      </c>
      <c r="U36" s="63">
        <v>-0.43170800000000009</v>
      </c>
      <c r="V36" s="63">
        <v>6.3879657854578081E-2</v>
      </c>
      <c r="W36" s="63">
        <v>-9.794400906640488E-2</v>
      </c>
      <c r="X36" s="63">
        <v>-5.1363999999999903E-2</v>
      </c>
      <c r="Y36" s="63">
        <v>-0.43170800000000009</v>
      </c>
      <c r="Z36" s="63">
        <v>6.3879657854578081E-2</v>
      </c>
      <c r="AA36" s="63">
        <v>-9.794400906640488E-2</v>
      </c>
      <c r="AB36" s="63">
        <v>-1.0519999999999899E-2</v>
      </c>
      <c r="AC36" s="63">
        <v>-0.40832800000000008</v>
      </c>
      <c r="AD36" s="63">
        <v>2.3210447645616729E-2</v>
      </c>
      <c r="AE36" s="63">
        <v>-6.2187552194952957E-2</v>
      </c>
      <c r="AF36" s="63" t="s">
        <v>1643</v>
      </c>
      <c r="AG36" s="63" t="s">
        <v>1443</v>
      </c>
      <c r="AH36" s="63">
        <v>6.281567365794956</v>
      </c>
      <c r="AI36" s="63">
        <v>4.177903384252903</v>
      </c>
      <c r="AJ36" s="63">
        <v>1.4495566057721789</v>
      </c>
      <c r="AK36" s="63">
        <v>1.3769553290901031</v>
      </c>
      <c r="AL36" s="63">
        <v>140.71230164721669</v>
      </c>
      <c r="AM36" s="63">
        <v>52.120858421574617</v>
      </c>
    </row>
    <row r="37" spans="1:39" x14ac:dyDescent="0.3">
      <c r="A37" s="64">
        <v>35</v>
      </c>
      <c r="B37" s="63"/>
      <c r="C37" s="63">
        <v>100</v>
      </c>
      <c r="D37" s="63">
        <v>4.7379732131958008E-2</v>
      </c>
      <c r="E37" s="63" t="b">
        <v>0</v>
      </c>
      <c r="F37" s="63">
        <v>1.599718082051596E-3</v>
      </c>
      <c r="G37" s="63">
        <v>1.0796828779157979E-5</v>
      </c>
      <c r="H37" s="63">
        <v>5.2800000000000069E-4</v>
      </c>
      <c r="I37" s="63">
        <v>1.912000000000025E-3</v>
      </c>
      <c r="J37" s="63">
        <v>2.619599354702525E-3</v>
      </c>
      <c r="K37" s="63">
        <v>1.078028422630864E-2</v>
      </c>
      <c r="L37" s="63">
        <v>2.9615999999999979E-2</v>
      </c>
      <c r="M37" s="63">
        <v>2.4471999999999942E-2</v>
      </c>
      <c r="N37" s="63">
        <v>1.112348156161551E-2</v>
      </c>
      <c r="O37" s="63">
        <v>2.3833019112147612E-3</v>
      </c>
      <c r="P37" s="63">
        <v>-0.1304479999999999</v>
      </c>
      <c r="Q37" s="63">
        <v>-0.52849599999999997</v>
      </c>
      <c r="R37" s="63">
        <v>-4.9049222342423253E-2</v>
      </c>
      <c r="S37" s="63">
        <v>9.1369144200873359E-2</v>
      </c>
      <c r="T37" s="63">
        <v>-0.1309759999999999</v>
      </c>
      <c r="U37" s="63">
        <v>-0.53040799999999999</v>
      </c>
      <c r="V37" s="63">
        <v>-5.1668821697125777E-2</v>
      </c>
      <c r="W37" s="63">
        <v>0.102149428427182</v>
      </c>
      <c r="X37" s="63">
        <v>-0.1309759999999999</v>
      </c>
      <c r="Y37" s="63">
        <v>-0.53040799999999999</v>
      </c>
      <c r="Z37" s="63">
        <v>-5.1668821697125777E-2</v>
      </c>
      <c r="AA37" s="63">
        <v>0.102149428427182</v>
      </c>
      <c r="AB37" s="63">
        <v>-0.1605919999999999</v>
      </c>
      <c r="AC37" s="63">
        <v>-0.50593600000000005</v>
      </c>
      <c r="AD37" s="63">
        <v>-4.0545340135510269E-2</v>
      </c>
      <c r="AE37" s="63">
        <v>9.9766126515967238E-2</v>
      </c>
      <c r="AF37" s="63" t="s">
        <v>1644</v>
      </c>
      <c r="AG37" s="63" t="s">
        <v>1444</v>
      </c>
      <c r="AH37" s="63">
        <v>3.7256144968841318</v>
      </c>
      <c r="AI37" s="63">
        <v>3.9528487293694301</v>
      </c>
      <c r="AJ37" s="63">
        <v>1.429767462037814</v>
      </c>
      <c r="AK37" s="63">
        <v>1.3620912737506159</v>
      </c>
      <c r="AL37" s="63">
        <v>413.91382258070217</v>
      </c>
      <c r="AM37" s="63">
        <v>12.1599372617521</v>
      </c>
    </row>
    <row r="38" spans="1:39" x14ac:dyDescent="0.3">
      <c r="A38" s="64">
        <v>36</v>
      </c>
      <c r="B38" s="63"/>
      <c r="C38" s="63">
        <v>100</v>
      </c>
      <c r="D38" s="63">
        <v>3.8923263549804688E-2</v>
      </c>
      <c r="E38" s="63" t="b">
        <v>0</v>
      </c>
      <c r="F38" s="63">
        <v>8.3839546696233419E-3</v>
      </c>
      <c r="G38" s="63">
        <v>1.5176184649632541E-4</v>
      </c>
      <c r="H38" s="63">
        <v>1.056E-2</v>
      </c>
      <c r="I38" s="63">
        <v>6.0560000000000613E-3</v>
      </c>
      <c r="J38" s="63">
        <v>1.8902673081669099E-3</v>
      </c>
      <c r="K38" s="63">
        <v>6.3420772369941994E-2</v>
      </c>
      <c r="L38" s="63">
        <v>1.5648000000000009E-2</v>
      </c>
      <c r="M38" s="63">
        <v>1.9880000000000009E-2</v>
      </c>
      <c r="N38" s="63">
        <v>8.7999320256598235E-2</v>
      </c>
      <c r="O38" s="63">
        <v>3.3740349731441723E-2</v>
      </c>
      <c r="P38" s="63">
        <v>3.5440000000000103E-2</v>
      </c>
      <c r="Q38" s="63">
        <v>-0.47062399999999999</v>
      </c>
      <c r="R38" s="63">
        <v>0.1395464026533014</v>
      </c>
      <c r="S38" s="63">
        <v>4.8511279018389121E-2</v>
      </c>
      <c r="T38" s="63">
        <v>2.48800000000001E-2</v>
      </c>
      <c r="U38" s="63">
        <v>-0.4766800000000001</v>
      </c>
      <c r="V38" s="63">
        <v>0.14143666996146831</v>
      </c>
      <c r="W38" s="63">
        <v>-1.490949335155287E-2</v>
      </c>
      <c r="X38" s="63">
        <v>2.48800000000001E-2</v>
      </c>
      <c r="Y38" s="63">
        <v>-0.4766800000000001</v>
      </c>
      <c r="Z38" s="63">
        <v>0.14143666996146831</v>
      </c>
      <c r="AA38" s="63">
        <v>-1.490949335155287E-2</v>
      </c>
      <c r="AB38" s="63">
        <v>4.0528000000000113E-2</v>
      </c>
      <c r="AC38" s="63">
        <v>-0.45680000000000009</v>
      </c>
      <c r="AD38" s="63">
        <v>0.22943599021806649</v>
      </c>
      <c r="AE38" s="63">
        <v>1.883085637988885E-2</v>
      </c>
      <c r="AF38" s="63" t="s">
        <v>1645</v>
      </c>
      <c r="AG38" s="63" t="s">
        <v>1445</v>
      </c>
      <c r="AH38" s="63">
        <v>2.5381510990346472</v>
      </c>
      <c r="AI38" s="63">
        <v>1.436558325598704</v>
      </c>
      <c r="AJ38" s="63">
        <v>1.1991224914348091</v>
      </c>
      <c r="AK38" s="63">
        <v>1.140613910272084</v>
      </c>
      <c r="AL38" s="63">
        <v>77.670149746314038</v>
      </c>
      <c r="AM38" s="63">
        <v>48.261173715515582</v>
      </c>
    </row>
    <row r="39" spans="1:39" x14ac:dyDescent="0.3">
      <c r="A39" s="64">
        <v>37</v>
      </c>
      <c r="B39" s="63"/>
      <c r="C39" s="63">
        <v>100</v>
      </c>
      <c r="D39" s="63">
        <v>4.3952465057373047E-2</v>
      </c>
      <c r="E39" s="63" t="b">
        <v>0</v>
      </c>
      <c r="F39" s="63">
        <v>2.1294298519331459E-3</v>
      </c>
      <c r="G39" s="63">
        <v>2.6847590238517728E-5</v>
      </c>
      <c r="H39" s="63">
        <v>2.5440000000000011E-3</v>
      </c>
      <c r="I39" s="63">
        <v>4.512000000000016E-3</v>
      </c>
      <c r="J39" s="63">
        <v>1.323262578537682E-4</v>
      </c>
      <c r="K39" s="63">
        <v>1.375941161532716E-2</v>
      </c>
      <c r="L39" s="63">
        <v>1.2744000000000011E-2</v>
      </c>
      <c r="M39" s="63">
        <v>3.952799999999998E-2</v>
      </c>
      <c r="N39" s="63">
        <v>2.0113615585795289E-2</v>
      </c>
      <c r="O39" s="63">
        <v>2.186540939474951E-2</v>
      </c>
      <c r="P39" s="63">
        <v>1.906400000000007E-2</v>
      </c>
      <c r="Q39" s="63">
        <v>-0.20746400000000001</v>
      </c>
      <c r="R39" s="63">
        <v>0.1001117075784298</v>
      </c>
      <c r="S39" s="63">
        <v>5.1961524227066222E-3</v>
      </c>
      <c r="T39" s="63">
        <v>2.1608000000000072E-2</v>
      </c>
      <c r="U39" s="63">
        <v>-0.211976</v>
      </c>
      <c r="V39" s="63">
        <v>0.10024403383628359</v>
      </c>
      <c r="W39" s="63">
        <v>-8.5632591926205412E-3</v>
      </c>
      <c r="X39" s="63">
        <v>2.1608000000000072E-2</v>
      </c>
      <c r="Y39" s="63">
        <v>-0.211976</v>
      </c>
      <c r="Z39" s="63">
        <v>0.10024403383628359</v>
      </c>
      <c r="AA39" s="63">
        <v>-8.5632591926205412E-3</v>
      </c>
      <c r="AB39" s="63">
        <v>8.8640000000000576E-3</v>
      </c>
      <c r="AC39" s="63">
        <v>-0.17244799999999999</v>
      </c>
      <c r="AD39" s="63">
        <v>0.1203576494220789</v>
      </c>
      <c r="AE39" s="63">
        <v>1.330215020212896E-2</v>
      </c>
      <c r="AF39" s="63" t="s">
        <v>1646</v>
      </c>
      <c r="AG39" s="63" t="s">
        <v>1446</v>
      </c>
      <c r="AH39" s="63">
        <v>0.37108615132889577</v>
      </c>
      <c r="AI39" s="63">
        <v>2.7075186606489652</v>
      </c>
      <c r="AJ39" s="63">
        <v>2.8372602098433091</v>
      </c>
      <c r="AK39" s="63">
        <v>2.674032197269443</v>
      </c>
      <c r="AL39" s="63">
        <v>31.897004616129031</v>
      </c>
      <c r="AM39" s="63">
        <v>9.1685664626933789</v>
      </c>
    </row>
    <row r="40" spans="1:39" x14ac:dyDescent="0.3">
      <c r="A40" s="64">
        <v>38</v>
      </c>
      <c r="B40" s="63"/>
      <c r="C40" s="63">
        <v>100</v>
      </c>
      <c r="D40" s="63">
        <v>5.9874296188354492E-2</v>
      </c>
      <c r="E40" s="63" t="b">
        <v>0</v>
      </c>
      <c r="F40" s="63">
        <v>4.0305836261895878E-2</v>
      </c>
      <c r="G40" s="63">
        <v>1.111135960844801E-2</v>
      </c>
      <c r="H40" s="63">
        <v>2.1240000000000009E-2</v>
      </c>
      <c r="I40" s="63">
        <v>9.2399999999999705E-3</v>
      </c>
      <c r="J40" s="63">
        <v>0.10283406249121931</v>
      </c>
      <c r="K40" s="63">
        <v>0.1113223695040669</v>
      </c>
      <c r="L40" s="63">
        <v>1.8575999999999988E-2</v>
      </c>
      <c r="M40" s="63">
        <v>2.0975999999999939E-2</v>
      </c>
      <c r="N40" s="63">
        <v>0.19879832974624281</v>
      </c>
      <c r="O40" s="63">
        <v>0.1218393820076251</v>
      </c>
      <c r="P40" s="63">
        <v>-6.2943999999999917E-2</v>
      </c>
      <c r="Q40" s="63">
        <v>-0.38574400000000009</v>
      </c>
      <c r="R40" s="63">
        <v>0.12715648687582201</v>
      </c>
      <c r="S40" s="63">
        <v>-7.0709242168191827E-2</v>
      </c>
      <c r="T40" s="63">
        <v>-4.1703999999999908E-2</v>
      </c>
      <c r="U40" s="63">
        <v>-0.37650400000000012</v>
      </c>
      <c r="V40" s="63">
        <v>0.2299905493670413</v>
      </c>
      <c r="W40" s="63">
        <v>-0.1820316116722587</v>
      </c>
      <c r="X40" s="63">
        <v>-4.1703999999999908E-2</v>
      </c>
      <c r="Y40" s="63">
        <v>-0.37650400000000012</v>
      </c>
      <c r="Z40" s="63">
        <v>0.2299905493670413</v>
      </c>
      <c r="AA40" s="63">
        <v>-0.1820316116722587</v>
      </c>
      <c r="AB40" s="63">
        <v>-6.0279999999999903E-2</v>
      </c>
      <c r="AC40" s="63">
        <v>-0.39748000000000011</v>
      </c>
      <c r="AD40" s="63">
        <v>3.119221962079852E-2</v>
      </c>
      <c r="AE40" s="63">
        <v>-6.0192229664633633E-2</v>
      </c>
      <c r="AF40" s="63" t="s">
        <v>1647</v>
      </c>
      <c r="AG40" s="63" t="s">
        <v>1447</v>
      </c>
      <c r="AH40" s="63">
        <v>3.0977293013489078</v>
      </c>
      <c r="AI40" s="63">
        <v>1.5972784829892821</v>
      </c>
      <c r="AJ40" s="63">
        <v>1.346598161912623</v>
      </c>
      <c r="AK40" s="63">
        <v>1.2768871185675039</v>
      </c>
      <c r="AL40" s="63">
        <v>98.47692327764652</v>
      </c>
      <c r="AM40" s="63">
        <v>81.049721945400606</v>
      </c>
    </row>
    <row r="41" spans="1:39" x14ac:dyDescent="0.3">
      <c r="A41" s="64">
        <v>39</v>
      </c>
      <c r="B41" s="63"/>
      <c r="C41" s="63">
        <v>100</v>
      </c>
      <c r="D41" s="63">
        <v>4.3882608413696289E-2</v>
      </c>
      <c r="E41" s="63" t="b">
        <v>0</v>
      </c>
      <c r="F41" s="63">
        <v>8.0243895387700197E-3</v>
      </c>
      <c r="G41" s="63">
        <v>4.2060433084880819E-4</v>
      </c>
      <c r="H41" s="63">
        <v>5.2599999999999869E-3</v>
      </c>
      <c r="I41" s="63">
        <v>1.6492000000000121E-2</v>
      </c>
      <c r="J41" s="63">
        <v>1.099775735542499E-2</v>
      </c>
      <c r="K41" s="63">
        <v>2.7484182214502939E-2</v>
      </c>
      <c r="L41" s="63">
        <v>2.7932000000000009E-2</v>
      </c>
      <c r="M41" s="63">
        <v>7.6660000000000061E-2</v>
      </c>
      <c r="N41" s="63">
        <v>3.6978876602325413E-2</v>
      </c>
      <c r="O41" s="63">
        <v>3.5174487800108713E-2</v>
      </c>
      <c r="P41" s="63">
        <v>-0.1676719999999999</v>
      </c>
      <c r="Q41" s="63">
        <v>-0.33111200000000007</v>
      </c>
      <c r="R41" s="63">
        <v>-0.21264810949153859</v>
      </c>
      <c r="S41" s="63">
        <v>0.1416263304332919</v>
      </c>
      <c r="T41" s="63">
        <v>-0.16241199999999989</v>
      </c>
      <c r="U41" s="63">
        <v>-0.31462000000000001</v>
      </c>
      <c r="V41" s="63">
        <v>-0.2016503521361136</v>
      </c>
      <c r="W41" s="63">
        <v>0.16911051264779481</v>
      </c>
      <c r="X41" s="63">
        <v>-0.16241199999999989</v>
      </c>
      <c r="Y41" s="63">
        <v>-0.31462000000000001</v>
      </c>
      <c r="Z41" s="63">
        <v>-0.2016503521361136</v>
      </c>
      <c r="AA41" s="63">
        <v>0.16911051264779481</v>
      </c>
      <c r="AB41" s="63">
        <v>-0.13447999999999991</v>
      </c>
      <c r="AC41" s="63">
        <v>-0.39128000000000013</v>
      </c>
      <c r="AD41" s="63">
        <v>-0.16467147553378819</v>
      </c>
      <c r="AE41" s="63">
        <v>0.1339360248476861</v>
      </c>
      <c r="AF41" s="63" t="s">
        <v>1648</v>
      </c>
      <c r="AG41" s="63" t="s">
        <v>1448</v>
      </c>
      <c r="AH41" s="63">
        <v>1.437776284874771</v>
      </c>
      <c r="AI41" s="63">
        <v>4.7267978917833098</v>
      </c>
      <c r="AJ41" s="63">
        <v>5.1249516064993097</v>
      </c>
      <c r="AK41" s="63">
        <v>4.8492560273211698</v>
      </c>
      <c r="AL41" s="63">
        <v>16.666678390854528</v>
      </c>
      <c r="AM41" s="63">
        <v>19.046948986674089</v>
      </c>
    </row>
    <row r="42" spans="1:39" x14ac:dyDescent="0.3">
      <c r="A42" s="64">
        <v>40</v>
      </c>
      <c r="B42" s="63"/>
      <c r="C42" s="63">
        <v>100</v>
      </c>
      <c r="D42" s="63">
        <v>4.485321044921875E-2</v>
      </c>
      <c r="E42" s="63" t="b">
        <v>0</v>
      </c>
      <c r="F42" s="63">
        <v>3.4899612472736631E-4</v>
      </c>
      <c r="G42" s="63">
        <v>3.9480681963108507E-6</v>
      </c>
      <c r="H42" s="63">
        <v>2.6399999999998652E-4</v>
      </c>
      <c r="I42" s="63">
        <v>8.7999999999996414E-4</v>
      </c>
      <c r="J42" s="63">
        <v>1.761809352997912E-3</v>
      </c>
      <c r="K42" s="63">
        <v>2.8322494805366329E-2</v>
      </c>
      <c r="L42" s="63">
        <v>1.44E-2</v>
      </c>
      <c r="M42" s="63">
        <v>1.8320000000000281E-3</v>
      </c>
      <c r="N42" s="63">
        <v>1.1759247455826681E-2</v>
      </c>
      <c r="O42" s="63">
        <v>5.1476550000947058E-2</v>
      </c>
      <c r="P42" s="63">
        <v>-0.1817119999999999</v>
      </c>
      <c r="Q42" s="63">
        <v>-0.187168</v>
      </c>
      <c r="R42" s="63">
        <v>-0.1920464491260018</v>
      </c>
      <c r="S42" s="63">
        <v>-0.1622862324659736</v>
      </c>
      <c r="T42" s="63">
        <v>-0.18197599999999989</v>
      </c>
      <c r="U42" s="63">
        <v>-0.18804799999999999</v>
      </c>
      <c r="V42" s="63">
        <v>-0.19380825847899971</v>
      </c>
      <c r="W42" s="63">
        <v>-0.13396373766060729</v>
      </c>
      <c r="X42" s="63">
        <v>-0.18197599999999989</v>
      </c>
      <c r="Y42" s="63">
        <v>-0.18804799999999999</v>
      </c>
      <c r="Z42" s="63">
        <v>-0.19380825847899971</v>
      </c>
      <c r="AA42" s="63">
        <v>-0.13396373766060729</v>
      </c>
      <c r="AB42" s="63">
        <v>-0.16757599999999989</v>
      </c>
      <c r="AC42" s="63">
        <v>-0.18987999999999999</v>
      </c>
      <c r="AD42" s="63">
        <v>-0.182049011023173</v>
      </c>
      <c r="AE42" s="63">
        <v>-0.18544028766155429</v>
      </c>
      <c r="AF42" s="63" t="s">
        <v>1649</v>
      </c>
      <c r="AG42" s="63" t="s">
        <v>1449</v>
      </c>
      <c r="AH42" s="63">
        <v>2.0892511754774739</v>
      </c>
      <c r="AI42" s="63">
        <v>1.438078991882024</v>
      </c>
      <c r="AJ42" s="63">
        <v>0.13379616655194021</v>
      </c>
      <c r="AK42" s="63">
        <v>0.12597220569899459</v>
      </c>
      <c r="AL42" s="63">
        <v>5.0555800496538277</v>
      </c>
      <c r="AM42" s="63">
        <v>28.31304368655773</v>
      </c>
    </row>
    <row r="43" spans="1:39" x14ac:dyDescent="0.3">
      <c r="A43" s="64">
        <v>41</v>
      </c>
      <c r="B43" s="63"/>
      <c r="C43" s="63">
        <v>100</v>
      </c>
      <c r="D43" s="63">
        <v>4.0892124176025391E-2</v>
      </c>
      <c r="E43" s="63" t="b">
        <v>0</v>
      </c>
      <c r="F43" s="63">
        <v>1.5287645921768339E-2</v>
      </c>
      <c r="G43" s="63">
        <v>4.8148431206981503E-3</v>
      </c>
      <c r="H43" s="63">
        <v>2.321199999999999E-2</v>
      </c>
      <c r="I43" s="63">
        <v>1.0684000000000049E-2</v>
      </c>
      <c r="J43" s="63">
        <v>6.4512776414429332E-2</v>
      </c>
      <c r="K43" s="63">
        <v>2.8336351211826478E-3</v>
      </c>
      <c r="L43" s="63">
        <v>1.723999999999976E-3</v>
      </c>
      <c r="M43" s="63">
        <v>1.5220000000000089E-2</v>
      </c>
      <c r="N43" s="63">
        <v>0.1226907712330815</v>
      </c>
      <c r="O43" s="63">
        <v>2.1484358217084391E-2</v>
      </c>
      <c r="P43" s="63">
        <v>5.8704000000000069E-2</v>
      </c>
      <c r="Q43" s="63">
        <v>-0.20022400000000001</v>
      </c>
      <c r="R43" s="63">
        <v>3.7854735626031623E-2</v>
      </c>
      <c r="S43" s="63">
        <v>-0.12774221115981979</v>
      </c>
      <c r="T43" s="63">
        <v>3.5492000000000079E-2</v>
      </c>
      <c r="U43" s="63">
        <v>-0.18953999999999999</v>
      </c>
      <c r="V43" s="63">
        <v>-2.665804078839772E-2</v>
      </c>
      <c r="W43" s="63">
        <v>-0.13057584628100249</v>
      </c>
      <c r="X43" s="63">
        <v>3.5492000000000079E-2</v>
      </c>
      <c r="Y43" s="63">
        <v>-0.18953999999999999</v>
      </c>
      <c r="Z43" s="63">
        <v>-2.665804078839772E-2</v>
      </c>
      <c r="AA43" s="63">
        <v>-0.13057584628100249</v>
      </c>
      <c r="AB43" s="63">
        <v>3.3768000000000097E-2</v>
      </c>
      <c r="AC43" s="63">
        <v>-0.20476000000000011</v>
      </c>
      <c r="AD43" s="63">
        <v>9.6032730444683773E-2</v>
      </c>
      <c r="AE43" s="63">
        <v>-0.15206020449808691</v>
      </c>
      <c r="AF43" s="63" t="s">
        <v>1650</v>
      </c>
      <c r="AG43" s="63" t="s">
        <v>1450</v>
      </c>
      <c r="AH43" s="63">
        <v>0.60931881408929522</v>
      </c>
      <c r="AI43" s="63">
        <v>0.23896848882192759</v>
      </c>
      <c r="AJ43" s="63">
        <v>1.110349962466467</v>
      </c>
      <c r="AK43" s="63">
        <v>1.045486884600594</v>
      </c>
      <c r="AL43" s="63">
        <v>125.33371975236651</v>
      </c>
      <c r="AM43" s="63">
        <v>366.44098066035838</v>
      </c>
    </row>
    <row r="44" spans="1:39" x14ac:dyDescent="0.3">
      <c r="A44" s="64">
        <v>42</v>
      </c>
      <c r="B44" s="63"/>
      <c r="C44" s="63">
        <v>100</v>
      </c>
      <c r="D44" s="63">
        <v>3.1938552856445313E-2</v>
      </c>
      <c r="E44" s="63" t="b">
        <v>0</v>
      </c>
      <c r="F44" s="63">
        <v>1.137539719742151E-3</v>
      </c>
      <c r="G44" s="63">
        <v>1.2269245777282389E-4</v>
      </c>
      <c r="H44" s="63">
        <v>2.499999999999981E-3</v>
      </c>
      <c r="I44" s="63">
        <v>3.987999999999936E-3</v>
      </c>
      <c r="J44" s="63">
        <v>1.0026879563095611E-2</v>
      </c>
      <c r="K44" s="63">
        <v>6.2007418910965811E-3</v>
      </c>
      <c r="L44" s="63">
        <v>2.0307999999999968E-2</v>
      </c>
      <c r="M44" s="63">
        <v>2.3427999999999949E-2</v>
      </c>
      <c r="N44" s="63">
        <v>1.327605633244131E-2</v>
      </c>
      <c r="O44" s="63">
        <v>1.175716088177751E-2</v>
      </c>
      <c r="P44" s="63">
        <v>-6.263999999999989E-2</v>
      </c>
      <c r="Q44" s="63">
        <v>-0.40628799999999998</v>
      </c>
      <c r="R44" s="63">
        <v>0.15216749980071209</v>
      </c>
      <c r="S44" s="63">
        <v>-9.9475141980295764E-2</v>
      </c>
      <c r="T44" s="63">
        <v>-6.0139999999999909E-2</v>
      </c>
      <c r="U44" s="63">
        <v>-0.41027599999999997</v>
      </c>
      <c r="V44" s="63">
        <v>0.14214062023761651</v>
      </c>
      <c r="W44" s="63">
        <v>-9.3274400089199183E-2</v>
      </c>
      <c r="X44" s="63">
        <v>-6.0139999999999909E-2</v>
      </c>
      <c r="Y44" s="63">
        <v>-0.41027599999999997</v>
      </c>
      <c r="Z44" s="63">
        <v>0.14214062023761651</v>
      </c>
      <c r="AA44" s="63">
        <v>-9.3274400089199183E-2</v>
      </c>
      <c r="AB44" s="63">
        <v>-8.0447999999999881E-2</v>
      </c>
      <c r="AC44" s="63">
        <v>-0.38684800000000003</v>
      </c>
      <c r="AD44" s="63">
        <v>0.15541667657005781</v>
      </c>
      <c r="AE44" s="63">
        <v>-8.1517239207421668E-2</v>
      </c>
      <c r="AF44" s="63" t="s">
        <v>1651</v>
      </c>
      <c r="AG44" s="63" t="s">
        <v>1451</v>
      </c>
      <c r="AH44" s="63">
        <v>1.990783365681756</v>
      </c>
      <c r="AI44" s="63">
        <v>3.0300926184402508</v>
      </c>
      <c r="AJ44" s="63">
        <v>1.4720934958383931</v>
      </c>
      <c r="AK44" s="63">
        <v>1.3974209166651701</v>
      </c>
      <c r="AL44" s="63">
        <v>19.499187997229772</v>
      </c>
      <c r="AM44" s="63">
        <v>4.0650125967539692</v>
      </c>
    </row>
    <row r="45" spans="1:39" x14ac:dyDescent="0.3">
      <c r="A45" s="64">
        <v>43</v>
      </c>
      <c r="B45" s="63"/>
      <c r="C45" s="63">
        <v>100</v>
      </c>
      <c r="D45" s="63">
        <v>3.690648078918457E-2</v>
      </c>
      <c r="E45" s="63" t="b">
        <v>0</v>
      </c>
      <c r="F45" s="63">
        <v>3.1944739005857719E-3</v>
      </c>
      <c r="G45" s="63">
        <v>1.8264855628858031E-5</v>
      </c>
      <c r="H45" s="63">
        <v>2.2000000000003961E-4</v>
      </c>
      <c r="I45" s="63">
        <v>3.7159999999999971E-3</v>
      </c>
      <c r="J45" s="63">
        <v>2.099476036742987E-3</v>
      </c>
      <c r="K45" s="63">
        <v>1.8616082079750271E-2</v>
      </c>
      <c r="L45" s="63">
        <v>1.156000000000004E-3</v>
      </c>
      <c r="M45" s="63">
        <v>3.9604000000000028E-2</v>
      </c>
      <c r="N45" s="63">
        <v>4.0307080625936798E-2</v>
      </c>
      <c r="O45" s="63">
        <v>1.035766382926191E-2</v>
      </c>
      <c r="P45" s="63">
        <v>-0.1174079999999999</v>
      </c>
      <c r="Q45" s="63">
        <v>-0.365616</v>
      </c>
      <c r="R45" s="63">
        <v>-0.2763069608495099</v>
      </c>
      <c r="S45" s="63">
        <v>-2.7144700256219512E-2</v>
      </c>
      <c r="T45" s="63">
        <v>-0.1171879999999999</v>
      </c>
      <c r="U45" s="63">
        <v>-0.3619</v>
      </c>
      <c r="V45" s="63">
        <v>-0.27840643688625288</v>
      </c>
      <c r="W45" s="63">
        <v>-8.5286181764692368E-3</v>
      </c>
      <c r="X45" s="63">
        <v>-0.1171879999999999</v>
      </c>
      <c r="Y45" s="63">
        <v>-0.3619</v>
      </c>
      <c r="Z45" s="63">
        <v>-0.27840643688625288</v>
      </c>
      <c r="AA45" s="63">
        <v>-8.5286181764692368E-3</v>
      </c>
      <c r="AB45" s="63">
        <v>-0.11834399999999989</v>
      </c>
      <c r="AC45" s="63">
        <v>-0.32229600000000003</v>
      </c>
      <c r="AD45" s="63">
        <v>-0.23809935626031609</v>
      </c>
      <c r="AE45" s="63">
        <v>1.8290456527926731E-3</v>
      </c>
      <c r="AF45" s="63" t="s">
        <v>1652</v>
      </c>
      <c r="AG45" s="63" t="s">
        <v>1452</v>
      </c>
      <c r="AH45" s="63">
        <v>1.2146749267606229</v>
      </c>
      <c r="AI45" s="63">
        <v>1.156868803295465</v>
      </c>
      <c r="AJ45" s="63">
        <v>2.566523595395287</v>
      </c>
      <c r="AK45" s="63">
        <v>2.432467375903645</v>
      </c>
      <c r="AL45" s="63">
        <v>16.034952939891031</v>
      </c>
      <c r="AM45" s="63">
        <v>12.873917709423781</v>
      </c>
    </row>
    <row r="46" spans="1:39" x14ac:dyDescent="0.3">
      <c r="A46" s="64">
        <v>44</v>
      </c>
      <c r="B46" s="63"/>
      <c r="C46" s="63">
        <v>100</v>
      </c>
      <c r="D46" s="63">
        <v>2.9919624328613281E-2</v>
      </c>
      <c r="E46" s="63" t="b">
        <v>0</v>
      </c>
      <c r="F46" s="63">
        <v>1.1706244017240361E-3</v>
      </c>
      <c r="G46" s="63">
        <v>3.3724195879084279E-5</v>
      </c>
      <c r="H46" s="63">
        <v>2.7119999999999779E-3</v>
      </c>
      <c r="I46" s="63">
        <v>3.5999999999997151E-4</v>
      </c>
      <c r="J46" s="63">
        <v>5.1224654102379674E-3</v>
      </c>
      <c r="K46" s="63">
        <v>2.5897623674769849E-2</v>
      </c>
      <c r="L46" s="63">
        <v>1.9584000000000001E-2</v>
      </c>
      <c r="M46" s="63">
        <v>1.4063999999999939E-2</v>
      </c>
      <c r="N46" s="63">
        <v>2.4275404213401641E-2</v>
      </c>
      <c r="O46" s="63">
        <v>1.180565830438947E-2</v>
      </c>
      <c r="P46" s="63">
        <v>4.5600000000000071E-2</v>
      </c>
      <c r="Q46" s="63">
        <v>-0.18793599999999999</v>
      </c>
      <c r="R46" s="63">
        <v>-1.6246952866822151E-2</v>
      </c>
      <c r="S46" s="63">
        <v>-7.1000226703863439E-2</v>
      </c>
      <c r="T46" s="63">
        <v>4.2888000000000093E-2</v>
      </c>
      <c r="U46" s="63">
        <v>-0.18829599999999999</v>
      </c>
      <c r="V46" s="63">
        <v>-1.1124487456584181E-2</v>
      </c>
      <c r="W46" s="63">
        <v>-4.5102603029093587E-2</v>
      </c>
      <c r="X46" s="63">
        <v>4.2888000000000093E-2</v>
      </c>
      <c r="Y46" s="63">
        <v>-0.18829599999999999</v>
      </c>
      <c r="Z46" s="63">
        <v>-1.1124487456584181E-2</v>
      </c>
      <c r="AA46" s="63">
        <v>-4.5102603029093587E-2</v>
      </c>
      <c r="AB46" s="63">
        <v>2.3304000000000089E-2</v>
      </c>
      <c r="AC46" s="63">
        <v>-0.17423200000000011</v>
      </c>
      <c r="AD46" s="63">
        <v>-3.539989166998582E-2</v>
      </c>
      <c r="AE46" s="63">
        <v>-5.6908261333483062E-2</v>
      </c>
      <c r="AF46" s="63" t="s">
        <v>1653</v>
      </c>
      <c r="AG46" s="63" t="s">
        <v>1453</v>
      </c>
      <c r="AH46" s="63">
        <v>1.813519629328834</v>
      </c>
      <c r="AI46" s="63">
        <v>2.8465143728050259</v>
      </c>
      <c r="AJ46" s="63">
        <v>1.0269478876604441</v>
      </c>
      <c r="AK46" s="63">
        <v>0.96690558348379763</v>
      </c>
      <c r="AL46" s="63">
        <v>91.161041016614533</v>
      </c>
      <c r="AM46" s="63">
        <v>174.89074687560571</v>
      </c>
    </row>
    <row r="47" spans="1:39" x14ac:dyDescent="0.3">
      <c r="A47" s="64">
        <v>45</v>
      </c>
      <c r="B47" s="63"/>
      <c r="C47" s="63">
        <v>100</v>
      </c>
      <c r="D47" s="63">
        <v>2.9916763305664059E-2</v>
      </c>
      <c r="E47" s="63" t="b">
        <v>0</v>
      </c>
      <c r="F47" s="63">
        <v>6.6368257573059392E-3</v>
      </c>
      <c r="G47" s="63">
        <v>1.4096670339784131E-5</v>
      </c>
      <c r="H47" s="63">
        <v>1.7519999999999899E-3</v>
      </c>
      <c r="I47" s="63">
        <v>9.9199999999993738E-4</v>
      </c>
      <c r="J47" s="63">
        <v>3.1690854106168061E-3</v>
      </c>
      <c r="K47" s="63">
        <v>2.2724506595303011E-3</v>
      </c>
      <c r="L47" s="63">
        <v>3.0744000000000011E-2</v>
      </c>
      <c r="M47" s="63">
        <v>5.2671999999999997E-2</v>
      </c>
      <c r="N47" s="63">
        <v>5.4011967537814613E-2</v>
      </c>
      <c r="O47" s="63">
        <v>1.881699997342821E-2</v>
      </c>
      <c r="P47" s="63">
        <v>-5.1031999999999911E-2</v>
      </c>
      <c r="Q47" s="63">
        <v>-0.40775200000000011</v>
      </c>
      <c r="R47" s="63">
        <v>-0.1635415405113024</v>
      </c>
      <c r="S47" s="63">
        <v>-0.1166432295849185</v>
      </c>
      <c r="T47" s="63">
        <v>-5.27839999999999E-2</v>
      </c>
      <c r="U47" s="63">
        <v>-0.40676000000000012</v>
      </c>
      <c r="V47" s="63">
        <v>-0.16671062592191921</v>
      </c>
      <c r="W47" s="63">
        <v>-0.1189156802444488</v>
      </c>
      <c r="X47" s="63">
        <v>-5.27839999999999E-2</v>
      </c>
      <c r="Y47" s="63">
        <v>-0.40676000000000012</v>
      </c>
      <c r="Z47" s="63">
        <v>-0.16671062592191921</v>
      </c>
      <c r="AA47" s="63">
        <v>-0.1189156802444488</v>
      </c>
      <c r="AB47" s="63">
        <v>-8.3527999999999908E-2</v>
      </c>
      <c r="AC47" s="63">
        <v>-0.35408800000000012</v>
      </c>
      <c r="AD47" s="63">
        <v>-0.1126986583841046</v>
      </c>
      <c r="AE47" s="63">
        <v>-0.1000986802710206</v>
      </c>
      <c r="AF47" s="63" t="s">
        <v>1654</v>
      </c>
      <c r="AG47" s="63" t="s">
        <v>1454</v>
      </c>
      <c r="AH47" s="63">
        <v>2.4234665352345441</v>
      </c>
      <c r="AI47" s="63">
        <v>5.1102929996222217</v>
      </c>
      <c r="AJ47" s="63">
        <v>3.3169622084948771</v>
      </c>
      <c r="AK47" s="63">
        <v>3.1483542606348371</v>
      </c>
      <c r="AL47" s="63">
        <v>28.156504487098552</v>
      </c>
      <c r="AM47" s="63">
        <v>41.089328404153797</v>
      </c>
    </row>
    <row r="48" spans="1:39" x14ac:dyDescent="0.3">
      <c r="A48" s="64">
        <v>46</v>
      </c>
      <c r="B48" s="63"/>
      <c r="C48" s="63">
        <v>100</v>
      </c>
      <c r="D48" s="63">
        <v>5.3863048553466797E-2</v>
      </c>
      <c r="E48" s="63" t="b">
        <v>0</v>
      </c>
      <c r="F48" s="63">
        <v>2.130435361654988E-3</v>
      </c>
      <c r="G48" s="63">
        <v>2.4576331471413831E-5</v>
      </c>
      <c r="H48" s="63">
        <v>2.3640000000000041E-3</v>
      </c>
      <c r="I48" s="63">
        <v>4.139999999999977E-3</v>
      </c>
      <c r="J48" s="63">
        <v>1.3594982425196439E-3</v>
      </c>
      <c r="K48" s="63">
        <v>4.9834565835371769E-2</v>
      </c>
      <c r="L48" s="63">
        <v>8.7000000000000029E-3</v>
      </c>
      <c r="M48" s="63">
        <v>3.8868000000000007E-2</v>
      </c>
      <c r="N48" s="63">
        <v>2.3324320732981411E-2</v>
      </c>
      <c r="O48" s="63">
        <v>7.6210235533044624E-5</v>
      </c>
      <c r="P48" s="63">
        <v>-5.9599999999998977E-3</v>
      </c>
      <c r="Q48" s="63">
        <v>-0.41413600000000012</v>
      </c>
      <c r="R48" s="63">
        <v>0.1048309771337461</v>
      </c>
      <c r="S48" s="63">
        <v>-0.1494413436770427</v>
      </c>
      <c r="T48" s="63">
        <v>-3.595999999999894E-3</v>
      </c>
      <c r="U48" s="63">
        <v>-0.41827600000000009</v>
      </c>
      <c r="V48" s="63">
        <v>0.10619047537626571</v>
      </c>
      <c r="W48" s="63">
        <v>-9.9606777841670963E-2</v>
      </c>
      <c r="X48" s="63">
        <v>-3.595999999999894E-3</v>
      </c>
      <c r="Y48" s="63">
        <v>-0.41827600000000009</v>
      </c>
      <c r="Z48" s="63">
        <v>0.10619047537626571</v>
      </c>
      <c r="AA48" s="63">
        <v>-9.9606777841670963E-2</v>
      </c>
      <c r="AB48" s="63">
        <v>5.1040000000001093E-3</v>
      </c>
      <c r="AC48" s="63">
        <v>-0.37940800000000008</v>
      </c>
      <c r="AD48" s="63">
        <v>8.2866154643284298E-2</v>
      </c>
      <c r="AE48" s="63">
        <v>-9.9682988077204007E-2</v>
      </c>
      <c r="AF48" s="63" t="s">
        <v>1655</v>
      </c>
      <c r="AG48" s="63" t="s">
        <v>1455</v>
      </c>
      <c r="AH48" s="63">
        <v>2.2847396681448391</v>
      </c>
      <c r="AI48" s="63">
        <v>8.4140590642667989E-2</v>
      </c>
      <c r="AJ48" s="63">
        <v>2.430047355460264</v>
      </c>
      <c r="AK48" s="63">
        <v>2.3073675556668878</v>
      </c>
      <c r="AL48" s="63">
        <v>40.168622072954967</v>
      </c>
      <c r="AM48" s="63">
        <v>15.09989039563396</v>
      </c>
    </row>
    <row r="49" spans="1:39" x14ac:dyDescent="0.3">
      <c r="A49" s="64">
        <v>47</v>
      </c>
      <c r="B49" s="63"/>
      <c r="C49" s="63">
        <v>100</v>
      </c>
      <c r="D49" s="63">
        <v>5.4930686950683587E-2</v>
      </c>
      <c r="E49" s="63" t="b">
        <v>0</v>
      </c>
      <c r="F49" s="63">
        <v>1.4207866967165001E-3</v>
      </c>
      <c r="G49" s="63">
        <v>3.0700847279060552E-5</v>
      </c>
      <c r="H49" s="63">
        <v>2.6159999999999929E-3</v>
      </c>
      <c r="I49" s="63">
        <v>2.3760000000000452E-3</v>
      </c>
      <c r="J49" s="63">
        <v>4.2675537816248277E-3</v>
      </c>
      <c r="K49" s="63">
        <v>2.0923173755432029E-2</v>
      </c>
      <c r="L49" s="63">
        <v>1.8239999999999961E-2</v>
      </c>
      <c r="M49" s="63">
        <v>2.2512000000000001E-2</v>
      </c>
      <c r="N49" s="63">
        <v>2.41101421131544E-2</v>
      </c>
      <c r="O49" s="63">
        <v>1.9551389515837469E-2</v>
      </c>
      <c r="P49" s="63">
        <v>0.10672000000000011</v>
      </c>
      <c r="Q49" s="63">
        <v>-0.26516800000000013</v>
      </c>
      <c r="R49" s="63">
        <v>-0.19153047133177831</v>
      </c>
      <c r="S49" s="63">
        <v>-1.9703809986903589E-2</v>
      </c>
      <c r="T49" s="63">
        <v>0.1041040000000001</v>
      </c>
      <c r="U49" s="63">
        <v>-0.26279200000000003</v>
      </c>
      <c r="V49" s="63">
        <v>-0.18726291755015351</v>
      </c>
      <c r="W49" s="63">
        <v>1.219363768528441E-3</v>
      </c>
      <c r="X49" s="63">
        <v>0.1041040000000001</v>
      </c>
      <c r="Y49" s="63">
        <v>-0.26279200000000003</v>
      </c>
      <c r="Z49" s="63">
        <v>-0.18726291755015351</v>
      </c>
      <c r="AA49" s="63">
        <v>1.219363768528441E-3</v>
      </c>
      <c r="AB49" s="63">
        <v>0.12234400000000011</v>
      </c>
      <c r="AC49" s="63">
        <v>-0.24027999999999999</v>
      </c>
      <c r="AD49" s="63">
        <v>-0.1631527754369991</v>
      </c>
      <c r="AE49" s="63">
        <v>-1.8332025747309029E-2</v>
      </c>
      <c r="AF49" s="63" t="s">
        <v>1656</v>
      </c>
      <c r="AG49" s="63" t="s">
        <v>1456</v>
      </c>
      <c r="AH49" s="63">
        <v>2.5281987609020979</v>
      </c>
      <c r="AI49" s="63">
        <v>1.760020106708637</v>
      </c>
      <c r="AJ49" s="63">
        <v>1.559012484198586</v>
      </c>
      <c r="AK49" s="63">
        <v>1.4723030299644611</v>
      </c>
      <c r="AL49" s="63">
        <v>7.864986656842694</v>
      </c>
      <c r="AM49" s="63">
        <v>17.853692936198819</v>
      </c>
    </row>
    <row r="50" spans="1:39" x14ac:dyDescent="0.3">
      <c r="A50" s="64">
        <v>48</v>
      </c>
      <c r="B50" s="63"/>
      <c r="C50" s="63">
        <v>100</v>
      </c>
      <c r="D50" s="63">
        <v>3.1916379928588867E-2</v>
      </c>
      <c r="E50" s="63" t="b">
        <v>0</v>
      </c>
      <c r="F50" s="63">
        <v>7.2770057450949376E-4</v>
      </c>
      <c r="G50" s="63">
        <v>4.4597203474851863E-5</v>
      </c>
      <c r="H50" s="63">
        <v>1.999999999999225E-5</v>
      </c>
      <c r="I50" s="63">
        <v>1.7960000000000109E-3</v>
      </c>
      <c r="J50" s="63">
        <v>6.4320438023113477E-3</v>
      </c>
      <c r="K50" s="63">
        <v>4.3585326521663199E-2</v>
      </c>
      <c r="L50" s="63">
        <v>1.1379999999999999E-2</v>
      </c>
      <c r="M50" s="63">
        <v>3.6519999999999882E-3</v>
      </c>
      <c r="N50" s="63">
        <v>2.4183859710755311E-2</v>
      </c>
      <c r="O50" s="63">
        <v>2.0763825081135671E-2</v>
      </c>
      <c r="P50" s="63">
        <v>-0.19611999999999991</v>
      </c>
      <c r="Q50" s="63">
        <v>1.167199999999991E-2</v>
      </c>
      <c r="R50" s="63">
        <v>2.0575215099928091E-2</v>
      </c>
      <c r="S50" s="63">
        <v>-5.7947491818024402E-2</v>
      </c>
      <c r="T50" s="63">
        <v>-0.19609999999999991</v>
      </c>
      <c r="U50" s="63">
        <v>9.8759999999999005E-3</v>
      </c>
      <c r="V50" s="63">
        <v>2.7007258902239439E-2</v>
      </c>
      <c r="W50" s="63">
        <v>-0.10153281833968759</v>
      </c>
      <c r="X50" s="63">
        <v>-0.19609999999999991</v>
      </c>
      <c r="Y50" s="63">
        <v>9.8759999999999005E-3</v>
      </c>
      <c r="Z50" s="63">
        <v>2.7007258902239439E-2</v>
      </c>
      <c r="AA50" s="63">
        <v>-0.10153281833968759</v>
      </c>
      <c r="AB50" s="63">
        <v>-0.18471999999999991</v>
      </c>
      <c r="AC50" s="63">
        <v>6.2239999999999128E-3</v>
      </c>
      <c r="AD50" s="63">
        <v>5.1191118612994753E-2</v>
      </c>
      <c r="AE50" s="63">
        <v>-8.0768993258551927E-2</v>
      </c>
      <c r="AF50" s="63" t="s">
        <v>1657</v>
      </c>
      <c r="AG50" s="63" t="s">
        <v>1457</v>
      </c>
      <c r="AH50" s="63">
        <v>1.49629318636381</v>
      </c>
      <c r="AI50" s="63">
        <v>1.120812655723068</v>
      </c>
      <c r="AJ50" s="63">
        <v>0.31178419549014103</v>
      </c>
      <c r="AK50" s="63">
        <v>0.29067984540452518</v>
      </c>
      <c r="AL50" s="63">
        <v>155.76181308122861</v>
      </c>
      <c r="AM50" s="63">
        <v>18.653667799473329</v>
      </c>
    </row>
    <row r="51" spans="1:39" x14ac:dyDescent="0.3">
      <c r="A51" s="64">
        <v>49</v>
      </c>
      <c r="B51" s="63"/>
      <c r="C51" s="63">
        <v>100</v>
      </c>
      <c r="D51" s="63">
        <v>3.3940315246582031E-2</v>
      </c>
      <c r="E51" s="63" t="b">
        <v>0</v>
      </c>
      <c r="F51" s="63">
        <v>3.2080391357571278E-2</v>
      </c>
      <c r="G51" s="63">
        <v>7.7682968251478277E-3</v>
      </c>
      <c r="H51" s="63">
        <v>5.7916000000000002E-2</v>
      </c>
      <c r="I51" s="63">
        <v>4.4812000000000067E-2</v>
      </c>
      <c r="J51" s="63">
        <v>4.9050162335590917E-2</v>
      </c>
      <c r="K51" s="63">
        <v>2.2135609320730269E-2</v>
      </c>
      <c r="L51" s="63">
        <v>8.8371999999999978E-2</v>
      </c>
      <c r="M51" s="63">
        <v>2.0155999999999952E-2</v>
      </c>
      <c r="N51" s="63">
        <v>0.15448144431475019</v>
      </c>
      <c r="O51" s="63">
        <v>3.082357617149576E-2</v>
      </c>
      <c r="P51" s="63">
        <v>9.5888000000000084E-2</v>
      </c>
      <c r="Q51" s="63">
        <v>-0.57062400000000002</v>
      </c>
      <c r="R51" s="63">
        <v>3.9969967590958021E-2</v>
      </c>
      <c r="S51" s="63">
        <v>7.5323425519555329E-2</v>
      </c>
      <c r="T51" s="63">
        <v>3.7972000000000089E-2</v>
      </c>
      <c r="U51" s="63">
        <v>-0.52581199999999995</v>
      </c>
      <c r="V51" s="63">
        <v>-9.0801947446328985E-3</v>
      </c>
      <c r="W51" s="63">
        <v>5.3187816198825059E-2</v>
      </c>
      <c r="X51" s="63">
        <v>3.7972000000000089E-2</v>
      </c>
      <c r="Y51" s="63">
        <v>-0.52581199999999995</v>
      </c>
      <c r="Z51" s="63">
        <v>-9.0801947446328985E-3</v>
      </c>
      <c r="AA51" s="63">
        <v>5.3187816198825059E-2</v>
      </c>
      <c r="AB51" s="63">
        <v>0.1263440000000001</v>
      </c>
      <c r="AC51" s="63">
        <v>-0.50565599999999999</v>
      </c>
      <c r="AD51" s="63">
        <v>0.14540124957011741</v>
      </c>
      <c r="AE51" s="63">
        <v>8.401139237032082E-2</v>
      </c>
      <c r="AF51" s="63" t="s">
        <v>1658</v>
      </c>
      <c r="AG51" s="63" t="s">
        <v>1458</v>
      </c>
      <c r="AH51" s="63">
        <v>11.5585043041524</v>
      </c>
      <c r="AI51" s="63">
        <v>11.429614258607289</v>
      </c>
      <c r="AJ51" s="63">
        <v>1.180777392192379</v>
      </c>
      <c r="AK51" s="63">
        <v>1.124743485812338</v>
      </c>
      <c r="AL51" s="63">
        <v>1022.101892494681</v>
      </c>
      <c r="AM51" s="63">
        <v>402.02305218995309</v>
      </c>
    </row>
  </sheetData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896C-01ED-47B2-92C9-1D75FD67778E}">
  <sheetPr codeName="Sheet11"/>
  <dimension ref="A1:DQ213"/>
  <sheetViews>
    <sheetView zoomScale="85" zoomScaleNormal="85" workbookViewId="0">
      <selection sqref="A1:AM51"/>
    </sheetView>
  </sheetViews>
  <sheetFormatPr defaultColWidth="8.88671875" defaultRowHeight="14.4" x14ac:dyDescent="0.3"/>
  <cols>
    <col min="1" max="7" width="8.88671875" style="2"/>
    <col min="8" max="8" width="8.88671875" style="38"/>
    <col min="9" max="30" width="8.88671875" style="2"/>
    <col min="31" max="31" width="8.88671875" style="34"/>
    <col min="32" max="41" width="8.88671875" style="2"/>
    <col min="42" max="42" width="8.88671875" style="35"/>
    <col min="43" max="43" width="12" style="2" bestFit="1" customWidth="1"/>
    <col min="44" max="53" width="8.88671875" style="2"/>
    <col min="54" max="54" width="8.88671875" style="35"/>
    <col min="55" max="16384" width="8.88671875" style="2"/>
  </cols>
  <sheetData>
    <row r="1" spans="1:121" x14ac:dyDescent="0.3">
      <c r="A1" s="63"/>
      <c r="B1" s="64" t="s">
        <v>721</v>
      </c>
      <c r="C1" s="64" t="s">
        <v>722</v>
      </c>
      <c r="D1" s="64" t="s">
        <v>723</v>
      </c>
      <c r="E1" s="64" t="s">
        <v>724</v>
      </c>
      <c r="F1" s="64" t="s">
        <v>725</v>
      </c>
      <c r="G1" s="64" t="s">
        <v>726</v>
      </c>
      <c r="H1" s="64" t="s">
        <v>727</v>
      </c>
      <c r="I1" s="64" t="s">
        <v>728</v>
      </c>
      <c r="J1" s="64" t="s">
        <v>729</v>
      </c>
      <c r="K1" s="64" t="s">
        <v>730</v>
      </c>
      <c r="L1" s="64" t="s">
        <v>731</v>
      </c>
      <c r="M1" s="64" t="s">
        <v>732</v>
      </c>
      <c r="N1" s="64" t="s">
        <v>733</v>
      </c>
      <c r="O1" s="64" t="s">
        <v>734</v>
      </c>
      <c r="P1" s="64" t="s">
        <v>735</v>
      </c>
      <c r="Q1" s="64" t="s">
        <v>736</v>
      </c>
      <c r="R1" s="64" t="s">
        <v>737</v>
      </c>
      <c r="S1" s="64" t="s">
        <v>738</v>
      </c>
      <c r="T1" s="64" t="s">
        <v>739</v>
      </c>
      <c r="U1" s="64" t="s">
        <v>740</v>
      </c>
      <c r="V1" s="64" t="s">
        <v>741</v>
      </c>
      <c r="W1" s="64" t="s">
        <v>742</v>
      </c>
      <c r="X1" s="64" t="s">
        <v>743</v>
      </c>
      <c r="Y1" s="64" t="s">
        <v>744</v>
      </c>
      <c r="Z1" s="64" t="s">
        <v>745</v>
      </c>
      <c r="AA1" s="64" t="s">
        <v>746</v>
      </c>
      <c r="AB1" s="64" t="s">
        <v>747</v>
      </c>
      <c r="AC1" s="64" t="s">
        <v>748</v>
      </c>
      <c r="AD1" s="64" t="s">
        <v>749</v>
      </c>
      <c r="AE1" s="64" t="s">
        <v>750</v>
      </c>
      <c r="AF1" s="64" t="s">
        <v>751</v>
      </c>
      <c r="AG1" s="64" t="s">
        <v>752</v>
      </c>
      <c r="AH1" s="64" t="s">
        <v>753</v>
      </c>
      <c r="AI1" s="64" t="s">
        <v>754</v>
      </c>
      <c r="AJ1" s="64" t="s">
        <v>755</v>
      </c>
      <c r="AK1" s="64" t="s">
        <v>756</v>
      </c>
      <c r="AL1" s="64" t="s">
        <v>757</v>
      </c>
      <c r="AM1" s="64" t="s">
        <v>758</v>
      </c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</row>
    <row r="2" spans="1:121" x14ac:dyDescent="0.3">
      <c r="A2" s="64">
        <v>0</v>
      </c>
      <c r="B2" s="63">
        <v>1.685660839080811E-2</v>
      </c>
      <c r="C2" s="63">
        <v>100</v>
      </c>
      <c r="D2" s="63">
        <v>5.1261425018310547E-2</v>
      </c>
      <c r="E2" s="63" t="b">
        <v>0</v>
      </c>
      <c r="F2" s="63">
        <v>3.4070643505662861E-3</v>
      </c>
      <c r="G2" s="63">
        <v>2.4118057563005019E-6</v>
      </c>
      <c r="H2" s="63">
        <v>1.5207795877731629E-3</v>
      </c>
      <c r="I2" s="63">
        <v>2.0399999999999591E-4</v>
      </c>
      <c r="J2" s="63">
        <v>2.396230408641675E-4</v>
      </c>
      <c r="K2" s="63">
        <v>4.5109531232323807E-2</v>
      </c>
      <c r="L2" s="63">
        <v>5.4647494488413377E-2</v>
      </c>
      <c r="M2" s="63">
        <v>8.5319999999999563E-3</v>
      </c>
      <c r="N2" s="63">
        <v>1.8652631790316229E-2</v>
      </c>
      <c r="O2" s="63">
        <v>2.0715327658524072E-3</v>
      </c>
      <c r="P2" s="63">
        <v>0.1449496038490013</v>
      </c>
      <c r="Q2" s="63">
        <v>-8.471200000000001E-2</v>
      </c>
      <c r="R2" s="63">
        <v>9.5306622274099889E-2</v>
      </c>
      <c r="S2" s="63">
        <v>3.6830328372144602E-2</v>
      </c>
      <c r="T2" s="63">
        <v>0.14342882426122811</v>
      </c>
      <c r="U2" s="63">
        <v>-8.4508000000000014E-2</v>
      </c>
      <c r="V2" s="63">
        <v>9.5066999233235722E-2</v>
      </c>
      <c r="W2" s="63">
        <v>-8.2792028601792085E-3</v>
      </c>
      <c r="X2" s="63">
        <v>0.14342882426122811</v>
      </c>
      <c r="Y2" s="63">
        <v>-8.4508000000000014E-2</v>
      </c>
      <c r="Z2" s="63">
        <v>9.5066999233235722E-2</v>
      </c>
      <c r="AA2" s="63">
        <v>-8.2792028601792085E-3</v>
      </c>
      <c r="AB2" s="63">
        <v>0.19807631874964149</v>
      </c>
      <c r="AC2" s="63">
        <v>-9.303999999999997E-2</v>
      </c>
      <c r="AD2" s="63">
        <v>7.641436744291949E-2</v>
      </c>
      <c r="AE2" s="63">
        <v>-1.035073562603162E-2</v>
      </c>
      <c r="AF2" s="63" t="s">
        <v>859</v>
      </c>
      <c r="AG2" s="63" t="s">
        <v>860</v>
      </c>
      <c r="AH2" s="63">
        <v>5.1636623101096868</v>
      </c>
      <c r="AI2" s="63">
        <v>7.7506508285129909</v>
      </c>
      <c r="AJ2" s="63">
        <v>0.67408965763872786</v>
      </c>
      <c r="AK2" s="63">
        <v>0.6316495256855239</v>
      </c>
      <c r="AL2" s="63">
        <v>21.577463370390799</v>
      </c>
      <c r="AM2" s="63">
        <v>17.82130433095395</v>
      </c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</row>
    <row r="3" spans="1:121" x14ac:dyDescent="0.3">
      <c r="A3" s="64">
        <v>1</v>
      </c>
      <c r="B3" s="63"/>
      <c r="C3" s="63">
        <v>100</v>
      </c>
      <c r="D3" s="63">
        <v>5.9843063354492188E-2</v>
      </c>
      <c r="E3" s="63" t="b">
        <v>0</v>
      </c>
      <c r="F3" s="63">
        <v>7.2881065882669906E-3</v>
      </c>
      <c r="G3" s="63">
        <v>2.0101670764833058E-6</v>
      </c>
      <c r="H3" s="63">
        <v>1.046078378787507E-3</v>
      </c>
      <c r="I3" s="63">
        <v>8.6800000000003541E-4</v>
      </c>
      <c r="J3" s="63">
        <v>4.0306711837675979E-4</v>
      </c>
      <c r="K3" s="63">
        <v>0.13085297441021351</v>
      </c>
      <c r="L3" s="63">
        <v>6.1117135821517683E-2</v>
      </c>
      <c r="M3" s="63">
        <v>2.0236000000000001E-2</v>
      </c>
      <c r="N3" s="63">
        <v>5.6065199555884501E-2</v>
      </c>
      <c r="O3" s="63">
        <v>2.5571998122946891E-2</v>
      </c>
      <c r="P3" s="63">
        <v>2.3008653889805952E-2</v>
      </c>
      <c r="Q3" s="63">
        <v>0.1041919999999999</v>
      </c>
      <c r="R3" s="63">
        <v>-0.14694799910037709</v>
      </c>
      <c r="S3" s="63">
        <v>0.15185235840117861</v>
      </c>
      <c r="T3" s="63">
        <v>2.4054732268593459E-2</v>
      </c>
      <c r="U3" s="63">
        <v>0.1033239999999999</v>
      </c>
      <c r="V3" s="63">
        <v>-0.14735106621875391</v>
      </c>
      <c r="W3" s="63">
        <v>2.0999383990965029E-2</v>
      </c>
      <c r="X3" s="63">
        <v>2.4054732268593459E-2</v>
      </c>
      <c r="Y3" s="63">
        <v>0.1033239999999999</v>
      </c>
      <c r="Z3" s="63">
        <v>-0.14735106621875391</v>
      </c>
      <c r="AA3" s="63">
        <v>2.0999383990965029E-2</v>
      </c>
      <c r="AB3" s="63">
        <v>8.5171868090111139E-2</v>
      </c>
      <c r="AC3" s="63">
        <v>0.12355999999999991</v>
      </c>
      <c r="AD3" s="63">
        <v>-9.1285866662869405E-2</v>
      </c>
      <c r="AE3" s="63">
        <v>-4.572614131981863E-3</v>
      </c>
      <c r="AF3" s="63" t="s">
        <v>861</v>
      </c>
      <c r="AG3" s="63" t="s">
        <v>862</v>
      </c>
      <c r="AH3" s="63">
        <v>6.9882904512448452</v>
      </c>
      <c r="AI3" s="63">
        <v>6.2746371075545992</v>
      </c>
      <c r="AJ3" s="63">
        <v>1.8773976530375649</v>
      </c>
      <c r="AK3" s="63">
        <v>1.7401069070696009</v>
      </c>
      <c r="AL3" s="63">
        <v>31.870170874062129</v>
      </c>
      <c r="AM3" s="63">
        <v>43.432663638774208</v>
      </c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</row>
    <row r="4" spans="1:121" x14ac:dyDescent="0.3">
      <c r="A4" s="64">
        <v>2</v>
      </c>
      <c r="B4" s="63"/>
      <c r="C4" s="63">
        <v>100</v>
      </c>
      <c r="D4" s="63">
        <v>4.4895410537719727E-2</v>
      </c>
      <c r="E4" s="63" t="b">
        <v>0</v>
      </c>
      <c r="F4" s="63">
        <v>7.1630450784625228E-3</v>
      </c>
      <c r="G4" s="63">
        <v>2.959688400119407E-5</v>
      </c>
      <c r="H4" s="63">
        <v>2.9096442938744138E-3</v>
      </c>
      <c r="I4" s="63">
        <v>2.0639999999999829E-3</v>
      </c>
      <c r="J4" s="63">
        <v>4.1074028393034701E-3</v>
      </c>
      <c r="K4" s="63">
        <v>1.928811779308701E-2</v>
      </c>
      <c r="L4" s="63">
        <v>5.8466030135320882E-2</v>
      </c>
      <c r="M4" s="63">
        <v>3.5183999999999993E-2</v>
      </c>
      <c r="N4" s="63">
        <v>5.0068498506329051E-2</v>
      </c>
      <c r="O4" s="63">
        <v>6.7342135398277964E-3</v>
      </c>
      <c r="P4" s="63">
        <v>-6.6663619180471048E-2</v>
      </c>
      <c r="Q4" s="63">
        <v>-0.15967999999999999</v>
      </c>
      <c r="R4" s="63">
        <v>0.15611528107953651</v>
      </c>
      <c r="S4" s="63">
        <v>-3.2714975653360963E-2</v>
      </c>
      <c r="T4" s="63">
        <v>-6.9573263474345462E-2</v>
      </c>
      <c r="U4" s="63">
        <v>-0.15761600000000001</v>
      </c>
      <c r="V4" s="63">
        <v>0.15200787824023301</v>
      </c>
      <c r="W4" s="63">
        <v>-1.342685786027395E-2</v>
      </c>
      <c r="X4" s="63">
        <v>-6.9573263474345462E-2</v>
      </c>
      <c r="Y4" s="63">
        <v>-0.15761600000000001</v>
      </c>
      <c r="Z4" s="63">
        <v>0.15200787824023301</v>
      </c>
      <c r="AA4" s="63">
        <v>-1.342685786027395E-2</v>
      </c>
      <c r="AB4" s="63">
        <v>-0.12803929360966629</v>
      </c>
      <c r="AC4" s="63">
        <v>-0.122432</v>
      </c>
      <c r="AD4" s="63">
        <v>0.20207637674656209</v>
      </c>
      <c r="AE4" s="63">
        <v>-2.016107140010175E-2</v>
      </c>
      <c r="AF4" s="63" t="s">
        <v>863</v>
      </c>
      <c r="AG4" s="63" t="s">
        <v>864</v>
      </c>
      <c r="AH4" s="63">
        <v>6.3442720666846251</v>
      </c>
      <c r="AI4" s="63">
        <v>7.2222567910425726</v>
      </c>
      <c r="AJ4" s="63">
        <v>2.627995647924398</v>
      </c>
      <c r="AK4" s="63">
        <v>2.4710345657917672</v>
      </c>
      <c r="AL4" s="63">
        <v>32.172122054037018</v>
      </c>
      <c r="AM4" s="63">
        <v>33.641479540949753</v>
      </c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</row>
    <row r="5" spans="1:121" x14ac:dyDescent="0.3">
      <c r="A5" s="64">
        <v>3</v>
      </c>
      <c r="B5" s="63"/>
      <c r="C5" s="63">
        <v>100</v>
      </c>
      <c r="D5" s="63">
        <v>4.6432971954345703E-2</v>
      </c>
      <c r="E5" s="63" t="b">
        <v>0</v>
      </c>
      <c r="F5" s="63">
        <v>9.4031475803930484E-3</v>
      </c>
      <c r="G5" s="63">
        <v>5.0374597724314152E-5</v>
      </c>
      <c r="H5" s="63">
        <v>4.8054660175719799E-3</v>
      </c>
      <c r="I5" s="63">
        <v>3.4600000000000121E-3</v>
      </c>
      <c r="J5" s="63">
        <v>3.9128626449538156E-3</v>
      </c>
      <c r="K5" s="63">
        <v>0.11354632274098519</v>
      </c>
      <c r="L5" s="63">
        <v>3.3783385074682197E-2</v>
      </c>
      <c r="M5" s="63">
        <v>1.968399999999999E-2</v>
      </c>
      <c r="N5" s="63">
        <v>8.8737650505795948E-2</v>
      </c>
      <c r="O5" s="63">
        <v>1.517276507430332E-3</v>
      </c>
      <c r="P5" s="63">
        <v>-0.29285250717606581</v>
      </c>
      <c r="Q5" s="63">
        <v>-1.9712000000000049E-2</v>
      </c>
      <c r="R5" s="63">
        <v>-8.2258568399473944E-2</v>
      </c>
      <c r="S5" s="63">
        <v>0.32444775727380187</v>
      </c>
      <c r="T5" s="63">
        <v>-0.29765797319363779</v>
      </c>
      <c r="U5" s="63">
        <v>-1.6252000000000041E-2</v>
      </c>
      <c r="V5" s="63">
        <v>-8.617143104442776E-2</v>
      </c>
      <c r="W5" s="63">
        <v>0.21090143453281671</v>
      </c>
      <c r="X5" s="63">
        <v>-0.29765797319363779</v>
      </c>
      <c r="Y5" s="63">
        <v>-1.6252000000000041E-2</v>
      </c>
      <c r="Z5" s="63">
        <v>-8.617143104442776E-2</v>
      </c>
      <c r="AA5" s="63">
        <v>0.21090143453281671</v>
      </c>
      <c r="AB5" s="63">
        <v>-0.26387458811895559</v>
      </c>
      <c r="AC5" s="63">
        <v>-3.593600000000003E-2</v>
      </c>
      <c r="AD5" s="63">
        <v>2.5662194613681861E-3</v>
      </c>
      <c r="AE5" s="63">
        <v>0.2093841580253864</v>
      </c>
      <c r="AF5" s="63" t="s">
        <v>865</v>
      </c>
      <c r="AG5" s="63" t="s">
        <v>866</v>
      </c>
      <c r="AH5" s="63">
        <v>4.8897547145095981</v>
      </c>
      <c r="AI5" s="63">
        <v>3.2400672740800278</v>
      </c>
      <c r="AJ5" s="63">
        <v>1.643825088339008</v>
      </c>
      <c r="AK5" s="63">
        <v>1.5348231260273659</v>
      </c>
      <c r="AL5" s="63">
        <v>566.65843910216211</v>
      </c>
      <c r="AM5" s="63">
        <v>47.622093798610557</v>
      </c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</row>
    <row r="6" spans="1:121" x14ac:dyDescent="0.3">
      <c r="A6" s="64">
        <v>4</v>
      </c>
      <c r="B6" s="63"/>
      <c r="C6" s="63">
        <v>100</v>
      </c>
      <c r="D6" s="63">
        <v>3.5852432250976563E-2</v>
      </c>
      <c r="E6" s="63" t="b">
        <v>0</v>
      </c>
      <c r="F6" s="63">
        <v>3.6445755154183531E-3</v>
      </c>
      <c r="G6" s="63">
        <v>1.358179242769473E-5</v>
      </c>
      <c r="H6" s="63">
        <v>2.1094775702717168E-3</v>
      </c>
      <c r="I6" s="63">
        <v>3.004000000000034E-3</v>
      </c>
      <c r="J6" s="63">
        <v>3.2845213991547842E-4</v>
      </c>
      <c r="K6" s="63">
        <v>2.6819074704396491E-2</v>
      </c>
      <c r="L6" s="63">
        <v>5.8698854502835733E-2</v>
      </c>
      <c r="M6" s="63">
        <v>3.2680000000000209E-3</v>
      </c>
      <c r="N6" s="63">
        <v>1.3723708371765789E-2</v>
      </c>
      <c r="O6" s="63">
        <v>1.803411300840714E-2</v>
      </c>
      <c r="P6" s="63">
        <v>0.1015883163696335</v>
      </c>
      <c r="Q6" s="63">
        <v>0.15244799999999989</v>
      </c>
      <c r="R6" s="63">
        <v>1.185249633889484E-2</v>
      </c>
      <c r="S6" s="63">
        <v>2.398543958321377E-2</v>
      </c>
      <c r="T6" s="63">
        <v>0.10369779393990521</v>
      </c>
      <c r="U6" s="63">
        <v>0.14944399999999991</v>
      </c>
      <c r="V6" s="63">
        <v>1.152404419897936E-2</v>
      </c>
      <c r="W6" s="63">
        <v>-2.8336351211827259E-3</v>
      </c>
      <c r="X6" s="63">
        <v>0.10369779393990521</v>
      </c>
      <c r="Y6" s="63">
        <v>0.14944399999999991</v>
      </c>
      <c r="Z6" s="63">
        <v>1.152404419897936E-2</v>
      </c>
      <c r="AA6" s="63">
        <v>-2.8336351211827259E-3</v>
      </c>
      <c r="AB6" s="63">
        <v>0.1623966484427409</v>
      </c>
      <c r="AC6" s="63">
        <v>0.1527119999999999</v>
      </c>
      <c r="AD6" s="63">
        <v>2.5247752570745151E-2</v>
      </c>
      <c r="AE6" s="63">
        <v>-2.0867748129589869E-2</v>
      </c>
      <c r="AF6" s="63" t="s">
        <v>867</v>
      </c>
      <c r="AG6" s="63" t="s">
        <v>868</v>
      </c>
      <c r="AH6" s="63">
        <v>5.7467007649052482</v>
      </c>
      <c r="AI6" s="63">
        <v>6.9961685660936066</v>
      </c>
      <c r="AJ6" s="63">
        <v>0.31674186139307692</v>
      </c>
      <c r="AK6" s="63">
        <v>0.29262254811258348</v>
      </c>
      <c r="AL6" s="63">
        <v>49.491974456923117</v>
      </c>
      <c r="AM6" s="63">
        <v>173.928321514348</v>
      </c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</row>
    <row r="7" spans="1:121" x14ac:dyDescent="0.3">
      <c r="A7" s="64">
        <v>5</v>
      </c>
      <c r="B7" s="63"/>
      <c r="C7" s="63">
        <v>100</v>
      </c>
      <c r="D7" s="63">
        <v>5.6884765625E-2</v>
      </c>
      <c r="E7" s="63" t="b">
        <v>0</v>
      </c>
      <c r="F7" s="63">
        <v>3.7439295184025019E-3</v>
      </c>
      <c r="G7" s="63">
        <v>7.8492270884260349E-6</v>
      </c>
      <c r="H7" s="63">
        <v>2.3027359164127792E-3</v>
      </c>
      <c r="I7" s="63">
        <v>1.2480000000000271E-3</v>
      </c>
      <c r="J7" s="63">
        <v>9.9455034447159391E-4</v>
      </c>
      <c r="K7" s="63">
        <v>1.5865585397330909E-2</v>
      </c>
      <c r="L7" s="63">
        <v>1.127404898365918E-2</v>
      </c>
      <c r="M7" s="63">
        <v>1.6103999999999952E-2</v>
      </c>
      <c r="N7" s="63">
        <v>5.7943822120365487E-2</v>
      </c>
      <c r="O7" s="63">
        <v>1.4909493351552901E-2</v>
      </c>
      <c r="P7" s="63">
        <v>-0.1198443422232293</v>
      </c>
      <c r="Q7" s="63">
        <v>-0.13377600000000009</v>
      </c>
      <c r="R7" s="63">
        <v>1.1452312247338631E-3</v>
      </c>
      <c r="S7" s="63">
        <v>3.362949847975729E-2</v>
      </c>
      <c r="T7" s="63">
        <v>-0.1175416063068165</v>
      </c>
      <c r="U7" s="63">
        <v>-0.13252800000000009</v>
      </c>
      <c r="V7" s="63">
        <v>2.139781569205457E-3</v>
      </c>
      <c r="W7" s="63">
        <v>1.7763913082426381E-2</v>
      </c>
      <c r="X7" s="63">
        <v>-0.1175416063068165</v>
      </c>
      <c r="Y7" s="63">
        <v>-0.13252800000000009</v>
      </c>
      <c r="Z7" s="63">
        <v>2.139781569205457E-3</v>
      </c>
      <c r="AA7" s="63">
        <v>1.7763913082426381E-2</v>
      </c>
      <c r="AB7" s="63">
        <v>-0.10626755732315731</v>
      </c>
      <c r="AC7" s="63">
        <v>-0.14863199999999999</v>
      </c>
      <c r="AD7" s="63">
        <v>-5.580404055116004E-2</v>
      </c>
      <c r="AE7" s="63">
        <v>3.2673406433979278E-2</v>
      </c>
      <c r="AF7" s="63" t="s">
        <v>869</v>
      </c>
      <c r="AG7" s="63" t="s">
        <v>870</v>
      </c>
      <c r="AH7" s="63">
        <v>0.99087831501352919</v>
      </c>
      <c r="AI7" s="63">
        <v>1.545042928588733</v>
      </c>
      <c r="AJ7" s="63">
        <v>1.2258254545352201</v>
      </c>
      <c r="AK7" s="63">
        <v>1.151297988814642</v>
      </c>
      <c r="AL7" s="63">
        <v>474.07136724629612</v>
      </c>
      <c r="AM7" s="63">
        <v>1013.525379642865</v>
      </c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</row>
    <row r="8" spans="1:121" x14ac:dyDescent="0.3">
      <c r="A8" s="64">
        <v>6</v>
      </c>
      <c r="B8" s="63"/>
      <c r="C8" s="63">
        <v>100</v>
      </c>
      <c r="D8" s="63">
        <v>4.5909881591796882E-2</v>
      </c>
      <c r="E8" s="63" t="b">
        <v>0</v>
      </c>
      <c r="F8" s="63">
        <v>8.1329703885880261E-3</v>
      </c>
      <c r="G8" s="63">
        <v>1.0116904080141201E-3</v>
      </c>
      <c r="H8" s="63">
        <v>1.27361995824562E-2</v>
      </c>
      <c r="I8" s="63">
        <v>2.900400000000003E-2</v>
      </c>
      <c r="J8" s="63">
        <v>2.8718656322957018E-3</v>
      </c>
      <c r="K8" s="63">
        <v>5.6000666710316928E-2</v>
      </c>
      <c r="L8" s="63">
        <v>8.1136148668600472E-2</v>
      </c>
      <c r="M8" s="63">
        <v>3.3300000000000017E-2</v>
      </c>
      <c r="N8" s="63">
        <v>2.1000137328474489E-2</v>
      </c>
      <c r="O8" s="63">
        <v>1.9128769118790731E-2</v>
      </c>
      <c r="P8" s="63">
        <v>-0.25687236284233389</v>
      </c>
      <c r="Q8" s="63">
        <v>0.18959200000000001</v>
      </c>
      <c r="R8" s="63">
        <v>-1.014031816887914E-2</v>
      </c>
      <c r="S8" s="63">
        <v>-6.310207502134936E-2</v>
      </c>
      <c r="T8" s="63">
        <v>-0.24413616325987769</v>
      </c>
      <c r="U8" s="63">
        <v>0.21859600000000001</v>
      </c>
      <c r="V8" s="63">
        <v>-7.2684525365834416E-3</v>
      </c>
      <c r="W8" s="63">
        <v>-0.1191027417316663</v>
      </c>
      <c r="X8" s="63">
        <v>-0.24413616325987769</v>
      </c>
      <c r="Y8" s="63">
        <v>0.21859600000000001</v>
      </c>
      <c r="Z8" s="63">
        <v>-7.2684525365834416E-3</v>
      </c>
      <c r="AA8" s="63">
        <v>-0.1191027417316663</v>
      </c>
      <c r="AB8" s="63">
        <v>-0.32527231192847822</v>
      </c>
      <c r="AC8" s="63">
        <v>0.18529599999999999</v>
      </c>
      <c r="AD8" s="63">
        <v>1.373168479189105E-2</v>
      </c>
      <c r="AE8" s="63">
        <v>-9.9973972612875564E-2</v>
      </c>
      <c r="AF8" s="63" t="s">
        <v>871</v>
      </c>
      <c r="AG8" s="63" t="s">
        <v>872</v>
      </c>
      <c r="AH8" s="63">
        <v>12.665752389035701</v>
      </c>
      <c r="AI8" s="63">
        <v>6.1318126490672782</v>
      </c>
      <c r="AJ8" s="63">
        <v>3.4593700531583651</v>
      </c>
      <c r="AK8" s="63">
        <v>3.1785574547971862</v>
      </c>
      <c r="AL8" s="63">
        <v>46.712800618701351</v>
      </c>
      <c r="AM8" s="63">
        <v>23.47358326045109</v>
      </c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</row>
    <row r="9" spans="1:121" x14ac:dyDescent="0.3">
      <c r="A9" s="64">
        <v>7</v>
      </c>
      <c r="B9" s="63"/>
      <c r="C9" s="63">
        <v>100</v>
      </c>
      <c r="D9" s="63">
        <v>4.5856237411499023E-2</v>
      </c>
      <c r="E9" s="63" t="b">
        <v>0</v>
      </c>
      <c r="F9" s="63">
        <v>1.7023619850469671E-3</v>
      </c>
      <c r="G9" s="63">
        <v>1.715226152326011E-6</v>
      </c>
      <c r="H9" s="63">
        <v>3.0718628556198729E-4</v>
      </c>
      <c r="I9" s="63">
        <v>8.3600000000001035E-4</v>
      </c>
      <c r="J9" s="63">
        <v>9.601909905266881E-4</v>
      </c>
      <c r="K9" s="63">
        <v>6.9981780829012935E-2</v>
      </c>
      <c r="L9" s="63">
        <v>3.5876414549525629E-2</v>
      </c>
      <c r="M9" s="63">
        <v>1.5355999999999981E-2</v>
      </c>
      <c r="N9" s="63">
        <v>1.339545176981922E-2</v>
      </c>
      <c r="O9" s="63">
        <v>1.373862700563641E-2</v>
      </c>
      <c r="P9" s="63">
        <v>-7.7484308337616931E-3</v>
      </c>
      <c r="Q9" s="63">
        <v>-4.9880000000000042E-2</v>
      </c>
      <c r="R9" s="63">
        <v>0.1389060439332622</v>
      </c>
      <c r="S9" s="63">
        <v>8.9540098548080677E-2</v>
      </c>
      <c r="T9" s="63">
        <v>-8.0556171193236804E-3</v>
      </c>
      <c r="U9" s="63">
        <v>-4.9044000000000032E-2</v>
      </c>
      <c r="V9" s="63">
        <v>0.13794585294273551</v>
      </c>
      <c r="W9" s="63">
        <v>0.15952187937709361</v>
      </c>
      <c r="X9" s="63">
        <v>-8.0556171193236804E-3</v>
      </c>
      <c r="Y9" s="63">
        <v>-4.9044000000000032E-2</v>
      </c>
      <c r="Z9" s="63">
        <v>0.13794585294273551</v>
      </c>
      <c r="AA9" s="63">
        <v>0.15952187937709361</v>
      </c>
      <c r="AB9" s="63">
        <v>2.7820797430201952E-2</v>
      </c>
      <c r="AC9" s="63">
        <v>-6.4400000000000013E-2</v>
      </c>
      <c r="AD9" s="63">
        <v>0.1245504011729163</v>
      </c>
      <c r="AE9" s="63">
        <v>0.1457832523714572</v>
      </c>
      <c r="AF9" s="63" t="s">
        <v>873</v>
      </c>
      <c r="AG9" s="63" t="s">
        <v>874</v>
      </c>
      <c r="AH9" s="63">
        <v>3.6747653294438472</v>
      </c>
      <c r="AI9" s="63">
        <v>4.4388580899924106</v>
      </c>
      <c r="AJ9" s="63">
        <v>1.248208684669404</v>
      </c>
      <c r="AK9" s="63">
        <v>1.1675035719426921</v>
      </c>
      <c r="AL9" s="63">
        <v>9.3174663336966752</v>
      </c>
      <c r="AM9" s="63">
        <v>11.09521423169112</v>
      </c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</row>
    <row r="10" spans="1:121" x14ac:dyDescent="0.3">
      <c r="A10" s="64">
        <v>8</v>
      </c>
      <c r="B10" s="63"/>
      <c r="C10" s="63">
        <v>100</v>
      </c>
      <c r="D10" s="63">
        <v>4.8867225646972663E-2</v>
      </c>
      <c r="E10" s="63" t="b">
        <v>0</v>
      </c>
      <c r="F10" s="63">
        <v>1.4875821007194589E-3</v>
      </c>
      <c r="G10" s="63">
        <v>1.917340047109314E-5</v>
      </c>
      <c r="H10" s="63">
        <v>1.8950511245217211E-3</v>
      </c>
      <c r="I10" s="63">
        <v>3.3879999999999878E-3</v>
      </c>
      <c r="J10" s="63">
        <v>2.0257437415779379E-3</v>
      </c>
      <c r="K10" s="63">
        <v>5.7746573924346407E-2</v>
      </c>
      <c r="L10" s="63">
        <v>2.9516446615043001E-2</v>
      </c>
      <c r="M10" s="63">
        <v>2.2359999999999741E-3</v>
      </c>
      <c r="N10" s="63">
        <v>2.472573121144803E-2</v>
      </c>
      <c r="O10" s="63">
        <v>7.863510666362733E-3</v>
      </c>
      <c r="P10" s="63">
        <v>0.1088447915086615</v>
      </c>
      <c r="Q10" s="63">
        <v>8.0464000000000008E-2</v>
      </c>
      <c r="R10" s="63">
        <v>3.115933643454754E-2</v>
      </c>
      <c r="S10" s="63">
        <v>0.1195946441610158</v>
      </c>
      <c r="T10" s="63">
        <v>0.1069497403841398</v>
      </c>
      <c r="U10" s="63">
        <v>7.7076000000000019E-2</v>
      </c>
      <c r="V10" s="63">
        <v>3.3185080176125481E-2</v>
      </c>
      <c r="W10" s="63">
        <v>0.17734121808536221</v>
      </c>
      <c r="X10" s="63">
        <v>0.1069497403841398</v>
      </c>
      <c r="Y10" s="63">
        <v>7.7076000000000019E-2</v>
      </c>
      <c r="Z10" s="63">
        <v>3.3185080176125481E-2</v>
      </c>
      <c r="AA10" s="63">
        <v>0.17734121808536221</v>
      </c>
      <c r="AB10" s="63">
        <v>0.13646618699918281</v>
      </c>
      <c r="AC10" s="63">
        <v>7.9311999999999994E-2</v>
      </c>
      <c r="AD10" s="63">
        <v>5.7910811387573508E-2</v>
      </c>
      <c r="AE10" s="63">
        <v>0.16947770741899951</v>
      </c>
      <c r="AF10" s="63" t="s">
        <v>875</v>
      </c>
      <c r="AG10" s="63" t="s">
        <v>876</v>
      </c>
      <c r="AH10" s="63">
        <v>2.9438823599622519</v>
      </c>
      <c r="AI10" s="63">
        <v>3.59051973431133</v>
      </c>
      <c r="AJ10" s="63">
        <v>0.2025136687575082</v>
      </c>
      <c r="AK10" s="63">
        <v>0.18803108873176441</v>
      </c>
      <c r="AL10" s="63">
        <v>17.635306006368399</v>
      </c>
      <c r="AM10" s="63">
        <v>54.49234668293488</v>
      </c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</row>
    <row r="11" spans="1:121" x14ac:dyDescent="0.3">
      <c r="A11" s="64">
        <v>9</v>
      </c>
      <c r="B11" s="63"/>
      <c r="C11" s="63">
        <v>100</v>
      </c>
      <c r="D11" s="63">
        <v>3.5904169082641602E-2</v>
      </c>
      <c r="E11" s="63" t="b">
        <v>0</v>
      </c>
      <c r="F11" s="63">
        <v>2.578677704969513E-3</v>
      </c>
      <c r="G11" s="63">
        <v>4.3194672530095753E-6</v>
      </c>
      <c r="H11" s="63">
        <v>2.1055557896288921E-4</v>
      </c>
      <c r="I11" s="63">
        <v>7.6400000000001467E-4</v>
      </c>
      <c r="J11" s="63">
        <v>1.9213114274310541E-3</v>
      </c>
      <c r="K11" s="63">
        <v>2.3950798567062431E-2</v>
      </c>
      <c r="L11" s="63">
        <v>2.441031407124843E-2</v>
      </c>
      <c r="M11" s="63">
        <v>2.987600000000001E-2</v>
      </c>
      <c r="N11" s="63">
        <v>3.3018765814495893E-2</v>
      </c>
      <c r="O11" s="63">
        <v>1.476400108371711E-2</v>
      </c>
      <c r="P11" s="63">
        <v>2.9436254831180411E-2</v>
      </c>
      <c r="Q11" s="63">
        <v>0.21448800000000001</v>
      </c>
      <c r="R11" s="63">
        <v>1.04333703239746E-2</v>
      </c>
      <c r="S11" s="63">
        <v>6.3102075021349305E-2</v>
      </c>
      <c r="T11" s="63">
        <v>2.96468104101433E-2</v>
      </c>
      <c r="U11" s="63">
        <v>0.215252</v>
      </c>
      <c r="V11" s="63">
        <v>1.2354681751405659E-2</v>
      </c>
      <c r="W11" s="63">
        <v>3.9151276454286871E-2</v>
      </c>
      <c r="X11" s="63">
        <v>2.96468104101433E-2</v>
      </c>
      <c r="Y11" s="63">
        <v>0.215252</v>
      </c>
      <c r="Z11" s="63">
        <v>1.2354681751405659E-2</v>
      </c>
      <c r="AA11" s="63">
        <v>3.9151276454286871E-2</v>
      </c>
      <c r="AB11" s="63">
        <v>5.2364963388948672E-3</v>
      </c>
      <c r="AC11" s="63">
        <v>0.18537600000000001</v>
      </c>
      <c r="AD11" s="63">
        <v>-2.0664084063090241E-2</v>
      </c>
      <c r="AE11" s="63">
        <v>5.3915277538003979E-2</v>
      </c>
      <c r="AF11" s="63" t="s">
        <v>877</v>
      </c>
      <c r="AG11" s="63" t="s">
        <v>878</v>
      </c>
      <c r="AH11" s="63">
        <v>3.235925204797045</v>
      </c>
      <c r="AI11" s="63">
        <v>1.875056291962476</v>
      </c>
      <c r="AJ11" s="63">
        <v>3.0929233096682038</v>
      </c>
      <c r="AK11" s="63">
        <v>2.8426556731354848</v>
      </c>
      <c r="AL11" s="63">
        <v>82.918673656218715</v>
      </c>
      <c r="AM11" s="63">
        <v>615.1399577628307</v>
      </c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</row>
    <row r="12" spans="1:121" x14ac:dyDescent="0.3">
      <c r="A12" s="64">
        <v>10</v>
      </c>
      <c r="B12" s="63"/>
      <c r="C12" s="63">
        <v>100</v>
      </c>
      <c r="D12" s="63">
        <v>4.0918588638305657E-2</v>
      </c>
      <c r="E12" s="63" t="b">
        <v>0</v>
      </c>
      <c r="F12" s="63">
        <v>1.691784048918816E-3</v>
      </c>
      <c r="G12" s="63">
        <v>5.4305771529204859E-5</v>
      </c>
      <c r="H12" s="63">
        <v>2.4965465657014052E-4</v>
      </c>
      <c r="I12" s="63">
        <v>1.7280000000000071E-3</v>
      </c>
      <c r="J12" s="63">
        <v>7.1594315473826331E-3</v>
      </c>
      <c r="K12" s="63">
        <v>6.4127449099430106E-2</v>
      </c>
      <c r="L12" s="63">
        <v>2.786569806221352E-2</v>
      </c>
      <c r="M12" s="63">
        <v>4.4399999999999717E-3</v>
      </c>
      <c r="N12" s="63">
        <v>2.992613106340955E-2</v>
      </c>
      <c r="O12" s="63">
        <v>1.752835417259703E-2</v>
      </c>
      <c r="P12" s="63">
        <v>-1.755189521151827E-2</v>
      </c>
      <c r="Q12" s="63">
        <v>0.21492</v>
      </c>
      <c r="R12" s="63">
        <v>-0.2246738503786333</v>
      </c>
      <c r="S12" s="63">
        <v>5.0340324671181789E-2</v>
      </c>
      <c r="T12" s="63">
        <v>-1.780154986808841E-2</v>
      </c>
      <c r="U12" s="63">
        <v>0.21319199999999999</v>
      </c>
      <c r="V12" s="63">
        <v>-0.23183328192601591</v>
      </c>
      <c r="W12" s="63">
        <v>0.1144677737706119</v>
      </c>
      <c r="X12" s="63">
        <v>-1.780154986808841E-2</v>
      </c>
      <c r="Y12" s="63">
        <v>0.21319199999999999</v>
      </c>
      <c r="Z12" s="63">
        <v>-0.23183328192601591</v>
      </c>
      <c r="AA12" s="63">
        <v>0.1144677737706119</v>
      </c>
      <c r="AB12" s="63">
        <v>-4.5667247930301927E-2</v>
      </c>
      <c r="AC12" s="63">
        <v>0.20875199999999999</v>
      </c>
      <c r="AD12" s="63">
        <v>-0.20190715086260641</v>
      </c>
      <c r="AE12" s="63">
        <v>9.6939419598014873E-2</v>
      </c>
      <c r="AF12" s="63" t="s">
        <v>879</v>
      </c>
      <c r="AG12" s="63" t="s">
        <v>880</v>
      </c>
      <c r="AH12" s="63">
        <v>3.1147114127005229</v>
      </c>
      <c r="AI12" s="63">
        <v>2.7777899487977531</v>
      </c>
      <c r="AJ12" s="63">
        <v>0.4586743678959822</v>
      </c>
      <c r="AK12" s="63">
        <v>0.42163277943453009</v>
      </c>
      <c r="AL12" s="63">
        <v>12.15706496998143</v>
      </c>
      <c r="AM12" s="63">
        <v>13.370870195182601</v>
      </c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</row>
    <row r="13" spans="1:121" x14ac:dyDescent="0.3">
      <c r="A13" s="64">
        <v>11</v>
      </c>
      <c r="B13" s="63"/>
      <c r="C13" s="63">
        <v>100</v>
      </c>
      <c r="D13" s="63">
        <v>5.1796436309814453E-2</v>
      </c>
      <c r="E13" s="63" t="b">
        <v>0</v>
      </c>
      <c r="F13" s="63">
        <v>6.6155216918344052E-4</v>
      </c>
      <c r="G13" s="63">
        <v>4.3924145487124474E-6</v>
      </c>
      <c r="H13" s="63">
        <v>1.4192742868526719E-3</v>
      </c>
      <c r="I13" s="63">
        <v>3.3600000000003072E-4</v>
      </c>
      <c r="J13" s="63">
        <v>1.5050511776651539E-3</v>
      </c>
      <c r="K13" s="63">
        <v>2.5523500700334999E-2</v>
      </c>
      <c r="L13" s="63">
        <v>2.40407455389159E-2</v>
      </c>
      <c r="M13" s="63">
        <v>8.3519999999999289E-3</v>
      </c>
      <c r="N13" s="63">
        <v>3.7200563324413238E-3</v>
      </c>
      <c r="O13" s="63">
        <v>3.9906450606386904E-3</v>
      </c>
      <c r="P13" s="63">
        <v>4.6886211159819911E-2</v>
      </c>
      <c r="Q13" s="63">
        <v>0.107696</v>
      </c>
      <c r="R13" s="63">
        <v>4.4546827671809633E-2</v>
      </c>
      <c r="S13" s="63">
        <v>2.2073255491657711E-2</v>
      </c>
      <c r="T13" s="63">
        <v>4.8305485446672583E-2</v>
      </c>
      <c r="U13" s="63">
        <v>0.108032</v>
      </c>
      <c r="V13" s="63">
        <v>4.3041776494144472E-2</v>
      </c>
      <c r="W13" s="63">
        <v>4.7596756191992703E-2</v>
      </c>
      <c r="X13" s="63">
        <v>4.8305485446672583E-2</v>
      </c>
      <c r="Y13" s="63">
        <v>0.108032</v>
      </c>
      <c r="Z13" s="63">
        <v>4.3041776494144472E-2</v>
      </c>
      <c r="AA13" s="63">
        <v>4.7596756191992703E-2</v>
      </c>
      <c r="AB13" s="63">
        <v>2.4264739907756679E-2</v>
      </c>
      <c r="AC13" s="63">
        <v>0.1163839999999999</v>
      </c>
      <c r="AD13" s="63">
        <v>3.9321720161703148E-2</v>
      </c>
      <c r="AE13" s="63">
        <v>4.3606111131354007E-2</v>
      </c>
      <c r="AF13" s="63" t="s">
        <v>881</v>
      </c>
      <c r="AG13" s="63" t="s">
        <v>882</v>
      </c>
      <c r="AH13" s="63">
        <v>2.2713604605859552</v>
      </c>
      <c r="AI13" s="63">
        <v>2.983937906863765</v>
      </c>
      <c r="AJ13" s="63">
        <v>0.7782572498393262</v>
      </c>
      <c r="AK13" s="63">
        <v>0.72111333985236192</v>
      </c>
      <c r="AL13" s="63">
        <v>8.5529512116619166</v>
      </c>
      <c r="AM13" s="63">
        <v>8.9383704582441528</v>
      </c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</row>
    <row r="14" spans="1:121" x14ac:dyDescent="0.3">
      <c r="A14" s="64">
        <v>12</v>
      </c>
      <c r="B14" s="63"/>
      <c r="C14" s="63">
        <v>100</v>
      </c>
      <c r="D14" s="63">
        <v>3.4901857376098633E-2</v>
      </c>
      <c r="E14" s="63" t="b">
        <v>0</v>
      </c>
      <c r="F14" s="63">
        <v>9.2358791401232136E-4</v>
      </c>
      <c r="G14" s="63">
        <v>7.1380269430568936E-6</v>
      </c>
      <c r="H14" s="63">
        <v>2.4099108618487052E-3</v>
      </c>
      <c r="I14" s="63">
        <v>1.0759999999999941E-3</v>
      </c>
      <c r="J14" s="63">
        <v>4.1542818994447228E-4</v>
      </c>
      <c r="K14" s="63">
        <v>4.028750178405209E-2</v>
      </c>
      <c r="L14" s="63">
        <v>2.6048525734023081E-2</v>
      </c>
      <c r="M14" s="63">
        <v>1.375599999999999E-2</v>
      </c>
      <c r="N14" s="63">
        <v>7.4722610431019456E-3</v>
      </c>
      <c r="O14" s="63">
        <v>7.8288696502112898E-4</v>
      </c>
      <c r="P14" s="63">
        <v>0.1190549092486051</v>
      </c>
      <c r="Q14" s="63">
        <v>0.149336</v>
      </c>
      <c r="R14" s="63">
        <v>-0.12029322678357859</v>
      </c>
      <c r="S14" s="63">
        <v>-7.1665334213969908E-2</v>
      </c>
      <c r="T14" s="63">
        <v>0.1166449983867564</v>
      </c>
      <c r="U14" s="63">
        <v>0.15041199999999999</v>
      </c>
      <c r="V14" s="63">
        <v>-0.11987779859363409</v>
      </c>
      <c r="W14" s="63">
        <v>-0.111952835998022</v>
      </c>
      <c r="X14" s="63">
        <v>0.1166449983867564</v>
      </c>
      <c r="Y14" s="63">
        <v>0.15041199999999999</v>
      </c>
      <c r="Z14" s="63">
        <v>-0.11987779859363409</v>
      </c>
      <c r="AA14" s="63">
        <v>-0.111952835998022</v>
      </c>
      <c r="AB14" s="63">
        <v>0.14269352412077951</v>
      </c>
      <c r="AC14" s="63">
        <v>0.16416800000000001</v>
      </c>
      <c r="AD14" s="63">
        <v>-0.12735005963673601</v>
      </c>
      <c r="AE14" s="63">
        <v>-0.1127357229630431</v>
      </c>
      <c r="AF14" s="63" t="s">
        <v>883</v>
      </c>
      <c r="AG14" s="63" t="s">
        <v>884</v>
      </c>
      <c r="AH14" s="63">
        <v>2.8011539270877708</v>
      </c>
      <c r="AI14" s="63">
        <v>2.7890456669031929</v>
      </c>
      <c r="AJ14" s="63">
        <v>1.3345143047363239</v>
      </c>
      <c r="AK14" s="63">
        <v>1.23280532413287</v>
      </c>
      <c r="AL14" s="63">
        <v>4.5148930001055172</v>
      </c>
      <c r="AM14" s="63">
        <v>10.767337138620601</v>
      </c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</row>
    <row r="15" spans="1:121" x14ac:dyDescent="0.3">
      <c r="A15" s="64">
        <v>13</v>
      </c>
      <c r="B15" s="63"/>
      <c r="C15" s="63">
        <v>100</v>
      </c>
      <c r="D15" s="63">
        <v>3.5910129547119141E-2</v>
      </c>
      <c r="E15" s="63" t="b">
        <v>0</v>
      </c>
      <c r="F15" s="63">
        <v>1.240597898042157E-2</v>
      </c>
      <c r="G15" s="63">
        <v>5.2239193391289147E-5</v>
      </c>
      <c r="H15" s="63">
        <v>3.0040173679532229E-3</v>
      </c>
      <c r="I15" s="63">
        <v>3.015999999999935E-3</v>
      </c>
      <c r="J15" s="63">
        <v>5.8411314866492203E-3</v>
      </c>
      <c r="K15" s="63">
        <v>7.4353477067316737E-2</v>
      </c>
      <c r="L15" s="63">
        <v>0.1031504590920295</v>
      </c>
      <c r="M15" s="63">
        <v>4.0160000000000057E-2</v>
      </c>
      <c r="N15" s="63">
        <v>1.2374819979503E-2</v>
      </c>
      <c r="O15" s="63">
        <v>1.0946561103835351E-3</v>
      </c>
      <c r="P15" s="63">
        <v>3.6442984493974869E-3</v>
      </c>
      <c r="Q15" s="63">
        <v>0.17698400000000011</v>
      </c>
      <c r="R15" s="63">
        <v>-5.0305837954790197E-2</v>
      </c>
      <c r="S15" s="63">
        <v>-0.23806691939872701</v>
      </c>
      <c r="T15" s="63">
        <v>6.4028108144426369E-4</v>
      </c>
      <c r="U15" s="63">
        <v>0.18</v>
      </c>
      <c r="V15" s="63">
        <v>-4.4464706468140977E-2</v>
      </c>
      <c r="W15" s="63">
        <v>-0.1637134423314103</v>
      </c>
      <c r="X15" s="63">
        <v>6.4028108144426369E-4</v>
      </c>
      <c r="Y15" s="63">
        <v>0.18</v>
      </c>
      <c r="Z15" s="63">
        <v>-4.4464706468140977E-2</v>
      </c>
      <c r="AA15" s="63">
        <v>-0.1637134423314103</v>
      </c>
      <c r="AB15" s="63">
        <v>0.1037907401734738</v>
      </c>
      <c r="AC15" s="63">
        <v>0.22016000000000011</v>
      </c>
      <c r="AD15" s="63">
        <v>-5.6839526447643979E-2</v>
      </c>
      <c r="AE15" s="63">
        <v>-0.1626187862210268</v>
      </c>
      <c r="AF15" s="63" t="s">
        <v>885</v>
      </c>
      <c r="AG15" s="63" t="s">
        <v>886</v>
      </c>
      <c r="AH15" s="63">
        <v>12.01050598374446</v>
      </c>
      <c r="AI15" s="63">
        <v>9.9626624392787146</v>
      </c>
      <c r="AJ15" s="63">
        <v>4.011190572393188</v>
      </c>
      <c r="AK15" s="63">
        <v>3.6971535746994002</v>
      </c>
      <c r="AL15" s="63">
        <v>9.5995451800122957</v>
      </c>
      <c r="AM15" s="63">
        <v>37.418468319730167</v>
      </c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</row>
    <row r="16" spans="1:121" x14ac:dyDescent="0.3">
      <c r="A16" s="64">
        <v>14</v>
      </c>
      <c r="B16" s="63"/>
      <c r="C16" s="63">
        <v>100</v>
      </c>
      <c r="D16" s="63">
        <v>3.688502311706543E-2</v>
      </c>
      <c r="E16" s="63" t="b">
        <v>0</v>
      </c>
      <c r="F16" s="63">
        <v>1.94094915839303E-3</v>
      </c>
      <c r="G16" s="63">
        <v>5.7526855280482021E-6</v>
      </c>
      <c r="H16" s="63">
        <v>2.1390642069346599E-4</v>
      </c>
      <c r="I16" s="63">
        <v>9.1600000000008341E-4</v>
      </c>
      <c r="J16" s="63">
        <v>2.2063258080424471E-3</v>
      </c>
      <c r="K16" s="63">
        <v>2.1165660868491639E-2</v>
      </c>
      <c r="L16" s="63">
        <v>4.1916818842642423E-2</v>
      </c>
      <c r="M16" s="63">
        <v>5.0599999999999812E-3</v>
      </c>
      <c r="N16" s="63">
        <v>1.258276028962353E-2</v>
      </c>
      <c r="O16" s="63">
        <v>2.194161963028254E-2</v>
      </c>
      <c r="P16" s="63">
        <v>-0.1101104749795976</v>
      </c>
      <c r="Q16" s="63">
        <v>0.21598400000000001</v>
      </c>
      <c r="R16" s="63">
        <v>-0.11793209854808059</v>
      </c>
      <c r="S16" s="63">
        <v>-1.475707288048685E-2</v>
      </c>
      <c r="T16" s="63">
        <v>-0.1103243814002911</v>
      </c>
      <c r="U16" s="63">
        <v>0.2150679999999999</v>
      </c>
      <c r="V16" s="63">
        <v>-0.1201384243561231</v>
      </c>
      <c r="W16" s="63">
        <v>6.4085879880047894E-3</v>
      </c>
      <c r="X16" s="63">
        <v>-0.1103243814002911</v>
      </c>
      <c r="Y16" s="63">
        <v>0.2150679999999999</v>
      </c>
      <c r="Z16" s="63">
        <v>-0.1201384243561231</v>
      </c>
      <c r="AA16" s="63">
        <v>6.4085879880047894E-3</v>
      </c>
      <c r="AB16" s="63">
        <v>-0.1522412002429335</v>
      </c>
      <c r="AC16" s="63">
        <v>0.21000799999999989</v>
      </c>
      <c r="AD16" s="63">
        <v>-0.10755566406649961</v>
      </c>
      <c r="AE16" s="63">
        <v>2.835020761828733E-2</v>
      </c>
      <c r="AF16" s="63" t="s">
        <v>887</v>
      </c>
      <c r="AG16" s="63" t="s">
        <v>888</v>
      </c>
      <c r="AH16" s="63">
        <v>5.1540669221652866</v>
      </c>
      <c r="AI16" s="63">
        <v>3.8480445640955332</v>
      </c>
      <c r="AJ16" s="63">
        <v>0.52373849786406068</v>
      </c>
      <c r="AK16" s="63">
        <v>0.48136698094123681</v>
      </c>
      <c r="AL16" s="63">
        <v>19.789803370899261</v>
      </c>
      <c r="AM16" s="63">
        <v>1.6245747059046529</v>
      </c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</row>
    <row r="17" spans="1:104" x14ac:dyDescent="0.3">
      <c r="A17" s="64">
        <v>15</v>
      </c>
      <c r="B17" s="63"/>
      <c r="C17" s="63">
        <v>100</v>
      </c>
      <c r="D17" s="63">
        <v>5.4881095886230469E-2</v>
      </c>
      <c r="E17" s="63" t="b">
        <v>0</v>
      </c>
      <c r="F17" s="63">
        <v>3.992991311594093E-3</v>
      </c>
      <c r="G17" s="63">
        <v>1.9970760530993919E-6</v>
      </c>
      <c r="H17" s="63">
        <v>1.1774609956543801E-3</v>
      </c>
      <c r="I17" s="63">
        <v>6.6800000000002968E-4</v>
      </c>
      <c r="J17" s="63">
        <v>4.0550913283420378E-4</v>
      </c>
      <c r="K17" s="63">
        <v>6.4882623251530158E-2</v>
      </c>
      <c r="L17" s="63">
        <v>6.1274037537246397E-2</v>
      </c>
      <c r="M17" s="63">
        <v>1.3324000000000009E-2</v>
      </c>
      <c r="N17" s="63">
        <v>7.8073465068620937E-3</v>
      </c>
      <c r="O17" s="63">
        <v>1.6038790478087799E-2</v>
      </c>
      <c r="P17" s="63">
        <v>-2.5486986809392601E-2</v>
      </c>
      <c r="Q17" s="63">
        <v>-4.8359999999999959E-2</v>
      </c>
      <c r="R17" s="63">
        <v>-2.523419075328899E-2</v>
      </c>
      <c r="S17" s="63">
        <v>5.437253895120215E-2</v>
      </c>
      <c r="T17" s="63">
        <v>-2.4309525813738221E-2</v>
      </c>
      <c r="U17" s="63">
        <v>-4.9027999999999988E-2</v>
      </c>
      <c r="V17" s="63">
        <v>-2.5639699886123191E-2</v>
      </c>
      <c r="W17" s="63">
        <v>0.1192551622027323</v>
      </c>
      <c r="X17" s="63">
        <v>-2.4309525813738221E-2</v>
      </c>
      <c r="Y17" s="63">
        <v>-4.9027999999999988E-2</v>
      </c>
      <c r="Z17" s="63">
        <v>-2.5639699886123191E-2</v>
      </c>
      <c r="AA17" s="63">
        <v>0.1192551622027323</v>
      </c>
      <c r="AB17" s="63">
        <v>-8.5583563350984618E-2</v>
      </c>
      <c r="AC17" s="63">
        <v>-6.2351999999999998E-2</v>
      </c>
      <c r="AD17" s="63">
        <v>-3.3447046392985277E-2</v>
      </c>
      <c r="AE17" s="63">
        <v>0.1032163717246445</v>
      </c>
      <c r="AF17" s="63" t="s">
        <v>889</v>
      </c>
      <c r="AG17" s="63" t="s">
        <v>890</v>
      </c>
      <c r="AH17" s="63">
        <v>7.5046780891183467</v>
      </c>
      <c r="AI17" s="63">
        <v>6.3951034935942497</v>
      </c>
      <c r="AJ17" s="63">
        <v>1.0830521499447781</v>
      </c>
      <c r="AK17" s="63">
        <v>1.0130246695852521</v>
      </c>
      <c r="AL17" s="63">
        <v>48.768537541918761</v>
      </c>
      <c r="AM17" s="63">
        <v>8.7828276615325621E-2</v>
      </c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</row>
    <row r="18" spans="1:104" x14ac:dyDescent="0.3">
      <c r="A18" s="64">
        <v>16</v>
      </c>
      <c r="B18" s="63"/>
      <c r="C18" s="63">
        <v>100</v>
      </c>
      <c r="D18" s="63">
        <v>3.5915374755859382E-2</v>
      </c>
      <c r="E18" s="63" t="b">
        <v>0</v>
      </c>
      <c r="F18" s="63">
        <v>2.62002539239668E-3</v>
      </c>
      <c r="G18" s="63">
        <v>3.2770016599353568E-6</v>
      </c>
      <c r="H18" s="63">
        <v>1.3539100685127699E-3</v>
      </c>
      <c r="I18" s="63">
        <v>1.084000000000043E-3</v>
      </c>
      <c r="J18" s="63">
        <v>5.1852983165388833E-4</v>
      </c>
      <c r="K18" s="63">
        <v>3.9885665996696122E-2</v>
      </c>
      <c r="L18" s="63">
        <v>2.4502811493860362E-2</v>
      </c>
      <c r="M18" s="63">
        <v>3.0476E-2</v>
      </c>
      <c r="N18" s="63">
        <v>3.3028034232951628E-2</v>
      </c>
      <c r="O18" s="63">
        <v>3.9178989267207982E-2</v>
      </c>
      <c r="P18" s="63">
        <v>-7.2474269999403982E-3</v>
      </c>
      <c r="Q18" s="63">
        <v>-0.101232</v>
      </c>
      <c r="R18" s="63">
        <v>0.1048252643739684</v>
      </c>
      <c r="S18" s="63">
        <v>1.7292795262767651E-2</v>
      </c>
      <c r="T18" s="63">
        <v>-5.8935169314276283E-3</v>
      </c>
      <c r="U18" s="63">
        <v>-0.100148</v>
      </c>
      <c r="V18" s="63">
        <v>0.1043067345423145</v>
      </c>
      <c r="W18" s="63">
        <v>5.7178461259463777E-2</v>
      </c>
      <c r="X18" s="63">
        <v>-5.8935169314276283E-3</v>
      </c>
      <c r="Y18" s="63">
        <v>-0.100148</v>
      </c>
      <c r="Z18" s="63">
        <v>0.1043067345423145</v>
      </c>
      <c r="AA18" s="63">
        <v>5.7178461259463777E-2</v>
      </c>
      <c r="AB18" s="63">
        <v>1.8609294562432731E-2</v>
      </c>
      <c r="AC18" s="63">
        <v>-6.9671999999999998E-2</v>
      </c>
      <c r="AD18" s="63">
        <v>0.1373347687752661</v>
      </c>
      <c r="AE18" s="63">
        <v>1.7999471992255801E-2</v>
      </c>
      <c r="AF18" s="63" t="s">
        <v>891</v>
      </c>
      <c r="AG18" s="63" t="s">
        <v>892</v>
      </c>
      <c r="AH18" s="63">
        <v>3.6805929638152941</v>
      </c>
      <c r="AI18" s="63">
        <v>1.955697272996699</v>
      </c>
      <c r="AJ18" s="63">
        <v>2.378434564567578</v>
      </c>
      <c r="AK18" s="63">
        <v>2.2304042823918362</v>
      </c>
      <c r="AL18" s="63">
        <v>10.71803801049581</v>
      </c>
      <c r="AM18" s="63">
        <v>67.66399426239991</v>
      </c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</row>
    <row r="19" spans="1:104" x14ac:dyDescent="0.3">
      <c r="A19" s="64">
        <v>17</v>
      </c>
      <c r="B19" s="63"/>
      <c r="C19" s="63">
        <v>100</v>
      </c>
      <c r="D19" s="63">
        <v>3.8889169692993157E-2</v>
      </c>
      <c r="E19" s="63" t="b">
        <v>0</v>
      </c>
      <c r="F19" s="63">
        <v>2.2087102999435188E-6</v>
      </c>
      <c r="G19" s="63">
        <v>1.532585731065807E-7</v>
      </c>
      <c r="H19" s="63">
        <v>2.696406460550721E-4</v>
      </c>
      <c r="I19" s="63">
        <v>2.1199999999999E-4</v>
      </c>
      <c r="J19" s="63">
        <v>1.8870213327248919E-4</v>
      </c>
      <c r="K19" s="63">
        <v>9.4431410028655224E-3</v>
      </c>
      <c r="L19" s="63">
        <v>5.9712960959616701E-4</v>
      </c>
      <c r="M19" s="63">
        <v>6.8000000000012495E-5</v>
      </c>
      <c r="N19" s="63">
        <v>1.359236009413761E-3</v>
      </c>
      <c r="O19" s="63">
        <v>9.2768641253389225E-3</v>
      </c>
      <c r="P19" s="63">
        <v>-0.10487233344720551</v>
      </c>
      <c r="Q19" s="63">
        <v>0.14576</v>
      </c>
      <c r="R19" s="63">
        <v>0.1338001148323168</v>
      </c>
      <c r="S19" s="63">
        <v>3.579109788760329E-2</v>
      </c>
      <c r="T19" s="63">
        <v>-0.10514197409326061</v>
      </c>
      <c r="U19" s="63">
        <v>0.14597199999999999</v>
      </c>
      <c r="V19" s="63">
        <v>0.13361141269904431</v>
      </c>
      <c r="W19" s="63">
        <v>4.5234238890468813E-2</v>
      </c>
      <c r="X19" s="63">
        <v>-0.10514197409326061</v>
      </c>
      <c r="Y19" s="63">
        <v>0.14597199999999999</v>
      </c>
      <c r="Z19" s="63">
        <v>0.13361141269904431</v>
      </c>
      <c r="AA19" s="63">
        <v>4.5234238890468813E-2</v>
      </c>
      <c r="AB19" s="63">
        <v>-0.1057391037028568</v>
      </c>
      <c r="AC19" s="63">
        <v>0.14590400000000001</v>
      </c>
      <c r="AD19" s="63">
        <v>0.13225217668963049</v>
      </c>
      <c r="AE19" s="63">
        <v>3.595737476512989E-2</v>
      </c>
      <c r="AF19" s="63" t="s">
        <v>893</v>
      </c>
      <c r="AG19" s="63" t="s">
        <v>894</v>
      </c>
      <c r="AH19" s="63">
        <v>7.4324334166015818E-2</v>
      </c>
      <c r="AI19" s="63">
        <v>5.6068700034273132E-2</v>
      </c>
      <c r="AJ19" s="63">
        <v>6.5686076420630292E-3</v>
      </c>
      <c r="AK19" s="63">
        <v>6.0699703958577E-3</v>
      </c>
      <c r="AL19" s="63">
        <v>3.7528050613425168</v>
      </c>
      <c r="AM19" s="63">
        <v>2.7856486821382931</v>
      </c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</row>
    <row r="20" spans="1:104" x14ac:dyDescent="0.3">
      <c r="A20" s="64">
        <v>18</v>
      </c>
      <c r="B20" s="63"/>
      <c r="C20" s="63">
        <v>100</v>
      </c>
      <c r="D20" s="63">
        <v>3.4931182861328118E-2</v>
      </c>
      <c r="E20" s="63" t="b">
        <v>0</v>
      </c>
      <c r="F20" s="63">
        <v>7.77268995283753E-4</v>
      </c>
      <c r="G20" s="63">
        <v>3.1351503554605751E-6</v>
      </c>
      <c r="H20" s="63">
        <v>1.5981107062065791E-4</v>
      </c>
      <c r="I20" s="63">
        <v>1.4400000000000521E-4</v>
      </c>
      <c r="J20" s="63">
        <v>1.7575194955298939E-3</v>
      </c>
      <c r="K20" s="63">
        <v>2.0050220148417341E-2</v>
      </c>
      <c r="L20" s="63">
        <v>1.025599891628289E-2</v>
      </c>
      <c r="M20" s="63">
        <v>2.4983999999999989E-2</v>
      </c>
      <c r="N20" s="63">
        <v>6.9197706257475011E-3</v>
      </c>
      <c r="O20" s="63">
        <v>2.1893122207670701E-3</v>
      </c>
      <c r="P20" s="63">
        <v>5.1147805545748291E-2</v>
      </c>
      <c r="Q20" s="63">
        <v>-6.9151999999999991E-2</v>
      </c>
      <c r="R20" s="63">
        <v>0.1014537636736334</v>
      </c>
      <c r="S20" s="63">
        <v>-1.4424519125433591E-2</v>
      </c>
      <c r="T20" s="63">
        <v>5.0987994475127633E-2</v>
      </c>
      <c r="U20" s="63">
        <v>-6.9295999999999996E-2</v>
      </c>
      <c r="V20" s="63">
        <v>0.1032112831691633</v>
      </c>
      <c r="W20" s="63">
        <v>-3.4474739273850932E-2</v>
      </c>
      <c r="X20" s="63">
        <v>5.0987994475127633E-2</v>
      </c>
      <c r="Y20" s="63">
        <v>-6.9295999999999996E-2</v>
      </c>
      <c r="Z20" s="63">
        <v>0.1032112831691633</v>
      </c>
      <c r="AA20" s="63">
        <v>-3.4474739273850932E-2</v>
      </c>
      <c r="AB20" s="63">
        <v>4.0731995558844748E-2</v>
      </c>
      <c r="AC20" s="63">
        <v>-4.4312000000000011E-2</v>
      </c>
      <c r="AD20" s="63">
        <v>9.6291512543415794E-2</v>
      </c>
      <c r="AE20" s="63">
        <v>-3.6664051494618002E-2</v>
      </c>
      <c r="AF20" s="63" t="s">
        <v>895</v>
      </c>
      <c r="AG20" s="63" t="s">
        <v>896</v>
      </c>
      <c r="AH20" s="63">
        <v>0.45520600220790047</v>
      </c>
      <c r="AI20" s="63">
        <v>1.9668435144818479</v>
      </c>
      <c r="AJ20" s="63">
        <v>1.997928816160053</v>
      </c>
      <c r="AK20" s="63">
        <v>1.8707081098068601</v>
      </c>
      <c r="AL20" s="63">
        <v>9.2110174994924545</v>
      </c>
      <c r="AM20" s="63">
        <v>4.8933816898521529</v>
      </c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</row>
    <row r="21" spans="1:104" x14ac:dyDescent="0.3">
      <c r="A21" s="64">
        <v>19</v>
      </c>
      <c r="B21" s="63"/>
      <c r="C21" s="63">
        <v>100</v>
      </c>
      <c r="D21" s="63">
        <v>5.5815935134887702E-2</v>
      </c>
      <c r="E21" s="63" t="b">
        <v>0</v>
      </c>
      <c r="F21" s="63">
        <v>8.9521919557502289E-3</v>
      </c>
      <c r="G21" s="63">
        <v>1.8889560465238921E-5</v>
      </c>
      <c r="H21" s="63">
        <v>4.2118122606246526E-3</v>
      </c>
      <c r="I21" s="63">
        <v>3.3599999999996648E-4</v>
      </c>
      <c r="J21" s="63">
        <v>1.018480214089013E-3</v>
      </c>
      <c r="K21" s="63">
        <v>6.3919603002521863E-2</v>
      </c>
      <c r="L21" s="63">
        <v>4.8840870337260443E-2</v>
      </c>
      <c r="M21" s="63">
        <v>7.0080000000000107E-3</v>
      </c>
      <c r="N21" s="63">
        <v>8.0731959448839971E-2</v>
      </c>
      <c r="O21" s="63">
        <v>3.1163058129779281E-2</v>
      </c>
      <c r="P21" s="63">
        <v>2.1015776837669121E-2</v>
      </c>
      <c r="Q21" s="63">
        <v>-1.144800000000004E-2</v>
      </c>
      <c r="R21" s="63">
        <v>0.13619311401240911</v>
      </c>
      <c r="S21" s="63">
        <v>-5.8155337914932631E-2</v>
      </c>
      <c r="T21" s="63">
        <v>1.6803964577044469E-2</v>
      </c>
      <c r="U21" s="63">
        <v>-1.178400000000001E-2</v>
      </c>
      <c r="V21" s="63">
        <v>0.13721159422649809</v>
      </c>
      <c r="W21" s="63">
        <v>-0.12207494091745449</v>
      </c>
      <c r="X21" s="63">
        <v>1.6803964577044469E-2</v>
      </c>
      <c r="Y21" s="63">
        <v>-1.178400000000001E-2</v>
      </c>
      <c r="Z21" s="63">
        <v>0.13721159422649809</v>
      </c>
      <c r="AA21" s="63">
        <v>-0.12207494091745449</v>
      </c>
      <c r="AB21" s="63">
        <v>6.5644834914304909E-2</v>
      </c>
      <c r="AC21" s="63">
        <v>-1.879200000000002E-2</v>
      </c>
      <c r="AD21" s="63">
        <v>5.6479634777658119E-2</v>
      </c>
      <c r="AE21" s="63">
        <v>-9.0911882787675216E-2</v>
      </c>
      <c r="AF21" s="63" t="s">
        <v>897</v>
      </c>
      <c r="AG21" s="63" t="s">
        <v>898</v>
      </c>
      <c r="AH21" s="63">
        <v>5.1849823042280834</v>
      </c>
      <c r="AI21" s="63">
        <v>5.7698386556214238</v>
      </c>
      <c r="AJ21" s="63">
        <v>0.58743502507522294</v>
      </c>
      <c r="AK21" s="63">
        <v>0.54834605720833696</v>
      </c>
      <c r="AL21" s="63">
        <v>83.866549360317222</v>
      </c>
      <c r="AM21" s="63">
        <v>48.837178772529072</v>
      </c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</row>
    <row r="22" spans="1:104" x14ac:dyDescent="0.3">
      <c r="A22" s="64">
        <v>20</v>
      </c>
      <c r="B22" s="63"/>
      <c r="C22" s="63">
        <v>100</v>
      </c>
      <c r="D22" s="63">
        <v>4.1906833648681641E-2</v>
      </c>
      <c r="E22" s="63" t="b">
        <v>0</v>
      </c>
      <c r="F22" s="63">
        <v>8.2921917561216323E-4</v>
      </c>
      <c r="G22" s="63">
        <v>5.6420129485437542E-7</v>
      </c>
      <c r="H22" s="63">
        <v>6.2533471692470532E-4</v>
      </c>
      <c r="I22" s="63">
        <v>4.079999999999917E-4</v>
      </c>
      <c r="J22" s="63">
        <v>8.1815564919401895E-5</v>
      </c>
      <c r="K22" s="63">
        <v>1.7181944011083271E-2</v>
      </c>
      <c r="L22" s="63">
        <v>4.8071329138909269E-3</v>
      </c>
      <c r="M22" s="63">
        <v>1.816799999999999E-2</v>
      </c>
      <c r="N22" s="63">
        <v>2.1818213143159779E-2</v>
      </c>
      <c r="O22" s="63">
        <v>1.8927851225112719E-2</v>
      </c>
      <c r="P22" s="63">
        <v>-0.12178184673081389</v>
      </c>
      <c r="Q22" s="63">
        <v>0.132688</v>
      </c>
      <c r="R22" s="63">
        <v>-0.11778968907361601</v>
      </c>
      <c r="S22" s="63">
        <v>5.1130139839433202E-2</v>
      </c>
      <c r="T22" s="63">
        <v>-0.1211565120138892</v>
      </c>
      <c r="U22" s="63">
        <v>0.13228000000000001</v>
      </c>
      <c r="V22" s="63">
        <v>-0.11787150463853539</v>
      </c>
      <c r="W22" s="63">
        <v>6.8312083850516472E-2</v>
      </c>
      <c r="X22" s="63">
        <v>-0.1211565120138892</v>
      </c>
      <c r="Y22" s="63">
        <v>0.13228000000000001</v>
      </c>
      <c r="Z22" s="63">
        <v>-0.11787150463853539</v>
      </c>
      <c r="AA22" s="63">
        <v>6.8312083850516472E-2</v>
      </c>
      <c r="AB22" s="63">
        <v>-0.1163493790999983</v>
      </c>
      <c r="AC22" s="63">
        <v>0.11411200000000001</v>
      </c>
      <c r="AD22" s="63">
        <v>-0.1396897177816952</v>
      </c>
      <c r="AE22" s="63">
        <v>4.9384232625403757E-2</v>
      </c>
      <c r="AF22" s="63" t="s">
        <v>899</v>
      </c>
      <c r="AG22" s="63" t="s">
        <v>900</v>
      </c>
      <c r="AH22" s="63">
        <v>5.2917068184402623E-2</v>
      </c>
      <c r="AI22" s="63">
        <v>0.87629545104713036</v>
      </c>
      <c r="AJ22" s="63">
        <v>1.7320689163168941</v>
      </c>
      <c r="AK22" s="63">
        <v>1.6021714253440551</v>
      </c>
      <c r="AL22" s="63">
        <v>36.436876421703438</v>
      </c>
      <c r="AM22" s="63">
        <v>8.4148474661902224</v>
      </c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</row>
    <row r="23" spans="1:104" x14ac:dyDescent="0.3">
      <c r="A23" s="64">
        <v>21</v>
      </c>
      <c r="B23" s="63"/>
      <c r="C23" s="63">
        <v>100</v>
      </c>
      <c r="D23" s="63">
        <v>4.2890548706054688E-2</v>
      </c>
      <c r="E23" s="63" t="b">
        <v>0</v>
      </c>
      <c r="F23" s="63">
        <v>9.4000741724618235E-4</v>
      </c>
      <c r="G23" s="63">
        <v>1.1252732963017749E-6</v>
      </c>
      <c r="H23" s="63">
        <v>1.5394292736614629E-4</v>
      </c>
      <c r="I23" s="63">
        <v>8.1199999999998981E-4</v>
      </c>
      <c r="J23" s="63">
        <v>6.6500441458364201E-4</v>
      </c>
      <c r="K23" s="63">
        <v>1.6399057046062121E-2</v>
      </c>
      <c r="L23" s="63">
        <v>1.462855631915543E-2</v>
      </c>
      <c r="M23" s="63">
        <v>1.2940000000000011E-2</v>
      </c>
      <c r="N23" s="63">
        <v>2.3634067725710691E-2</v>
      </c>
      <c r="O23" s="63">
        <v>2.9992191783862681E-2</v>
      </c>
      <c r="P23" s="63">
        <v>7.1321304238079336E-2</v>
      </c>
      <c r="Q23" s="63">
        <v>-3.1744000000000001E-2</v>
      </c>
      <c r="R23" s="63">
        <v>-0.24133495994988699</v>
      </c>
      <c r="S23" s="63">
        <v>-3.4585590525535372E-2</v>
      </c>
      <c r="T23" s="63">
        <v>7.116736131071319E-2</v>
      </c>
      <c r="U23" s="63">
        <v>-3.0932000000000012E-2</v>
      </c>
      <c r="V23" s="63">
        <v>-0.24199996436447069</v>
      </c>
      <c r="W23" s="63">
        <v>-1.8186533479473251E-2</v>
      </c>
      <c r="X23" s="63">
        <v>7.116736131071319E-2</v>
      </c>
      <c r="Y23" s="63">
        <v>-3.0932000000000012E-2</v>
      </c>
      <c r="Z23" s="63">
        <v>-0.24199996436447069</v>
      </c>
      <c r="AA23" s="63">
        <v>-1.8186533479473251E-2</v>
      </c>
      <c r="AB23" s="63">
        <v>8.5795917629868615E-2</v>
      </c>
      <c r="AC23" s="63">
        <v>-1.7992000000000001E-2</v>
      </c>
      <c r="AD23" s="63">
        <v>-0.26563403209018138</v>
      </c>
      <c r="AE23" s="63">
        <v>-4.8178725263335928E-2</v>
      </c>
      <c r="AF23" s="63" t="s">
        <v>901</v>
      </c>
      <c r="AG23" s="63" t="s">
        <v>902</v>
      </c>
      <c r="AH23" s="63">
        <v>1.850493237374178</v>
      </c>
      <c r="AI23" s="63">
        <v>1.408996224261112</v>
      </c>
      <c r="AJ23" s="63">
        <v>1.067541377383409</v>
      </c>
      <c r="AK23" s="63">
        <v>0.99755386906281041</v>
      </c>
      <c r="AL23" s="63">
        <v>15.19204084214911</v>
      </c>
      <c r="AM23" s="63">
        <v>3.9321955064777669</v>
      </c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</row>
    <row r="24" spans="1:104" x14ac:dyDescent="0.3">
      <c r="A24" s="64">
        <v>22</v>
      </c>
      <c r="B24" s="63"/>
      <c r="C24" s="63">
        <v>100</v>
      </c>
      <c r="D24" s="63">
        <v>4.3914079666137702E-2</v>
      </c>
      <c r="E24" s="63" t="b">
        <v>0</v>
      </c>
      <c r="F24" s="63">
        <v>2.3874239417384759E-3</v>
      </c>
      <c r="G24" s="63">
        <v>4.5143738423498696E-6</v>
      </c>
      <c r="H24" s="63">
        <v>1.31343701911156E-3</v>
      </c>
      <c r="I24" s="63">
        <v>1.508000000000051E-3</v>
      </c>
      <c r="J24" s="63">
        <v>7.1776948888696568E-4</v>
      </c>
      <c r="K24" s="63">
        <v>6.3531623621625732E-3</v>
      </c>
      <c r="L24" s="63">
        <v>4.0715237489798911E-2</v>
      </c>
      <c r="M24" s="63">
        <v>2.2539999999999921E-2</v>
      </c>
      <c r="N24" s="63">
        <v>1.488763842547745E-2</v>
      </c>
      <c r="O24" s="63">
        <v>2.9465648338361659E-2</v>
      </c>
      <c r="P24" s="63">
        <v>0.11113305886997191</v>
      </c>
      <c r="Q24" s="63">
        <v>0.12374400000000001</v>
      </c>
      <c r="R24" s="63">
        <v>-7.1615577942261935E-2</v>
      </c>
      <c r="S24" s="63">
        <v>-0.14540912939702241</v>
      </c>
      <c r="T24" s="63">
        <v>0.10981962185086031</v>
      </c>
      <c r="U24" s="63">
        <v>0.125252</v>
      </c>
      <c r="V24" s="63">
        <v>-7.2333347431148901E-2</v>
      </c>
      <c r="W24" s="63">
        <v>-0.15176229175918499</v>
      </c>
      <c r="X24" s="63">
        <v>0.10981962185086031</v>
      </c>
      <c r="Y24" s="63">
        <v>0.125252</v>
      </c>
      <c r="Z24" s="63">
        <v>-7.2333347431148901E-2</v>
      </c>
      <c r="AA24" s="63">
        <v>-0.15176229175918499</v>
      </c>
      <c r="AB24" s="63">
        <v>6.9104384361061394E-2</v>
      </c>
      <c r="AC24" s="63">
        <v>0.1477919999999999</v>
      </c>
      <c r="AD24" s="63">
        <v>-8.7220985856626354E-2</v>
      </c>
      <c r="AE24" s="63">
        <v>-0.1222966434208233</v>
      </c>
      <c r="AF24" s="63" t="s">
        <v>903</v>
      </c>
      <c r="AG24" s="63" t="s">
        <v>904</v>
      </c>
      <c r="AH24" s="63">
        <v>3.4073135992962471</v>
      </c>
      <c r="AI24" s="63">
        <v>5.6570367094489988</v>
      </c>
      <c r="AJ24" s="63">
        <v>2.1345768249917789</v>
      </c>
      <c r="AK24" s="63">
        <v>1.9754790721645989</v>
      </c>
      <c r="AL24" s="63">
        <v>0.46629662852299592</v>
      </c>
      <c r="AM24" s="63">
        <v>3421.7250628589431</v>
      </c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</row>
    <row r="25" spans="1:104" x14ac:dyDescent="0.3">
      <c r="A25" s="64">
        <v>23</v>
      </c>
      <c r="B25" s="63"/>
      <c r="C25" s="63">
        <v>100</v>
      </c>
      <c r="D25" s="63">
        <v>5.3856849670410163E-2</v>
      </c>
      <c r="E25" s="63" t="b">
        <v>0</v>
      </c>
      <c r="F25" s="63">
        <v>6.5186763196543646E-4</v>
      </c>
      <c r="G25" s="63">
        <v>2.4582645736566468E-5</v>
      </c>
      <c r="H25" s="63">
        <v>4.4058173356856106E-3</v>
      </c>
      <c r="I25" s="63">
        <v>7.6800000000003255E-4</v>
      </c>
      <c r="J25" s="63">
        <v>2.140466150430453E-3</v>
      </c>
      <c r="K25" s="63">
        <v>2.0313491871167769E-2</v>
      </c>
      <c r="L25" s="63">
        <v>1.505865975820281E-3</v>
      </c>
      <c r="M25" s="63">
        <v>1.7711999999999992E-2</v>
      </c>
      <c r="N25" s="63">
        <v>1.8327167146842519E-2</v>
      </c>
      <c r="O25" s="63">
        <v>9.2560795156480802E-3</v>
      </c>
      <c r="P25" s="63">
        <v>-0.1163303158420146</v>
      </c>
      <c r="Q25" s="63">
        <v>-7.2744000000000086E-2</v>
      </c>
      <c r="R25" s="63">
        <v>0.35339825673289738</v>
      </c>
      <c r="S25" s="63">
        <v>-9.639901974605343E-2</v>
      </c>
      <c r="T25" s="63">
        <v>-0.1207361331777002</v>
      </c>
      <c r="U25" s="63">
        <v>-7.1976000000000054E-2</v>
      </c>
      <c r="V25" s="63">
        <v>0.35553872288332788</v>
      </c>
      <c r="W25" s="63">
        <v>-0.1167125116172212</v>
      </c>
      <c r="X25" s="63">
        <v>-0.1207361331777002</v>
      </c>
      <c r="Y25" s="63">
        <v>-7.1976000000000054E-2</v>
      </c>
      <c r="Z25" s="63">
        <v>0.35553872288332788</v>
      </c>
      <c r="AA25" s="63">
        <v>-0.1167125116172212</v>
      </c>
      <c r="AB25" s="63">
        <v>-0.12224199915352051</v>
      </c>
      <c r="AC25" s="63">
        <v>-8.9688000000000045E-2</v>
      </c>
      <c r="AD25" s="63">
        <v>0.33721155573648542</v>
      </c>
      <c r="AE25" s="63">
        <v>-0.1074564321015731</v>
      </c>
      <c r="AF25" s="63" t="s">
        <v>905</v>
      </c>
      <c r="AG25" s="63" t="s">
        <v>906</v>
      </c>
      <c r="AH25" s="63">
        <v>0.76274389173171175</v>
      </c>
      <c r="AI25" s="63">
        <v>0.27680525097834702</v>
      </c>
      <c r="AJ25" s="63">
        <v>1.4133700372554381</v>
      </c>
      <c r="AK25" s="63">
        <v>1.323552104791641</v>
      </c>
      <c r="AL25" s="63">
        <v>4.6326901114064993</v>
      </c>
      <c r="AM25" s="63">
        <v>5.53413131241307</v>
      </c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</row>
    <row r="26" spans="1:104" x14ac:dyDescent="0.3">
      <c r="A26" s="64">
        <v>24</v>
      </c>
      <c r="B26" s="63"/>
      <c r="C26" s="63">
        <v>100</v>
      </c>
      <c r="D26" s="63">
        <v>4.6871423721313477E-2</v>
      </c>
      <c r="E26" s="63" t="b">
        <v>0</v>
      </c>
      <c r="F26" s="63">
        <v>3.886782662911599E-3</v>
      </c>
      <c r="G26" s="63">
        <v>1.250031414842003E-5</v>
      </c>
      <c r="H26" s="63">
        <v>6.1546617700226902E-4</v>
      </c>
      <c r="I26" s="63">
        <v>5.5600000000000094E-4</v>
      </c>
      <c r="J26" s="63">
        <v>3.436914245858666E-3</v>
      </c>
      <c r="K26" s="63">
        <v>3.6338425942795051E-2</v>
      </c>
      <c r="L26" s="63">
        <v>5.9111421184686923E-2</v>
      </c>
      <c r="M26" s="63">
        <v>1.530799999999998E-2</v>
      </c>
      <c r="N26" s="63">
        <v>1.258124335819584E-2</v>
      </c>
      <c r="O26" s="63">
        <v>2.8800540828255259E-2</v>
      </c>
      <c r="P26" s="63">
        <v>8.6746323350227111E-2</v>
      </c>
      <c r="Q26" s="63">
        <v>-5.2231999999999973E-2</v>
      </c>
      <c r="R26" s="63">
        <v>-5.1619002881055032E-2</v>
      </c>
      <c r="S26" s="63">
        <v>2.1408147981551301E-2</v>
      </c>
      <c r="T26" s="63">
        <v>8.6130857173224842E-2</v>
      </c>
      <c r="U26" s="63">
        <v>-5.2787999999999967E-2</v>
      </c>
      <c r="V26" s="63">
        <v>-5.5055917126913698E-2</v>
      </c>
      <c r="W26" s="63">
        <v>5.7746573924346352E-2</v>
      </c>
      <c r="X26" s="63">
        <v>8.6130857173224842E-2</v>
      </c>
      <c r="Y26" s="63">
        <v>-5.2787999999999967E-2</v>
      </c>
      <c r="Z26" s="63">
        <v>-5.5055917126913698E-2</v>
      </c>
      <c r="AA26" s="63">
        <v>5.7746573924346352E-2</v>
      </c>
      <c r="AB26" s="63">
        <v>0.14524227835791181</v>
      </c>
      <c r="AC26" s="63">
        <v>-6.8095999999999948E-2</v>
      </c>
      <c r="AD26" s="63">
        <v>-6.7637160485109538E-2</v>
      </c>
      <c r="AE26" s="63">
        <v>8.6547114752601614E-2</v>
      </c>
      <c r="AF26" s="63" t="s">
        <v>907</v>
      </c>
      <c r="AG26" s="63" t="s">
        <v>908</v>
      </c>
      <c r="AH26" s="63">
        <v>5.720411720747788</v>
      </c>
      <c r="AI26" s="63">
        <v>7.8842211544422627</v>
      </c>
      <c r="AJ26" s="63">
        <v>1.240531704850329</v>
      </c>
      <c r="AK26" s="63">
        <v>1.160550629293267</v>
      </c>
      <c r="AL26" s="63">
        <v>4.8040011665644808</v>
      </c>
      <c r="AM26" s="63">
        <v>31.928482692917338</v>
      </c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</row>
    <row r="27" spans="1:104" x14ac:dyDescent="0.3">
      <c r="A27" s="64">
        <v>25</v>
      </c>
      <c r="B27" s="63"/>
      <c r="C27" s="63">
        <v>100</v>
      </c>
      <c r="D27" s="63">
        <v>3.6930561065673828E-2</v>
      </c>
      <c r="E27" s="63" t="b">
        <v>0</v>
      </c>
      <c r="F27" s="63">
        <v>1.8591136906421491E-3</v>
      </c>
      <c r="G27" s="63">
        <v>6.7555332635100426E-6</v>
      </c>
      <c r="H27" s="63">
        <v>1.0270121600336681E-3</v>
      </c>
      <c r="I27" s="63">
        <v>1.7959999999999749E-3</v>
      </c>
      <c r="J27" s="63">
        <v>1.573265167304327E-3</v>
      </c>
      <c r="K27" s="63">
        <v>6.5603156387478823E-2</v>
      </c>
      <c r="L27" s="63">
        <v>1.8364031272181409E-2</v>
      </c>
      <c r="M27" s="63">
        <v>2.2315999999999971E-2</v>
      </c>
      <c r="N27" s="63">
        <v>3.1998002907626798E-2</v>
      </c>
      <c r="O27" s="63">
        <v>3.4634087948147291E-2</v>
      </c>
      <c r="P27" s="63">
        <v>-1.976195495454117E-2</v>
      </c>
      <c r="Q27" s="63">
        <v>2.9847999999999951E-2</v>
      </c>
      <c r="R27" s="63">
        <v>0.17211038636906531</v>
      </c>
      <c r="S27" s="63">
        <v>-0.1244998120480509</v>
      </c>
      <c r="T27" s="63">
        <v>-1.8734942794507499E-2</v>
      </c>
      <c r="U27" s="63">
        <v>3.1643999999999929E-2</v>
      </c>
      <c r="V27" s="63">
        <v>0.17368365153636961</v>
      </c>
      <c r="W27" s="63">
        <v>-0.19010296843552971</v>
      </c>
      <c r="X27" s="63">
        <v>-1.8734942794507499E-2</v>
      </c>
      <c r="Y27" s="63">
        <v>3.1643999999999929E-2</v>
      </c>
      <c r="Z27" s="63">
        <v>0.17368365153636961</v>
      </c>
      <c r="AA27" s="63">
        <v>-0.19010296843552971</v>
      </c>
      <c r="AB27" s="63">
        <v>-3.7091152232608871E-4</v>
      </c>
      <c r="AC27" s="63">
        <v>9.3279999999999561E-3</v>
      </c>
      <c r="AD27" s="63">
        <v>0.20568165444399639</v>
      </c>
      <c r="AE27" s="63">
        <v>-0.15546888048738239</v>
      </c>
      <c r="AF27" s="63" t="s">
        <v>909</v>
      </c>
      <c r="AG27" s="63" t="s">
        <v>910</v>
      </c>
      <c r="AH27" s="63">
        <v>1.468188235411978</v>
      </c>
      <c r="AI27" s="63">
        <v>2.5759590622600022</v>
      </c>
      <c r="AJ27" s="63">
        <v>1.941272923093647</v>
      </c>
      <c r="AK27" s="63">
        <v>1.8075533152353289</v>
      </c>
      <c r="AL27" s="63">
        <v>59.381551809433041</v>
      </c>
      <c r="AM27" s="63">
        <v>5.7645343838674989</v>
      </c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</row>
    <row r="28" spans="1:104" x14ac:dyDescent="0.3">
      <c r="A28" s="64">
        <v>26</v>
      </c>
      <c r="B28" s="63"/>
      <c r="C28" s="63">
        <v>100</v>
      </c>
      <c r="D28" s="63">
        <v>4.6867609024047852E-2</v>
      </c>
      <c r="E28" s="63" t="b">
        <v>0</v>
      </c>
      <c r="F28" s="63">
        <v>8.9263048575299979E-3</v>
      </c>
      <c r="G28" s="63">
        <v>8.0213424109373971E-8</v>
      </c>
      <c r="H28" s="63">
        <v>6.3988553587190911E-5</v>
      </c>
      <c r="I28" s="63">
        <v>2.7999999999986369E-5</v>
      </c>
      <c r="J28" s="63">
        <v>2.7447201882740968E-4</v>
      </c>
      <c r="K28" s="63">
        <v>0.1387649824991882</v>
      </c>
      <c r="L28" s="63">
        <v>3.3435975230121227E-2</v>
      </c>
      <c r="M28" s="63">
        <v>8.8243999999999961E-2</v>
      </c>
      <c r="N28" s="63">
        <v>4.6191862855619603E-3</v>
      </c>
      <c r="O28" s="63">
        <v>2.070839945529351E-2</v>
      </c>
      <c r="P28" s="63">
        <v>0.1683829019529664</v>
      </c>
      <c r="Q28" s="63">
        <v>0.111232</v>
      </c>
      <c r="R28" s="63">
        <v>-0.28181783499401991</v>
      </c>
      <c r="S28" s="63">
        <v>-6.779939681147619E-2</v>
      </c>
      <c r="T28" s="63">
        <v>0.16844689050655359</v>
      </c>
      <c r="U28" s="63">
        <v>0.111204</v>
      </c>
      <c r="V28" s="63">
        <v>-0.2815433629751925</v>
      </c>
      <c r="W28" s="63">
        <v>7.096558568771201E-2</v>
      </c>
      <c r="X28" s="63">
        <v>0.16844689050655359</v>
      </c>
      <c r="Y28" s="63">
        <v>0.111204</v>
      </c>
      <c r="Z28" s="63">
        <v>-0.2815433629751925</v>
      </c>
      <c r="AA28" s="63">
        <v>7.096558568771201E-2</v>
      </c>
      <c r="AB28" s="63">
        <v>0.13501091527643241</v>
      </c>
      <c r="AC28" s="63">
        <v>2.2960000000000029E-2</v>
      </c>
      <c r="AD28" s="63">
        <v>-0.27692417668963049</v>
      </c>
      <c r="AE28" s="63">
        <v>5.0257186232418503E-2</v>
      </c>
      <c r="AF28" s="63" t="s">
        <v>911</v>
      </c>
      <c r="AG28" s="63" t="s">
        <v>912</v>
      </c>
      <c r="AH28" s="63">
        <v>5.0164061308091954</v>
      </c>
      <c r="AI28" s="63">
        <v>1.6130924623696119</v>
      </c>
      <c r="AJ28" s="63">
        <v>8.2471413223542829</v>
      </c>
      <c r="AK28" s="63">
        <v>7.6399280531500624</v>
      </c>
      <c r="AL28" s="63">
        <v>2.170021643711427</v>
      </c>
      <c r="AM28" s="63">
        <v>4.625376766589782</v>
      </c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</row>
    <row r="29" spans="1:104" x14ac:dyDescent="0.3">
      <c r="A29" s="64">
        <v>27</v>
      </c>
      <c r="B29" s="63"/>
      <c r="C29" s="63">
        <v>100</v>
      </c>
      <c r="D29" s="63">
        <v>4.5874357223510742E-2</v>
      </c>
      <c r="E29" s="63" t="b">
        <v>0</v>
      </c>
      <c r="F29" s="63">
        <v>2.4092448368212538E-3</v>
      </c>
      <c r="G29" s="63">
        <v>4.8262645041278654E-6</v>
      </c>
      <c r="H29" s="63">
        <v>6.3997790051033288E-4</v>
      </c>
      <c r="I29" s="63">
        <v>1.2240000000000131E-3</v>
      </c>
      <c r="J29" s="63">
        <v>1.7083667027269699E-3</v>
      </c>
      <c r="K29" s="63">
        <v>2.9140022786538811E-2</v>
      </c>
      <c r="L29" s="63">
        <v>2.0460358613752349E-2</v>
      </c>
      <c r="M29" s="63">
        <v>1.4231999999999989E-2</v>
      </c>
      <c r="N29" s="63">
        <v>4.2285561817456137E-2</v>
      </c>
      <c r="O29" s="63">
        <v>1.5921011023173198E-2</v>
      </c>
      <c r="P29" s="63">
        <v>-5.7582322450604143E-2</v>
      </c>
      <c r="Q29" s="63">
        <v>1.355200000000001E-2</v>
      </c>
      <c r="R29" s="63">
        <v>4.5838433741388573E-2</v>
      </c>
      <c r="S29" s="63">
        <v>0.1126941537436614</v>
      </c>
      <c r="T29" s="63">
        <v>-5.6942344550093803E-2</v>
      </c>
      <c r="U29" s="63">
        <v>1.2328E-2</v>
      </c>
      <c r="V29" s="63">
        <v>4.7546800444115543E-2</v>
      </c>
      <c r="W29" s="63">
        <v>0.1418341765302002</v>
      </c>
      <c r="X29" s="63">
        <v>-5.6942344550093803E-2</v>
      </c>
      <c r="Y29" s="63">
        <v>1.2328E-2</v>
      </c>
      <c r="Z29" s="63">
        <v>4.7546800444115543E-2</v>
      </c>
      <c r="AA29" s="63">
        <v>0.1418341765302002</v>
      </c>
      <c r="AB29" s="63">
        <v>-3.6481985936341457E-2</v>
      </c>
      <c r="AC29" s="63">
        <v>-1.9039999999999849E-3</v>
      </c>
      <c r="AD29" s="63">
        <v>8.983236226157168E-2</v>
      </c>
      <c r="AE29" s="63">
        <v>0.125913165507027</v>
      </c>
      <c r="AF29" s="63" t="s">
        <v>913</v>
      </c>
      <c r="AG29" s="63" t="s">
        <v>914</v>
      </c>
      <c r="AH29" s="63">
        <v>2.0237575627624032</v>
      </c>
      <c r="AI29" s="63">
        <v>2.5008997113834188</v>
      </c>
      <c r="AJ29" s="63">
        <v>1.217585171444074</v>
      </c>
      <c r="AK29" s="63">
        <v>1.135006924255975</v>
      </c>
      <c r="AL29" s="63">
        <v>29.849207390640991</v>
      </c>
      <c r="AM29" s="63">
        <v>239.63907912729931</v>
      </c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</row>
    <row r="30" spans="1:104" x14ac:dyDescent="0.3">
      <c r="A30" s="64">
        <v>28</v>
      </c>
      <c r="B30" s="63"/>
      <c r="C30" s="63">
        <v>100</v>
      </c>
      <c r="D30" s="63">
        <v>3.6826133728027337E-2</v>
      </c>
      <c r="E30" s="63" t="b">
        <v>0</v>
      </c>
      <c r="F30" s="63">
        <v>2.4167489389129299E-3</v>
      </c>
      <c r="G30" s="63">
        <v>9.9890024630025484E-6</v>
      </c>
      <c r="H30" s="63">
        <v>1.053849797871056E-3</v>
      </c>
      <c r="I30" s="63">
        <v>1.6520000000000009E-3</v>
      </c>
      <c r="J30" s="63">
        <v>2.4797780276729769E-3</v>
      </c>
      <c r="K30" s="63">
        <v>6.2721023843684165E-2</v>
      </c>
      <c r="L30" s="63">
        <v>3.4422052234810568E-2</v>
      </c>
      <c r="M30" s="63">
        <v>1.7204000000000039E-2</v>
      </c>
      <c r="N30" s="63">
        <v>3.0592378836188951E-2</v>
      </c>
      <c r="O30" s="63">
        <v>3.193901689156967E-3</v>
      </c>
      <c r="P30" s="63">
        <v>-0.1151824402436912</v>
      </c>
      <c r="Q30" s="63">
        <v>0.121976</v>
      </c>
      <c r="R30" s="63">
        <v>4.7617376245514979E-2</v>
      </c>
      <c r="S30" s="63">
        <v>-4.1402942504126461E-2</v>
      </c>
      <c r="T30" s="63">
        <v>-0.11412859044582011</v>
      </c>
      <c r="U30" s="63">
        <v>0.123628</v>
      </c>
      <c r="V30" s="63">
        <v>4.5137598217842002E-2</v>
      </c>
      <c r="W30" s="63">
        <v>2.1318081339557701E-2</v>
      </c>
      <c r="X30" s="63">
        <v>-0.11412859044582011</v>
      </c>
      <c r="Y30" s="63">
        <v>0.123628</v>
      </c>
      <c r="Z30" s="63">
        <v>4.5137598217842002E-2</v>
      </c>
      <c r="AA30" s="63">
        <v>2.1318081339557701E-2</v>
      </c>
      <c r="AB30" s="63">
        <v>-0.1485506426806307</v>
      </c>
      <c r="AC30" s="63">
        <v>0.106424</v>
      </c>
      <c r="AD30" s="63">
        <v>1.454521938165306E-2</v>
      </c>
      <c r="AE30" s="63">
        <v>1.812417965040073E-2</v>
      </c>
      <c r="AF30" s="63" t="s">
        <v>915</v>
      </c>
      <c r="AG30" s="63" t="s">
        <v>916</v>
      </c>
      <c r="AH30" s="63">
        <v>4.7553122950112936</v>
      </c>
      <c r="AI30" s="63">
        <v>2.912767206423605</v>
      </c>
      <c r="AJ30" s="63">
        <v>1.626746569166224</v>
      </c>
      <c r="AK30" s="63">
        <v>1.505671576444233</v>
      </c>
      <c r="AL30" s="63">
        <v>57.982457745365643</v>
      </c>
      <c r="AM30" s="63">
        <v>83.345688277696155</v>
      </c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</row>
    <row r="31" spans="1:104" x14ac:dyDescent="0.3">
      <c r="A31" s="64">
        <v>29</v>
      </c>
      <c r="B31" s="63"/>
      <c r="C31" s="63">
        <v>100</v>
      </c>
      <c r="D31" s="63">
        <v>5.385589599609375E-2</v>
      </c>
      <c r="E31" s="63" t="b">
        <v>0</v>
      </c>
      <c r="F31" s="63">
        <v>4.4311635423620347E-3</v>
      </c>
      <c r="G31" s="63">
        <v>2.1026189301983809E-5</v>
      </c>
      <c r="H31" s="63">
        <v>3.4259138226189201E-3</v>
      </c>
      <c r="I31" s="63">
        <v>5.0799999999995293E-4</v>
      </c>
      <c r="J31" s="63">
        <v>3.0052021199866862E-3</v>
      </c>
      <c r="K31" s="63">
        <v>3.0698868513350769E-2</v>
      </c>
      <c r="L31" s="63">
        <v>3.6050854106167711E-3</v>
      </c>
      <c r="M31" s="63">
        <v>1.867599999999997E-2</v>
      </c>
      <c r="N31" s="63">
        <v>6.3791644637398975E-2</v>
      </c>
      <c r="O31" s="63">
        <v>4.0259788971130993E-2</v>
      </c>
      <c r="P31" s="63">
        <v>-0.26596464352711002</v>
      </c>
      <c r="Q31" s="63">
        <v>-0.21202400000000021</v>
      </c>
      <c r="R31" s="63">
        <v>-6.9209708318622346E-2</v>
      </c>
      <c r="S31" s="63">
        <v>3.0054545612935139E-2</v>
      </c>
      <c r="T31" s="63">
        <v>-0.2625387297044911</v>
      </c>
      <c r="U31" s="63">
        <v>-0.21253200000000011</v>
      </c>
      <c r="V31" s="63">
        <v>-7.2214910438609031E-2</v>
      </c>
      <c r="W31" s="63">
        <v>6.0753414126285911E-2</v>
      </c>
      <c r="X31" s="63">
        <v>-0.2625387297044911</v>
      </c>
      <c r="Y31" s="63">
        <v>-0.21253200000000011</v>
      </c>
      <c r="Z31" s="63">
        <v>-7.2214910438609031E-2</v>
      </c>
      <c r="AA31" s="63">
        <v>6.0753414126285911E-2</v>
      </c>
      <c r="AB31" s="63">
        <v>-0.26614381511510787</v>
      </c>
      <c r="AC31" s="63">
        <v>-0.19385600000000011</v>
      </c>
      <c r="AD31" s="63">
        <v>-0.13600655507600801</v>
      </c>
      <c r="AE31" s="63">
        <v>0.1010132030974169</v>
      </c>
      <c r="AF31" s="63" t="s">
        <v>917</v>
      </c>
      <c r="AG31" s="63" t="s">
        <v>918</v>
      </c>
      <c r="AH31" s="63">
        <v>0.1543823503773914</v>
      </c>
      <c r="AI31" s="63">
        <v>0.73263120655450265</v>
      </c>
      <c r="AJ31" s="63">
        <v>1.3400003276259089</v>
      </c>
      <c r="AK31" s="63">
        <v>1.262938889444311</v>
      </c>
      <c r="AL31" s="63">
        <v>103.400178342605</v>
      </c>
      <c r="AM31" s="63">
        <v>81.966800185822606</v>
      </c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</row>
    <row r="32" spans="1:104" x14ac:dyDescent="0.3">
      <c r="A32" s="64">
        <v>30</v>
      </c>
      <c r="B32" s="63"/>
      <c r="C32" s="63">
        <v>100</v>
      </c>
      <c r="D32" s="63">
        <v>4.7851085662841797E-2</v>
      </c>
      <c r="E32" s="63" t="b">
        <v>0</v>
      </c>
      <c r="F32" s="63">
        <v>9.7586069838885153E-3</v>
      </c>
      <c r="G32" s="63">
        <v>4.3729557151820492E-4</v>
      </c>
      <c r="H32" s="63">
        <v>1.553064061948339E-2</v>
      </c>
      <c r="I32" s="63">
        <v>4.599999999999993E-3</v>
      </c>
      <c r="J32" s="63">
        <v>1.322629099432859E-2</v>
      </c>
      <c r="K32" s="63">
        <v>6.1882711252820882E-2</v>
      </c>
      <c r="L32" s="63">
        <v>7.4952769515458664E-2</v>
      </c>
      <c r="M32" s="63">
        <v>5.4200000000000047E-2</v>
      </c>
      <c r="N32" s="63">
        <v>3.4685001453813417E-2</v>
      </c>
      <c r="O32" s="63">
        <v>3.760628713393549E-2</v>
      </c>
      <c r="P32" s="63">
        <v>2.1613263686919348E-2</v>
      </c>
      <c r="Q32" s="63">
        <v>-0.2137760000000001</v>
      </c>
      <c r="R32" s="63">
        <v>-0.36362961743436878</v>
      </c>
      <c r="S32" s="63">
        <v>0.15613398799748879</v>
      </c>
      <c r="T32" s="63">
        <v>6.0826230674359662E-3</v>
      </c>
      <c r="U32" s="63">
        <v>-0.20917600000000011</v>
      </c>
      <c r="V32" s="63">
        <v>-0.37685590842869737</v>
      </c>
      <c r="W32" s="63">
        <v>0.2180166992503097</v>
      </c>
      <c r="X32" s="63">
        <v>6.0826230674359662E-3</v>
      </c>
      <c r="Y32" s="63">
        <v>-0.20917600000000011</v>
      </c>
      <c r="Z32" s="63">
        <v>-0.37685590842869737</v>
      </c>
      <c r="AA32" s="63">
        <v>0.2180166992503097</v>
      </c>
      <c r="AB32" s="63">
        <v>8.1035392582894633E-2</v>
      </c>
      <c r="AC32" s="63">
        <v>-0.15497600000000011</v>
      </c>
      <c r="AD32" s="63">
        <v>-0.34217090697488389</v>
      </c>
      <c r="AE32" s="63">
        <v>0.18041041211637421</v>
      </c>
      <c r="AF32" s="63" t="s">
        <v>919</v>
      </c>
      <c r="AG32" s="63" t="s">
        <v>920</v>
      </c>
      <c r="AH32" s="63">
        <v>10.342474765276791</v>
      </c>
      <c r="AI32" s="63">
        <v>7.3768665276240792</v>
      </c>
      <c r="AJ32" s="63">
        <v>3.898228888015272</v>
      </c>
      <c r="AK32" s="63">
        <v>3.673537581197198</v>
      </c>
      <c r="AL32" s="63">
        <v>6.090872242215668</v>
      </c>
      <c r="AM32" s="63">
        <v>10.958694846699091</v>
      </c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</row>
    <row r="33" spans="1:104" x14ac:dyDescent="0.3">
      <c r="A33" s="64">
        <v>31</v>
      </c>
      <c r="B33" s="63"/>
      <c r="C33" s="63">
        <v>100</v>
      </c>
      <c r="D33" s="63">
        <v>4.3933868408203118E-2</v>
      </c>
      <c r="E33" s="63" t="b">
        <v>0</v>
      </c>
      <c r="F33" s="63">
        <v>2.6324857446105299E-3</v>
      </c>
      <c r="G33" s="63">
        <v>1.6301028537428699E-5</v>
      </c>
      <c r="H33" s="63">
        <v>3.893105633053361E-3</v>
      </c>
      <c r="I33" s="63">
        <v>6.279999999999758E-4</v>
      </c>
      <c r="J33" s="63">
        <v>8.6624076752189749E-4</v>
      </c>
      <c r="K33" s="63">
        <v>1.8713076924974179E-2</v>
      </c>
      <c r="L33" s="63">
        <v>2.8940399455293499E-2</v>
      </c>
      <c r="M33" s="63">
        <v>2.382800000000004E-2</v>
      </c>
      <c r="N33" s="63">
        <v>3.5030921197972742E-2</v>
      </c>
      <c r="O33" s="63">
        <v>3.054644804228468E-2</v>
      </c>
      <c r="P33" s="63">
        <v>3.3952633957750493E-2</v>
      </c>
      <c r="Q33" s="63">
        <v>0.115216</v>
      </c>
      <c r="R33" s="63">
        <v>-5.890214131981835E-2</v>
      </c>
      <c r="S33" s="63">
        <v>-0.14736288270796011</v>
      </c>
      <c r="T33" s="63">
        <v>3.7845739590803847E-2</v>
      </c>
      <c r="U33" s="63">
        <v>0.114588</v>
      </c>
      <c r="V33" s="63">
        <v>-5.8035900552296453E-2</v>
      </c>
      <c r="W33" s="63">
        <v>-0.1286498057829859</v>
      </c>
      <c r="X33" s="63">
        <v>3.7845739590803847E-2</v>
      </c>
      <c r="Y33" s="63">
        <v>0.114588</v>
      </c>
      <c r="Z33" s="63">
        <v>-5.8035900552296453E-2</v>
      </c>
      <c r="AA33" s="63">
        <v>-0.1286498057829859</v>
      </c>
      <c r="AB33" s="63">
        <v>8.9053401355103524E-3</v>
      </c>
      <c r="AC33" s="63">
        <v>9.0759999999999952E-2</v>
      </c>
      <c r="AD33" s="63">
        <v>-9.3066821750269188E-2</v>
      </c>
      <c r="AE33" s="63">
        <v>-9.8103357740701225E-2</v>
      </c>
      <c r="AF33" s="63" t="s">
        <v>921</v>
      </c>
      <c r="AG33" s="63" t="s">
        <v>922</v>
      </c>
      <c r="AH33" s="63">
        <v>3.6097373882954211</v>
      </c>
      <c r="AI33" s="63">
        <v>2.6203316456531618</v>
      </c>
      <c r="AJ33" s="63">
        <v>2.233991581156642</v>
      </c>
      <c r="AK33" s="63">
        <v>2.0690259009543341</v>
      </c>
      <c r="AL33" s="63">
        <v>16.906746517429699</v>
      </c>
      <c r="AM33" s="63">
        <v>1243.296193942145</v>
      </c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</row>
    <row r="34" spans="1:104" x14ac:dyDescent="0.3">
      <c r="A34" s="64">
        <v>32</v>
      </c>
      <c r="B34" s="63"/>
      <c r="C34" s="63">
        <v>100</v>
      </c>
      <c r="D34" s="63">
        <v>4.0923118591308587E-2</v>
      </c>
      <c r="E34" s="63" t="b">
        <v>0</v>
      </c>
      <c r="F34" s="63">
        <v>4.0532031613075524E-3</v>
      </c>
      <c r="G34" s="63">
        <v>2.2605197196328492E-5</v>
      </c>
      <c r="H34" s="63">
        <v>4.4816936210582067E-3</v>
      </c>
      <c r="I34" s="63">
        <v>6.1999999999995392E-4</v>
      </c>
      <c r="J34" s="63">
        <v>1.4612390233273711E-3</v>
      </c>
      <c r="K34" s="63">
        <v>4.7548258769380847E-2</v>
      </c>
      <c r="L34" s="63">
        <v>9.7583939835644909E-3</v>
      </c>
      <c r="M34" s="63">
        <v>5.6331999999999972E-2</v>
      </c>
      <c r="N34" s="63">
        <v>2.8012188136043361E-2</v>
      </c>
      <c r="O34" s="63">
        <v>1.159088400425097E-2</v>
      </c>
      <c r="P34" s="63">
        <v>-2.173200206114732E-2</v>
      </c>
      <c r="Q34" s="63">
        <v>0.15331200000000009</v>
      </c>
      <c r="R34" s="63">
        <v>-2.2111906473836849E-2</v>
      </c>
      <c r="S34" s="63">
        <v>1.234605815635095E-2</v>
      </c>
      <c r="T34" s="63">
        <v>-1.725030844008911E-2</v>
      </c>
      <c r="U34" s="63">
        <v>0.15393200000000001</v>
      </c>
      <c r="V34" s="63">
        <v>-2.0650667450509481E-2</v>
      </c>
      <c r="W34" s="63">
        <v>-3.5202200613029901E-2</v>
      </c>
      <c r="X34" s="63">
        <v>-1.725030844008911E-2</v>
      </c>
      <c r="Y34" s="63">
        <v>0.15393200000000001</v>
      </c>
      <c r="Z34" s="63">
        <v>-2.0650667450509481E-2</v>
      </c>
      <c r="AA34" s="63">
        <v>-3.5202200613029901E-2</v>
      </c>
      <c r="AB34" s="63">
        <v>-7.4919144565246199E-3</v>
      </c>
      <c r="AC34" s="63">
        <v>0.21026400000000001</v>
      </c>
      <c r="AD34" s="63">
        <v>7.3615206855338804E-3</v>
      </c>
      <c r="AE34" s="63">
        <v>-2.361131660877893E-2</v>
      </c>
      <c r="AF34" s="63" t="s">
        <v>923</v>
      </c>
      <c r="AG34" s="63" t="s">
        <v>924</v>
      </c>
      <c r="AH34" s="63">
        <v>2.5501198111240808</v>
      </c>
      <c r="AI34" s="63">
        <v>0.40261660596154508</v>
      </c>
      <c r="AJ34" s="63">
        <v>5.4836765769541502</v>
      </c>
      <c r="AK34" s="63">
        <v>5.0644197976843346</v>
      </c>
      <c r="AL34" s="63">
        <v>89.304049997896968</v>
      </c>
      <c r="AM34" s="63">
        <v>610.10069331579905</v>
      </c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</row>
    <row r="35" spans="1:104" x14ac:dyDescent="0.3">
      <c r="A35" s="64">
        <v>33</v>
      </c>
      <c r="B35" s="63"/>
      <c r="C35" s="63">
        <v>100</v>
      </c>
      <c r="D35" s="63">
        <v>5.4850578308105469E-2</v>
      </c>
      <c r="E35" s="63" t="b">
        <v>0</v>
      </c>
      <c r="F35" s="63">
        <v>2.4002325115403441E-4</v>
      </c>
      <c r="G35" s="63">
        <v>6.7727272319172721E-6</v>
      </c>
      <c r="H35" s="63">
        <v>2.193739300422715E-3</v>
      </c>
      <c r="I35" s="63">
        <v>7.2000000000004005E-4</v>
      </c>
      <c r="J35" s="63">
        <v>1.2007643872542491E-3</v>
      </c>
      <c r="K35" s="63">
        <v>1.9523676702916382E-2</v>
      </c>
      <c r="L35" s="63">
        <v>7.2573565260330986E-4</v>
      </c>
      <c r="M35" s="63">
        <v>1.3944000000000029E-2</v>
      </c>
      <c r="N35" s="63">
        <v>6.7127805652035244E-3</v>
      </c>
      <c r="O35" s="63">
        <v>1.108512516843629E-4</v>
      </c>
      <c r="P35" s="63">
        <v>-0.35705906383874592</v>
      </c>
      <c r="Q35" s="63">
        <v>-7.621600000000002E-2</v>
      </c>
      <c r="R35" s="63">
        <v>0.18790468841313859</v>
      </c>
      <c r="S35" s="63">
        <v>-0.17492327515799611</v>
      </c>
      <c r="T35" s="63">
        <v>-0.3548653245383232</v>
      </c>
      <c r="U35" s="63">
        <v>-7.693600000000006E-2</v>
      </c>
      <c r="V35" s="63">
        <v>0.1891054528003929</v>
      </c>
      <c r="W35" s="63">
        <v>-0.1553995984550797</v>
      </c>
      <c r="X35" s="63">
        <v>-0.3548653245383232</v>
      </c>
      <c r="Y35" s="63">
        <v>-7.693600000000006E-2</v>
      </c>
      <c r="Z35" s="63">
        <v>0.1891054528003929</v>
      </c>
      <c r="AA35" s="63">
        <v>-0.1553995984550797</v>
      </c>
      <c r="AB35" s="63">
        <v>-0.35413958888571989</v>
      </c>
      <c r="AC35" s="63">
        <v>-6.2992000000000034E-2</v>
      </c>
      <c r="AD35" s="63">
        <v>0.19581823336559639</v>
      </c>
      <c r="AE35" s="63">
        <v>-0.15551044970676409</v>
      </c>
      <c r="AF35" s="63" t="s">
        <v>925</v>
      </c>
      <c r="AG35" s="63" t="s">
        <v>926</v>
      </c>
      <c r="AH35" s="63">
        <v>0.78310479180013648</v>
      </c>
      <c r="AI35" s="63">
        <v>0.21403551122289621</v>
      </c>
      <c r="AJ35" s="63">
        <v>1.1083071349309881</v>
      </c>
      <c r="AK35" s="63">
        <v>1.0381356610157351</v>
      </c>
      <c r="AL35" s="63">
        <v>5.8329302899550974</v>
      </c>
      <c r="AM35" s="63">
        <v>2.562549242817695</v>
      </c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</row>
    <row r="36" spans="1:104" x14ac:dyDescent="0.3">
      <c r="A36" s="64">
        <v>34</v>
      </c>
      <c r="B36" s="63"/>
      <c r="C36" s="63">
        <v>100</v>
      </c>
      <c r="D36" s="63">
        <v>4.8843622207641602E-2</v>
      </c>
      <c r="E36" s="63" t="b">
        <v>0</v>
      </c>
      <c r="F36" s="63">
        <v>1.6285248557754879E-2</v>
      </c>
      <c r="G36" s="63">
        <v>1.656496931587582E-4</v>
      </c>
      <c r="H36" s="63">
        <v>6.0249219381653396E-3</v>
      </c>
      <c r="I36" s="63">
        <v>4.1240000000000443E-3</v>
      </c>
      <c r="J36" s="63">
        <v>1.059918076068957E-2</v>
      </c>
      <c r="K36" s="63">
        <v>7.2503646804833205E-2</v>
      </c>
      <c r="L36" s="63">
        <v>3.027987776575769E-2</v>
      </c>
      <c r="M36" s="63">
        <v>2.060000000000034E-3</v>
      </c>
      <c r="N36" s="63">
        <v>0.1239521438307771</v>
      </c>
      <c r="O36" s="63">
        <v>2.2357311824099061E-2</v>
      </c>
      <c r="P36" s="63">
        <v>0.21513562272200359</v>
      </c>
      <c r="Q36" s="63">
        <v>-0.24350400000000011</v>
      </c>
      <c r="R36" s="63">
        <v>-0.1215786406194834</v>
      </c>
      <c r="S36" s="63">
        <v>1.130682767180962E-2</v>
      </c>
      <c r="T36" s="63">
        <v>0.20911070078383831</v>
      </c>
      <c r="U36" s="63">
        <v>-0.23938000000000001</v>
      </c>
      <c r="V36" s="63">
        <v>-0.1109794598587938</v>
      </c>
      <c r="W36" s="63">
        <v>-6.1196819133023592E-2</v>
      </c>
      <c r="X36" s="63">
        <v>0.20911070078383831</v>
      </c>
      <c r="Y36" s="63">
        <v>-0.23938000000000001</v>
      </c>
      <c r="Z36" s="63">
        <v>-0.1109794598587938</v>
      </c>
      <c r="AA36" s="63">
        <v>-6.1196819133023592E-2</v>
      </c>
      <c r="AB36" s="63">
        <v>0.239390578549596</v>
      </c>
      <c r="AC36" s="63">
        <v>-0.24143999999999999</v>
      </c>
      <c r="AD36" s="63">
        <v>-0.23493160368957089</v>
      </c>
      <c r="AE36" s="63">
        <v>-8.3554130957122649E-2</v>
      </c>
      <c r="AF36" s="63" t="s">
        <v>927</v>
      </c>
      <c r="AG36" s="63" t="s">
        <v>928</v>
      </c>
      <c r="AH36" s="63">
        <v>2.8451386934217511</v>
      </c>
      <c r="AI36" s="63">
        <v>4.8961418918726372</v>
      </c>
      <c r="AJ36" s="63">
        <v>0.14501129443311669</v>
      </c>
      <c r="AK36" s="63">
        <v>0.13682061584931171</v>
      </c>
      <c r="AL36" s="63">
        <v>95.902395602859102</v>
      </c>
      <c r="AM36" s="63">
        <v>138.91319062518909</v>
      </c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</row>
    <row r="37" spans="1:104" x14ac:dyDescent="0.3">
      <c r="A37" s="64">
        <v>35</v>
      </c>
      <c r="B37" s="63"/>
      <c r="C37" s="63">
        <v>100</v>
      </c>
      <c r="D37" s="63">
        <v>3.3906698226928711E-2</v>
      </c>
      <c r="E37" s="63" t="b">
        <v>0</v>
      </c>
      <c r="F37" s="63">
        <v>6.5915025971099014E-3</v>
      </c>
      <c r="G37" s="63">
        <v>4.8206365512261427E-6</v>
      </c>
      <c r="H37" s="63">
        <v>2.184751857124322E-3</v>
      </c>
      <c r="I37" s="63">
        <v>7.5999999999964984E-5</v>
      </c>
      <c r="J37" s="63">
        <v>2.0425443451239049E-4</v>
      </c>
      <c r="K37" s="63">
        <v>7.7741368446921505E-2</v>
      </c>
      <c r="L37" s="63">
        <v>4.9956985962913272E-2</v>
      </c>
      <c r="M37" s="63">
        <v>5.7092000000000018E-2</v>
      </c>
      <c r="N37" s="63">
        <v>2.8918950302719921E-2</v>
      </c>
      <c r="O37" s="63">
        <v>1.1881868539922491E-2</v>
      </c>
      <c r="P37" s="63">
        <v>3.7873359854992079E-2</v>
      </c>
      <c r="Q37" s="63">
        <v>-0.14040800000000009</v>
      </c>
      <c r="R37" s="63">
        <v>1.4328156863861959E-2</v>
      </c>
      <c r="S37" s="63">
        <v>-1.8248887308545691E-2</v>
      </c>
      <c r="T37" s="63">
        <v>3.5688607997867758E-2</v>
      </c>
      <c r="U37" s="63">
        <v>-0.1403320000000001</v>
      </c>
      <c r="V37" s="63">
        <v>1.412390242934957E-2</v>
      </c>
      <c r="W37" s="63">
        <v>-9.5990255755467185E-2</v>
      </c>
      <c r="X37" s="63">
        <v>3.5688607997867758E-2</v>
      </c>
      <c r="Y37" s="63">
        <v>-0.1403320000000001</v>
      </c>
      <c r="Z37" s="63">
        <v>1.412390242934957E-2</v>
      </c>
      <c r="AA37" s="63">
        <v>-9.5990255755467185E-2</v>
      </c>
      <c r="AB37" s="63">
        <v>8.564559396078103E-2</v>
      </c>
      <c r="AC37" s="63">
        <v>-8.3240000000000078E-2</v>
      </c>
      <c r="AD37" s="63">
        <v>-1.4795047873370361E-2</v>
      </c>
      <c r="AE37" s="63">
        <v>-0.1078721242953897</v>
      </c>
      <c r="AF37" s="63" t="s">
        <v>929</v>
      </c>
      <c r="AG37" s="63" t="s">
        <v>930</v>
      </c>
      <c r="AH37" s="63">
        <v>7.1018374878080968</v>
      </c>
      <c r="AI37" s="63">
        <v>4.382094103861002</v>
      </c>
      <c r="AJ37" s="63">
        <v>4.3201407981430417</v>
      </c>
      <c r="AK37" s="63">
        <v>4.0589431022673974</v>
      </c>
      <c r="AL37" s="63">
        <v>107.72146105796141</v>
      </c>
      <c r="AM37" s="63">
        <v>38.384536792047562</v>
      </c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</row>
    <row r="38" spans="1:104" x14ac:dyDescent="0.3">
      <c r="A38" s="64">
        <v>36</v>
      </c>
      <c r="B38" s="63"/>
      <c r="C38" s="63">
        <v>100</v>
      </c>
      <c r="D38" s="63">
        <v>5.7356834411621087E-2</v>
      </c>
      <c r="E38" s="63" t="b">
        <v>0</v>
      </c>
      <c r="F38" s="63">
        <v>2.159854082538284E-3</v>
      </c>
      <c r="G38" s="63">
        <v>1.7807755410661339E-5</v>
      </c>
      <c r="H38" s="63">
        <v>2.2011148057450862E-3</v>
      </c>
      <c r="I38" s="63">
        <v>6.8800000000000805E-4</v>
      </c>
      <c r="J38" s="63">
        <v>3.5340493803272051E-3</v>
      </c>
      <c r="K38" s="63">
        <v>2.660430040425793E-2</v>
      </c>
      <c r="L38" s="63">
        <v>7.3712732031356032E-3</v>
      </c>
      <c r="M38" s="63">
        <v>1.7024000000000039E-2</v>
      </c>
      <c r="N38" s="63">
        <v>4.2611053001574813E-2</v>
      </c>
      <c r="O38" s="63">
        <v>4.3231988156918894E-3</v>
      </c>
      <c r="P38" s="63">
        <v>-0.22442675249102989</v>
      </c>
      <c r="Q38" s="63">
        <v>-0.1194800000000001</v>
      </c>
      <c r="R38" s="63">
        <v>1.196163847862089E-2</v>
      </c>
      <c r="S38" s="63">
        <v>-9.4860958628932276E-2</v>
      </c>
      <c r="T38" s="63">
        <v>-0.2222256376852848</v>
      </c>
      <c r="U38" s="63">
        <v>-0.11879200000000011</v>
      </c>
      <c r="V38" s="63">
        <v>1.5495687858948091E-2</v>
      </c>
      <c r="W38" s="63">
        <v>-6.8256658224674346E-2</v>
      </c>
      <c r="X38" s="63">
        <v>-0.2222256376852848</v>
      </c>
      <c r="Y38" s="63">
        <v>-0.11879200000000011</v>
      </c>
      <c r="Z38" s="63">
        <v>1.5495687858948091E-2</v>
      </c>
      <c r="AA38" s="63">
        <v>-6.8256658224674346E-2</v>
      </c>
      <c r="AB38" s="63">
        <v>-0.2148543644821492</v>
      </c>
      <c r="AC38" s="63">
        <v>-0.10176800000000009</v>
      </c>
      <c r="AD38" s="63">
        <v>-2.7115365142626711E-2</v>
      </c>
      <c r="AE38" s="63">
        <v>-7.2579857040366236E-2</v>
      </c>
      <c r="AF38" s="63" t="s">
        <v>931</v>
      </c>
      <c r="AG38" s="63" t="s">
        <v>932</v>
      </c>
      <c r="AH38" s="63">
        <v>1.780467721816416</v>
      </c>
      <c r="AI38" s="63">
        <v>0.2999602531804082</v>
      </c>
      <c r="AJ38" s="63">
        <v>1.309547525097589</v>
      </c>
      <c r="AK38" s="63">
        <v>1.2291403397781111</v>
      </c>
      <c r="AL38" s="63">
        <v>256.58585093732438</v>
      </c>
      <c r="AM38" s="63">
        <v>83.713311783685413</v>
      </c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</row>
    <row r="39" spans="1:104" x14ac:dyDescent="0.3">
      <c r="A39" s="64">
        <v>37</v>
      </c>
      <c r="B39" s="63"/>
      <c r="C39" s="63">
        <v>100</v>
      </c>
      <c r="D39" s="63">
        <v>4.4845819473266602E-2</v>
      </c>
      <c r="E39" s="63" t="b">
        <v>0</v>
      </c>
      <c r="F39" s="63">
        <v>2.100856575509717E-3</v>
      </c>
      <c r="G39" s="63">
        <v>3.5042003396302473E-5</v>
      </c>
      <c r="H39" s="63">
        <v>1.074633614225898E-3</v>
      </c>
      <c r="I39" s="63">
        <v>1.247999999999944E-3</v>
      </c>
      <c r="J39" s="63">
        <v>5.6859178671062778E-3</v>
      </c>
      <c r="K39" s="63">
        <v>4.9051678870350598E-2</v>
      </c>
      <c r="L39" s="63">
        <v>1.2388800100590999E-2</v>
      </c>
      <c r="M39" s="63">
        <v>1.622400000000004E-2</v>
      </c>
      <c r="N39" s="63">
        <v>4.1038470141774433E-2</v>
      </c>
      <c r="O39" s="63">
        <v>6.6510751010644652E-4</v>
      </c>
      <c r="P39" s="63">
        <v>-0.11045815464328421</v>
      </c>
      <c r="Q39" s="63">
        <v>-0.14824799999999999</v>
      </c>
      <c r="R39" s="63">
        <v>3.5965108990491539E-2</v>
      </c>
      <c r="S39" s="63">
        <v>3.8742512463700612E-2</v>
      </c>
      <c r="T39" s="63">
        <v>-0.1115327882575101</v>
      </c>
      <c r="U39" s="63">
        <v>-0.14949599999999999</v>
      </c>
      <c r="V39" s="63">
        <v>3.0279191123385261E-2</v>
      </c>
      <c r="W39" s="63">
        <v>-1.030916640664999E-2</v>
      </c>
      <c r="X39" s="63">
        <v>-0.1115327882575101</v>
      </c>
      <c r="Y39" s="63">
        <v>-0.14949599999999999</v>
      </c>
      <c r="Z39" s="63">
        <v>3.0279191123385261E-2</v>
      </c>
      <c r="AA39" s="63">
        <v>-1.030916640664999E-2</v>
      </c>
      <c r="AB39" s="63">
        <v>-9.9143988156919105E-2</v>
      </c>
      <c r="AC39" s="63">
        <v>-0.16572000000000001</v>
      </c>
      <c r="AD39" s="63">
        <v>7.131766126515969E-2</v>
      </c>
      <c r="AE39" s="63">
        <v>-1.097427391675644E-2</v>
      </c>
      <c r="AF39" s="63" t="s">
        <v>933</v>
      </c>
      <c r="AG39" s="63" t="s">
        <v>934</v>
      </c>
      <c r="AH39" s="63">
        <v>1.133531657285846</v>
      </c>
      <c r="AI39" s="63">
        <v>1.6789114157913221</v>
      </c>
      <c r="AJ39" s="63">
        <v>1.219212514458182</v>
      </c>
      <c r="AK39" s="63">
        <v>1.1459755143855901</v>
      </c>
      <c r="AL39" s="63">
        <v>160.88979041437409</v>
      </c>
      <c r="AM39" s="63">
        <v>117.32928039385671</v>
      </c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</row>
    <row r="40" spans="1:104" x14ac:dyDescent="0.3">
      <c r="A40" s="64">
        <v>38</v>
      </c>
      <c r="B40" s="63"/>
      <c r="C40" s="63">
        <v>100</v>
      </c>
      <c r="D40" s="63">
        <v>4.2901515960693359E-2</v>
      </c>
      <c r="E40" s="63" t="b">
        <v>0</v>
      </c>
      <c r="F40" s="63">
        <v>3.5655219506207012E-4</v>
      </c>
      <c r="G40" s="63">
        <v>5.172837193627763E-7</v>
      </c>
      <c r="H40" s="63">
        <v>2.7166980394581491E-4</v>
      </c>
      <c r="I40" s="63">
        <v>4.8000000000047997E-5</v>
      </c>
      <c r="J40" s="63">
        <v>6.6421023553300818E-4</v>
      </c>
      <c r="K40" s="63">
        <v>7.0529108884204864E-3</v>
      </c>
      <c r="L40" s="63">
        <v>2.564588781340887E-3</v>
      </c>
      <c r="M40" s="63">
        <v>6.3360000000000083E-3</v>
      </c>
      <c r="N40" s="63">
        <v>1.7601993734934981E-2</v>
      </c>
      <c r="O40" s="63">
        <v>2.3542034576476158E-2</v>
      </c>
      <c r="P40" s="63">
        <v>0.1019303886427864</v>
      </c>
      <c r="Q40" s="63">
        <v>0.28399200000000002</v>
      </c>
      <c r="R40" s="63">
        <v>-0.18562505955702091</v>
      </c>
      <c r="S40" s="63">
        <v>-4.0072727483913592E-2</v>
      </c>
      <c r="T40" s="63">
        <v>0.1016587188388406</v>
      </c>
      <c r="U40" s="63">
        <v>0.28404000000000001</v>
      </c>
      <c r="V40" s="63">
        <v>-0.18628926979255389</v>
      </c>
      <c r="W40" s="63">
        <v>-3.3019816595493107E-2</v>
      </c>
      <c r="X40" s="63">
        <v>0.1016587188388406</v>
      </c>
      <c r="Y40" s="63">
        <v>0.28404000000000001</v>
      </c>
      <c r="Z40" s="63">
        <v>-0.18628926979255389</v>
      </c>
      <c r="AA40" s="63">
        <v>-3.3019816595493107E-2</v>
      </c>
      <c r="AB40" s="63">
        <v>0.1042233076201815</v>
      </c>
      <c r="AC40" s="63">
        <v>0.27770400000000001</v>
      </c>
      <c r="AD40" s="63">
        <v>-0.16868727605761891</v>
      </c>
      <c r="AE40" s="63">
        <v>-9.4777820190169431E-3</v>
      </c>
      <c r="AF40" s="63" t="s">
        <v>935</v>
      </c>
      <c r="AG40" s="63" t="s">
        <v>936</v>
      </c>
      <c r="AH40" s="63">
        <v>9.7309992916121107E-2</v>
      </c>
      <c r="AI40" s="63">
        <v>0.47460841541464283</v>
      </c>
      <c r="AJ40" s="63">
        <v>0.70622932860273391</v>
      </c>
      <c r="AK40" s="63">
        <v>0.64508177494170316</v>
      </c>
      <c r="AL40" s="63">
        <v>14.31889870321816</v>
      </c>
      <c r="AM40" s="63">
        <v>3.6682240128273009</v>
      </c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</row>
    <row r="41" spans="1:104" x14ac:dyDescent="0.3">
      <c r="A41" s="64">
        <v>39</v>
      </c>
      <c r="B41" s="63"/>
      <c r="C41" s="63">
        <v>100</v>
      </c>
      <c r="D41" s="63">
        <v>3.4180164337158203E-2</v>
      </c>
      <c r="E41" s="63" t="b">
        <v>0</v>
      </c>
      <c r="F41" s="63">
        <v>7.7258281987340458E-4</v>
      </c>
      <c r="G41" s="63">
        <v>5.8859635334386718E-7</v>
      </c>
      <c r="H41" s="63">
        <v>2.3714578754538421E-4</v>
      </c>
      <c r="I41" s="63">
        <v>6.0400000000000731E-4</v>
      </c>
      <c r="J41" s="63">
        <v>4.0931922602455151E-4</v>
      </c>
      <c r="K41" s="63">
        <v>4.8920043008975331E-2</v>
      </c>
      <c r="L41" s="63">
        <v>2.7033331359486521E-2</v>
      </c>
      <c r="M41" s="63">
        <v>9.3200000000002135E-4</v>
      </c>
      <c r="N41" s="63">
        <v>6.3963420391351389E-3</v>
      </c>
      <c r="O41" s="63">
        <v>1.5664667503652859E-2</v>
      </c>
      <c r="P41" s="63">
        <v>-2.3935378466092599E-2</v>
      </c>
      <c r="Q41" s="63">
        <v>6.8479999999999852E-3</v>
      </c>
      <c r="R41" s="63">
        <v>-0.19646531882935661</v>
      </c>
      <c r="S41" s="63">
        <v>1.6419841655752901E-2</v>
      </c>
      <c r="T41" s="63">
        <v>-2.3698232678547211E-2</v>
      </c>
      <c r="U41" s="63">
        <v>6.2439999999999779E-3</v>
      </c>
      <c r="V41" s="63">
        <v>-0.19687463805538111</v>
      </c>
      <c r="W41" s="63">
        <v>-3.2500201353222437E-2</v>
      </c>
      <c r="X41" s="63">
        <v>-2.3698232678547211E-2</v>
      </c>
      <c r="Y41" s="63">
        <v>6.2439999999999779E-3</v>
      </c>
      <c r="Z41" s="63">
        <v>-0.19687463805538111</v>
      </c>
      <c r="AA41" s="63">
        <v>-3.2500201353222437E-2</v>
      </c>
      <c r="AB41" s="63">
        <v>-5.0731564038033729E-2</v>
      </c>
      <c r="AC41" s="63">
        <v>5.3119999999999574E-3</v>
      </c>
      <c r="AD41" s="63">
        <v>-0.20327098009451619</v>
      </c>
      <c r="AE41" s="63">
        <v>-1.6835533849569571E-2</v>
      </c>
      <c r="AF41" s="63" t="s">
        <v>937</v>
      </c>
      <c r="AG41" s="63" t="s">
        <v>938</v>
      </c>
      <c r="AH41" s="63">
        <v>3.1215421304286681</v>
      </c>
      <c r="AI41" s="63">
        <v>2.9120165297394109</v>
      </c>
      <c r="AJ41" s="63">
        <v>7.9322186637016512E-2</v>
      </c>
      <c r="AK41" s="63">
        <v>7.3968426846476601E-2</v>
      </c>
      <c r="AL41" s="63">
        <v>0.54461609177535353</v>
      </c>
      <c r="AM41" s="63">
        <v>7.6987197676226939</v>
      </c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</row>
    <row r="42" spans="1:104" x14ac:dyDescent="0.3">
      <c r="A42" s="64">
        <v>40</v>
      </c>
      <c r="B42" s="63"/>
      <c r="C42" s="63">
        <v>100</v>
      </c>
      <c r="D42" s="63">
        <v>3.7179708480834961E-2</v>
      </c>
      <c r="E42" s="63" t="b">
        <v>0</v>
      </c>
      <c r="F42" s="63">
        <v>4.3601208905142391E-3</v>
      </c>
      <c r="G42" s="63">
        <v>4.7871825826828384E-6</v>
      </c>
      <c r="H42" s="63">
        <v>1.934832112964897E-3</v>
      </c>
      <c r="I42" s="63">
        <v>6.4799999999998192E-4</v>
      </c>
      <c r="J42" s="63">
        <v>7.8974886978244729E-4</v>
      </c>
      <c r="K42" s="63">
        <v>3.2271570646623338E-2</v>
      </c>
      <c r="L42" s="63">
        <v>3.7784335033877577E-2</v>
      </c>
      <c r="M42" s="63">
        <v>3.02400000000001E-2</v>
      </c>
      <c r="N42" s="63">
        <v>4.4922236326366521E-2</v>
      </c>
      <c r="O42" s="63">
        <v>2.882132543794623E-3</v>
      </c>
      <c r="P42" s="63">
        <v>-1.6758415976767211E-2</v>
      </c>
      <c r="Q42" s="63">
        <v>-0.2321119999999999</v>
      </c>
      <c r="R42" s="63">
        <v>-0.15362988500825289</v>
      </c>
      <c r="S42" s="63">
        <v>1.1847227523771091E-2</v>
      </c>
      <c r="T42" s="63">
        <v>-1.482358386380231E-2</v>
      </c>
      <c r="U42" s="63">
        <v>-0.23275999999999991</v>
      </c>
      <c r="V42" s="63">
        <v>-0.15441963387803531</v>
      </c>
      <c r="W42" s="63">
        <v>4.4118798170394422E-2</v>
      </c>
      <c r="X42" s="63">
        <v>-1.482358386380231E-2</v>
      </c>
      <c r="Y42" s="63">
        <v>-0.23275999999999991</v>
      </c>
      <c r="Z42" s="63">
        <v>-0.15441963387803531</v>
      </c>
      <c r="AA42" s="63">
        <v>4.4118798170394422E-2</v>
      </c>
      <c r="AB42" s="63">
        <v>2.2960751170075271E-2</v>
      </c>
      <c r="AC42" s="63">
        <v>-0.26300000000000001</v>
      </c>
      <c r="AD42" s="63">
        <v>-0.19934187020440181</v>
      </c>
      <c r="AE42" s="63">
        <v>4.1236665626599799E-2</v>
      </c>
      <c r="AF42" s="63" t="s">
        <v>939</v>
      </c>
      <c r="AG42" s="63" t="s">
        <v>940</v>
      </c>
      <c r="AH42" s="63">
        <v>3.6985002622532028</v>
      </c>
      <c r="AI42" s="63">
        <v>5.2774388617036081</v>
      </c>
      <c r="AJ42" s="63">
        <v>2.1386758700990551</v>
      </c>
      <c r="AK42" s="63">
        <v>2.0173434765964799</v>
      </c>
      <c r="AL42" s="63">
        <v>34.78334203320172</v>
      </c>
      <c r="AM42" s="63">
        <v>24.777274526311469</v>
      </c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</row>
    <row r="43" spans="1:104" x14ac:dyDescent="0.3">
      <c r="A43" s="64">
        <v>41</v>
      </c>
      <c r="B43" s="63"/>
      <c r="C43" s="63">
        <v>100</v>
      </c>
      <c r="D43" s="63">
        <v>4.811859130859375E-2</v>
      </c>
      <c r="E43" s="63" t="b">
        <v>0</v>
      </c>
      <c r="F43" s="63">
        <v>1.6254694974079989E-3</v>
      </c>
      <c r="G43" s="63">
        <v>1.1581861530217091E-6</v>
      </c>
      <c r="H43" s="63">
        <v>8.499760766006656E-4</v>
      </c>
      <c r="I43" s="63">
        <v>3.3999999999999661E-4</v>
      </c>
      <c r="J43" s="63">
        <v>5.6579750991697653E-4</v>
      </c>
      <c r="K43" s="63">
        <v>3.6373066958946508E-3</v>
      </c>
      <c r="L43" s="63">
        <v>3.9105570593479938E-3</v>
      </c>
      <c r="M43" s="63">
        <v>3.6764000000000012E-2</v>
      </c>
      <c r="N43" s="63">
        <v>1.608058907172193E-2</v>
      </c>
      <c r="O43" s="63">
        <v>4.2608449866194421E-3</v>
      </c>
      <c r="P43" s="63">
        <v>-1.821372539619439E-2</v>
      </c>
      <c r="Q43" s="63">
        <v>-2.2207999999999999E-2</v>
      </c>
      <c r="R43" s="63">
        <v>-0.13604695344758441</v>
      </c>
      <c r="S43" s="63">
        <v>-1.0350735626031631E-2</v>
      </c>
      <c r="T43" s="63">
        <v>-1.9063701472795059E-2</v>
      </c>
      <c r="U43" s="63">
        <v>-2.2547999999999999E-2</v>
      </c>
      <c r="V43" s="63">
        <v>-0.13661275095750139</v>
      </c>
      <c r="W43" s="63">
        <v>-1.398804232192628E-2</v>
      </c>
      <c r="X43" s="63">
        <v>-1.9063701472795059E-2</v>
      </c>
      <c r="Y43" s="63">
        <v>-2.2547999999999999E-2</v>
      </c>
      <c r="Z43" s="63">
        <v>-0.13661275095750139</v>
      </c>
      <c r="AA43" s="63">
        <v>-1.398804232192628E-2</v>
      </c>
      <c r="AB43" s="63">
        <v>-1.515314441344707E-2</v>
      </c>
      <c r="AC43" s="63">
        <v>-5.9311999999999997E-2</v>
      </c>
      <c r="AD43" s="63">
        <v>-0.1205321618857795</v>
      </c>
      <c r="AE43" s="63">
        <v>-1.8248887308545719E-2</v>
      </c>
      <c r="AF43" s="63" t="s">
        <v>941</v>
      </c>
      <c r="AG43" s="63" t="s">
        <v>942</v>
      </c>
      <c r="AH43" s="63">
        <v>0.56879393468714223</v>
      </c>
      <c r="AI43" s="63">
        <v>1.405304716741802</v>
      </c>
      <c r="AJ43" s="63">
        <v>3.0541301388928481</v>
      </c>
      <c r="AK43" s="63">
        <v>2.852600264825885</v>
      </c>
      <c r="AL43" s="63">
        <v>9.783817529035387</v>
      </c>
      <c r="AM43" s="63">
        <v>13.9644629104142</v>
      </c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</row>
    <row r="44" spans="1:104" x14ac:dyDescent="0.3">
      <c r="A44" s="64">
        <v>42</v>
      </c>
      <c r="B44" s="63"/>
      <c r="C44" s="63">
        <v>100</v>
      </c>
      <c r="D44" s="63">
        <v>4.1847944259643548E-2</v>
      </c>
      <c r="E44" s="63" t="b">
        <v>0</v>
      </c>
      <c r="F44" s="63">
        <v>5.4009629091795238E-4</v>
      </c>
      <c r="G44" s="63">
        <v>1.948327256458107E-6</v>
      </c>
      <c r="H44" s="63">
        <v>6.9312617435091095E-5</v>
      </c>
      <c r="I44" s="63">
        <v>5.5600000000003216E-4</v>
      </c>
      <c r="J44" s="63">
        <v>1.2784314676674571E-3</v>
      </c>
      <c r="K44" s="63">
        <v>2.8177002537530551E-2</v>
      </c>
      <c r="L44" s="63">
        <v>6.2948759152762768E-3</v>
      </c>
      <c r="M44" s="63">
        <v>2.0924000000000009E-2</v>
      </c>
      <c r="N44" s="63">
        <v>7.9156207671430834E-3</v>
      </c>
      <c r="O44" s="63">
        <v>2.0652973829451349E-2</v>
      </c>
      <c r="P44" s="63">
        <v>-0.27584624351571829</v>
      </c>
      <c r="Q44" s="63">
        <v>1.1552000000000021E-2</v>
      </c>
      <c r="R44" s="63">
        <v>-0.10816191371633201</v>
      </c>
      <c r="S44" s="63">
        <v>-8.4551792222282346E-2</v>
      </c>
      <c r="T44" s="63">
        <v>-0.27591555613315338</v>
      </c>
      <c r="U44" s="63">
        <v>1.099599999999999E-2</v>
      </c>
      <c r="V44" s="63">
        <v>-0.1094403451839995</v>
      </c>
      <c r="W44" s="63">
        <v>-0.1127287947598129</v>
      </c>
      <c r="X44" s="63">
        <v>-0.27591555613315338</v>
      </c>
      <c r="Y44" s="63">
        <v>1.099599999999999E-2</v>
      </c>
      <c r="Z44" s="63">
        <v>-0.1094403451839995</v>
      </c>
      <c r="AA44" s="63">
        <v>-0.1127287947598129</v>
      </c>
      <c r="AB44" s="63">
        <v>-0.28221043204842972</v>
      </c>
      <c r="AC44" s="63">
        <v>-9.9280000000000149E-3</v>
      </c>
      <c r="AD44" s="63">
        <v>-0.1173559659511426</v>
      </c>
      <c r="AE44" s="63">
        <v>-9.2075820930361554E-2</v>
      </c>
      <c r="AF44" s="63" t="s">
        <v>943</v>
      </c>
      <c r="AG44" s="63" t="s">
        <v>944</v>
      </c>
      <c r="AH44" s="63">
        <v>1.822692592229592</v>
      </c>
      <c r="AI44" s="63">
        <v>0.1064605442370183</v>
      </c>
      <c r="AJ44" s="63">
        <v>1.7880658274616741</v>
      </c>
      <c r="AK44" s="63">
        <v>1.6669255070396629</v>
      </c>
      <c r="AL44" s="63">
        <v>1.2477189141965459</v>
      </c>
      <c r="AM44" s="63">
        <v>32.453061791209493</v>
      </c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</row>
    <row r="45" spans="1:104" x14ac:dyDescent="0.3">
      <c r="A45" s="64">
        <v>43</v>
      </c>
      <c r="B45" s="63"/>
      <c r="C45" s="63">
        <v>100</v>
      </c>
      <c r="D45" s="63">
        <v>3.6927461624145508E-2</v>
      </c>
      <c r="E45" s="63" t="b">
        <v>0</v>
      </c>
      <c r="F45" s="63">
        <v>2.3085404504198919E-3</v>
      </c>
      <c r="G45" s="63">
        <v>4.8407469930478351E-6</v>
      </c>
      <c r="H45" s="63">
        <v>1.7397908481840421E-3</v>
      </c>
      <c r="I45" s="63">
        <v>1.2520000000000859E-3</v>
      </c>
      <c r="J45" s="63">
        <v>4.9635753003522687E-4</v>
      </c>
      <c r="K45" s="63">
        <v>1.372477059917576E-2</v>
      </c>
      <c r="L45" s="63">
        <v>4.2857108197155519E-2</v>
      </c>
      <c r="M45" s="63">
        <v>2.105200000000013E-2</v>
      </c>
      <c r="N45" s="63">
        <v>5.3499554574961E-3</v>
      </c>
      <c r="O45" s="63">
        <v>6.9489878399663363E-3</v>
      </c>
      <c r="P45" s="63">
        <v>0.12631318781909051</v>
      </c>
      <c r="Q45" s="63">
        <v>0.165824</v>
      </c>
      <c r="R45" s="63">
        <v>4.960167754939581E-2</v>
      </c>
      <c r="S45" s="63">
        <v>-0.20244209838865029</v>
      </c>
      <c r="T45" s="63">
        <v>0.1245733969709065</v>
      </c>
      <c r="U45" s="63">
        <v>0.16707600000000011</v>
      </c>
      <c r="V45" s="63">
        <v>5.0098035079431037E-2</v>
      </c>
      <c r="W45" s="63">
        <v>-0.21616686898782611</v>
      </c>
      <c r="X45" s="63">
        <v>0.1245733969709065</v>
      </c>
      <c r="Y45" s="63">
        <v>0.16707600000000011</v>
      </c>
      <c r="Z45" s="63">
        <v>5.0098035079431037E-2</v>
      </c>
      <c r="AA45" s="63">
        <v>-0.21616686898782611</v>
      </c>
      <c r="AB45" s="63">
        <v>0.16743050516806199</v>
      </c>
      <c r="AC45" s="63">
        <v>0.14602399999999999</v>
      </c>
      <c r="AD45" s="63">
        <v>4.4748079621934937E-2</v>
      </c>
      <c r="AE45" s="63">
        <v>-0.2092178811478598</v>
      </c>
      <c r="AF45" s="63" t="s">
        <v>945</v>
      </c>
      <c r="AG45" s="63" t="s">
        <v>946</v>
      </c>
      <c r="AH45" s="63">
        <v>3.5633426294521828</v>
      </c>
      <c r="AI45" s="63">
        <v>5.9094321340062974</v>
      </c>
      <c r="AJ45" s="63">
        <v>2.0758823089187302</v>
      </c>
      <c r="AK45" s="63">
        <v>1.915271951335725</v>
      </c>
      <c r="AL45" s="63">
        <v>3.6920116441441171</v>
      </c>
      <c r="AM45" s="63">
        <v>5.6375386838073656</v>
      </c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</row>
    <row r="46" spans="1:104" x14ac:dyDescent="0.3">
      <c r="A46" s="64">
        <v>44</v>
      </c>
      <c r="B46" s="63"/>
      <c r="C46" s="63">
        <v>100</v>
      </c>
      <c r="D46" s="63">
        <v>7.1806669235229492E-2</v>
      </c>
      <c r="E46" s="63" t="b">
        <v>0</v>
      </c>
      <c r="F46" s="63">
        <v>4.6221707999075767E-2</v>
      </c>
      <c r="G46" s="63">
        <v>2.3585890741946989E-3</v>
      </c>
      <c r="H46" s="63">
        <v>1.7512760236480018E-2</v>
      </c>
      <c r="I46" s="63">
        <v>5.1400000000000612E-3</v>
      </c>
      <c r="J46" s="63">
        <v>4.5005251950125363E-2</v>
      </c>
      <c r="K46" s="63">
        <v>0.16315225786975801</v>
      </c>
      <c r="L46" s="63">
        <v>7.1942938459639172E-2</v>
      </c>
      <c r="M46" s="63">
        <v>0.12618799999999991</v>
      </c>
      <c r="N46" s="63">
        <v>0.1585008210100767</v>
      </c>
      <c r="O46" s="63">
        <v>3.7696353775929087E-2</v>
      </c>
      <c r="P46" s="63">
        <v>-0.20865889455104081</v>
      </c>
      <c r="Q46" s="63">
        <v>-0.12682399999999999</v>
      </c>
      <c r="R46" s="63">
        <v>-0.13800757498149169</v>
      </c>
      <c r="S46" s="63">
        <v>8.0644285600406915E-2</v>
      </c>
      <c r="T46" s="63">
        <v>-0.19114613431456079</v>
      </c>
      <c r="U46" s="63">
        <v>-0.13196400000000011</v>
      </c>
      <c r="V46" s="63">
        <v>-0.18301282693161711</v>
      </c>
      <c r="W46" s="63">
        <v>-8.2507972269351096E-2</v>
      </c>
      <c r="X46" s="63">
        <v>-0.19114613431456079</v>
      </c>
      <c r="Y46" s="63">
        <v>-0.13196400000000011</v>
      </c>
      <c r="Z46" s="63">
        <v>-0.18301282693161711</v>
      </c>
      <c r="AA46" s="63">
        <v>-8.2507972269351096E-2</v>
      </c>
      <c r="AB46" s="63">
        <v>-0.1192031958549216</v>
      </c>
      <c r="AC46" s="63">
        <v>-0.25815199999999999</v>
      </c>
      <c r="AD46" s="63">
        <v>-2.451200592154041E-2</v>
      </c>
      <c r="AE46" s="63">
        <v>-4.4811618493422009E-2</v>
      </c>
      <c r="AF46" s="63" t="s">
        <v>947</v>
      </c>
      <c r="AG46" s="63" t="s">
        <v>948</v>
      </c>
      <c r="AH46" s="63">
        <v>6.1740274340567742</v>
      </c>
      <c r="AI46" s="63">
        <v>9.7055261763147325</v>
      </c>
      <c r="AJ46" s="63">
        <v>9.609469636121764</v>
      </c>
      <c r="AK46" s="63">
        <v>9.0249995546804875</v>
      </c>
      <c r="AL46" s="63">
        <v>79.29925321719098</v>
      </c>
      <c r="AM46" s="63">
        <v>97.973344052957316</v>
      </c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</row>
    <row r="47" spans="1:104" x14ac:dyDescent="0.3">
      <c r="A47" s="64">
        <v>45</v>
      </c>
      <c r="B47" s="63"/>
      <c r="C47" s="63">
        <v>100</v>
      </c>
      <c r="D47" s="63">
        <v>3.2918214797973633E-2</v>
      </c>
      <c r="E47" s="63" t="b">
        <v>0</v>
      </c>
      <c r="F47" s="63">
        <v>2.262087836199988E-3</v>
      </c>
      <c r="G47" s="63">
        <v>4.627640583715221E-5</v>
      </c>
      <c r="H47" s="63">
        <v>3.023595019834065E-3</v>
      </c>
      <c r="I47" s="63">
        <v>3.0040000000000071E-3</v>
      </c>
      <c r="J47" s="63">
        <v>5.301911258516763E-3</v>
      </c>
      <c r="K47" s="63">
        <v>1.0898063681223379E-2</v>
      </c>
      <c r="L47" s="63">
        <v>4.0668457955169032E-2</v>
      </c>
      <c r="M47" s="63">
        <v>2.3300000000000001E-2</v>
      </c>
      <c r="N47" s="63">
        <v>8.0792551481331937E-3</v>
      </c>
      <c r="O47" s="63">
        <v>2.07915378940568E-2</v>
      </c>
      <c r="P47" s="63">
        <v>-2.818992111825757E-2</v>
      </c>
      <c r="Q47" s="63">
        <v>0.1011920000000001</v>
      </c>
      <c r="R47" s="63">
        <v>6.2126518385241081E-2</v>
      </c>
      <c r="S47" s="63">
        <v>4.8635986676534232E-3</v>
      </c>
      <c r="T47" s="63">
        <v>-2.5166326098423501E-2</v>
      </c>
      <c r="U47" s="63">
        <v>9.8188000000000053E-2</v>
      </c>
      <c r="V47" s="63">
        <v>5.6824607126724318E-2</v>
      </c>
      <c r="W47" s="63">
        <v>1.5761662348876802E-2</v>
      </c>
      <c r="X47" s="63">
        <v>-2.5166326098423501E-2</v>
      </c>
      <c r="Y47" s="63">
        <v>9.8188000000000053E-2</v>
      </c>
      <c r="Z47" s="63">
        <v>5.6824607126724318E-2</v>
      </c>
      <c r="AA47" s="63">
        <v>1.5761662348876802E-2</v>
      </c>
      <c r="AB47" s="63">
        <v>1.5502131856745529E-2</v>
      </c>
      <c r="AC47" s="63">
        <v>7.4888000000000052E-2</v>
      </c>
      <c r="AD47" s="63">
        <v>4.8745351978591117E-2</v>
      </c>
      <c r="AE47" s="63">
        <v>-5.0298755451799954E-3</v>
      </c>
      <c r="AF47" s="63" t="s">
        <v>949</v>
      </c>
      <c r="AG47" s="63" t="s">
        <v>950</v>
      </c>
      <c r="AH47" s="63">
        <v>3.920971333506631</v>
      </c>
      <c r="AI47" s="63">
        <v>4.9018834277552683</v>
      </c>
      <c r="AJ47" s="63">
        <v>2.151409352792589</v>
      </c>
      <c r="AK47" s="63">
        <v>1.994772403312278</v>
      </c>
      <c r="AL47" s="63">
        <v>28.103051944606829</v>
      </c>
      <c r="AM47" s="63">
        <v>3.9553161563072532</v>
      </c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</row>
    <row r="48" spans="1:104" x14ac:dyDescent="0.3">
      <c r="A48" s="64">
        <v>46</v>
      </c>
      <c r="B48" s="63"/>
      <c r="C48" s="63">
        <v>100</v>
      </c>
      <c r="D48" s="63">
        <v>5.3832530975341797E-2</v>
      </c>
      <c r="E48" s="63" t="b">
        <v>0</v>
      </c>
      <c r="F48" s="63">
        <v>2.6913314740850442E-4</v>
      </c>
      <c r="G48" s="63">
        <v>2.2087215696598471E-6</v>
      </c>
      <c r="H48" s="63">
        <v>1.259691110099478E-3</v>
      </c>
      <c r="I48" s="63">
        <v>5.4800000000001028E-4</v>
      </c>
      <c r="J48" s="63">
        <v>5.6709423978398843E-4</v>
      </c>
      <c r="K48" s="63">
        <v>2.2759147611455029E-2</v>
      </c>
      <c r="L48" s="63">
        <v>2.3160715329599571E-4</v>
      </c>
      <c r="M48" s="63">
        <v>1.6036000000000019E-2</v>
      </c>
      <c r="N48" s="63">
        <v>3.4534344550093961E-3</v>
      </c>
      <c r="O48" s="63">
        <v>1.4777857490177661E-2</v>
      </c>
      <c r="P48" s="63">
        <v>-0.115494251604693</v>
      </c>
      <c r="Q48" s="63">
        <v>1.5855999999999999E-2</v>
      </c>
      <c r="R48" s="63">
        <v>0.13897267154814019</v>
      </c>
      <c r="S48" s="63">
        <v>7.7776009463072837E-2</v>
      </c>
      <c r="T48" s="63">
        <v>-0.1142345604945935</v>
      </c>
      <c r="U48" s="63">
        <v>1.6404000000000009E-2</v>
      </c>
      <c r="V48" s="63">
        <v>0.13953976578792421</v>
      </c>
      <c r="W48" s="63">
        <v>5.5016861851617811E-2</v>
      </c>
      <c r="X48" s="63">
        <v>-0.1142345604945935</v>
      </c>
      <c r="Y48" s="63">
        <v>1.6404000000000009E-2</v>
      </c>
      <c r="Z48" s="63">
        <v>0.13953976578792421</v>
      </c>
      <c r="AA48" s="63">
        <v>5.5016861851617811E-2</v>
      </c>
      <c r="AB48" s="63">
        <v>-0.11400295334129749</v>
      </c>
      <c r="AC48" s="63">
        <v>3.2440000000000017E-2</v>
      </c>
      <c r="AD48" s="63">
        <v>0.13608633133291481</v>
      </c>
      <c r="AE48" s="63">
        <v>4.023900436144015E-2</v>
      </c>
      <c r="AF48" s="63" t="s">
        <v>951</v>
      </c>
      <c r="AG48" s="63" t="s">
        <v>952</v>
      </c>
      <c r="AH48" s="63">
        <v>0.52195898573855681</v>
      </c>
      <c r="AI48" s="63">
        <v>0.35860863727496861</v>
      </c>
      <c r="AJ48" s="63">
        <v>1.37672293968454</v>
      </c>
      <c r="AK48" s="63">
        <v>1.2830472527628289</v>
      </c>
      <c r="AL48" s="63">
        <v>6.370614226579252</v>
      </c>
      <c r="AM48" s="63">
        <v>3.250027458303888</v>
      </c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</row>
    <row r="49" spans="1:104" x14ac:dyDescent="0.3">
      <c r="A49" s="64">
        <v>47</v>
      </c>
      <c r="B49" s="63"/>
      <c r="C49" s="63">
        <v>100</v>
      </c>
      <c r="D49" s="63">
        <v>4.6838045120239258E-2</v>
      </c>
      <c r="E49" s="63" t="b">
        <v>0</v>
      </c>
      <c r="F49" s="63">
        <v>1.200503822729004E-3</v>
      </c>
      <c r="G49" s="63">
        <v>3.3580071980269129E-7</v>
      </c>
      <c r="H49" s="63">
        <v>1.966557668589726E-4</v>
      </c>
      <c r="I49" s="63">
        <v>3.2400000000001872E-4</v>
      </c>
      <c r="J49" s="63">
        <v>4.383505779211299E-4</v>
      </c>
      <c r="K49" s="63">
        <v>0.1028353205469794</v>
      </c>
      <c r="L49" s="63">
        <v>3.3567526844311982E-2</v>
      </c>
      <c r="M49" s="63">
        <v>2.292000000000044E-3</v>
      </c>
      <c r="N49" s="63">
        <v>8.2747628537257079E-3</v>
      </c>
      <c r="O49" s="63">
        <v>1.786783613088061E-2</v>
      </c>
      <c r="P49" s="63">
        <v>2.0736765761352551E-2</v>
      </c>
      <c r="Q49" s="63">
        <v>-0.13567199999999999</v>
      </c>
      <c r="R49" s="63">
        <v>-1.089518491146373E-2</v>
      </c>
      <c r="S49" s="63">
        <v>0.21208615728519381</v>
      </c>
      <c r="T49" s="63">
        <v>2.0540109994493579E-2</v>
      </c>
      <c r="U49" s="63">
        <v>-0.135348</v>
      </c>
      <c r="V49" s="63">
        <v>-1.04568343335426E-2</v>
      </c>
      <c r="W49" s="63">
        <v>0.31492147783217322</v>
      </c>
      <c r="X49" s="63">
        <v>2.0540109994493579E-2</v>
      </c>
      <c r="Y49" s="63">
        <v>-0.135348</v>
      </c>
      <c r="Z49" s="63">
        <v>-1.04568343335426E-2</v>
      </c>
      <c r="AA49" s="63">
        <v>0.31492147783217322</v>
      </c>
      <c r="AB49" s="63">
        <v>-1.30274168498184E-2</v>
      </c>
      <c r="AC49" s="63">
        <v>-0.13764000000000001</v>
      </c>
      <c r="AD49" s="63">
        <v>-2.1820714798168918E-3</v>
      </c>
      <c r="AE49" s="63">
        <v>0.29705364170129261</v>
      </c>
      <c r="AF49" s="63" t="s">
        <v>953</v>
      </c>
      <c r="AG49" s="63" t="s">
        <v>954</v>
      </c>
      <c r="AH49" s="63">
        <v>3.8627068417693948</v>
      </c>
      <c r="AI49" s="63">
        <v>3.9198812254375408</v>
      </c>
      <c r="AJ49" s="63">
        <v>0.17409177155183109</v>
      </c>
      <c r="AK49" s="63">
        <v>0.163528674228236</v>
      </c>
      <c r="AL49" s="63">
        <v>0.24155167043448711</v>
      </c>
      <c r="AM49" s="63">
        <v>10.406039729189271</v>
      </c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</row>
    <row r="50" spans="1:104" x14ac:dyDescent="0.3">
      <c r="A50" s="64">
        <v>48</v>
      </c>
      <c r="B50" s="63"/>
      <c r="C50" s="63">
        <v>100</v>
      </c>
      <c r="D50" s="63">
        <v>5.2862405776977539E-2</v>
      </c>
      <c r="E50" s="63" t="b">
        <v>0</v>
      </c>
      <c r="F50" s="63">
        <v>5.5494701512008634E-3</v>
      </c>
      <c r="G50" s="63">
        <v>9.2358645140929271E-5</v>
      </c>
      <c r="H50" s="63">
        <v>6.0021852284165289E-3</v>
      </c>
      <c r="I50" s="63">
        <v>3.5599999999996751E-4</v>
      </c>
      <c r="J50" s="63">
        <v>7.4970448594568057E-3</v>
      </c>
      <c r="K50" s="63">
        <v>6.6309833116966893E-2</v>
      </c>
      <c r="L50" s="63">
        <v>6.6510792645522065E-2</v>
      </c>
      <c r="M50" s="63">
        <v>3.2323999999999957E-2</v>
      </c>
      <c r="N50" s="63">
        <v>8.9968681698262554E-3</v>
      </c>
      <c r="O50" s="63">
        <v>1.7091877369089681E-2</v>
      </c>
      <c r="P50" s="63">
        <v>-0.22115124666249061</v>
      </c>
      <c r="Q50" s="63">
        <v>0.2336079999999999</v>
      </c>
      <c r="R50" s="63">
        <v>0.1195589889768269</v>
      </c>
      <c r="S50" s="63">
        <v>8.0311731845353618E-2</v>
      </c>
      <c r="T50" s="63">
        <v>-0.22715343189090709</v>
      </c>
      <c r="U50" s="63">
        <v>0.23396399999999989</v>
      </c>
      <c r="V50" s="63">
        <v>0.12705603383628369</v>
      </c>
      <c r="W50" s="63">
        <v>0.14662156496232051</v>
      </c>
      <c r="X50" s="63">
        <v>-0.22715343189090709</v>
      </c>
      <c r="Y50" s="63">
        <v>0.23396399999999989</v>
      </c>
      <c r="Z50" s="63">
        <v>0.12705603383628369</v>
      </c>
      <c r="AA50" s="63">
        <v>0.14662156496232051</v>
      </c>
      <c r="AB50" s="63">
        <v>-0.29366422453642921</v>
      </c>
      <c r="AC50" s="63">
        <v>0.2016399999999999</v>
      </c>
      <c r="AD50" s="63">
        <v>0.1180591656664574</v>
      </c>
      <c r="AE50" s="63">
        <v>0.1295296875932308</v>
      </c>
      <c r="AF50" s="63" t="s">
        <v>955</v>
      </c>
      <c r="AG50" s="63" t="s">
        <v>956</v>
      </c>
      <c r="AH50" s="63">
        <v>10.253499060322291</v>
      </c>
      <c r="AI50" s="63">
        <v>4.9803197771535244</v>
      </c>
      <c r="AJ50" s="63">
        <v>3.4124583565838091</v>
      </c>
      <c r="AK50" s="63">
        <v>3.1313298923982358</v>
      </c>
      <c r="AL50" s="63">
        <v>8.7171058504206531</v>
      </c>
      <c r="AM50" s="63">
        <v>1.3393173369465421</v>
      </c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</row>
    <row r="51" spans="1:104" x14ac:dyDescent="0.3">
      <c r="A51" s="64">
        <v>49</v>
      </c>
      <c r="B51" s="63"/>
      <c r="C51" s="63">
        <v>100</v>
      </c>
      <c r="D51" s="63">
        <v>4.285740852355957E-2</v>
      </c>
      <c r="E51" s="63" t="b">
        <v>0</v>
      </c>
      <c r="F51" s="63">
        <v>8.6975786124568813E-4</v>
      </c>
      <c r="G51" s="63">
        <v>1.132913478300402E-7</v>
      </c>
      <c r="H51" s="63">
        <v>2.3817930687611291E-4</v>
      </c>
      <c r="I51" s="63">
        <v>1.9200000000008099E-4</v>
      </c>
      <c r="J51" s="63">
        <v>1.4034944106060271E-4</v>
      </c>
      <c r="K51" s="63">
        <v>7.6764491791452803E-3</v>
      </c>
      <c r="L51" s="63">
        <v>1.819460638653177E-2</v>
      </c>
      <c r="M51" s="63">
        <v>1.884000000000002E-2</v>
      </c>
      <c r="N51" s="63">
        <v>1.355612627872965E-2</v>
      </c>
      <c r="O51" s="63">
        <v>9.6302024900829647E-3</v>
      </c>
      <c r="P51" s="63">
        <v>0.12265428634059949</v>
      </c>
      <c r="Q51" s="63">
        <v>0.20257600000000001</v>
      </c>
      <c r="R51" s="63">
        <v>7.5732556715823421E-2</v>
      </c>
      <c r="S51" s="63">
        <v>2.1699132517222872E-2</v>
      </c>
      <c r="T51" s="63">
        <v>0.1224161070337234</v>
      </c>
      <c r="U51" s="63">
        <v>0.20276800000000009</v>
      </c>
      <c r="V51" s="63">
        <v>7.5592207274762818E-2</v>
      </c>
      <c r="W51" s="63">
        <v>2.9375581696368148E-2</v>
      </c>
      <c r="X51" s="63">
        <v>0.1224161070337234</v>
      </c>
      <c r="Y51" s="63">
        <v>0.20276800000000009</v>
      </c>
      <c r="Z51" s="63">
        <v>7.5592207274762818E-2</v>
      </c>
      <c r="AA51" s="63">
        <v>2.9375581696368148E-2</v>
      </c>
      <c r="AB51" s="63">
        <v>0.14061071342025519</v>
      </c>
      <c r="AC51" s="63">
        <v>0.18392800000000009</v>
      </c>
      <c r="AD51" s="63">
        <v>8.914833355349247E-2</v>
      </c>
      <c r="AE51" s="63">
        <v>1.974537920628518E-2</v>
      </c>
      <c r="AF51" s="63" t="s">
        <v>957</v>
      </c>
      <c r="AG51" s="63" t="s">
        <v>958</v>
      </c>
      <c r="AH51" s="63">
        <v>1.2798115224995721</v>
      </c>
      <c r="AI51" s="63">
        <v>2.7664484243681748</v>
      </c>
      <c r="AJ51" s="63">
        <v>1.9255317903322411</v>
      </c>
      <c r="AK51" s="63">
        <v>1.7715540519737449</v>
      </c>
      <c r="AL51" s="63">
        <v>9.9291499190951438</v>
      </c>
      <c r="AM51" s="63">
        <v>29.62898147367283</v>
      </c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</row>
    <row r="52" spans="1:104" s="62" customFormat="1" x14ac:dyDescent="0.3">
      <c r="A52" s="64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</row>
    <row r="53" spans="1:104" s="62" customFormat="1" x14ac:dyDescent="0.3">
      <c r="A53" s="64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</row>
    <row r="54" spans="1:104" s="62" customFormat="1" x14ac:dyDescent="0.3">
      <c r="A54" s="64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</row>
    <row r="55" spans="1:104" s="62" customFormat="1" x14ac:dyDescent="0.3">
      <c r="A55" s="64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</row>
    <row r="56" spans="1:104" s="62" customFormat="1" x14ac:dyDescent="0.3">
      <c r="A56" s="6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</row>
    <row r="57" spans="1:104" s="62" customFormat="1" x14ac:dyDescent="0.3">
      <c r="A57" s="6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</row>
    <row r="58" spans="1:104" s="62" customFormat="1" x14ac:dyDescent="0.3">
      <c r="A58" s="6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spans="1:104" s="62" customFormat="1" x14ac:dyDescent="0.3">
      <c r="A59" s="6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0" spans="1:104" s="62" customFormat="1" x14ac:dyDescent="0.3">
      <c r="A60" s="6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</row>
    <row r="61" spans="1:104" s="62" customFormat="1" x14ac:dyDescent="0.3">
      <c r="A61" s="6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</row>
    <row r="62" spans="1:104" s="62" customFormat="1" x14ac:dyDescent="0.3">
      <c r="A62" s="64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</row>
    <row r="63" spans="1:104" s="62" customFormat="1" x14ac:dyDescent="0.3">
      <c r="A63" s="6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</row>
    <row r="64" spans="1:104" s="62" customFormat="1" x14ac:dyDescent="0.3">
      <c r="A64" s="64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</row>
    <row r="65" spans="1:39" s="62" customFormat="1" x14ac:dyDescent="0.3">
      <c r="A65" s="6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</row>
    <row r="66" spans="1:39" s="62" customFormat="1" x14ac:dyDescent="0.3">
      <c r="A66" s="64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</row>
    <row r="67" spans="1:39" s="62" customFormat="1" x14ac:dyDescent="0.3">
      <c r="A67" s="64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</row>
    <row r="68" spans="1:39" s="62" customFormat="1" x14ac:dyDescent="0.3">
      <c r="A68" s="64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39" s="62" customFormat="1" x14ac:dyDescent="0.3">
      <c r="A69" s="64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39" s="62" customFormat="1" x14ac:dyDescent="0.3">
      <c r="A70" s="64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39" s="62" customFormat="1" x14ac:dyDescent="0.3">
      <c r="A71" s="64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39" s="62" customFormat="1" x14ac:dyDescent="0.3">
      <c r="A72" s="64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39" s="62" customFormat="1" x14ac:dyDescent="0.3">
      <c r="A73" s="64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39" s="62" customFormat="1" x14ac:dyDescent="0.3">
      <c r="A74" s="64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</row>
    <row r="75" spans="1:39" s="62" customFormat="1" x14ac:dyDescent="0.3">
      <c r="A75" s="64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</row>
    <row r="76" spans="1:39" s="62" customFormat="1" x14ac:dyDescent="0.3">
      <c r="A76" s="64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</row>
    <row r="77" spans="1:39" s="62" customFormat="1" x14ac:dyDescent="0.3">
      <c r="A77" s="64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</row>
    <row r="78" spans="1:39" s="62" customFormat="1" x14ac:dyDescent="0.3">
      <c r="A78" s="64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</row>
    <row r="79" spans="1:39" s="62" customFormat="1" x14ac:dyDescent="0.3">
      <c r="A79" s="64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</row>
    <row r="80" spans="1:39" s="62" customFormat="1" x14ac:dyDescent="0.3">
      <c r="A80" s="6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</row>
    <row r="81" spans="1:39" s="62" customFormat="1" x14ac:dyDescent="0.3">
      <c r="A81" s="6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</row>
    <row r="82" spans="1:39" s="62" customFormat="1" x14ac:dyDescent="0.3">
      <c r="A82" s="6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</row>
    <row r="83" spans="1:39" s="62" customFormat="1" x14ac:dyDescent="0.3">
      <c r="A83" s="6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</row>
    <row r="84" spans="1:39" s="62" customFormat="1" x14ac:dyDescent="0.3">
      <c r="A84" s="64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</row>
    <row r="85" spans="1:39" s="62" customFormat="1" x14ac:dyDescent="0.3">
      <c r="A85" s="64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 s="62" customFormat="1" x14ac:dyDescent="0.3">
      <c r="A86" s="64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</row>
    <row r="87" spans="1:39" s="62" customFormat="1" x14ac:dyDescent="0.3">
      <c r="A87" s="64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</row>
    <row r="88" spans="1:39" s="62" customFormat="1" x14ac:dyDescent="0.3">
      <c r="A88" s="64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</row>
    <row r="89" spans="1:39" s="62" customFormat="1" x14ac:dyDescent="0.3">
      <c r="A89" s="64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</row>
    <row r="90" spans="1:39" s="62" customFormat="1" x14ac:dyDescent="0.3">
      <c r="A90" s="64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</row>
    <row r="91" spans="1:39" s="62" customFormat="1" x14ac:dyDescent="0.3">
      <c r="A91" s="64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</row>
    <row r="92" spans="1:39" s="62" customFormat="1" x14ac:dyDescent="0.3">
      <c r="A92" s="64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</row>
    <row r="93" spans="1:39" s="62" customFormat="1" x14ac:dyDescent="0.3">
      <c r="A93" s="6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</row>
    <row r="94" spans="1:39" s="62" customFormat="1" x14ac:dyDescent="0.3">
      <c r="A94" s="6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</row>
    <row r="95" spans="1:39" s="62" customFormat="1" x14ac:dyDescent="0.3">
      <c r="A95" s="6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</row>
    <row r="96" spans="1:39" s="62" customFormat="1" x14ac:dyDescent="0.3">
      <c r="A96" s="6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</row>
    <row r="97" spans="1:39" s="62" customFormat="1" x14ac:dyDescent="0.3">
      <c r="A97" s="64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</row>
    <row r="98" spans="1:39" s="62" customFormat="1" x14ac:dyDescent="0.3">
      <c r="A98" s="64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</row>
    <row r="99" spans="1:39" s="62" customFormat="1" x14ac:dyDescent="0.3">
      <c r="A99" s="64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</row>
    <row r="100" spans="1:39" s="62" customFormat="1" x14ac:dyDescent="0.3">
      <c r="A100" s="64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</row>
    <row r="101" spans="1:39" s="62" customFormat="1" x14ac:dyDescent="0.3">
      <c r="A101" s="64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</row>
    <row r="102" spans="1:39" s="62" customFormat="1" x14ac:dyDescent="0.3">
      <c r="A102" s="64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</row>
    <row r="103" spans="1:39" s="62" customFormat="1" x14ac:dyDescent="0.3">
      <c r="A103" s="64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</row>
    <row r="104" spans="1:39" s="62" customFormat="1" x14ac:dyDescent="0.3">
      <c r="A104" s="64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</row>
    <row r="105" spans="1:39" s="62" customFormat="1" x14ac:dyDescent="0.3">
      <c r="A105" s="6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</row>
    <row r="106" spans="1:39" s="62" customFormat="1" x14ac:dyDescent="0.3">
      <c r="A106" s="6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</row>
    <row r="107" spans="1:39" s="62" customFormat="1" x14ac:dyDescent="0.3">
      <c r="A107" s="6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</row>
    <row r="108" spans="1:39" s="62" customFormat="1" x14ac:dyDescent="0.3">
      <c r="A108" s="6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</row>
    <row r="109" spans="1:39" s="62" customFormat="1" x14ac:dyDescent="0.3">
      <c r="A109" s="6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</row>
    <row r="110" spans="1:39" s="62" customFormat="1" x14ac:dyDescent="0.3">
      <c r="A110" s="6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</row>
    <row r="111" spans="1:39" s="62" customFormat="1" x14ac:dyDescent="0.3">
      <c r="A111" s="6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</row>
    <row r="112" spans="1:39" s="62" customFormat="1" x14ac:dyDescent="0.3">
      <c r="A112" s="6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</row>
    <row r="113" spans="1:39" s="62" customFormat="1" x14ac:dyDescent="0.3">
      <c r="A113" s="64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</row>
    <row r="114" spans="1:39" s="62" customFormat="1" x14ac:dyDescent="0.3">
      <c r="A114" s="6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</row>
    <row r="115" spans="1:39" s="62" customFormat="1" x14ac:dyDescent="0.3">
      <c r="A115" s="6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</row>
    <row r="116" spans="1:39" s="62" customFormat="1" x14ac:dyDescent="0.3">
      <c r="A116" s="6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</row>
    <row r="117" spans="1:39" s="62" customFormat="1" x14ac:dyDescent="0.3">
      <c r="A117" s="6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</row>
    <row r="118" spans="1:39" s="62" customFormat="1" x14ac:dyDescent="0.3">
      <c r="A118" s="64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</row>
    <row r="119" spans="1:39" s="62" customFormat="1" x14ac:dyDescent="0.3">
      <c r="A119" s="64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</row>
    <row r="120" spans="1:39" s="62" customFormat="1" x14ac:dyDescent="0.3">
      <c r="A120" s="64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</row>
    <row r="121" spans="1:39" s="62" customFormat="1" x14ac:dyDescent="0.3">
      <c r="A121" s="64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</row>
    <row r="122" spans="1:39" s="62" customFormat="1" x14ac:dyDescent="0.3">
      <c r="A122" s="64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</row>
    <row r="123" spans="1:39" s="62" customFormat="1" x14ac:dyDescent="0.3">
      <c r="A123" s="64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</row>
    <row r="124" spans="1:39" s="62" customFormat="1" x14ac:dyDescent="0.3">
      <c r="A124" s="64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</row>
    <row r="125" spans="1:39" s="62" customFormat="1" x14ac:dyDescent="0.3">
      <c r="A125" s="64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</row>
    <row r="126" spans="1:39" s="62" customFormat="1" x14ac:dyDescent="0.3">
      <c r="A126" s="64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</row>
    <row r="127" spans="1:39" s="62" customFormat="1" x14ac:dyDescent="0.3">
      <c r="A127" s="64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</row>
    <row r="128" spans="1:39" s="62" customFormat="1" x14ac:dyDescent="0.3">
      <c r="A128" s="64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</row>
    <row r="129" spans="1:39" s="62" customFormat="1" x14ac:dyDescent="0.3">
      <c r="A129" s="64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</row>
    <row r="130" spans="1:39" s="62" customFormat="1" x14ac:dyDescent="0.3">
      <c r="A130" s="64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</row>
    <row r="131" spans="1:39" s="62" customFormat="1" x14ac:dyDescent="0.3">
      <c r="A131" s="64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2" spans="1:39" s="62" customFormat="1" x14ac:dyDescent="0.3">
      <c r="A132" s="64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</row>
    <row r="133" spans="1:39" s="62" customFormat="1" x14ac:dyDescent="0.3">
      <c r="A133" s="64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</row>
    <row r="134" spans="1:39" s="62" customFormat="1" x14ac:dyDescent="0.3">
      <c r="A134" s="64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</row>
    <row r="135" spans="1:39" s="62" customFormat="1" x14ac:dyDescent="0.3">
      <c r="A135" s="64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</row>
    <row r="136" spans="1:39" s="62" customFormat="1" x14ac:dyDescent="0.3">
      <c r="A136" s="64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</row>
    <row r="137" spans="1:39" s="62" customFormat="1" x14ac:dyDescent="0.3">
      <c r="A137" s="64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</row>
    <row r="138" spans="1:39" s="62" customFormat="1" x14ac:dyDescent="0.3">
      <c r="A138" s="64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</row>
    <row r="139" spans="1:39" s="62" customFormat="1" x14ac:dyDescent="0.3">
      <c r="A139" s="64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</row>
    <row r="140" spans="1:39" s="62" customFormat="1" x14ac:dyDescent="0.3">
      <c r="A140" s="64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</row>
    <row r="141" spans="1:39" s="62" customFormat="1" x14ac:dyDescent="0.3">
      <c r="A141" s="64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</row>
    <row r="142" spans="1:39" s="62" customFormat="1" x14ac:dyDescent="0.3">
      <c r="A142" s="64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</row>
    <row r="143" spans="1:39" s="62" customFormat="1" x14ac:dyDescent="0.3">
      <c r="A143" s="64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</row>
    <row r="144" spans="1:39" s="62" customFormat="1" x14ac:dyDescent="0.3">
      <c r="A144" s="64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</row>
    <row r="145" spans="1:104" s="62" customFormat="1" x14ac:dyDescent="0.3">
      <c r="A145" s="64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</row>
    <row r="146" spans="1:104" s="62" customFormat="1" x14ac:dyDescent="0.3">
      <c r="A146" s="64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</row>
    <row r="147" spans="1:104" s="62" customFormat="1" x14ac:dyDescent="0.3">
      <c r="A147" s="64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</row>
    <row r="148" spans="1:104" s="62" customFormat="1" x14ac:dyDescent="0.3">
      <c r="A148" s="64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</row>
    <row r="149" spans="1:104" s="62" customFormat="1" x14ac:dyDescent="0.3">
      <c r="A149" s="64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</row>
    <row r="150" spans="1:104" s="62" customFormat="1" x14ac:dyDescent="0.3">
      <c r="A150" s="64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</row>
    <row r="151" spans="1:104" s="62" customFormat="1" x14ac:dyDescent="0.3">
      <c r="A151" s="64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</row>
    <row r="152" spans="1:104" x14ac:dyDescent="0.3">
      <c r="A152" s="26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</row>
    <row r="153" spans="1:104" x14ac:dyDescent="0.3">
      <c r="A153" s="26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</row>
    <row r="154" spans="1:104" x14ac:dyDescent="0.3">
      <c r="A154" s="26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</row>
    <row r="155" spans="1:104" x14ac:dyDescent="0.3">
      <c r="A155" s="26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</row>
    <row r="156" spans="1:104" x14ac:dyDescent="0.3">
      <c r="A156" s="26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</row>
    <row r="157" spans="1:104" x14ac:dyDescent="0.3">
      <c r="A157" s="26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</row>
    <row r="158" spans="1:104" x14ac:dyDescent="0.3">
      <c r="A158" s="26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</row>
    <row r="159" spans="1:104" x14ac:dyDescent="0.3">
      <c r="A159" s="2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</row>
    <row r="160" spans="1:104" x14ac:dyDescent="0.3">
      <c r="A160" s="26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</row>
    <row r="161" spans="1:104" x14ac:dyDescent="0.3">
      <c r="A161" s="26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</row>
    <row r="162" spans="1:104" x14ac:dyDescent="0.3">
      <c r="A162" s="26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</row>
    <row r="163" spans="1:104" x14ac:dyDescent="0.3">
      <c r="A163" s="26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</row>
    <row r="164" spans="1:104" x14ac:dyDescent="0.3">
      <c r="A164" s="26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</row>
    <row r="165" spans="1:104" x14ac:dyDescent="0.3">
      <c r="A165" s="26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</row>
    <row r="166" spans="1:104" x14ac:dyDescent="0.3">
      <c r="A166" s="26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</row>
    <row r="167" spans="1:104" x14ac:dyDescent="0.3">
      <c r="A167" s="26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</row>
    <row r="168" spans="1:104" x14ac:dyDescent="0.3">
      <c r="A168" s="26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</row>
    <row r="169" spans="1:104" x14ac:dyDescent="0.3">
      <c r="A169" s="26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</row>
    <row r="170" spans="1:104" x14ac:dyDescent="0.3">
      <c r="A170" s="26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</row>
    <row r="171" spans="1:104" x14ac:dyDescent="0.3">
      <c r="A171" s="26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</row>
    <row r="172" spans="1:104" x14ac:dyDescent="0.3">
      <c r="A172" s="26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</row>
    <row r="173" spans="1:104" x14ac:dyDescent="0.3">
      <c r="A173" s="26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</row>
    <row r="174" spans="1:104" x14ac:dyDescent="0.3">
      <c r="A174" s="26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</row>
    <row r="175" spans="1:104" x14ac:dyDescent="0.3">
      <c r="A175" s="26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</row>
    <row r="176" spans="1:104" x14ac:dyDescent="0.3">
      <c r="A176" s="26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</row>
    <row r="177" spans="1:104" x14ac:dyDescent="0.3">
      <c r="A177" s="26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</row>
    <row r="178" spans="1:104" x14ac:dyDescent="0.3">
      <c r="A178" s="26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</row>
    <row r="179" spans="1:104" x14ac:dyDescent="0.3">
      <c r="A179" s="26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</row>
    <row r="180" spans="1:104" x14ac:dyDescent="0.3">
      <c r="A180" s="26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</row>
    <row r="181" spans="1:104" x14ac:dyDescent="0.3">
      <c r="A181" s="26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</row>
    <row r="182" spans="1:104" x14ac:dyDescent="0.3">
      <c r="A182" s="26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</row>
    <row r="183" spans="1:104" x14ac:dyDescent="0.3">
      <c r="A183" s="26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</row>
    <row r="184" spans="1:104" x14ac:dyDescent="0.3">
      <c r="A184" s="26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</row>
    <row r="185" spans="1:104" x14ac:dyDescent="0.3">
      <c r="A185" s="26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</row>
    <row r="186" spans="1:104" x14ac:dyDescent="0.3">
      <c r="A186" s="26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</row>
    <row r="187" spans="1:104" x14ac:dyDescent="0.3">
      <c r="A187" s="26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</row>
    <row r="188" spans="1:104" x14ac:dyDescent="0.3">
      <c r="A188" s="26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</row>
    <row r="189" spans="1:104" x14ac:dyDescent="0.3">
      <c r="A189" s="26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</row>
    <row r="190" spans="1:104" x14ac:dyDescent="0.3">
      <c r="A190" s="26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</row>
    <row r="191" spans="1:104" x14ac:dyDescent="0.3">
      <c r="A191" s="26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</row>
    <row r="192" spans="1:104" x14ac:dyDescent="0.3">
      <c r="A192" s="26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</row>
    <row r="193" spans="1:104" x14ac:dyDescent="0.3">
      <c r="A193" s="26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</row>
    <row r="194" spans="1:104" x14ac:dyDescent="0.3">
      <c r="A194" s="26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</row>
    <row r="195" spans="1:104" x14ac:dyDescent="0.3">
      <c r="A195" s="26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</row>
    <row r="196" spans="1:104" x14ac:dyDescent="0.3">
      <c r="A196" s="2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</row>
    <row r="197" spans="1:104" x14ac:dyDescent="0.3">
      <c r="A197" s="26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</row>
    <row r="198" spans="1:104" x14ac:dyDescent="0.3">
      <c r="A198" s="26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</row>
    <row r="199" spans="1:104" x14ac:dyDescent="0.3">
      <c r="A199" s="26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</row>
    <row r="200" spans="1:104" x14ac:dyDescent="0.3">
      <c r="A200" s="26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</row>
    <row r="201" spans="1:104" x14ac:dyDescent="0.3">
      <c r="A201" s="26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</row>
    <row r="202" spans="1:104" x14ac:dyDescent="0.3">
      <c r="A202" s="33"/>
    </row>
    <row r="203" spans="1:104" x14ac:dyDescent="0.3">
      <c r="A203" s="33"/>
    </row>
    <row r="204" spans="1:104" x14ac:dyDescent="0.3">
      <c r="A204" s="33"/>
    </row>
    <row r="205" spans="1:104" x14ac:dyDescent="0.3">
      <c r="A205" s="33"/>
    </row>
    <row r="206" spans="1:104" x14ac:dyDescent="0.3">
      <c r="A206" s="33"/>
    </row>
    <row r="207" spans="1:104" x14ac:dyDescent="0.3">
      <c r="A207" s="33"/>
    </row>
    <row r="208" spans="1:104" x14ac:dyDescent="0.3">
      <c r="A208" s="33"/>
    </row>
    <row r="209" spans="1:1" x14ac:dyDescent="0.3">
      <c r="A209" s="33"/>
    </row>
    <row r="210" spans="1:1" x14ac:dyDescent="0.3">
      <c r="A210" s="33"/>
    </row>
    <row r="211" spans="1:1" x14ac:dyDescent="0.3">
      <c r="A211" s="33"/>
    </row>
    <row r="212" spans="1:1" x14ac:dyDescent="0.3">
      <c r="A212" s="33"/>
    </row>
    <row r="213" spans="1:1" x14ac:dyDescent="0.3">
      <c r="A213" s="33"/>
    </row>
  </sheetData>
  <conditionalFormatting sqref="AQ5:AS20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:BA204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:K1048576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B7ECC-7FF4-4CF6-9CCB-EE15591AA97A}">
  <sheetPr codeName="Sheet12"/>
  <dimension ref="A1:AM151"/>
  <sheetViews>
    <sheetView zoomScale="55" zoomScaleNormal="55" workbookViewId="0">
      <selection activeCell="I26" sqref="I26"/>
    </sheetView>
  </sheetViews>
  <sheetFormatPr defaultRowHeight="14.4" x14ac:dyDescent="0.3"/>
  <cols>
    <col min="1" max="1" width="6" style="19" customWidth="1"/>
    <col min="2" max="2" width="32" style="19" customWidth="1"/>
    <col min="3" max="3" width="11" style="19" customWidth="1"/>
    <col min="4" max="4" width="23" style="19" customWidth="1"/>
    <col min="5" max="5" width="17" style="19" customWidth="1"/>
    <col min="6" max="6" width="9" style="19" customWidth="1"/>
    <col min="7" max="9" width="23" style="19" customWidth="1"/>
    <col min="10" max="10" width="21" style="19" customWidth="1"/>
    <col min="11" max="12" width="23" style="19" customWidth="1"/>
    <col min="13" max="14" width="22" style="19" customWidth="1"/>
    <col min="15" max="15" width="14.88671875" style="19" customWidth="1"/>
    <col min="16" max="16" width="24" style="19" bestFit="1" customWidth="1"/>
    <col min="17" max="19" width="24.33203125" style="19" bestFit="1" customWidth="1"/>
    <col min="20" max="23" width="30.44140625" style="19" customWidth="1"/>
    <col min="24" max="24" width="26" style="19" bestFit="1" customWidth="1"/>
    <col min="25" max="25" width="26.5546875" style="19" bestFit="1" customWidth="1"/>
    <col min="26" max="26" width="26.21875" style="19" bestFit="1" customWidth="1"/>
    <col min="27" max="27" width="26.5546875" style="19" bestFit="1" customWidth="1"/>
    <col min="28" max="28" width="26.21875" style="19" bestFit="1" customWidth="1"/>
    <col min="29" max="29" width="26.5546875" style="19" bestFit="1" customWidth="1"/>
    <col min="30" max="16384" width="8.88671875" style="19"/>
  </cols>
  <sheetData>
    <row r="1" spans="1:39" x14ac:dyDescent="0.3">
      <c r="A1" s="63"/>
      <c r="B1" s="64" t="s">
        <v>721</v>
      </c>
      <c r="C1" s="64" t="s">
        <v>722</v>
      </c>
      <c r="D1" s="64" t="s">
        <v>723</v>
      </c>
      <c r="E1" s="64" t="s">
        <v>724</v>
      </c>
      <c r="F1" s="64" t="s">
        <v>725</v>
      </c>
      <c r="G1" s="64" t="s">
        <v>726</v>
      </c>
      <c r="H1" s="64" t="s">
        <v>727</v>
      </c>
      <c r="I1" s="64" t="s">
        <v>728</v>
      </c>
      <c r="J1" s="64" t="s">
        <v>729</v>
      </c>
      <c r="K1" s="64" t="s">
        <v>730</v>
      </c>
      <c r="L1" s="64" t="s">
        <v>731</v>
      </c>
      <c r="M1" s="64" t="s">
        <v>732</v>
      </c>
      <c r="N1" s="64" t="s">
        <v>733</v>
      </c>
      <c r="O1" s="64" t="s">
        <v>734</v>
      </c>
      <c r="P1" s="64" t="s">
        <v>735</v>
      </c>
      <c r="Q1" s="64" t="s">
        <v>736</v>
      </c>
      <c r="R1" s="64" t="s">
        <v>737</v>
      </c>
      <c r="S1" s="64" t="s">
        <v>738</v>
      </c>
      <c r="T1" s="64" t="s">
        <v>739</v>
      </c>
      <c r="U1" s="64" t="s">
        <v>740</v>
      </c>
      <c r="V1" s="64" t="s">
        <v>741</v>
      </c>
      <c r="W1" s="64" t="s">
        <v>742</v>
      </c>
      <c r="X1" s="64" t="s">
        <v>743</v>
      </c>
      <c r="Y1" s="64" t="s">
        <v>744</v>
      </c>
      <c r="Z1" s="64" t="s">
        <v>745</v>
      </c>
      <c r="AA1" s="64" t="s">
        <v>746</v>
      </c>
      <c r="AB1" s="64" t="s">
        <v>747</v>
      </c>
      <c r="AC1" s="64" t="s">
        <v>748</v>
      </c>
      <c r="AD1" s="64" t="s">
        <v>749</v>
      </c>
      <c r="AE1" s="64" t="s">
        <v>750</v>
      </c>
      <c r="AF1" s="64" t="s">
        <v>751</v>
      </c>
      <c r="AG1" s="64" t="s">
        <v>752</v>
      </c>
      <c r="AH1" s="64" t="s">
        <v>753</v>
      </c>
      <c r="AI1" s="64" t="s">
        <v>754</v>
      </c>
      <c r="AJ1" s="64" t="s">
        <v>755</v>
      </c>
      <c r="AK1" s="64" t="s">
        <v>756</v>
      </c>
      <c r="AL1" s="64" t="s">
        <v>757</v>
      </c>
      <c r="AM1" s="64" t="s">
        <v>758</v>
      </c>
    </row>
    <row r="2" spans="1:39" x14ac:dyDescent="0.3">
      <c r="A2" s="64">
        <v>0</v>
      </c>
      <c r="B2" s="63">
        <v>3.3993134498596193E-2</v>
      </c>
      <c r="C2" s="63">
        <v>150</v>
      </c>
      <c r="D2" s="63">
        <v>6.4840555191040039E-2</v>
      </c>
      <c r="E2" s="63" t="b">
        <v>0</v>
      </c>
      <c r="F2" s="63">
        <v>8.256447216899869E-4</v>
      </c>
      <c r="G2" s="63">
        <v>3.4690703978050691E-7</v>
      </c>
      <c r="H2" s="63">
        <v>3.9585185185184862E-4</v>
      </c>
      <c r="I2" s="63">
        <v>3.3659259259258278E-4</v>
      </c>
      <c r="J2" s="63">
        <v>2.7733333333332388E-4</v>
      </c>
      <c r="K2" s="63">
        <v>3.5124684491098939E-20</v>
      </c>
      <c r="L2" s="63">
        <v>1.0839703703703711E-2</v>
      </c>
      <c r="M2" s="63">
        <v>2.6401185185185191E-2</v>
      </c>
      <c r="N2" s="63">
        <v>3.335111111111122E-3</v>
      </c>
      <c r="O2" s="63">
        <v>2.5356538762790231E-18</v>
      </c>
      <c r="P2" s="63">
        <v>-4.0028444444444443E-2</v>
      </c>
      <c r="Q2" s="63">
        <v>0.20011377777777781</v>
      </c>
      <c r="R2" s="63">
        <v>-9.7180444444444403E-2</v>
      </c>
      <c r="S2" s="63">
        <v>-9.0289017487643924E-17</v>
      </c>
      <c r="T2" s="63">
        <v>-3.9632592592592587E-2</v>
      </c>
      <c r="U2" s="63">
        <v>0.1997771851851852</v>
      </c>
      <c r="V2" s="63">
        <v>-9.7457777777777727E-2</v>
      </c>
      <c r="W2" s="63">
        <v>-9.0253892803152826E-17</v>
      </c>
      <c r="X2" s="63">
        <v>-3.9632592592592587E-2</v>
      </c>
      <c r="Y2" s="63">
        <v>0.1997771851851852</v>
      </c>
      <c r="Z2" s="63">
        <v>-9.7457777777777727E-2</v>
      </c>
      <c r="AA2" s="63">
        <v>-9.0253892803152826E-17</v>
      </c>
      <c r="AB2" s="63">
        <v>-2.8792888888888878E-2</v>
      </c>
      <c r="AC2" s="63">
        <v>0.173376</v>
      </c>
      <c r="AD2" s="63">
        <v>-0.10079288888888881</v>
      </c>
      <c r="AE2" s="63">
        <v>-8.7718238926873802E-17</v>
      </c>
      <c r="AF2" s="63" t="s">
        <v>1059</v>
      </c>
      <c r="AG2" s="63" t="s">
        <v>1060</v>
      </c>
      <c r="AH2" s="63">
        <v>0.49494141503192463</v>
      </c>
      <c r="AI2" s="63">
        <v>1.7499040092463201</v>
      </c>
      <c r="AJ2" s="63">
        <v>2.6900956060734238</v>
      </c>
      <c r="AK2" s="63">
        <v>2.47558177346203</v>
      </c>
      <c r="AL2" s="63">
        <v>3.4221087194454931</v>
      </c>
      <c r="AM2" s="63">
        <v>3.4221087194455082</v>
      </c>
    </row>
    <row r="3" spans="1:39" x14ac:dyDescent="0.3">
      <c r="A3" s="64">
        <v>1</v>
      </c>
      <c r="B3" s="63"/>
      <c r="C3" s="63">
        <v>150</v>
      </c>
      <c r="D3" s="63">
        <v>6.2829256057739258E-2</v>
      </c>
      <c r="E3" s="63" t="b">
        <v>0</v>
      </c>
      <c r="F3" s="63">
        <v>7.0507060674897081E-5</v>
      </c>
      <c r="G3" s="63">
        <v>7.7840855967071034E-8</v>
      </c>
      <c r="H3" s="63">
        <v>1.5881481481480261E-4</v>
      </c>
      <c r="I3" s="63">
        <v>9.007407407407575E-5</v>
      </c>
      <c r="J3" s="63">
        <v>2.109629629629545E-4</v>
      </c>
      <c r="K3" s="63">
        <v>8.7085994604013453E-22</v>
      </c>
      <c r="L3" s="63">
        <v>7.9383703703703682E-3</v>
      </c>
      <c r="M3" s="63">
        <v>2.7354074074074091E-3</v>
      </c>
      <c r="N3" s="63">
        <v>8.2962962962965237E-5</v>
      </c>
      <c r="O3" s="63">
        <v>1.1295053500402839E-18</v>
      </c>
      <c r="P3" s="63">
        <v>1.443318518518519E-2</v>
      </c>
      <c r="Q3" s="63">
        <v>7.0293333333333333E-2</v>
      </c>
      <c r="R3" s="63">
        <v>-8.7310222222222192E-2</v>
      </c>
      <c r="S3" s="63">
        <v>-7.4461428254645932E-17</v>
      </c>
      <c r="T3" s="63">
        <v>1.427437037037039E-2</v>
      </c>
      <c r="U3" s="63">
        <v>7.0383407407407408E-2</v>
      </c>
      <c r="V3" s="63">
        <v>-8.7099259259259237E-2</v>
      </c>
      <c r="W3" s="63">
        <v>-7.4460557394699892E-17</v>
      </c>
      <c r="X3" s="63">
        <v>1.427437037037039E-2</v>
      </c>
      <c r="Y3" s="63">
        <v>7.0383407407407408E-2</v>
      </c>
      <c r="Z3" s="63">
        <v>-8.7099259259259237E-2</v>
      </c>
      <c r="AA3" s="63">
        <v>-7.4460557394699892E-17</v>
      </c>
      <c r="AB3" s="63">
        <v>2.2212740740740759E-2</v>
      </c>
      <c r="AC3" s="63">
        <v>6.7648E-2</v>
      </c>
      <c r="AD3" s="63">
        <v>-8.7182222222222203E-2</v>
      </c>
      <c r="AE3" s="63">
        <v>-7.3331052044659608E-17</v>
      </c>
      <c r="AF3" s="63" t="s">
        <v>1061</v>
      </c>
      <c r="AG3" s="63" t="s">
        <v>1062</v>
      </c>
      <c r="AH3" s="63">
        <v>0.78548966982264179</v>
      </c>
      <c r="AI3" s="63">
        <v>0.95733134673933151</v>
      </c>
      <c r="AJ3" s="63">
        <v>0.2462521609744352</v>
      </c>
      <c r="AK3" s="63">
        <v>0.2287402194225748</v>
      </c>
      <c r="AL3" s="63">
        <v>9.5251054565230517E-2</v>
      </c>
      <c r="AM3" s="63">
        <v>9.5251054565282545E-2</v>
      </c>
    </row>
    <row r="4" spans="1:39" x14ac:dyDescent="0.3">
      <c r="A4" s="64">
        <v>2</v>
      </c>
      <c r="B4" s="63"/>
      <c r="C4" s="63">
        <v>150</v>
      </c>
      <c r="D4" s="63">
        <v>5.884242057800293E-2</v>
      </c>
      <c r="E4" s="63" t="b">
        <v>0</v>
      </c>
      <c r="F4" s="63">
        <v>6.5630955281207118E-5</v>
      </c>
      <c r="G4" s="63">
        <v>3.7975370096019663E-7</v>
      </c>
      <c r="H4" s="63">
        <v>5.8311111111108982E-4</v>
      </c>
      <c r="I4" s="63">
        <v>1.9911111111111521E-4</v>
      </c>
      <c r="J4" s="63">
        <v>9.4814814814991877E-6</v>
      </c>
      <c r="K4" s="63">
        <v>5.8057329737364823E-20</v>
      </c>
      <c r="L4" s="63">
        <v>7.409777777777779E-3</v>
      </c>
      <c r="M4" s="63">
        <v>3.271111111111107E-3</v>
      </c>
      <c r="N4" s="63">
        <v>1.61185185185167E-4</v>
      </c>
      <c r="O4" s="63">
        <v>1.127473343499462E-18</v>
      </c>
      <c r="P4" s="63">
        <v>-8.7137185185185165E-2</v>
      </c>
      <c r="Q4" s="63">
        <v>4.0246518518518508E-2</v>
      </c>
      <c r="R4" s="63">
        <v>0.1090986666666667</v>
      </c>
      <c r="S4" s="63">
        <v>-6.1007222661311059E-17</v>
      </c>
      <c r="T4" s="63">
        <v>-8.6554074074074075E-2</v>
      </c>
      <c r="U4" s="63">
        <v>4.044562962962963E-2</v>
      </c>
      <c r="V4" s="63">
        <v>0.10908918518518521</v>
      </c>
      <c r="W4" s="63">
        <v>-6.0949165331573695E-17</v>
      </c>
      <c r="X4" s="63">
        <v>-8.6554074074074075E-2</v>
      </c>
      <c r="Y4" s="63">
        <v>4.044562962962963E-2</v>
      </c>
      <c r="Z4" s="63">
        <v>0.10908918518518521</v>
      </c>
      <c r="AA4" s="63">
        <v>-6.0949165331573695E-17</v>
      </c>
      <c r="AB4" s="63">
        <v>-9.3963851851851854E-2</v>
      </c>
      <c r="AC4" s="63">
        <v>4.3716740740740737E-2</v>
      </c>
      <c r="AD4" s="63">
        <v>0.108928</v>
      </c>
      <c r="AE4" s="63">
        <v>-6.2076638675073157E-17</v>
      </c>
      <c r="AF4" s="63" t="s">
        <v>1063</v>
      </c>
      <c r="AG4" s="63" t="s">
        <v>1064</v>
      </c>
      <c r="AH4" s="63">
        <v>0.80881432718184609</v>
      </c>
      <c r="AI4" s="63">
        <v>0.82669138703288303</v>
      </c>
      <c r="AJ4" s="63">
        <v>0.28675007138669989</v>
      </c>
      <c r="AK4" s="63">
        <v>0.26685620153512918</v>
      </c>
      <c r="AL4" s="63">
        <v>0.1477554213202488</v>
      </c>
      <c r="AM4" s="63">
        <v>0.14775542132022801</v>
      </c>
    </row>
    <row r="5" spans="1:39" x14ac:dyDescent="0.3">
      <c r="A5" s="64">
        <v>3</v>
      </c>
      <c r="B5" s="63"/>
      <c r="C5" s="63">
        <v>150</v>
      </c>
      <c r="D5" s="63">
        <v>6.0842514038085938E-2</v>
      </c>
      <c r="E5" s="63" t="b">
        <v>0</v>
      </c>
      <c r="F5" s="63">
        <v>1.6432169858984809E-4</v>
      </c>
      <c r="G5" s="63">
        <v>3.4631146227708231E-7</v>
      </c>
      <c r="H5" s="63">
        <v>2.417777777777817E-4</v>
      </c>
      <c r="I5" s="63">
        <v>3.6977777777781612E-4</v>
      </c>
      <c r="J5" s="63">
        <v>3.8874074074068948E-4</v>
      </c>
      <c r="K5" s="63">
        <v>4.0640130816155382E-20</v>
      </c>
      <c r="L5" s="63">
        <v>8.9884444444444447E-3</v>
      </c>
      <c r="M5" s="63">
        <v>8.9884444444443962E-3</v>
      </c>
      <c r="N5" s="63">
        <v>1.6545185185184721E-3</v>
      </c>
      <c r="O5" s="63">
        <v>7.5300356669351452E-19</v>
      </c>
      <c r="P5" s="63">
        <v>-2.0335407407407389E-2</v>
      </c>
      <c r="Q5" s="63">
        <v>0.10265362962962959</v>
      </c>
      <c r="R5" s="63">
        <v>0.1132657777777778</v>
      </c>
      <c r="S5" s="63">
        <v>-5.6137373842941647E-17</v>
      </c>
      <c r="T5" s="63">
        <v>-2.0577185185185171E-2</v>
      </c>
      <c r="U5" s="63">
        <v>0.10228385185185181</v>
      </c>
      <c r="V5" s="63">
        <v>0.1136545185185185</v>
      </c>
      <c r="W5" s="63">
        <v>-5.6096733712125492E-17</v>
      </c>
      <c r="X5" s="63">
        <v>-2.0577185185185171E-2</v>
      </c>
      <c r="Y5" s="63">
        <v>0.10228385185185181</v>
      </c>
      <c r="Z5" s="63">
        <v>0.1136545185185185</v>
      </c>
      <c r="AA5" s="63">
        <v>-5.6096733712125492E-17</v>
      </c>
      <c r="AB5" s="63">
        <v>-2.9565629629629619E-2</v>
      </c>
      <c r="AC5" s="63">
        <v>9.329540740740741E-2</v>
      </c>
      <c r="AD5" s="63">
        <v>0.112</v>
      </c>
      <c r="AE5" s="63">
        <v>-5.6849737278819007E-17</v>
      </c>
      <c r="AF5" s="63" t="s">
        <v>1065</v>
      </c>
      <c r="AG5" s="63" t="s">
        <v>1066</v>
      </c>
      <c r="AH5" s="63">
        <v>1.2402066229083639</v>
      </c>
      <c r="AI5" s="63">
        <v>0.72515529251697386</v>
      </c>
      <c r="AJ5" s="63">
        <v>0.83310021542228085</v>
      </c>
      <c r="AK5" s="63">
        <v>0.77223152355126945</v>
      </c>
      <c r="AL5" s="63">
        <v>1.4557437223658789</v>
      </c>
      <c r="AM5" s="63">
        <v>1.4557437223658189</v>
      </c>
    </row>
    <row r="6" spans="1:39" x14ac:dyDescent="0.3">
      <c r="A6" s="64">
        <v>4</v>
      </c>
      <c r="B6" s="63"/>
      <c r="C6" s="63">
        <v>150</v>
      </c>
      <c r="D6" s="63">
        <v>7.1844577789306641E-2</v>
      </c>
      <c r="E6" s="63" t="b">
        <v>0</v>
      </c>
      <c r="F6" s="63">
        <v>8.8711069111660013E-4</v>
      </c>
      <c r="G6" s="63">
        <v>3.5035689437582892E-7</v>
      </c>
      <c r="H6" s="63">
        <v>2.7022222222222031E-4</v>
      </c>
      <c r="I6" s="63">
        <v>4.8355555555551488E-4</v>
      </c>
      <c r="J6" s="63">
        <v>2.0859259259262131E-4</v>
      </c>
      <c r="K6" s="63">
        <v>8.824714120077974E-20</v>
      </c>
      <c r="L6" s="63">
        <v>6.9688888888889966E-4</v>
      </c>
      <c r="M6" s="63">
        <v>2.7847111111111159E-2</v>
      </c>
      <c r="N6" s="63">
        <v>1.054340740740738E-2</v>
      </c>
      <c r="O6" s="63">
        <v>3.08168306245884E-18</v>
      </c>
      <c r="P6" s="63">
        <v>-5.3672296296296267E-2</v>
      </c>
      <c r="Q6" s="63">
        <v>-0.36595911111111112</v>
      </c>
      <c r="R6" s="63">
        <v>5.491200000000003E-2</v>
      </c>
      <c r="S6" s="63">
        <v>-3.8671987338052841E-17</v>
      </c>
      <c r="T6" s="63">
        <v>-5.3942518518518487E-2</v>
      </c>
      <c r="U6" s="63">
        <v>-0.36547555555555561</v>
      </c>
      <c r="V6" s="63">
        <v>5.4703407407407409E-2</v>
      </c>
      <c r="W6" s="63">
        <v>-3.8760234479253621E-17</v>
      </c>
      <c r="X6" s="63">
        <v>-5.3942518518518487E-2</v>
      </c>
      <c r="Y6" s="63">
        <v>-0.36547555555555561</v>
      </c>
      <c r="Z6" s="63">
        <v>5.4703407407407409E-2</v>
      </c>
      <c r="AA6" s="63">
        <v>-3.8760234479253621E-17</v>
      </c>
      <c r="AB6" s="63">
        <v>-5.4639407407407387E-2</v>
      </c>
      <c r="AC6" s="63">
        <v>-0.33762844444444451</v>
      </c>
      <c r="AD6" s="63">
        <v>4.4160000000000033E-2</v>
      </c>
      <c r="AE6" s="63">
        <v>-4.1841917541712462E-17</v>
      </c>
      <c r="AF6" s="63" t="s">
        <v>1067</v>
      </c>
      <c r="AG6" s="63" t="s">
        <v>1068</v>
      </c>
      <c r="AH6" s="63">
        <v>0.79875019953024506</v>
      </c>
      <c r="AI6" s="63">
        <v>0.86052705253752992</v>
      </c>
      <c r="AJ6" s="63">
        <v>1.8004505838480549</v>
      </c>
      <c r="AK6" s="63">
        <v>1.7066144285447971</v>
      </c>
      <c r="AL6" s="63">
        <v>19.27376722419616</v>
      </c>
      <c r="AM6" s="63">
        <v>19.27376722419616</v>
      </c>
    </row>
    <row r="7" spans="1:39" x14ac:dyDescent="0.3">
      <c r="A7" s="64">
        <v>5</v>
      </c>
      <c r="B7" s="63"/>
      <c r="C7" s="63">
        <v>150</v>
      </c>
      <c r="D7" s="63">
        <v>5.6872844696044922E-2</v>
      </c>
      <c r="E7" s="63" t="b">
        <v>0</v>
      </c>
      <c r="F7" s="63">
        <v>2.9133632122908088E-4</v>
      </c>
      <c r="G7" s="63">
        <v>1.501877903977937E-6</v>
      </c>
      <c r="H7" s="63">
        <v>1.054814814814758E-3</v>
      </c>
      <c r="I7" s="63">
        <v>3.4607407407408203E-4</v>
      </c>
      <c r="J7" s="63">
        <v>5.1911111111110908E-4</v>
      </c>
      <c r="K7" s="63">
        <v>4.4413857249119219E-20</v>
      </c>
      <c r="L7" s="63">
        <v>1.66162962962968E-3</v>
      </c>
      <c r="M7" s="63">
        <v>1.698607407407407E-2</v>
      </c>
      <c r="N7" s="63">
        <v>2.2044444444443981E-4</v>
      </c>
      <c r="O7" s="63">
        <v>1.270584661302003E-18</v>
      </c>
      <c r="P7" s="63">
        <v>-0.1682417777777778</v>
      </c>
      <c r="Q7" s="63">
        <v>0.23167762962962959</v>
      </c>
      <c r="R7" s="63">
        <v>-7.5562666666666611E-2</v>
      </c>
      <c r="S7" s="63">
        <v>-1.0527593658604499E-16</v>
      </c>
      <c r="T7" s="63">
        <v>-0.16718696296296301</v>
      </c>
      <c r="U7" s="63">
        <v>0.2320237037037037</v>
      </c>
      <c r="V7" s="63">
        <v>-7.608177777777772E-2</v>
      </c>
      <c r="W7" s="63">
        <v>-1.052315227287959E-16</v>
      </c>
      <c r="X7" s="63">
        <v>-0.16718696296296301</v>
      </c>
      <c r="Y7" s="63">
        <v>0.2320237037037037</v>
      </c>
      <c r="Z7" s="63">
        <v>-7.608177777777772E-2</v>
      </c>
      <c r="AA7" s="63">
        <v>-1.052315227287959E-16</v>
      </c>
      <c r="AB7" s="63">
        <v>-0.1655253333333333</v>
      </c>
      <c r="AC7" s="63">
        <v>0.21503762962962961</v>
      </c>
      <c r="AD7" s="63">
        <v>-7.5861333333333281E-2</v>
      </c>
      <c r="AE7" s="63">
        <v>-1.039609380674939E-16</v>
      </c>
      <c r="AF7" s="63" t="s">
        <v>1069</v>
      </c>
      <c r="AG7" s="63" t="s">
        <v>1070</v>
      </c>
      <c r="AH7" s="63">
        <v>0.31038188364178088</v>
      </c>
      <c r="AI7" s="63">
        <v>0.51470252145366358</v>
      </c>
      <c r="AJ7" s="63">
        <v>1.789561327106481</v>
      </c>
      <c r="AK7" s="63">
        <v>1.6424085372834969</v>
      </c>
      <c r="AL7" s="63">
        <v>0.28974670529950958</v>
      </c>
      <c r="AM7" s="63">
        <v>0.28974670529952479</v>
      </c>
    </row>
    <row r="8" spans="1:39" x14ac:dyDescent="0.3">
      <c r="A8" s="64">
        <v>6</v>
      </c>
      <c r="B8" s="63"/>
      <c r="C8" s="63">
        <v>150</v>
      </c>
      <c r="D8" s="63">
        <v>4.7857522964477539E-2</v>
      </c>
      <c r="E8" s="63" t="b">
        <v>0</v>
      </c>
      <c r="F8" s="63">
        <v>1.050692873481479E-3</v>
      </c>
      <c r="G8" s="63">
        <v>2.4233823868312881E-6</v>
      </c>
      <c r="H8" s="63">
        <v>4.6696296296299018E-4</v>
      </c>
      <c r="I8" s="63">
        <v>7.7274074074074051E-4</v>
      </c>
      <c r="J8" s="63">
        <v>1.268148148148143E-3</v>
      </c>
      <c r="K8" s="63">
        <v>1.4543361099207359E-19</v>
      </c>
      <c r="L8" s="63">
        <v>6.5161481481481372E-3</v>
      </c>
      <c r="M8" s="63">
        <v>2.623051851851849E-2</v>
      </c>
      <c r="N8" s="63">
        <v>1.78939259259259E-2</v>
      </c>
      <c r="O8" s="63">
        <v>4.5955279353604094E-18</v>
      </c>
      <c r="P8" s="63">
        <v>-9.8868148148147893E-3</v>
      </c>
      <c r="Q8" s="63">
        <v>-0.30940207407407411</v>
      </c>
      <c r="R8" s="63">
        <v>6.8849777777777788E-2</v>
      </c>
      <c r="S8" s="63">
        <v>-3.5066046588065662E-17</v>
      </c>
      <c r="T8" s="63">
        <v>-1.0353777777777779E-2</v>
      </c>
      <c r="U8" s="63">
        <v>-0.31017481481481479</v>
      </c>
      <c r="V8" s="63">
        <v>7.0117925925925931E-2</v>
      </c>
      <c r="W8" s="63">
        <v>-3.4920612977073582E-17</v>
      </c>
      <c r="X8" s="63">
        <v>-1.0353777777777779E-2</v>
      </c>
      <c r="Y8" s="63">
        <v>-0.31017481481481479</v>
      </c>
      <c r="Z8" s="63">
        <v>7.0117925925925931E-2</v>
      </c>
      <c r="AA8" s="63">
        <v>-3.4920612977073582E-17</v>
      </c>
      <c r="AB8" s="63">
        <v>-1.686992592592592E-2</v>
      </c>
      <c r="AC8" s="63">
        <v>-0.28394429629629631</v>
      </c>
      <c r="AD8" s="63">
        <v>5.2224000000000027E-2</v>
      </c>
      <c r="AE8" s="63">
        <v>-3.9516140912433992E-17</v>
      </c>
      <c r="AF8" s="63" t="s">
        <v>1071</v>
      </c>
      <c r="AG8" s="63" t="s">
        <v>1072</v>
      </c>
      <c r="AH8" s="63">
        <v>2.3650113380612039E-2</v>
      </c>
      <c r="AI8" s="63">
        <v>1.5452377572702249</v>
      </c>
      <c r="AJ8" s="63">
        <v>1.7588158122142841</v>
      </c>
      <c r="AK8" s="63">
        <v>1.663933928757807</v>
      </c>
      <c r="AL8" s="63">
        <v>25.519759304959269</v>
      </c>
      <c r="AM8" s="63">
        <v>25.519759304959202</v>
      </c>
    </row>
    <row r="9" spans="1:39" x14ac:dyDescent="0.3">
      <c r="A9" s="64">
        <v>7</v>
      </c>
      <c r="B9" s="63"/>
      <c r="C9" s="63">
        <v>150</v>
      </c>
      <c r="D9" s="63">
        <v>6.7796230316162109E-2</v>
      </c>
      <c r="E9" s="63" t="b">
        <v>0</v>
      </c>
      <c r="F9" s="63">
        <v>5.6284100161316806E-4</v>
      </c>
      <c r="G9" s="63">
        <v>3.3714968230454029E-6</v>
      </c>
      <c r="H9" s="63">
        <v>5.2859259259263602E-4</v>
      </c>
      <c r="I9" s="63">
        <v>6.0207407407406044E-4</v>
      </c>
      <c r="J9" s="63">
        <v>1.6521481481481799E-3</v>
      </c>
      <c r="K9" s="63">
        <v>2.301973124086373E-19</v>
      </c>
      <c r="L9" s="63">
        <v>1.4530370370370439E-3</v>
      </c>
      <c r="M9" s="63">
        <v>2.3499851851851841E-2</v>
      </c>
      <c r="N9" s="63">
        <v>2.913185185185158E-3</v>
      </c>
      <c r="O9" s="63">
        <v>1.6177674931314099E-18</v>
      </c>
      <c r="P9" s="63">
        <v>-9.2484740740740701E-2</v>
      </c>
      <c r="Q9" s="63">
        <v>-0.14076444444444439</v>
      </c>
      <c r="R9" s="63">
        <v>-0.14269155555555549</v>
      </c>
      <c r="S9" s="63">
        <v>-8.1413793490694316E-17</v>
      </c>
      <c r="T9" s="63">
        <v>-9.3013333333333337E-2</v>
      </c>
      <c r="U9" s="63">
        <v>-0.1413665185185185</v>
      </c>
      <c r="V9" s="63">
        <v>-0.1443437037037037</v>
      </c>
      <c r="W9" s="63">
        <v>-8.1643990803102953E-17</v>
      </c>
      <c r="X9" s="63">
        <v>-9.3013333333333337E-2</v>
      </c>
      <c r="Y9" s="63">
        <v>-0.1413665185185185</v>
      </c>
      <c r="Z9" s="63">
        <v>-0.1443437037037037</v>
      </c>
      <c r="AA9" s="63">
        <v>-8.1643990803102953E-17</v>
      </c>
      <c r="AB9" s="63">
        <v>-9.1560296296296292E-2</v>
      </c>
      <c r="AC9" s="63">
        <v>-0.1178666666666667</v>
      </c>
      <c r="AD9" s="63">
        <v>-0.14725688888888891</v>
      </c>
      <c r="AE9" s="63">
        <v>-8.3261758296234364E-17</v>
      </c>
      <c r="AF9" s="63" t="s">
        <v>1073</v>
      </c>
      <c r="AG9" s="63" t="s">
        <v>1074</v>
      </c>
      <c r="AH9" s="63">
        <v>0.92658978349191823</v>
      </c>
      <c r="AI9" s="63">
        <v>0.44146330217010082</v>
      </c>
      <c r="AJ9" s="63">
        <v>1.7768383855484859</v>
      </c>
      <c r="AK9" s="63">
        <v>1.6694888754225059</v>
      </c>
      <c r="AL9" s="63">
        <v>2.0182280975449589</v>
      </c>
      <c r="AM9" s="63">
        <v>2.0182280975449598</v>
      </c>
    </row>
    <row r="10" spans="1:39" x14ac:dyDescent="0.3">
      <c r="A10" s="64">
        <v>8</v>
      </c>
      <c r="B10" s="63"/>
      <c r="C10" s="63">
        <v>150</v>
      </c>
      <c r="D10" s="63">
        <v>5.5850505828857422E-2</v>
      </c>
      <c r="E10" s="63" t="b">
        <v>0</v>
      </c>
      <c r="F10" s="63">
        <v>1.5091594570096039E-4</v>
      </c>
      <c r="G10" s="63">
        <v>2.109243347050669E-7</v>
      </c>
      <c r="H10" s="63">
        <v>7.111111111110513E-5</v>
      </c>
      <c r="I10" s="63">
        <v>8.5333333333333095E-5</v>
      </c>
      <c r="J10" s="63">
        <v>4.4562962962962102E-4</v>
      </c>
      <c r="K10" s="63">
        <v>6.8507649090068305E-20</v>
      </c>
      <c r="L10" s="63">
        <v>8.6755555555556585E-4</v>
      </c>
      <c r="M10" s="63">
        <v>9.7564444444444426E-3</v>
      </c>
      <c r="N10" s="63">
        <v>7.4145185185185312E-3</v>
      </c>
      <c r="O10" s="63">
        <v>1.6116714735089999E-18</v>
      </c>
      <c r="P10" s="63">
        <v>0.17546192592592591</v>
      </c>
      <c r="Q10" s="63">
        <v>-1.051733333333333E-2</v>
      </c>
      <c r="R10" s="63">
        <v>1.4222222222222221E-4</v>
      </c>
      <c r="S10" s="63">
        <v>-3.9083033232593319E-17</v>
      </c>
      <c r="T10" s="63">
        <v>0.1753908148148148</v>
      </c>
      <c r="U10" s="63">
        <v>-1.0432E-2</v>
      </c>
      <c r="V10" s="63">
        <v>-3.0340740740739878E-4</v>
      </c>
      <c r="W10" s="63">
        <v>-3.9151540881683387E-17</v>
      </c>
      <c r="X10" s="63">
        <v>0.1753908148148148</v>
      </c>
      <c r="Y10" s="63">
        <v>-1.0432E-2</v>
      </c>
      <c r="Z10" s="63">
        <v>-3.0340740740739878E-4</v>
      </c>
      <c r="AA10" s="63">
        <v>-3.9151540881683387E-17</v>
      </c>
      <c r="AB10" s="63">
        <v>0.1762583703703704</v>
      </c>
      <c r="AC10" s="63">
        <v>-2.0188444444444439E-2</v>
      </c>
      <c r="AD10" s="63">
        <v>7.1111111111111323E-3</v>
      </c>
      <c r="AE10" s="63">
        <v>-3.7539869408174388E-17</v>
      </c>
      <c r="AF10" s="63" t="s">
        <v>1075</v>
      </c>
      <c r="AG10" s="63" t="s">
        <v>1076</v>
      </c>
      <c r="AH10" s="63">
        <v>0.13899282664621129</v>
      </c>
      <c r="AI10" s="63">
        <v>0.44876845857325509</v>
      </c>
      <c r="AJ10" s="63">
        <v>0.81874711414924306</v>
      </c>
      <c r="AK10" s="63">
        <v>0.76420853445257309</v>
      </c>
      <c r="AL10" s="63">
        <v>2443.7499999999231</v>
      </c>
      <c r="AM10" s="63">
        <v>2443.750000000226</v>
      </c>
    </row>
    <row r="11" spans="1:39" x14ac:dyDescent="0.3">
      <c r="A11" s="64">
        <v>9</v>
      </c>
      <c r="B11" s="63"/>
      <c r="C11" s="63">
        <v>150</v>
      </c>
      <c r="D11" s="63">
        <v>6.2432527542114258E-2</v>
      </c>
      <c r="E11" s="63" t="b">
        <v>0</v>
      </c>
      <c r="F11" s="63">
        <v>3.5230862432921822E-4</v>
      </c>
      <c r="G11" s="63">
        <v>3.3823183539093918E-7</v>
      </c>
      <c r="H11" s="63">
        <v>2.3940740740738259E-4</v>
      </c>
      <c r="I11" s="63">
        <v>8.0592592592576562E-5</v>
      </c>
      <c r="J11" s="63">
        <v>5.2385185185185867E-4</v>
      </c>
      <c r="K11" s="63">
        <v>8.8537427849509089E-20</v>
      </c>
      <c r="L11" s="63">
        <v>4.1694814814814962E-3</v>
      </c>
      <c r="M11" s="63">
        <v>1.7773037037037032E-2</v>
      </c>
      <c r="N11" s="63">
        <v>4.3638518518518687E-3</v>
      </c>
      <c r="O11" s="63">
        <v>1.064481140734389E-18</v>
      </c>
      <c r="P11" s="63">
        <v>-0.12540918518518521</v>
      </c>
      <c r="Q11" s="63">
        <v>0.35845451851851851</v>
      </c>
      <c r="R11" s="63">
        <v>-2.3324444444444401E-2</v>
      </c>
      <c r="S11" s="63">
        <v>-1.013959652396975E-16</v>
      </c>
      <c r="T11" s="63">
        <v>-0.1251697777777778</v>
      </c>
      <c r="U11" s="63">
        <v>0.35853511111111108</v>
      </c>
      <c r="V11" s="63">
        <v>-2.2800592592592539E-2</v>
      </c>
      <c r="W11" s="63">
        <v>-1.01307427811848E-16</v>
      </c>
      <c r="X11" s="63">
        <v>-0.1251697777777778</v>
      </c>
      <c r="Y11" s="63">
        <v>0.35853511111111108</v>
      </c>
      <c r="Z11" s="63">
        <v>-2.2800592592592539E-2</v>
      </c>
      <c r="AA11" s="63">
        <v>-1.01307427811848E-16</v>
      </c>
      <c r="AB11" s="63">
        <v>-0.1210002962962963</v>
      </c>
      <c r="AC11" s="63">
        <v>0.34076207407407411</v>
      </c>
      <c r="AD11" s="63">
        <v>-2.7164444444444411E-2</v>
      </c>
      <c r="AE11" s="63">
        <v>-1.002429466711136E-16</v>
      </c>
      <c r="AF11" s="63" t="s">
        <v>1077</v>
      </c>
      <c r="AG11" s="63" t="s">
        <v>1078</v>
      </c>
      <c r="AH11" s="63">
        <v>1.352028214180119E-2</v>
      </c>
      <c r="AI11" s="63">
        <v>0.76373375950411093</v>
      </c>
      <c r="AJ11" s="63">
        <v>2.160425080355322</v>
      </c>
      <c r="AK11" s="63">
        <v>1.958017037778786</v>
      </c>
      <c r="AL11" s="63">
        <v>19.139203659424179</v>
      </c>
      <c r="AM11" s="63">
        <v>19.139203659424251</v>
      </c>
    </row>
    <row r="12" spans="1:39" x14ac:dyDescent="0.3">
      <c r="A12" s="64">
        <v>10</v>
      </c>
      <c r="B12" s="63"/>
      <c r="C12" s="63">
        <v>150</v>
      </c>
      <c r="D12" s="63">
        <v>7.3804140090942383E-2</v>
      </c>
      <c r="E12" s="63" t="b">
        <v>0</v>
      </c>
      <c r="F12" s="63">
        <v>3.1385099377777813E-4</v>
      </c>
      <c r="G12" s="63">
        <v>7.7729606584366109E-7</v>
      </c>
      <c r="H12" s="63">
        <v>6.4237037037039729E-4</v>
      </c>
      <c r="I12" s="63">
        <v>5.9259259259259248E-4</v>
      </c>
      <c r="J12" s="63">
        <v>1.161481481481708E-4</v>
      </c>
      <c r="K12" s="63">
        <v>1.007294670942928E-19</v>
      </c>
      <c r="L12" s="63">
        <v>1.3499259259259259E-2</v>
      </c>
      <c r="M12" s="63">
        <v>9.3629629629629618E-3</v>
      </c>
      <c r="N12" s="63">
        <v>6.6299259259259558E-3</v>
      </c>
      <c r="O12" s="63">
        <v>2.6793457673790599E-19</v>
      </c>
      <c r="P12" s="63">
        <v>4.464592592592595E-2</v>
      </c>
      <c r="Q12" s="63">
        <v>-1.9543703703703699E-2</v>
      </c>
      <c r="R12" s="63">
        <v>-0.15064177777777779</v>
      </c>
      <c r="S12" s="63">
        <v>-7.3016381317483167E-17</v>
      </c>
      <c r="T12" s="63">
        <v>4.4003555555555553E-2</v>
      </c>
      <c r="U12" s="63">
        <v>-1.895111111111111E-2</v>
      </c>
      <c r="V12" s="63">
        <v>-0.15052562962962959</v>
      </c>
      <c r="W12" s="63">
        <v>-7.311711078457746E-17</v>
      </c>
      <c r="X12" s="63">
        <v>4.4003555555555553E-2</v>
      </c>
      <c r="Y12" s="63">
        <v>-1.895111111111111E-2</v>
      </c>
      <c r="Z12" s="63">
        <v>-0.15052562962962959</v>
      </c>
      <c r="AA12" s="63">
        <v>-7.311711078457746E-17</v>
      </c>
      <c r="AB12" s="63">
        <v>5.7502814814814812E-2</v>
      </c>
      <c r="AC12" s="63">
        <v>-9.5881481481481477E-3</v>
      </c>
      <c r="AD12" s="63">
        <v>-0.15715555555555549</v>
      </c>
      <c r="AE12" s="63">
        <v>-7.2849176207839554E-17</v>
      </c>
      <c r="AF12" s="63" t="s">
        <v>1079</v>
      </c>
      <c r="AG12" s="63" t="s">
        <v>1080</v>
      </c>
      <c r="AH12" s="63">
        <v>1.685487361865547</v>
      </c>
      <c r="AI12" s="63">
        <v>1.3274857152694051</v>
      </c>
      <c r="AJ12" s="63">
        <v>0.78014932104033441</v>
      </c>
      <c r="AK12" s="63">
        <v>0.7285263020445506</v>
      </c>
      <c r="AL12" s="63">
        <v>4.4045163220635786</v>
      </c>
      <c r="AM12" s="63">
        <v>4.4045163220635342</v>
      </c>
    </row>
    <row r="13" spans="1:39" x14ac:dyDescent="0.3">
      <c r="A13" s="64">
        <v>11</v>
      </c>
      <c r="B13" s="63"/>
      <c r="C13" s="63">
        <v>150</v>
      </c>
      <c r="D13" s="63">
        <v>6.982874870300293E-2</v>
      </c>
      <c r="E13" s="63" t="b">
        <v>0</v>
      </c>
      <c r="F13" s="63">
        <v>1.105634797037034E-4</v>
      </c>
      <c r="G13" s="63">
        <v>2.1645084444443331E-6</v>
      </c>
      <c r="H13" s="63">
        <v>9.5288888888885037E-4</v>
      </c>
      <c r="I13" s="63">
        <v>6.542222222222227E-4</v>
      </c>
      <c r="J13" s="63">
        <v>9.1022222222220117E-4</v>
      </c>
      <c r="K13" s="63">
        <v>4.5284717195116212E-20</v>
      </c>
      <c r="L13" s="63">
        <v>2.3182222222222632E-3</v>
      </c>
      <c r="M13" s="63">
        <v>9.4151111111110963E-3</v>
      </c>
      <c r="N13" s="63">
        <v>4.0675555555555326E-3</v>
      </c>
      <c r="O13" s="63">
        <v>2.055229472702481E-19</v>
      </c>
      <c r="P13" s="63">
        <v>0.1108835555555556</v>
      </c>
      <c r="Q13" s="63">
        <v>0.16938429629629631</v>
      </c>
      <c r="R13" s="63">
        <v>5.9733333333333367E-2</v>
      </c>
      <c r="S13" s="63">
        <v>-5.0709594085796241E-17</v>
      </c>
      <c r="T13" s="63">
        <v>0.1099306666666667</v>
      </c>
      <c r="U13" s="63">
        <v>0.17003851851851851</v>
      </c>
      <c r="V13" s="63">
        <v>6.0643555555555569E-2</v>
      </c>
      <c r="W13" s="63">
        <v>-5.0754878802991357E-17</v>
      </c>
      <c r="X13" s="63">
        <v>0.1099306666666667</v>
      </c>
      <c r="Y13" s="63">
        <v>0.17003851851851851</v>
      </c>
      <c r="Z13" s="63">
        <v>6.0643555555555569E-2</v>
      </c>
      <c r="AA13" s="63">
        <v>-5.0754878802991357E-17</v>
      </c>
      <c r="AB13" s="63">
        <v>0.1076124444444444</v>
      </c>
      <c r="AC13" s="63">
        <v>0.16062340740740741</v>
      </c>
      <c r="AD13" s="63">
        <v>5.6576000000000043E-2</v>
      </c>
      <c r="AE13" s="63">
        <v>-5.0960401750261611E-17</v>
      </c>
      <c r="AF13" s="63" t="s">
        <v>1081</v>
      </c>
      <c r="AG13" s="63" t="s">
        <v>1082</v>
      </c>
      <c r="AH13" s="63">
        <v>0.43850969558836722</v>
      </c>
      <c r="AI13" s="63">
        <v>5.821917900184488E-3</v>
      </c>
      <c r="AJ13" s="63">
        <v>0.93111936829724917</v>
      </c>
      <c r="AK13" s="63">
        <v>0.85888426605182278</v>
      </c>
      <c r="AL13" s="63">
        <v>6.7073170731706986</v>
      </c>
      <c r="AM13" s="63">
        <v>6.707317073170624</v>
      </c>
    </row>
    <row r="14" spans="1:39" x14ac:dyDescent="0.3">
      <c r="A14" s="64">
        <v>12</v>
      </c>
      <c r="B14" s="63"/>
      <c r="C14" s="63">
        <v>150</v>
      </c>
      <c r="D14" s="63">
        <v>5.2847623825073242E-2</v>
      </c>
      <c r="E14" s="63" t="b">
        <v>0</v>
      </c>
      <c r="F14" s="63">
        <v>1.47049591396433E-4</v>
      </c>
      <c r="G14" s="63">
        <v>3.3039942935523639E-7</v>
      </c>
      <c r="H14" s="63">
        <v>1.991111111111013E-4</v>
      </c>
      <c r="I14" s="63">
        <v>4.5511111111111099E-4</v>
      </c>
      <c r="J14" s="63">
        <v>2.891851851851146E-4</v>
      </c>
      <c r="K14" s="63">
        <v>8.7666567903407324E-20</v>
      </c>
      <c r="L14" s="63">
        <v>1.053866666666667E-2</v>
      </c>
      <c r="M14" s="63">
        <v>5.0346666666666656E-3</v>
      </c>
      <c r="N14" s="63">
        <v>3.2616296296295588E-3</v>
      </c>
      <c r="O14" s="63">
        <v>1.381764447749086E-18</v>
      </c>
      <c r="P14" s="63">
        <v>5.5649185185185211E-2</v>
      </c>
      <c r="Q14" s="63">
        <v>2.125511111111111E-2</v>
      </c>
      <c r="R14" s="63">
        <v>0.1443413333333334</v>
      </c>
      <c r="S14" s="63">
        <v>-3.8042065310402519E-17</v>
      </c>
      <c r="T14" s="63">
        <v>5.5848296296296313E-2</v>
      </c>
      <c r="U14" s="63">
        <v>2.0799999999999999E-2</v>
      </c>
      <c r="V14" s="63">
        <v>0.14463051851851849</v>
      </c>
      <c r="W14" s="63">
        <v>-3.7954398742499112E-17</v>
      </c>
      <c r="X14" s="63">
        <v>5.5848296296296313E-2</v>
      </c>
      <c r="Y14" s="63">
        <v>2.0799999999999999E-2</v>
      </c>
      <c r="Z14" s="63">
        <v>0.14463051851851849</v>
      </c>
      <c r="AA14" s="63">
        <v>-3.7954398742499112E-17</v>
      </c>
      <c r="AB14" s="63">
        <v>4.5309629629629637E-2</v>
      </c>
      <c r="AC14" s="63">
        <v>1.5765333333333329E-2</v>
      </c>
      <c r="AD14" s="63">
        <v>0.14136888888888891</v>
      </c>
      <c r="AE14" s="63">
        <v>-3.9336163190248198E-17</v>
      </c>
      <c r="AF14" s="63" t="s">
        <v>1083</v>
      </c>
      <c r="AG14" s="63" t="s">
        <v>1084</v>
      </c>
      <c r="AH14" s="63">
        <v>1.228990498574011</v>
      </c>
      <c r="AI14" s="63">
        <v>1.104064298932089</v>
      </c>
      <c r="AJ14" s="63">
        <v>0.4338737499541937</v>
      </c>
      <c r="AK14" s="63">
        <v>0.40424768766728147</v>
      </c>
      <c r="AL14" s="63">
        <v>2.255146191162928</v>
      </c>
      <c r="AM14" s="63">
        <v>2.255146191162912</v>
      </c>
    </row>
    <row r="15" spans="1:39" x14ac:dyDescent="0.3">
      <c r="A15" s="64">
        <v>13</v>
      </c>
      <c r="B15" s="63"/>
      <c r="C15" s="63">
        <v>150</v>
      </c>
      <c r="D15" s="63">
        <v>7.182002067565918E-2</v>
      </c>
      <c r="E15" s="63" t="b">
        <v>0</v>
      </c>
      <c r="F15" s="63">
        <v>5.1677102529492221E-5</v>
      </c>
      <c r="G15" s="63">
        <v>5.7506941015089141E-7</v>
      </c>
      <c r="H15" s="63">
        <v>2.0148148148148301E-4</v>
      </c>
      <c r="I15" s="63">
        <v>6.8740740740741435E-4</v>
      </c>
      <c r="J15" s="63">
        <v>2.4888888888886801E-4</v>
      </c>
      <c r="K15" s="63">
        <v>3.6285831085856102E-20</v>
      </c>
      <c r="L15" s="63">
        <v>1.2776296296296221E-3</v>
      </c>
      <c r="M15" s="63">
        <v>4.2145185185185202E-3</v>
      </c>
      <c r="N15" s="63">
        <v>5.6817777777777578E-3</v>
      </c>
      <c r="O15" s="63">
        <v>5.9421676986183221E-19</v>
      </c>
      <c r="P15" s="63">
        <v>-5.1050666666666647E-2</v>
      </c>
      <c r="Q15" s="63">
        <v>0.10262518518518519</v>
      </c>
      <c r="R15" s="63">
        <v>-8.6229333333333297E-2</v>
      </c>
      <c r="S15" s="63">
        <v>-8.4328271443509587E-17</v>
      </c>
      <c r="T15" s="63">
        <v>-5.1252148148148137E-2</v>
      </c>
      <c r="U15" s="63">
        <v>0.10331259259259259</v>
      </c>
      <c r="V15" s="63">
        <v>-8.5980444444444429E-2</v>
      </c>
      <c r="W15" s="63">
        <v>-8.4364557274595443E-17</v>
      </c>
      <c r="X15" s="63">
        <v>-5.1252148148148137E-2</v>
      </c>
      <c r="Y15" s="63">
        <v>0.10331259259259259</v>
      </c>
      <c r="Z15" s="63">
        <v>-8.5980444444444429E-2</v>
      </c>
      <c r="AA15" s="63">
        <v>-8.4364557274595443E-17</v>
      </c>
      <c r="AB15" s="63">
        <v>-5.2529777777777759E-2</v>
      </c>
      <c r="AC15" s="63">
        <v>9.9098074074074075E-2</v>
      </c>
      <c r="AD15" s="63">
        <v>-9.1662222222222187E-2</v>
      </c>
      <c r="AE15" s="63">
        <v>-8.4958774044457275E-17</v>
      </c>
      <c r="AF15" s="63" t="s">
        <v>1085</v>
      </c>
      <c r="AG15" s="63" t="s">
        <v>1086</v>
      </c>
      <c r="AH15" s="63">
        <v>0.26393650498053478</v>
      </c>
      <c r="AI15" s="63">
        <v>2.6910300683244012E-2</v>
      </c>
      <c r="AJ15" s="63">
        <v>0.39099839089726651</v>
      </c>
      <c r="AK15" s="63">
        <v>0.362405655570815</v>
      </c>
      <c r="AL15" s="63">
        <v>6.6082209908196106</v>
      </c>
      <c r="AM15" s="63">
        <v>6.6082209908196337</v>
      </c>
    </row>
    <row r="16" spans="1:39" x14ac:dyDescent="0.3">
      <c r="A16" s="64">
        <v>14</v>
      </c>
      <c r="B16" s="63"/>
      <c r="C16" s="63">
        <v>150</v>
      </c>
      <c r="D16" s="63">
        <v>7.7846765518188477E-2</v>
      </c>
      <c r="E16" s="63" t="b">
        <v>0</v>
      </c>
      <c r="F16" s="63">
        <v>3.1130195577503262E-4</v>
      </c>
      <c r="G16" s="63">
        <v>1.991723544581703E-6</v>
      </c>
      <c r="H16" s="63">
        <v>6.542222222222227E-4</v>
      </c>
      <c r="I16" s="63">
        <v>6.8266666666666476E-4</v>
      </c>
      <c r="J16" s="63">
        <v>1.0477037037037451E-3</v>
      </c>
      <c r="K16" s="63">
        <v>8.9988861092909313E-20</v>
      </c>
      <c r="L16" s="63">
        <v>5.7884444444444433E-3</v>
      </c>
      <c r="M16" s="63">
        <v>1.288533333333333E-2</v>
      </c>
      <c r="N16" s="63">
        <v>1.057185185185178E-2</v>
      </c>
      <c r="O16" s="63">
        <v>2.792557560366817E-18</v>
      </c>
      <c r="P16" s="63">
        <v>6.5149629629629627E-2</v>
      </c>
      <c r="Q16" s="63">
        <v>3.1163259259259259E-2</v>
      </c>
      <c r="R16" s="63">
        <v>-0.13718755555555559</v>
      </c>
      <c r="S16" s="63">
        <v>-7.1962640782750137E-17</v>
      </c>
      <c r="T16" s="63">
        <v>6.5803851851851849E-2</v>
      </c>
      <c r="U16" s="63">
        <v>3.1845925925925923E-2</v>
      </c>
      <c r="V16" s="63">
        <v>-0.13823525925925931</v>
      </c>
      <c r="W16" s="63">
        <v>-7.2052629643843047E-17</v>
      </c>
      <c r="X16" s="63">
        <v>6.5803851851851849E-2</v>
      </c>
      <c r="Y16" s="63">
        <v>3.1845925925925923E-2</v>
      </c>
      <c r="Z16" s="63">
        <v>-0.13823525925925931</v>
      </c>
      <c r="AA16" s="63">
        <v>-7.2052629643843047E-17</v>
      </c>
      <c r="AB16" s="63">
        <v>6.0015407407407413E-2</v>
      </c>
      <c r="AC16" s="63">
        <v>4.4731259259259262E-2</v>
      </c>
      <c r="AD16" s="63">
        <v>-0.14880711111111111</v>
      </c>
      <c r="AE16" s="63">
        <v>-7.4845187204209863E-17</v>
      </c>
      <c r="AF16" s="63" t="s">
        <v>1087</v>
      </c>
      <c r="AG16" s="63" t="s">
        <v>1088</v>
      </c>
      <c r="AH16" s="63">
        <v>0.27677028167595791</v>
      </c>
      <c r="AI16" s="63">
        <v>1.0623861336923881</v>
      </c>
      <c r="AJ16" s="63">
        <v>1.121094430922017</v>
      </c>
      <c r="AK16" s="63">
        <v>1.0438580830698589</v>
      </c>
      <c r="AL16" s="63">
        <v>7.6477245447375202</v>
      </c>
      <c r="AM16" s="63">
        <v>7.6477245447374722</v>
      </c>
    </row>
    <row r="17" spans="1:39" x14ac:dyDescent="0.3">
      <c r="A17" s="64">
        <v>15</v>
      </c>
      <c r="B17" s="63"/>
      <c r="C17" s="63">
        <v>150</v>
      </c>
      <c r="D17" s="63">
        <v>7.7787637710571289E-2</v>
      </c>
      <c r="E17" s="63" t="b">
        <v>0</v>
      </c>
      <c r="F17" s="63">
        <v>5.2260863999999986E-4</v>
      </c>
      <c r="G17" s="63">
        <v>6.6375427160496632E-7</v>
      </c>
      <c r="H17" s="63">
        <v>7.2770370370370957E-4</v>
      </c>
      <c r="I17" s="63">
        <v>3.1762962962963992E-4</v>
      </c>
      <c r="J17" s="63">
        <v>1.8251851851855411E-4</v>
      </c>
      <c r="K17" s="63">
        <v>9.2020867633706605E-20</v>
      </c>
      <c r="L17" s="63">
        <v>1.8875259259259251E-2</v>
      </c>
      <c r="M17" s="63">
        <v>1.0557629629629641E-2</v>
      </c>
      <c r="N17" s="63">
        <v>7.4074074074074181E-3</v>
      </c>
      <c r="O17" s="63">
        <v>2.5722299940135469E-18</v>
      </c>
      <c r="P17" s="63">
        <v>4.7438222222222222E-2</v>
      </c>
      <c r="Q17" s="63">
        <v>8.2202074074074066E-2</v>
      </c>
      <c r="R17" s="63">
        <v>-4.5710222222222222E-2</v>
      </c>
      <c r="S17" s="63">
        <v>-6.6054146335379416E-17</v>
      </c>
      <c r="T17" s="63">
        <v>4.8165925925925931E-2</v>
      </c>
      <c r="U17" s="63">
        <v>8.2519703703703706E-2</v>
      </c>
      <c r="V17" s="63">
        <v>-4.5527703703703667E-2</v>
      </c>
      <c r="W17" s="63">
        <v>-6.5962125467745709E-17</v>
      </c>
      <c r="X17" s="63">
        <v>4.8165925925925931E-2</v>
      </c>
      <c r="Y17" s="63">
        <v>8.2519703703703706E-2</v>
      </c>
      <c r="Z17" s="63">
        <v>-4.5527703703703667E-2</v>
      </c>
      <c r="AA17" s="63">
        <v>-6.5962125467745709E-17</v>
      </c>
      <c r="AB17" s="63">
        <v>2.929066666666668E-2</v>
      </c>
      <c r="AC17" s="63">
        <v>7.1962074074074067E-2</v>
      </c>
      <c r="AD17" s="63">
        <v>-5.2935111111111093E-2</v>
      </c>
      <c r="AE17" s="63">
        <v>-6.8534355461759256E-17</v>
      </c>
      <c r="AF17" s="63" t="s">
        <v>1089</v>
      </c>
      <c r="AG17" s="63" t="s">
        <v>1090</v>
      </c>
      <c r="AH17" s="63">
        <v>2.2232804242991882</v>
      </c>
      <c r="AI17" s="63">
        <v>1.8831496059672119</v>
      </c>
      <c r="AJ17" s="63">
        <v>0.96093825022448753</v>
      </c>
      <c r="AK17" s="63">
        <v>0.8919015963351633</v>
      </c>
      <c r="AL17" s="63">
        <v>16.27010985578179</v>
      </c>
      <c r="AM17" s="63">
        <v>16.270109855781779</v>
      </c>
    </row>
    <row r="18" spans="1:39" x14ac:dyDescent="0.3">
      <c r="A18" s="64">
        <v>16</v>
      </c>
      <c r="B18" s="63"/>
      <c r="C18" s="63">
        <v>150</v>
      </c>
      <c r="D18" s="63">
        <v>5.4873228073120117E-2</v>
      </c>
      <c r="E18" s="63" t="b">
        <v>0</v>
      </c>
      <c r="F18" s="63">
        <v>3.0623870419753158E-4</v>
      </c>
      <c r="G18" s="63">
        <v>8.8584849382718685E-7</v>
      </c>
      <c r="H18" s="63">
        <v>4.8118518518522341E-4</v>
      </c>
      <c r="I18" s="63">
        <v>8.0118518518518256E-4</v>
      </c>
      <c r="J18" s="63">
        <v>1.1140740740737951E-4</v>
      </c>
      <c r="K18" s="63">
        <v>2.3513218543625971E-20</v>
      </c>
      <c r="L18" s="63">
        <v>1.080651851851855E-2</v>
      </c>
      <c r="M18" s="63">
        <v>1.1382518518518519E-2</v>
      </c>
      <c r="N18" s="63">
        <v>7.7392592592592652E-3</v>
      </c>
      <c r="O18" s="63">
        <v>3.21347320096273E-19</v>
      </c>
      <c r="P18" s="63">
        <v>0.1651697777777778</v>
      </c>
      <c r="Q18" s="63">
        <v>3.7288296296296299E-2</v>
      </c>
      <c r="R18" s="63">
        <v>-6.1653333333333303E-2</v>
      </c>
      <c r="S18" s="63">
        <v>-5.0838481357813158E-17</v>
      </c>
      <c r="T18" s="63">
        <v>0.165650962962963</v>
      </c>
      <c r="U18" s="63">
        <v>3.8089481481481481E-2</v>
      </c>
      <c r="V18" s="63">
        <v>-6.1541925925925917E-2</v>
      </c>
      <c r="W18" s="63">
        <v>-5.0814968139269532E-17</v>
      </c>
      <c r="X18" s="63">
        <v>0.165650962962963</v>
      </c>
      <c r="Y18" s="63">
        <v>3.8089481481481481E-2</v>
      </c>
      <c r="Z18" s="63">
        <v>-6.1541925925925917E-2</v>
      </c>
      <c r="AA18" s="63">
        <v>-5.0814968139269532E-17</v>
      </c>
      <c r="AB18" s="63">
        <v>0.15484444444444451</v>
      </c>
      <c r="AC18" s="63">
        <v>2.670696296296296E-2</v>
      </c>
      <c r="AD18" s="63">
        <v>-5.3802666666666651E-2</v>
      </c>
      <c r="AE18" s="63">
        <v>-5.0493620819173259E-17</v>
      </c>
      <c r="AF18" s="63" t="s">
        <v>1091</v>
      </c>
      <c r="AG18" s="63" t="s">
        <v>1092</v>
      </c>
      <c r="AH18" s="63">
        <v>1.266150320994788</v>
      </c>
      <c r="AI18" s="63">
        <v>1.0910146158809859</v>
      </c>
      <c r="AJ18" s="63">
        <v>0.99575047788698701</v>
      </c>
      <c r="AK18" s="63">
        <v>0.9268007925603382</v>
      </c>
      <c r="AL18" s="63">
        <v>12.575588337249149</v>
      </c>
      <c r="AM18" s="63">
        <v>12.575588337249149</v>
      </c>
    </row>
    <row r="19" spans="1:39" x14ac:dyDescent="0.3">
      <c r="A19" s="64">
        <v>17</v>
      </c>
      <c r="B19" s="63"/>
      <c r="C19" s="63">
        <v>150</v>
      </c>
      <c r="D19" s="63">
        <v>6.7810535430908203E-2</v>
      </c>
      <c r="E19" s="63" t="b">
        <v>0</v>
      </c>
      <c r="F19" s="63">
        <v>5.9579539489712669E-5</v>
      </c>
      <c r="G19" s="63">
        <v>4.9425066666668762E-7</v>
      </c>
      <c r="H19" s="63">
        <v>6.3762962962962688E-4</v>
      </c>
      <c r="I19" s="63">
        <v>9.0074074074103505E-5</v>
      </c>
      <c r="J19" s="63">
        <v>2.8207407407410823E-4</v>
      </c>
      <c r="K19" s="63">
        <v>1.1814666601550231E-19</v>
      </c>
      <c r="L19" s="63">
        <v>3.5863703703703652E-3</v>
      </c>
      <c r="M19" s="63">
        <v>1.3700740740741071E-3</v>
      </c>
      <c r="N19" s="63">
        <v>6.6962962962963477E-3</v>
      </c>
      <c r="O19" s="63">
        <v>4.6474892454752467E-19</v>
      </c>
      <c r="P19" s="63">
        <v>-4.013274074074074E-2</v>
      </c>
      <c r="Q19" s="63">
        <v>0.1921114074074074</v>
      </c>
      <c r="R19" s="63">
        <v>-6.0728888888888543E-3</v>
      </c>
      <c r="S19" s="63">
        <v>-7.8654328608277801E-17</v>
      </c>
      <c r="T19" s="63">
        <v>-4.0770370370370367E-2</v>
      </c>
      <c r="U19" s="63">
        <v>0.1922014814814815</v>
      </c>
      <c r="V19" s="63">
        <v>-6.3549629629629624E-3</v>
      </c>
      <c r="W19" s="63">
        <v>-7.8772475274293303E-17</v>
      </c>
      <c r="X19" s="63">
        <v>-4.0770370370370367E-2</v>
      </c>
      <c r="Y19" s="63">
        <v>0.1922014814814815</v>
      </c>
      <c r="Z19" s="63">
        <v>-6.3549629629629624E-3</v>
      </c>
      <c r="AA19" s="63">
        <v>-7.8772475274293303E-17</v>
      </c>
      <c r="AB19" s="63">
        <v>-4.4356740740740731E-2</v>
      </c>
      <c r="AC19" s="63">
        <v>0.19083140740740739</v>
      </c>
      <c r="AD19" s="63">
        <v>3.4133333333338512E-4</v>
      </c>
      <c r="AE19" s="63">
        <v>-7.8307726349745779E-17</v>
      </c>
      <c r="AF19" s="63" t="s">
        <v>1093</v>
      </c>
      <c r="AG19" s="63" t="s">
        <v>1094</v>
      </c>
      <c r="AH19" s="63">
        <v>0.43471291117815158</v>
      </c>
      <c r="AI19" s="63">
        <v>0.33139248908048319</v>
      </c>
      <c r="AJ19" s="63">
        <v>0.13853159840428031</v>
      </c>
      <c r="AK19" s="63">
        <v>0.12756271814139061</v>
      </c>
      <c r="AL19" s="63">
        <v>105.3711301753079</v>
      </c>
      <c r="AM19" s="63">
        <v>105.3711301753091</v>
      </c>
    </row>
    <row r="20" spans="1:39" x14ac:dyDescent="0.3">
      <c r="A20" s="64">
        <v>18</v>
      </c>
      <c r="B20" s="63"/>
      <c r="C20" s="63">
        <v>150</v>
      </c>
      <c r="D20" s="63">
        <v>4.9883604049682617E-2</v>
      </c>
      <c r="E20" s="63" t="b">
        <v>0</v>
      </c>
      <c r="F20" s="63">
        <v>1.216778998518523E-4</v>
      </c>
      <c r="G20" s="63">
        <v>7.6397985185183063E-7</v>
      </c>
      <c r="H20" s="63">
        <v>4.5511111111110059E-4</v>
      </c>
      <c r="I20" s="63">
        <v>7.3955555555554886E-4</v>
      </c>
      <c r="J20" s="63">
        <v>9.9555555555547182E-5</v>
      </c>
      <c r="K20" s="63">
        <v>2.2642358597573511E-20</v>
      </c>
      <c r="L20" s="63">
        <v>8.2488888888888889E-4</v>
      </c>
      <c r="M20" s="63">
        <v>1.0979555555555579E-2</v>
      </c>
      <c r="N20" s="63">
        <v>6.6844444444444373E-4</v>
      </c>
      <c r="O20" s="63">
        <v>4.8942328968591089E-19</v>
      </c>
      <c r="P20" s="63">
        <v>6.7102814814814837E-2</v>
      </c>
      <c r="Q20" s="63">
        <v>-0.29544533333333328</v>
      </c>
      <c r="R20" s="63">
        <v>8.2574222222222216E-2</v>
      </c>
      <c r="S20" s="63">
        <v>-2.4811380436556461E-17</v>
      </c>
      <c r="T20" s="63">
        <v>6.6647703703703737E-2</v>
      </c>
      <c r="U20" s="63">
        <v>-0.29618488888888889</v>
      </c>
      <c r="V20" s="63">
        <v>8.2474666666666668E-2</v>
      </c>
      <c r="W20" s="63">
        <v>-2.4834022795154031E-17</v>
      </c>
      <c r="X20" s="63">
        <v>6.6647703703703737E-2</v>
      </c>
      <c r="Y20" s="63">
        <v>-0.29618488888888889</v>
      </c>
      <c r="Z20" s="63">
        <v>8.2474666666666668E-2</v>
      </c>
      <c r="AA20" s="63">
        <v>-2.4834022795154031E-17</v>
      </c>
      <c r="AB20" s="63">
        <v>6.7472592592592626E-2</v>
      </c>
      <c r="AC20" s="63">
        <v>-0.28520533333333331</v>
      </c>
      <c r="AD20" s="63">
        <v>8.3143111111111112E-2</v>
      </c>
      <c r="AE20" s="63">
        <v>-2.5323446084839939E-17</v>
      </c>
      <c r="AF20" s="63" t="s">
        <v>1095</v>
      </c>
      <c r="AG20" s="63" t="s">
        <v>1096</v>
      </c>
      <c r="AH20" s="63">
        <v>0.38985020010662808</v>
      </c>
      <c r="AI20" s="63">
        <v>0.24063013140815989</v>
      </c>
      <c r="AJ20" s="63">
        <v>0.74317552935280617</v>
      </c>
      <c r="AK20" s="63">
        <v>0.70272486177715443</v>
      </c>
      <c r="AL20" s="63">
        <v>0.81048456630459487</v>
      </c>
      <c r="AM20" s="63">
        <v>0.81048456630455323</v>
      </c>
    </row>
    <row r="21" spans="1:39" x14ac:dyDescent="0.3">
      <c r="A21" s="64">
        <v>19</v>
      </c>
      <c r="B21" s="63"/>
      <c r="C21" s="63">
        <v>150</v>
      </c>
      <c r="D21" s="63">
        <v>5.2779197692871087E-2</v>
      </c>
      <c r="E21" s="63" t="b">
        <v>0</v>
      </c>
      <c r="F21" s="63">
        <v>2.2151306218930051E-4</v>
      </c>
      <c r="G21" s="63">
        <v>7.2305693497940887E-6</v>
      </c>
      <c r="H21" s="63">
        <v>1.1543703703703609E-3</v>
      </c>
      <c r="I21" s="63">
        <v>1.626074074074058E-3</v>
      </c>
      <c r="J21" s="63">
        <v>1.803851851851831E-3</v>
      </c>
      <c r="K21" s="63">
        <v>2.6270941706153581E-19</v>
      </c>
      <c r="L21" s="63">
        <v>9.502814814814825E-3</v>
      </c>
      <c r="M21" s="63">
        <v>1.018785185185184E-2</v>
      </c>
      <c r="N21" s="63">
        <v>5.2361481481481703E-3</v>
      </c>
      <c r="O21" s="63">
        <v>1.0131004039168989E-19</v>
      </c>
      <c r="P21" s="63">
        <v>0.18035437037037039</v>
      </c>
      <c r="Q21" s="63">
        <v>0.13085155555555561</v>
      </c>
      <c r="R21" s="63">
        <v>2.8871111111111111E-2</v>
      </c>
      <c r="S21" s="63">
        <v>-4.3621955271459807E-17</v>
      </c>
      <c r="T21" s="63">
        <v>0.1792</v>
      </c>
      <c r="U21" s="63">
        <v>0.1292254814814815</v>
      </c>
      <c r="V21" s="63">
        <v>2.706725925925928E-2</v>
      </c>
      <c r="W21" s="63">
        <v>-4.3884664688521343E-17</v>
      </c>
      <c r="X21" s="63">
        <v>0.1792</v>
      </c>
      <c r="Y21" s="63">
        <v>0.1292254814814815</v>
      </c>
      <c r="Z21" s="63">
        <v>2.706725925925928E-2</v>
      </c>
      <c r="AA21" s="63">
        <v>-4.3884664688521343E-17</v>
      </c>
      <c r="AB21" s="63">
        <v>0.1887028148148148</v>
      </c>
      <c r="AC21" s="63">
        <v>0.13941333333333331</v>
      </c>
      <c r="AD21" s="63">
        <v>2.183111111111111E-2</v>
      </c>
      <c r="AE21" s="63">
        <v>-4.3985974728913033E-17</v>
      </c>
      <c r="AF21" s="63" t="s">
        <v>1097</v>
      </c>
      <c r="AG21" s="63" t="s">
        <v>1098</v>
      </c>
      <c r="AH21" s="63">
        <v>1.0815259448525809</v>
      </c>
      <c r="AI21" s="63">
        <v>0.94281949869727821</v>
      </c>
      <c r="AJ21" s="63">
        <v>0.96845135814716765</v>
      </c>
      <c r="AK21" s="63">
        <v>0.89601691374037085</v>
      </c>
      <c r="AL21" s="63">
        <v>19.344951396794869</v>
      </c>
      <c r="AM21" s="63">
        <v>19.344951396794851</v>
      </c>
    </row>
    <row r="22" spans="1:39" x14ac:dyDescent="0.3">
      <c r="A22" s="64">
        <v>20</v>
      </c>
      <c r="B22" s="63"/>
      <c r="C22" s="63">
        <v>150</v>
      </c>
      <c r="D22" s="63">
        <v>6.0811519622802727E-2</v>
      </c>
      <c r="E22" s="63" t="b">
        <v>0</v>
      </c>
      <c r="F22" s="63">
        <v>3.9225119815637882E-4</v>
      </c>
      <c r="G22" s="63">
        <v>4.6525503209874383E-6</v>
      </c>
      <c r="H22" s="63">
        <v>1.851259259259219E-3</v>
      </c>
      <c r="I22" s="63">
        <v>5.1674074074073428E-4</v>
      </c>
      <c r="J22" s="63">
        <v>9.789629629629315E-4</v>
      </c>
      <c r="K22" s="63">
        <v>7.5184242009869573E-20</v>
      </c>
      <c r="L22" s="63">
        <v>9.5407407407407593E-3</v>
      </c>
      <c r="M22" s="63">
        <v>1.7327407407407399E-2</v>
      </c>
      <c r="N22" s="63">
        <v>9.9318518518515253E-4</v>
      </c>
      <c r="O22" s="63">
        <v>2.3510315677142502E-18</v>
      </c>
      <c r="P22" s="63">
        <v>-5.0737777777777743E-2</v>
      </c>
      <c r="Q22" s="63">
        <v>-3.2324740740740737E-2</v>
      </c>
      <c r="R22" s="63">
        <v>-0.21758577777777779</v>
      </c>
      <c r="S22" s="63">
        <v>-9.2113178787991666E-17</v>
      </c>
      <c r="T22" s="63">
        <v>-4.8886518518518517E-2</v>
      </c>
      <c r="U22" s="63">
        <v>-3.1808000000000003E-2</v>
      </c>
      <c r="V22" s="63">
        <v>-0.2185647407407407</v>
      </c>
      <c r="W22" s="63">
        <v>-9.2037994545981796E-17</v>
      </c>
      <c r="X22" s="63">
        <v>-4.8886518518518517E-2</v>
      </c>
      <c r="Y22" s="63">
        <v>-3.1808000000000003E-2</v>
      </c>
      <c r="Z22" s="63">
        <v>-0.2185647407407407</v>
      </c>
      <c r="AA22" s="63">
        <v>-9.2037994545981796E-17</v>
      </c>
      <c r="AB22" s="63">
        <v>-3.9345777777777757E-2</v>
      </c>
      <c r="AC22" s="63">
        <v>-4.9135407407407412E-2</v>
      </c>
      <c r="AD22" s="63">
        <v>-0.21757155555555549</v>
      </c>
      <c r="AE22" s="63">
        <v>-8.9686962978267546E-17</v>
      </c>
      <c r="AF22" s="63" t="s">
        <v>1099</v>
      </c>
      <c r="AG22" s="63" t="s">
        <v>1100</v>
      </c>
      <c r="AH22" s="63">
        <v>0.63930507036126372</v>
      </c>
      <c r="AI22" s="63">
        <v>1.4646710235958751</v>
      </c>
      <c r="AJ22" s="63">
        <v>1.4284672200079691</v>
      </c>
      <c r="AK22" s="63">
        <v>1.3348807842646739</v>
      </c>
      <c r="AL22" s="63">
        <v>0.45441235481035991</v>
      </c>
      <c r="AM22" s="63">
        <v>0.45441235481033943</v>
      </c>
    </row>
    <row r="23" spans="1:39" x14ac:dyDescent="0.3">
      <c r="A23" s="64">
        <v>21</v>
      </c>
      <c r="B23" s="63"/>
      <c r="C23" s="63">
        <v>150</v>
      </c>
      <c r="D23" s="63">
        <v>7.8744649887084961E-2</v>
      </c>
      <c r="E23" s="63" t="b">
        <v>0</v>
      </c>
      <c r="F23" s="63">
        <v>2.4643296886694022E-4</v>
      </c>
      <c r="G23" s="63">
        <v>2.826183813441495E-8</v>
      </c>
      <c r="H23" s="63">
        <v>7.3481481481483396E-5</v>
      </c>
      <c r="I23" s="63">
        <v>2.3703703703706339E-5</v>
      </c>
      <c r="J23" s="63">
        <v>1.4933333333327911E-4</v>
      </c>
      <c r="K23" s="63">
        <v>2.8738378219990041E-20</v>
      </c>
      <c r="L23" s="63">
        <v>1.157925925925926E-2</v>
      </c>
      <c r="M23" s="63">
        <v>7.627851851851844E-3</v>
      </c>
      <c r="N23" s="63">
        <v>7.3599999999999499E-3</v>
      </c>
      <c r="O23" s="63">
        <v>1.852319105270341E-18</v>
      </c>
      <c r="P23" s="63">
        <v>-1.199644444444444E-2</v>
      </c>
      <c r="Q23" s="63">
        <v>5.3786074074074083E-2</v>
      </c>
      <c r="R23" s="63">
        <v>0.1316266666666667</v>
      </c>
      <c r="S23" s="63">
        <v>-4.9875310257470422E-17</v>
      </c>
      <c r="T23" s="63">
        <v>-1.206992592592592E-2</v>
      </c>
      <c r="U23" s="63">
        <v>5.3809777777777783E-2</v>
      </c>
      <c r="V23" s="63">
        <v>0.13147733333333339</v>
      </c>
      <c r="W23" s="63">
        <v>-4.9904048635690412E-17</v>
      </c>
      <c r="X23" s="63">
        <v>-1.206992592592592E-2</v>
      </c>
      <c r="Y23" s="63">
        <v>5.3809777777777783E-2</v>
      </c>
      <c r="Z23" s="63">
        <v>0.13147733333333339</v>
      </c>
      <c r="AA23" s="63">
        <v>-4.9904048635690412E-17</v>
      </c>
      <c r="AB23" s="63">
        <v>-4.9066666666665803E-4</v>
      </c>
      <c r="AC23" s="63">
        <v>6.1437629629629627E-2</v>
      </c>
      <c r="AD23" s="63">
        <v>0.13883733333333331</v>
      </c>
      <c r="AE23" s="63">
        <v>-4.8051729530420071E-17</v>
      </c>
      <c r="AF23" s="63" t="s">
        <v>1101</v>
      </c>
      <c r="AG23" s="63" t="s">
        <v>1102</v>
      </c>
      <c r="AH23" s="63">
        <v>1.4970569213220919</v>
      </c>
      <c r="AI23" s="63">
        <v>1.0581750899236639</v>
      </c>
      <c r="AJ23" s="63">
        <v>0.67659435485489061</v>
      </c>
      <c r="AK23" s="63">
        <v>0.62913684216724763</v>
      </c>
      <c r="AL23" s="63">
        <v>5.5979230894045218</v>
      </c>
      <c r="AM23" s="63">
        <v>5.5979230894045182</v>
      </c>
    </row>
    <row r="24" spans="1:39" x14ac:dyDescent="0.3">
      <c r="A24" s="64">
        <v>22</v>
      </c>
      <c r="B24" s="63"/>
      <c r="C24" s="63">
        <v>150</v>
      </c>
      <c r="D24" s="63">
        <v>5.989837646484375E-2</v>
      </c>
      <c r="E24" s="63" t="b">
        <v>0</v>
      </c>
      <c r="F24" s="63">
        <v>1.8744936647462358E-5</v>
      </c>
      <c r="G24" s="63">
        <v>1.3886844663923551E-6</v>
      </c>
      <c r="H24" s="63">
        <v>2.5599999999999229E-4</v>
      </c>
      <c r="I24" s="63">
        <v>1.0808888888888949E-3</v>
      </c>
      <c r="J24" s="63">
        <v>3.9348148148151551E-4</v>
      </c>
      <c r="K24" s="63">
        <v>8.3021981524397184E-20</v>
      </c>
      <c r="L24" s="63">
        <v>2.332444444444449E-3</v>
      </c>
      <c r="M24" s="63">
        <v>3.5840000000000038E-3</v>
      </c>
      <c r="N24" s="63">
        <v>6.7792592592594986E-4</v>
      </c>
      <c r="O24" s="63">
        <v>1.6836625623812379E-20</v>
      </c>
      <c r="P24" s="63">
        <v>5.053392592592594E-2</v>
      </c>
      <c r="Q24" s="63">
        <v>3.8909629629629627E-2</v>
      </c>
      <c r="R24" s="63">
        <v>4.3591111111111143E-2</v>
      </c>
      <c r="S24" s="63">
        <v>-5.2087875093761061E-17</v>
      </c>
      <c r="T24" s="63">
        <v>5.0789925925925933E-2</v>
      </c>
      <c r="U24" s="63">
        <v>3.9990518518518522E-2</v>
      </c>
      <c r="V24" s="63">
        <v>4.3197629629629627E-2</v>
      </c>
      <c r="W24" s="63">
        <v>-5.2170897075285458E-17</v>
      </c>
      <c r="X24" s="63">
        <v>5.0789925925925933E-2</v>
      </c>
      <c r="Y24" s="63">
        <v>3.9990518518518522E-2</v>
      </c>
      <c r="Z24" s="63">
        <v>4.3197629629629627E-2</v>
      </c>
      <c r="AA24" s="63">
        <v>-5.2170897075285458E-17</v>
      </c>
      <c r="AB24" s="63">
        <v>4.8457481481481483E-2</v>
      </c>
      <c r="AC24" s="63">
        <v>3.6406518518518519E-2</v>
      </c>
      <c r="AD24" s="63">
        <v>4.3875555555555577E-2</v>
      </c>
      <c r="AE24" s="63">
        <v>-5.2154060449661652E-17</v>
      </c>
      <c r="AF24" s="63" t="s">
        <v>1103</v>
      </c>
      <c r="AG24" s="63" t="s">
        <v>1104</v>
      </c>
      <c r="AH24" s="63">
        <v>0.3344246067802385</v>
      </c>
      <c r="AI24" s="63">
        <v>0.17187747955159319</v>
      </c>
      <c r="AJ24" s="63">
        <v>0.31405304554275731</v>
      </c>
      <c r="AK24" s="63">
        <v>0.29227306271945319</v>
      </c>
      <c r="AL24" s="63">
        <v>1.569359086918408</v>
      </c>
      <c r="AM24" s="63">
        <v>1.569359086918406</v>
      </c>
    </row>
    <row r="25" spans="1:39" x14ac:dyDescent="0.3">
      <c r="A25" s="64">
        <v>23</v>
      </c>
      <c r="B25" s="63"/>
      <c r="C25" s="63">
        <v>150</v>
      </c>
      <c r="D25" s="63">
        <v>5.9874773025512702E-2</v>
      </c>
      <c r="E25" s="63" t="b">
        <v>0</v>
      </c>
      <c r="F25" s="63">
        <v>1.3945956293004189E-4</v>
      </c>
      <c r="G25" s="63">
        <v>5.4670643621404231E-7</v>
      </c>
      <c r="H25" s="63">
        <v>5.4281481481485705E-4</v>
      </c>
      <c r="I25" s="63">
        <v>4.5985185185185018E-4</v>
      </c>
      <c r="J25" s="63">
        <v>2.0148148148149689E-4</v>
      </c>
      <c r="K25" s="63">
        <v>6.9959082333517833E-20</v>
      </c>
      <c r="L25" s="63">
        <v>8.4503703703704136E-3</v>
      </c>
      <c r="M25" s="63">
        <v>8.1398518518518495E-3</v>
      </c>
      <c r="N25" s="63">
        <v>1.339259259259262E-3</v>
      </c>
      <c r="O25" s="63">
        <v>1.369282121855548E-18</v>
      </c>
      <c r="P25" s="63">
        <v>0.178386962962963</v>
      </c>
      <c r="Q25" s="63">
        <v>3.482311111111111E-2</v>
      </c>
      <c r="R25" s="63">
        <v>-0.166912</v>
      </c>
      <c r="S25" s="63">
        <v>-6.1959362869003695E-17</v>
      </c>
      <c r="T25" s="63">
        <v>0.17784414814814811</v>
      </c>
      <c r="U25" s="63">
        <v>3.528296296296296E-2</v>
      </c>
      <c r="V25" s="63">
        <v>-0.16671051851851851</v>
      </c>
      <c r="W25" s="63">
        <v>-6.2029321951337212E-17</v>
      </c>
      <c r="X25" s="63">
        <v>0.17784414814814811</v>
      </c>
      <c r="Y25" s="63">
        <v>3.528296296296296E-2</v>
      </c>
      <c r="Z25" s="63">
        <v>-0.16671051851851851</v>
      </c>
      <c r="AA25" s="63">
        <v>-6.2029321951337212E-17</v>
      </c>
      <c r="AB25" s="63">
        <v>0.1862945185185185</v>
      </c>
      <c r="AC25" s="63">
        <v>2.7143111111111111E-2</v>
      </c>
      <c r="AD25" s="63">
        <v>-0.1680497777777778</v>
      </c>
      <c r="AE25" s="63">
        <v>-6.0660039829481665E-17</v>
      </c>
      <c r="AF25" s="63" t="s">
        <v>1105</v>
      </c>
      <c r="AG25" s="63" t="s">
        <v>1106</v>
      </c>
      <c r="AH25" s="63">
        <v>0.59973560099612111</v>
      </c>
      <c r="AI25" s="63">
        <v>1.434139537627181</v>
      </c>
      <c r="AJ25" s="63">
        <v>0.71033579868510666</v>
      </c>
      <c r="AK25" s="63">
        <v>0.66126149245658361</v>
      </c>
      <c r="AL25" s="63">
        <v>0.80334418677398123</v>
      </c>
      <c r="AM25" s="63">
        <v>0.80334418677398167</v>
      </c>
    </row>
    <row r="26" spans="1:39" x14ac:dyDescent="0.3">
      <c r="A26" s="64">
        <v>24</v>
      </c>
      <c r="B26" s="63"/>
      <c r="C26" s="63">
        <v>150</v>
      </c>
      <c r="D26" s="63">
        <v>6.2835454940795898E-2</v>
      </c>
      <c r="E26" s="63" t="b">
        <v>0</v>
      </c>
      <c r="F26" s="63">
        <v>1.8724569020576201E-4</v>
      </c>
      <c r="G26" s="63">
        <v>9.9507516049381291E-7</v>
      </c>
      <c r="H26" s="63">
        <v>4.9540740740740274E-4</v>
      </c>
      <c r="I26" s="63">
        <v>2.0385185185185781E-4</v>
      </c>
      <c r="J26" s="63">
        <v>8.4148148148147431E-4</v>
      </c>
      <c r="K26" s="63">
        <v>1.512393439658224E-19</v>
      </c>
      <c r="L26" s="63">
        <v>5.6770370370370499E-3</v>
      </c>
      <c r="M26" s="63">
        <v>1.901037037037027E-3</v>
      </c>
      <c r="N26" s="63">
        <v>1.230459259259261E-2</v>
      </c>
      <c r="O26" s="63">
        <v>9.2804641585164296E-19</v>
      </c>
      <c r="P26" s="63">
        <v>6.6064592592592605E-2</v>
      </c>
      <c r="Q26" s="63">
        <v>-3.9028148148148152E-2</v>
      </c>
      <c r="R26" s="63">
        <v>-1.8431999999999969E-2</v>
      </c>
      <c r="S26" s="63">
        <v>-5.3009244916692903E-17</v>
      </c>
      <c r="T26" s="63">
        <v>6.6560000000000008E-2</v>
      </c>
      <c r="U26" s="63">
        <v>-3.8824296296296287E-2</v>
      </c>
      <c r="V26" s="63">
        <v>-1.7590518518518498E-2</v>
      </c>
      <c r="W26" s="63">
        <v>-5.285800557272708E-17</v>
      </c>
      <c r="X26" s="63">
        <v>6.6560000000000008E-2</v>
      </c>
      <c r="Y26" s="63">
        <v>-3.8824296296296287E-2</v>
      </c>
      <c r="Z26" s="63">
        <v>-1.7590518518518498E-2</v>
      </c>
      <c r="AA26" s="63">
        <v>-5.285800557272708E-17</v>
      </c>
      <c r="AB26" s="63">
        <v>7.2237037037037058E-2</v>
      </c>
      <c r="AC26" s="63">
        <v>-3.692325925925926E-2</v>
      </c>
      <c r="AD26" s="63">
        <v>-2.9895111111111108E-2</v>
      </c>
      <c r="AE26" s="63">
        <v>-5.3786051988578717E-17</v>
      </c>
      <c r="AF26" s="63" t="s">
        <v>1107</v>
      </c>
      <c r="AG26" s="63" t="s">
        <v>1108</v>
      </c>
      <c r="AH26" s="63">
        <v>0.64405857179191306</v>
      </c>
      <c r="AI26" s="63">
        <v>0.63681528206279292</v>
      </c>
      <c r="AJ26" s="63">
        <v>0.15581973220348891</v>
      </c>
      <c r="AK26" s="63">
        <v>0.14566604154676641</v>
      </c>
      <c r="AL26" s="63">
        <v>69.950141490365297</v>
      </c>
      <c r="AM26" s="63">
        <v>69.950141490365468</v>
      </c>
    </row>
    <row r="27" spans="1:39" x14ac:dyDescent="0.3">
      <c r="A27" s="64">
        <v>25</v>
      </c>
      <c r="B27" s="63"/>
      <c r="C27" s="63">
        <v>150</v>
      </c>
      <c r="D27" s="63">
        <v>7.6790809631347656E-2</v>
      </c>
      <c r="E27" s="63" t="b">
        <v>0</v>
      </c>
      <c r="F27" s="63">
        <v>2.6479923059533669E-4</v>
      </c>
      <c r="G27" s="63">
        <v>5.0238648010959921E-7</v>
      </c>
      <c r="H27" s="63">
        <v>2.157037037036971E-4</v>
      </c>
      <c r="I27" s="63">
        <v>3.7451851851846851E-4</v>
      </c>
      <c r="J27" s="63">
        <v>5.6177777777768889E-4</v>
      </c>
      <c r="K27" s="63">
        <v>1.9449205462019059E-20</v>
      </c>
      <c r="L27" s="63">
        <v>8.2607407407407421E-3</v>
      </c>
      <c r="M27" s="63">
        <v>1.3790814814814849E-2</v>
      </c>
      <c r="N27" s="63">
        <v>2.524444444444357E-3</v>
      </c>
      <c r="O27" s="63">
        <v>2.1652481125546831E-18</v>
      </c>
      <c r="P27" s="63">
        <v>-4.420740740740719E-3</v>
      </c>
      <c r="Q27" s="63">
        <v>-0.13260088888888891</v>
      </c>
      <c r="R27" s="63">
        <v>-0.1376853333333333</v>
      </c>
      <c r="S27" s="63">
        <v>-7.051585212569523E-17</v>
      </c>
      <c r="T27" s="63">
        <v>-4.6364444444444161E-3</v>
      </c>
      <c r="U27" s="63">
        <v>-0.13222637037037041</v>
      </c>
      <c r="V27" s="63">
        <v>-0.13712355555555561</v>
      </c>
      <c r="W27" s="63">
        <v>-7.0496402920233211E-17</v>
      </c>
      <c r="X27" s="63">
        <v>-4.6364444444444161E-3</v>
      </c>
      <c r="Y27" s="63">
        <v>-0.13222637037037041</v>
      </c>
      <c r="Z27" s="63">
        <v>-0.13712355555555561</v>
      </c>
      <c r="AA27" s="63">
        <v>-7.0496402920233211E-17</v>
      </c>
      <c r="AB27" s="63">
        <v>-1.2897185185185161E-2</v>
      </c>
      <c r="AC27" s="63">
        <v>-0.1184355555555556</v>
      </c>
      <c r="AD27" s="63">
        <v>-0.13964799999999999</v>
      </c>
      <c r="AE27" s="63">
        <v>-7.2661651032787894E-17</v>
      </c>
      <c r="AF27" s="63" t="s">
        <v>1109</v>
      </c>
      <c r="AG27" s="63" t="s">
        <v>1110</v>
      </c>
      <c r="AH27" s="63">
        <v>0.57464258528203016</v>
      </c>
      <c r="AI27" s="63">
        <v>1.3345156785604011</v>
      </c>
      <c r="AJ27" s="63">
        <v>1.0499884576205161</v>
      </c>
      <c r="AK27" s="63">
        <v>0.98613772214047457</v>
      </c>
      <c r="AL27" s="63">
        <v>1.840999844422551</v>
      </c>
      <c r="AM27" s="63">
        <v>1.8409998444225519</v>
      </c>
    </row>
    <row r="28" spans="1:39" x14ac:dyDescent="0.3">
      <c r="A28" s="64">
        <v>26</v>
      </c>
      <c r="B28" s="63"/>
      <c r="C28" s="63">
        <v>150</v>
      </c>
      <c r="D28" s="63">
        <v>5.6840419769287109E-2</v>
      </c>
      <c r="E28" s="63" t="b">
        <v>0</v>
      </c>
      <c r="F28" s="63">
        <v>1.966709761404669E-3</v>
      </c>
      <c r="G28" s="63">
        <v>4.3396249108362353E-7</v>
      </c>
      <c r="H28" s="63">
        <v>4.6933333333332161E-4</v>
      </c>
      <c r="I28" s="63">
        <v>1.9911111111103891E-4</v>
      </c>
      <c r="J28" s="63">
        <v>4.1718518518516959E-4</v>
      </c>
      <c r="K28" s="63">
        <v>9.6375167364018211E-20</v>
      </c>
      <c r="L28" s="63">
        <v>2.3480888888888898E-2</v>
      </c>
      <c r="M28" s="63">
        <v>3.558400000000006E-2</v>
      </c>
      <c r="N28" s="63">
        <v>1.2212148148148159E-2</v>
      </c>
      <c r="O28" s="63">
        <v>2.1922447708825678E-18</v>
      </c>
      <c r="P28" s="63">
        <v>9.2807111111111104E-2</v>
      </c>
      <c r="Q28" s="63">
        <v>0.39426607407407399</v>
      </c>
      <c r="R28" s="63">
        <v>9.3866666666668822E-4</v>
      </c>
      <c r="S28" s="63">
        <v>-7.3893627569814601E-17</v>
      </c>
      <c r="T28" s="63">
        <v>9.2337777777777783E-2</v>
      </c>
      <c r="U28" s="63">
        <v>0.39406696296296301</v>
      </c>
      <c r="V28" s="63">
        <v>5.2148148148151857E-4</v>
      </c>
      <c r="W28" s="63">
        <v>-7.3990002737178619E-17</v>
      </c>
      <c r="X28" s="63">
        <v>9.2337777777777783E-2</v>
      </c>
      <c r="Y28" s="63">
        <v>0.39406696296296301</v>
      </c>
      <c r="Z28" s="63">
        <v>5.2148148148151857E-4</v>
      </c>
      <c r="AA28" s="63">
        <v>-7.3990002737178619E-17</v>
      </c>
      <c r="AB28" s="63">
        <v>6.8856888888888884E-2</v>
      </c>
      <c r="AC28" s="63">
        <v>0.35848296296296289</v>
      </c>
      <c r="AD28" s="63">
        <v>-1.1690666666666639E-2</v>
      </c>
      <c r="AE28" s="63">
        <v>-7.6182247508061187E-17</v>
      </c>
      <c r="AF28" s="63" t="s">
        <v>1111</v>
      </c>
      <c r="AG28" s="63" t="s">
        <v>1112</v>
      </c>
      <c r="AH28" s="63">
        <v>2.9609873581503638</v>
      </c>
      <c r="AI28" s="63">
        <v>1.659195683383017</v>
      </c>
      <c r="AJ28" s="63">
        <v>4.5207154850410163</v>
      </c>
      <c r="AK28" s="63">
        <v>4.0799194013130702</v>
      </c>
      <c r="AL28" s="63">
        <v>2341.8181818181788</v>
      </c>
      <c r="AM28" s="63">
        <v>2341.8181818178568</v>
      </c>
    </row>
    <row r="29" spans="1:39" x14ac:dyDescent="0.3">
      <c r="A29" s="64">
        <v>27</v>
      </c>
      <c r="B29" s="63"/>
      <c r="C29" s="63">
        <v>150</v>
      </c>
      <c r="D29" s="63">
        <v>6.0864925384521477E-2</v>
      </c>
      <c r="E29" s="63" t="b">
        <v>0</v>
      </c>
      <c r="F29" s="63">
        <v>3.2636935866117939E-4</v>
      </c>
      <c r="G29" s="63">
        <v>2.3592735253773561E-7</v>
      </c>
      <c r="H29" s="63">
        <v>4.6696296296297462E-4</v>
      </c>
      <c r="I29" s="63">
        <v>8.0592592592597379E-5</v>
      </c>
      <c r="J29" s="63">
        <v>1.066666666666716E-4</v>
      </c>
      <c r="K29" s="63">
        <v>6.531449595450153E-20</v>
      </c>
      <c r="L29" s="63">
        <v>7.1277037037036917E-3</v>
      </c>
      <c r="M29" s="63">
        <v>1.596207407407407E-2</v>
      </c>
      <c r="N29" s="63">
        <v>4.5582222222222144E-3</v>
      </c>
      <c r="O29" s="63">
        <v>4.5371803189744878E-19</v>
      </c>
      <c r="P29" s="63">
        <v>-0.13450192592592591</v>
      </c>
      <c r="Q29" s="63">
        <v>4.581214814814815E-2</v>
      </c>
      <c r="R29" s="63">
        <v>-0.12445866666666661</v>
      </c>
      <c r="S29" s="63">
        <v>-9.5751051069334396E-17</v>
      </c>
      <c r="T29" s="63">
        <v>-0.13496888888888889</v>
      </c>
      <c r="U29" s="63">
        <v>4.5731555555555553E-2</v>
      </c>
      <c r="V29" s="63">
        <v>-0.12456533333333331</v>
      </c>
      <c r="W29" s="63">
        <v>-9.5816365565288898E-17</v>
      </c>
      <c r="X29" s="63">
        <v>-0.13496888888888889</v>
      </c>
      <c r="Y29" s="63">
        <v>4.5731555555555553E-2</v>
      </c>
      <c r="Z29" s="63">
        <v>-0.12456533333333331</v>
      </c>
      <c r="AA29" s="63">
        <v>-9.5816365565288898E-17</v>
      </c>
      <c r="AB29" s="63">
        <v>-0.14209659259259261</v>
      </c>
      <c r="AC29" s="63">
        <v>2.976948148148148E-2</v>
      </c>
      <c r="AD29" s="63">
        <v>-0.12912355555555549</v>
      </c>
      <c r="AE29" s="63">
        <v>-9.6270083597186346E-17</v>
      </c>
      <c r="AF29" s="63" t="s">
        <v>1113</v>
      </c>
      <c r="AG29" s="63" t="s">
        <v>1114</v>
      </c>
      <c r="AH29" s="63">
        <v>1.4227783042082589</v>
      </c>
      <c r="AI29" s="63">
        <v>0.314864983496569</v>
      </c>
      <c r="AJ29" s="63">
        <v>1.40577117527583</v>
      </c>
      <c r="AK29" s="63">
        <v>1.3078205519494259</v>
      </c>
      <c r="AL29" s="63">
        <v>3.6593023919620928</v>
      </c>
      <c r="AM29" s="63">
        <v>3.6593023919620582</v>
      </c>
    </row>
    <row r="30" spans="1:39" x14ac:dyDescent="0.3">
      <c r="A30" s="64">
        <v>28</v>
      </c>
      <c r="B30" s="63"/>
      <c r="C30" s="63">
        <v>150</v>
      </c>
      <c r="D30" s="63">
        <v>5.9808015823364258E-2</v>
      </c>
      <c r="E30" s="63" t="b">
        <v>0</v>
      </c>
      <c r="F30" s="63">
        <v>3.8828900082304521E-5</v>
      </c>
      <c r="G30" s="63">
        <v>1.045777909465026E-6</v>
      </c>
      <c r="H30" s="63">
        <v>7.134814814814712E-4</v>
      </c>
      <c r="I30" s="63">
        <v>5.0725925925926285E-4</v>
      </c>
      <c r="J30" s="63">
        <v>5.2859259259260827E-4</v>
      </c>
      <c r="K30" s="63">
        <v>5.3703030007040891E-20</v>
      </c>
      <c r="L30" s="63">
        <v>8.0829629629630695E-4</v>
      </c>
      <c r="M30" s="63">
        <v>6.167703703703703E-3</v>
      </c>
      <c r="N30" s="63">
        <v>3.6740740740738581E-4</v>
      </c>
      <c r="O30" s="63">
        <v>3.2366961328574418E-19</v>
      </c>
      <c r="P30" s="63">
        <v>2.7204740740740741E-2</v>
      </c>
      <c r="Q30" s="63">
        <v>0.18615703703703701</v>
      </c>
      <c r="R30" s="63">
        <v>-8.241777777777777E-2</v>
      </c>
      <c r="S30" s="63">
        <v>-7.9392817842536956E-17</v>
      </c>
      <c r="T30" s="63">
        <v>2.649125925925927E-2</v>
      </c>
      <c r="U30" s="63">
        <v>0.1866642962962963</v>
      </c>
      <c r="V30" s="63">
        <v>-8.1889185185185162E-2</v>
      </c>
      <c r="W30" s="63">
        <v>-7.9446520872543997E-17</v>
      </c>
      <c r="X30" s="63">
        <v>2.649125925925927E-2</v>
      </c>
      <c r="Y30" s="63">
        <v>0.1866642962962963</v>
      </c>
      <c r="Z30" s="63">
        <v>-8.1889185185185162E-2</v>
      </c>
      <c r="AA30" s="63">
        <v>-7.9446520872543997E-17</v>
      </c>
      <c r="AB30" s="63">
        <v>2.568296296296296E-2</v>
      </c>
      <c r="AC30" s="63">
        <v>0.1804965925925926</v>
      </c>
      <c r="AD30" s="63">
        <v>-8.1521777777777776E-2</v>
      </c>
      <c r="AE30" s="63">
        <v>-7.9122851259258253E-17</v>
      </c>
      <c r="AF30" s="63" t="s">
        <v>1115</v>
      </c>
      <c r="AG30" s="63" t="s">
        <v>1116</v>
      </c>
      <c r="AH30" s="63">
        <v>0.2373951687455943</v>
      </c>
      <c r="AI30" s="63">
        <v>7.4274285776000606E-2</v>
      </c>
      <c r="AJ30" s="63">
        <v>0.62015972545790965</v>
      </c>
      <c r="AK30" s="63">
        <v>0.57130756596723309</v>
      </c>
      <c r="AL30" s="63">
        <v>0.44866413870954602</v>
      </c>
      <c r="AM30" s="63">
        <v>0.44866413870951899</v>
      </c>
    </row>
    <row r="31" spans="1:39" x14ac:dyDescent="0.3">
      <c r="A31" s="64">
        <v>29</v>
      </c>
      <c r="B31" s="63"/>
      <c r="C31" s="63">
        <v>150</v>
      </c>
      <c r="D31" s="63">
        <v>7.1316957473754883E-2</v>
      </c>
      <c r="E31" s="63" t="b">
        <v>0</v>
      </c>
      <c r="F31" s="63">
        <v>3.8774113694375922E-4</v>
      </c>
      <c r="G31" s="63">
        <v>3.9856496021951122E-7</v>
      </c>
      <c r="H31" s="63">
        <v>5.546666666666894E-4</v>
      </c>
      <c r="I31" s="63">
        <v>8.5333333333333095E-5</v>
      </c>
      <c r="J31" s="63">
        <v>2.8918518518519792E-4</v>
      </c>
      <c r="K31" s="63">
        <v>2.7286944976571328E-20</v>
      </c>
      <c r="L31" s="63">
        <v>1.09937777777778E-2</v>
      </c>
      <c r="M31" s="63">
        <v>1.9626666666666681E-3</v>
      </c>
      <c r="N31" s="63">
        <v>1.6218074074074079E-2</v>
      </c>
      <c r="O31" s="63">
        <v>3.4526693994805601E-18</v>
      </c>
      <c r="P31" s="63">
        <v>9.0773333333333331E-2</v>
      </c>
      <c r="Q31" s="63">
        <v>4.3119407407407398E-2</v>
      </c>
      <c r="R31" s="63">
        <v>5.4471111111111283E-3</v>
      </c>
      <c r="S31" s="63">
        <v>-5.2089036240355818E-17</v>
      </c>
      <c r="T31" s="63">
        <v>9.132800000000002E-2</v>
      </c>
      <c r="U31" s="63">
        <v>4.3204740740740738E-2</v>
      </c>
      <c r="V31" s="63">
        <v>5.1579259259259304E-3</v>
      </c>
      <c r="W31" s="63">
        <v>-5.2061749295379247E-17</v>
      </c>
      <c r="X31" s="63">
        <v>9.132800000000002E-2</v>
      </c>
      <c r="Y31" s="63">
        <v>4.3204740740740738E-2</v>
      </c>
      <c r="Z31" s="63">
        <v>5.1579259259259304E-3</v>
      </c>
      <c r="AA31" s="63">
        <v>-5.2061749295379247E-17</v>
      </c>
      <c r="AB31" s="63">
        <v>0.1023217777777778</v>
      </c>
      <c r="AC31" s="63">
        <v>4.124207407407407E-2</v>
      </c>
      <c r="AD31" s="63">
        <v>2.137600000000001E-2</v>
      </c>
      <c r="AE31" s="63">
        <v>-4.8609079895898687E-17</v>
      </c>
      <c r="AF31" s="63" t="s">
        <v>1117</v>
      </c>
      <c r="AG31" s="63" t="s">
        <v>1118</v>
      </c>
      <c r="AH31" s="63">
        <v>1.055049855041188</v>
      </c>
      <c r="AI31" s="63">
        <v>1.407847917792922</v>
      </c>
      <c r="AJ31" s="63">
        <v>0.17246718481668269</v>
      </c>
      <c r="AK31" s="63">
        <v>0.16047492977580599</v>
      </c>
      <c r="AL31" s="63">
        <v>314.4301470588249</v>
      </c>
      <c r="AM31" s="63">
        <v>314.43014705882189</v>
      </c>
    </row>
    <row r="32" spans="1:39" x14ac:dyDescent="0.3">
      <c r="A32" s="64">
        <v>30</v>
      </c>
      <c r="B32" s="63"/>
      <c r="C32" s="63">
        <v>150</v>
      </c>
      <c r="D32" s="63">
        <v>4.9867630004882813E-2</v>
      </c>
      <c r="E32" s="63" t="b">
        <v>0</v>
      </c>
      <c r="F32" s="63">
        <v>1.186762791330592E-4</v>
      </c>
      <c r="G32" s="63">
        <v>9.4800206310012696E-7</v>
      </c>
      <c r="H32" s="63">
        <v>7.5377777777776989E-4</v>
      </c>
      <c r="I32" s="63">
        <v>5.973333333333386E-4</v>
      </c>
      <c r="J32" s="63">
        <v>1.517037037036886E-4</v>
      </c>
      <c r="K32" s="63">
        <v>1.1030892650099321E-19</v>
      </c>
      <c r="L32" s="63">
        <v>5.9875555555555654E-3</v>
      </c>
      <c r="M32" s="63">
        <v>8.9031111111111116E-3</v>
      </c>
      <c r="N32" s="63">
        <v>1.886814814814834E-3</v>
      </c>
      <c r="O32" s="63">
        <v>1.5094905731712391E-18</v>
      </c>
      <c r="P32" s="63">
        <v>-2.2198518518518499E-2</v>
      </c>
      <c r="Q32" s="63">
        <v>-0.1843413333333333</v>
      </c>
      <c r="R32" s="63">
        <v>-3.983644444444441E-2</v>
      </c>
      <c r="S32" s="63">
        <v>-5.754178064928827E-17</v>
      </c>
      <c r="T32" s="63">
        <v>-2.2952296296296269E-2</v>
      </c>
      <c r="U32" s="63">
        <v>-0.18374399999999999</v>
      </c>
      <c r="V32" s="63">
        <v>-3.9684740740740722E-2</v>
      </c>
      <c r="W32" s="63">
        <v>-5.7652089575789263E-17</v>
      </c>
      <c r="X32" s="63">
        <v>-2.2952296296296269E-2</v>
      </c>
      <c r="Y32" s="63">
        <v>-0.18374399999999999</v>
      </c>
      <c r="Z32" s="63">
        <v>-3.9684740740740722E-2</v>
      </c>
      <c r="AA32" s="63">
        <v>-5.7652089575789263E-17</v>
      </c>
      <c r="AB32" s="63">
        <v>-2.8939851851851831E-2</v>
      </c>
      <c r="AC32" s="63">
        <v>-0.17484088888888891</v>
      </c>
      <c r="AD32" s="63">
        <v>-4.1571555555555563E-2</v>
      </c>
      <c r="AE32" s="63">
        <v>-5.9161580148960502E-17</v>
      </c>
      <c r="AF32" s="63" t="s">
        <v>1119</v>
      </c>
      <c r="AG32" s="63" t="s">
        <v>1120</v>
      </c>
      <c r="AH32" s="63">
        <v>0.46378658428524527</v>
      </c>
      <c r="AI32" s="63">
        <v>0.93061770555973</v>
      </c>
      <c r="AJ32" s="63">
        <v>0.6522698086784714</v>
      </c>
      <c r="AK32" s="63">
        <v>0.61401399135415946</v>
      </c>
      <c r="AL32" s="63">
        <v>4.754509616533352</v>
      </c>
      <c r="AM32" s="63">
        <v>4.7545096165333591</v>
      </c>
    </row>
    <row r="33" spans="1:39" x14ac:dyDescent="0.3">
      <c r="A33" s="64">
        <v>31</v>
      </c>
      <c r="B33" s="63"/>
      <c r="C33" s="63">
        <v>150</v>
      </c>
      <c r="D33" s="63">
        <v>8.2781553268432617E-2</v>
      </c>
      <c r="E33" s="63" t="b">
        <v>0</v>
      </c>
      <c r="F33" s="63">
        <v>1.456284760493831E-4</v>
      </c>
      <c r="G33" s="63">
        <v>7.4276156049382162E-6</v>
      </c>
      <c r="H33" s="63">
        <v>4.977777777778053E-4</v>
      </c>
      <c r="I33" s="63">
        <v>4.2666666666665848E-4</v>
      </c>
      <c r="J33" s="63">
        <v>2.645333333333319E-3</v>
      </c>
      <c r="K33" s="63">
        <v>3.5879429777685539E-19</v>
      </c>
      <c r="L33" s="63">
        <v>1.0097777777777799E-2</v>
      </c>
      <c r="M33" s="63">
        <v>4.608000000000001E-3</v>
      </c>
      <c r="N33" s="63">
        <v>4.7359999999999902E-3</v>
      </c>
      <c r="O33" s="63">
        <v>1.534455224958314E-18</v>
      </c>
      <c r="P33" s="63">
        <v>0.1016154074074074</v>
      </c>
      <c r="Q33" s="63">
        <v>0.22233837037037041</v>
      </c>
      <c r="R33" s="63">
        <v>-7.3813333333333314E-2</v>
      </c>
      <c r="S33" s="63">
        <v>-7.1441866535006058E-17</v>
      </c>
      <c r="T33" s="63">
        <v>0.1011176296296296</v>
      </c>
      <c r="U33" s="63">
        <v>0.22191170370370369</v>
      </c>
      <c r="V33" s="63">
        <v>-7.6458666666666633E-2</v>
      </c>
      <c r="W33" s="63">
        <v>-7.1800660832782913E-17</v>
      </c>
      <c r="X33" s="63">
        <v>0.1011176296296296</v>
      </c>
      <c r="Y33" s="63">
        <v>0.22191170370370369</v>
      </c>
      <c r="Z33" s="63">
        <v>-7.6458666666666633E-2</v>
      </c>
      <c r="AA33" s="63">
        <v>-7.1800660832782913E-17</v>
      </c>
      <c r="AB33" s="63">
        <v>0.1112154074074074</v>
      </c>
      <c r="AC33" s="63">
        <v>0.2265197037037037</v>
      </c>
      <c r="AD33" s="63">
        <v>-7.1722666666666643E-2</v>
      </c>
      <c r="AE33" s="63">
        <v>-7.0266205607824599E-17</v>
      </c>
      <c r="AF33" s="63" t="s">
        <v>1121</v>
      </c>
      <c r="AG33" s="63" t="s">
        <v>1122</v>
      </c>
      <c r="AH33" s="63">
        <v>1.067466660330497</v>
      </c>
      <c r="AI33" s="63">
        <v>1.059999993218451</v>
      </c>
      <c r="AJ33" s="63">
        <v>0.48035661534171897</v>
      </c>
      <c r="AK33" s="63">
        <v>0.44124011200657748</v>
      </c>
      <c r="AL33" s="63">
        <v>6.1941964285714066</v>
      </c>
      <c r="AM33" s="63">
        <v>6.194196428571356</v>
      </c>
    </row>
    <row r="34" spans="1:39" x14ac:dyDescent="0.3">
      <c r="A34" s="64">
        <v>32</v>
      </c>
      <c r="B34" s="63"/>
      <c r="C34" s="63">
        <v>150</v>
      </c>
      <c r="D34" s="63">
        <v>5.7845354080200202E-2</v>
      </c>
      <c r="E34" s="63" t="b">
        <v>0</v>
      </c>
      <c r="F34" s="63">
        <v>5.2237608384087928E-5</v>
      </c>
      <c r="G34" s="63">
        <v>1.9851834293551991E-7</v>
      </c>
      <c r="H34" s="63">
        <v>2.2755555555554341E-4</v>
      </c>
      <c r="I34" s="63">
        <v>2.2755555555555029E-4</v>
      </c>
      <c r="J34" s="63">
        <v>3.0814814814814773E-4</v>
      </c>
      <c r="K34" s="63">
        <v>7.9538541740168853E-20</v>
      </c>
      <c r="L34" s="63">
        <v>3.1146666666666601E-3</v>
      </c>
      <c r="M34" s="63">
        <v>3.8400000000000101E-3</v>
      </c>
      <c r="N34" s="63">
        <v>5.2717037037037142E-3</v>
      </c>
      <c r="O34" s="63">
        <v>7.91901977617528E-19</v>
      </c>
      <c r="P34" s="63">
        <v>-9.0666666666666534E-3</v>
      </c>
      <c r="Q34" s="63">
        <v>7.2493037037037036E-2</v>
      </c>
      <c r="R34" s="63">
        <v>1.4307555555555591E-2</v>
      </c>
      <c r="S34" s="63">
        <v>-6.502943446551508E-17</v>
      </c>
      <c r="T34" s="63">
        <v>-8.8391111111111101E-3</v>
      </c>
      <c r="U34" s="63">
        <v>7.2265481481481486E-2</v>
      </c>
      <c r="V34" s="63">
        <v>1.461570370370374E-2</v>
      </c>
      <c r="W34" s="63">
        <v>-6.4949895923774912E-17</v>
      </c>
      <c r="X34" s="63">
        <v>-8.8391111111111101E-3</v>
      </c>
      <c r="Y34" s="63">
        <v>7.2265481481481486E-2</v>
      </c>
      <c r="Z34" s="63">
        <v>1.461570370370374E-2</v>
      </c>
      <c r="AA34" s="63">
        <v>-6.4949895923774912E-17</v>
      </c>
      <c r="AB34" s="63">
        <v>-1.195377777777777E-2</v>
      </c>
      <c r="AC34" s="63">
        <v>6.8425481481481476E-2</v>
      </c>
      <c r="AD34" s="63">
        <v>9.3440000000000259E-3</v>
      </c>
      <c r="AE34" s="63">
        <v>-6.574179790139244E-17</v>
      </c>
      <c r="AF34" s="63" t="s">
        <v>1123</v>
      </c>
      <c r="AG34" s="63" t="s">
        <v>1124</v>
      </c>
      <c r="AH34" s="63">
        <v>0.44696165742037508</v>
      </c>
      <c r="AI34" s="63">
        <v>0.23747868890498861</v>
      </c>
      <c r="AJ34" s="63">
        <v>0.34627864765079552</v>
      </c>
      <c r="AK34" s="63">
        <v>0.3216146196550782</v>
      </c>
      <c r="AL34" s="63">
        <v>36.068764190723357</v>
      </c>
      <c r="AM34" s="63">
        <v>36.068764190723208</v>
      </c>
    </row>
    <row r="35" spans="1:39" x14ac:dyDescent="0.3">
      <c r="A35" s="64">
        <v>33</v>
      </c>
      <c r="B35" s="63"/>
      <c r="C35" s="63">
        <v>150</v>
      </c>
      <c r="D35" s="63">
        <v>6.7818164825439453E-2</v>
      </c>
      <c r="E35" s="63" t="b">
        <v>0</v>
      </c>
      <c r="F35" s="63">
        <v>9.8910623780521444E-5</v>
      </c>
      <c r="G35" s="63">
        <v>2.7084954513030168E-6</v>
      </c>
      <c r="H35" s="63">
        <v>2.8681481481485083E-4</v>
      </c>
      <c r="I35" s="63">
        <v>9.0548148148147933E-4</v>
      </c>
      <c r="J35" s="63">
        <v>1.343999999999942E-3</v>
      </c>
      <c r="K35" s="63">
        <v>1.8491259521348421E-19</v>
      </c>
      <c r="L35" s="63">
        <v>7.9881481481484939E-4</v>
      </c>
      <c r="M35" s="63">
        <v>9.893925925925931E-3</v>
      </c>
      <c r="N35" s="63">
        <v>6.186666666666979E-4</v>
      </c>
      <c r="O35" s="63">
        <v>4.3223681989462009E-19</v>
      </c>
      <c r="P35" s="63">
        <v>0.12248414814814811</v>
      </c>
      <c r="Q35" s="63">
        <v>-7.1625481481481484E-2</v>
      </c>
      <c r="R35" s="63">
        <v>0.1125973333333334</v>
      </c>
      <c r="S35" s="63">
        <v>-2.8057365742172037E-17</v>
      </c>
      <c r="T35" s="63">
        <v>0.1221973333333333</v>
      </c>
      <c r="U35" s="63">
        <v>-7.2530962962962964E-2</v>
      </c>
      <c r="V35" s="63">
        <v>0.1139413333333333</v>
      </c>
      <c r="W35" s="63">
        <v>-2.7872453146958553E-17</v>
      </c>
      <c r="X35" s="63">
        <v>0.1221973333333333</v>
      </c>
      <c r="Y35" s="63">
        <v>-7.2530962962962964E-2</v>
      </c>
      <c r="Z35" s="63">
        <v>0.1139413333333333</v>
      </c>
      <c r="AA35" s="63">
        <v>-2.7872453146958553E-17</v>
      </c>
      <c r="AB35" s="63">
        <v>0.1229961481481481</v>
      </c>
      <c r="AC35" s="63">
        <v>-6.2637037037037033E-2</v>
      </c>
      <c r="AD35" s="63">
        <v>0.11456</v>
      </c>
      <c r="AE35" s="63">
        <v>-2.8304689966853173E-17</v>
      </c>
      <c r="AF35" s="63" t="s">
        <v>1125</v>
      </c>
      <c r="AG35" s="63" t="s">
        <v>1126</v>
      </c>
      <c r="AH35" s="63">
        <v>0.31839680208216781</v>
      </c>
      <c r="AI35" s="63">
        <v>0.2099607589872893</v>
      </c>
      <c r="AJ35" s="63">
        <v>0.78915924467909926</v>
      </c>
      <c r="AK35" s="63">
        <v>0.73902993132003647</v>
      </c>
      <c r="AL35" s="63">
        <v>0.54296948137055667</v>
      </c>
      <c r="AM35" s="63">
        <v>0.54296948137051659</v>
      </c>
    </row>
    <row r="36" spans="1:39" x14ac:dyDescent="0.3">
      <c r="A36" s="64">
        <v>34</v>
      </c>
      <c r="B36" s="63"/>
      <c r="C36" s="63">
        <v>150</v>
      </c>
      <c r="D36" s="63">
        <v>6.7821502685546875E-2</v>
      </c>
      <c r="E36" s="63" t="b">
        <v>0</v>
      </c>
      <c r="F36" s="63">
        <v>6.6939524459808033E-4</v>
      </c>
      <c r="G36" s="63">
        <v>6.4749388203040015E-8</v>
      </c>
      <c r="H36" s="63">
        <v>1.137777777778029E-4</v>
      </c>
      <c r="I36" s="63">
        <v>2.275555555555919E-4</v>
      </c>
      <c r="J36" s="63">
        <v>4.7407407407322466E-6</v>
      </c>
      <c r="K36" s="63">
        <v>5.8057329736008968E-22</v>
      </c>
      <c r="L36" s="63">
        <v>2.579911111111113E-2</v>
      </c>
      <c r="M36" s="63">
        <v>1.194666666666636E-3</v>
      </c>
      <c r="N36" s="63">
        <v>1.5407407407407451E-3</v>
      </c>
      <c r="O36" s="63">
        <v>3.4213184414223811E-18</v>
      </c>
      <c r="P36" s="63">
        <v>-4.056414814814812E-2</v>
      </c>
      <c r="Q36" s="63">
        <v>-0.1076551111111111</v>
      </c>
      <c r="R36" s="63">
        <v>2.4945777777777799E-2</v>
      </c>
      <c r="S36" s="63">
        <v>-5.6553064323861111E-17</v>
      </c>
      <c r="T36" s="63">
        <v>-4.0677925925925923E-2</v>
      </c>
      <c r="U36" s="63">
        <v>-0.1078826666666667</v>
      </c>
      <c r="V36" s="63">
        <v>2.4941037037037071E-2</v>
      </c>
      <c r="W36" s="63">
        <v>-5.6553644897158471E-17</v>
      </c>
      <c r="X36" s="63">
        <v>-4.0677925925925923E-2</v>
      </c>
      <c r="Y36" s="63">
        <v>-0.1078826666666667</v>
      </c>
      <c r="Z36" s="63">
        <v>2.4941037037037071E-2</v>
      </c>
      <c r="AA36" s="63">
        <v>-5.6553644897158471E-17</v>
      </c>
      <c r="AB36" s="63">
        <v>-1.48788148148148E-2</v>
      </c>
      <c r="AC36" s="63">
        <v>-0.1090773333333333</v>
      </c>
      <c r="AD36" s="63">
        <v>2.6481777777777819E-2</v>
      </c>
      <c r="AE36" s="63">
        <v>-5.3132326455736089E-17</v>
      </c>
      <c r="AF36" s="63" t="s">
        <v>1127</v>
      </c>
      <c r="AG36" s="63" t="s">
        <v>1128</v>
      </c>
      <c r="AH36" s="63">
        <v>3.0783444016951669</v>
      </c>
      <c r="AI36" s="63">
        <v>2.8664609645843182</v>
      </c>
      <c r="AJ36" s="63">
        <v>9.2675793568593998E-2</v>
      </c>
      <c r="AK36" s="63">
        <v>8.6940254920821858E-2</v>
      </c>
      <c r="AL36" s="63">
        <v>6.1775327884433251</v>
      </c>
      <c r="AM36" s="63">
        <v>6.1775327884432762</v>
      </c>
    </row>
    <row r="37" spans="1:39" x14ac:dyDescent="0.3">
      <c r="A37" s="64">
        <v>35</v>
      </c>
      <c r="B37" s="63"/>
      <c r="C37" s="63">
        <v>150</v>
      </c>
      <c r="D37" s="63">
        <v>5.2882909774780273E-2</v>
      </c>
      <c r="E37" s="63" t="b">
        <v>0</v>
      </c>
      <c r="F37" s="63">
        <v>6.0010962348422288E-5</v>
      </c>
      <c r="G37" s="63">
        <v>5.8221634019204671E-7</v>
      </c>
      <c r="H37" s="63">
        <v>5.7125925925924359E-4</v>
      </c>
      <c r="I37" s="63">
        <v>4.0296296296296608E-4</v>
      </c>
      <c r="J37" s="63">
        <v>3.0577777777780762E-4</v>
      </c>
      <c r="K37" s="63">
        <v>7.8377395145954038E-21</v>
      </c>
      <c r="L37" s="63">
        <v>5.1460740740740807E-3</v>
      </c>
      <c r="M37" s="63">
        <v>2.3371851851851921E-3</v>
      </c>
      <c r="N37" s="63">
        <v>5.2977777777777476E-3</v>
      </c>
      <c r="O37" s="63">
        <v>1.245329722865619E-19</v>
      </c>
      <c r="P37" s="63">
        <v>-0.2037973333333333</v>
      </c>
      <c r="Q37" s="63">
        <v>0.11063703703703701</v>
      </c>
      <c r="R37" s="63">
        <v>-0.1089422222222222</v>
      </c>
      <c r="S37" s="63">
        <v>-1.063064541888831E-16</v>
      </c>
      <c r="T37" s="63">
        <v>-0.20322607407407409</v>
      </c>
      <c r="U37" s="63">
        <v>0.11104</v>
      </c>
      <c r="V37" s="63">
        <v>-0.109248</v>
      </c>
      <c r="W37" s="63">
        <v>-1.062986164493685E-16</v>
      </c>
      <c r="X37" s="63">
        <v>-0.20322607407407409</v>
      </c>
      <c r="Y37" s="63">
        <v>0.11104</v>
      </c>
      <c r="Z37" s="63">
        <v>-0.109248</v>
      </c>
      <c r="AA37" s="63">
        <v>-1.062986164493685E-16</v>
      </c>
      <c r="AB37" s="63">
        <v>-0.19808000000000001</v>
      </c>
      <c r="AC37" s="63">
        <v>0.10870281481481479</v>
      </c>
      <c r="AD37" s="63">
        <v>-0.1145457777777777</v>
      </c>
      <c r="AE37" s="63">
        <v>-1.061740834770819E-16</v>
      </c>
      <c r="AF37" s="63" t="s">
        <v>1129</v>
      </c>
      <c r="AG37" s="63" t="s">
        <v>1130</v>
      </c>
      <c r="AH37" s="63">
        <v>0.63738252888380165</v>
      </c>
      <c r="AI37" s="63">
        <v>0.50733247051212704</v>
      </c>
      <c r="AJ37" s="63">
        <v>0.21839606821795871</v>
      </c>
      <c r="AK37" s="63">
        <v>0.20231847735806241</v>
      </c>
      <c r="AL37" s="63">
        <v>4.8493132851656444</v>
      </c>
      <c r="AM37" s="63">
        <v>4.8493132851656924</v>
      </c>
    </row>
    <row r="38" spans="1:39" x14ac:dyDescent="0.3">
      <c r="A38" s="64">
        <v>36</v>
      </c>
      <c r="B38" s="63"/>
      <c r="C38" s="63">
        <v>150</v>
      </c>
      <c r="D38" s="63">
        <v>7.4810504913330078E-2</v>
      </c>
      <c r="E38" s="63" t="b">
        <v>0</v>
      </c>
      <c r="F38" s="63">
        <v>3.4362010372564959E-4</v>
      </c>
      <c r="G38" s="63">
        <v>1.249177740466462E-5</v>
      </c>
      <c r="H38" s="63">
        <v>5.6888888888894512E-5</v>
      </c>
      <c r="I38" s="63">
        <v>1.4791111111111109E-3</v>
      </c>
      <c r="J38" s="63">
        <v>3.2094814814815908E-3</v>
      </c>
      <c r="K38" s="63">
        <v>3.0944556750011378E-19</v>
      </c>
      <c r="L38" s="63">
        <v>5.6888888888877158E-5</v>
      </c>
      <c r="M38" s="63">
        <v>1.160533333333333E-2</v>
      </c>
      <c r="N38" s="63">
        <v>1.445451851851845E-2</v>
      </c>
      <c r="O38" s="63">
        <v>2.4738228201087322E-18</v>
      </c>
      <c r="P38" s="63">
        <v>1.5087407407407419E-2</v>
      </c>
      <c r="Q38" s="63">
        <v>2.9368888888888891E-3</v>
      </c>
      <c r="R38" s="63">
        <v>-0.12599466666666659</v>
      </c>
      <c r="S38" s="63">
        <v>-7.499439454163487E-17</v>
      </c>
      <c r="T38" s="63">
        <v>1.503051851851853E-2</v>
      </c>
      <c r="U38" s="63">
        <v>1.4577777777777781E-3</v>
      </c>
      <c r="V38" s="63">
        <v>-0.12920414814814821</v>
      </c>
      <c r="W38" s="63">
        <v>-7.5303840109134984E-17</v>
      </c>
      <c r="X38" s="63">
        <v>1.503051851851853E-2</v>
      </c>
      <c r="Y38" s="63">
        <v>1.4577777777777781E-3</v>
      </c>
      <c r="Z38" s="63">
        <v>-0.12920414814814821</v>
      </c>
      <c r="AA38" s="63">
        <v>-7.5303840109134984E-17</v>
      </c>
      <c r="AB38" s="63">
        <v>1.508740740740741E-2</v>
      </c>
      <c r="AC38" s="63">
        <v>1.306311111111111E-2</v>
      </c>
      <c r="AD38" s="63">
        <v>-0.14365866666666671</v>
      </c>
      <c r="AE38" s="63">
        <v>-7.7777662929243716E-17</v>
      </c>
      <c r="AF38" s="63" t="s">
        <v>1131</v>
      </c>
      <c r="AG38" s="63" t="s">
        <v>1132</v>
      </c>
      <c r="AH38" s="63">
        <v>0.31347050766163409</v>
      </c>
      <c r="AI38" s="63">
        <v>0.31125131151693608</v>
      </c>
      <c r="AJ38" s="63">
        <v>0.98371855538601483</v>
      </c>
      <c r="AK38" s="63">
        <v>0.91757485579091491</v>
      </c>
      <c r="AL38" s="63">
        <v>11.187348646070321</v>
      </c>
      <c r="AM38" s="63">
        <v>11.187348646070321</v>
      </c>
    </row>
    <row r="39" spans="1:39" x14ac:dyDescent="0.3">
      <c r="A39" s="64">
        <v>37</v>
      </c>
      <c r="B39" s="63"/>
      <c r="C39" s="63">
        <v>150</v>
      </c>
      <c r="D39" s="63">
        <v>4.6882867813110352E-2</v>
      </c>
      <c r="E39" s="63" t="b">
        <v>0</v>
      </c>
      <c r="F39" s="63">
        <v>3.9102337580246879E-4</v>
      </c>
      <c r="G39" s="63">
        <v>7.7162571851852005E-6</v>
      </c>
      <c r="H39" s="63">
        <v>2.7022222222222309E-3</v>
      </c>
      <c r="I39" s="63">
        <v>4.5511111111107278E-4</v>
      </c>
      <c r="J39" s="63">
        <v>4.5511111111111452E-4</v>
      </c>
      <c r="K39" s="63">
        <v>2.473242246811421E-19</v>
      </c>
      <c r="L39" s="63">
        <v>1.026844444444446E-2</v>
      </c>
      <c r="M39" s="63">
        <v>1.6725333333333311E-2</v>
      </c>
      <c r="N39" s="63">
        <v>2.417777777777783E-3</v>
      </c>
      <c r="O39" s="63">
        <v>5.2948284720467844E-19</v>
      </c>
      <c r="P39" s="63">
        <v>-0.12749985185185181</v>
      </c>
      <c r="Q39" s="63">
        <v>0.47442251851851852</v>
      </c>
      <c r="R39" s="63">
        <v>8.8092444444444501E-2</v>
      </c>
      <c r="S39" s="63">
        <v>-9.5108356429141862E-17</v>
      </c>
      <c r="T39" s="63">
        <v>-0.12479762962962961</v>
      </c>
      <c r="U39" s="63">
        <v>0.47487762962962959</v>
      </c>
      <c r="V39" s="63">
        <v>8.7637333333333386E-2</v>
      </c>
      <c r="W39" s="63">
        <v>-9.486103220446072E-17</v>
      </c>
      <c r="X39" s="63">
        <v>-0.12479762962962961</v>
      </c>
      <c r="Y39" s="63">
        <v>0.47487762962962959</v>
      </c>
      <c r="Z39" s="63">
        <v>8.7637333333333386E-2</v>
      </c>
      <c r="AA39" s="63">
        <v>-9.486103220446072E-17</v>
      </c>
      <c r="AB39" s="63">
        <v>-0.13506607407407409</v>
      </c>
      <c r="AC39" s="63">
        <v>0.45815229629629628</v>
      </c>
      <c r="AD39" s="63">
        <v>8.5219555555555604E-2</v>
      </c>
      <c r="AE39" s="63">
        <v>-9.5390515051665399E-17</v>
      </c>
      <c r="AF39" s="63" t="s">
        <v>1133</v>
      </c>
      <c r="AG39" s="63" t="s">
        <v>1134</v>
      </c>
      <c r="AH39" s="63">
        <v>1.6157323813087621</v>
      </c>
      <c r="AI39" s="63">
        <v>0.54954414477212821</v>
      </c>
      <c r="AJ39" s="63">
        <v>2.3679494880463969</v>
      </c>
      <c r="AK39" s="63">
        <v>2.113483235913332</v>
      </c>
      <c r="AL39" s="63">
        <v>2.7588445309963721</v>
      </c>
      <c r="AM39" s="63">
        <v>2.7588445309963938</v>
      </c>
    </row>
    <row r="40" spans="1:39" x14ac:dyDescent="0.3">
      <c r="A40" s="64">
        <v>38</v>
      </c>
      <c r="B40" s="63"/>
      <c r="C40" s="63">
        <v>150</v>
      </c>
      <c r="D40" s="63">
        <v>7.4152469635009766E-2</v>
      </c>
      <c r="E40" s="63" t="b">
        <v>0</v>
      </c>
      <c r="F40" s="63">
        <v>1.009543873141287E-4</v>
      </c>
      <c r="G40" s="63">
        <v>1.070511231824344E-6</v>
      </c>
      <c r="H40" s="63">
        <v>1.0239999999999689E-3</v>
      </c>
      <c r="I40" s="63">
        <v>1.1377777777774051E-4</v>
      </c>
      <c r="J40" s="63">
        <v>9.4814814814804527E-5</v>
      </c>
      <c r="K40" s="63">
        <v>1.439821777486426E-19</v>
      </c>
      <c r="L40" s="63">
        <v>7.082666666666626E-3</v>
      </c>
      <c r="M40" s="63">
        <v>4.7217777777777969E-3</v>
      </c>
      <c r="N40" s="63">
        <v>5.3380740740740854E-3</v>
      </c>
      <c r="O40" s="63">
        <v>7.5474528658561944E-20</v>
      </c>
      <c r="P40" s="63">
        <v>0.21807644444444441</v>
      </c>
      <c r="Q40" s="63">
        <v>0.1613724444444444</v>
      </c>
      <c r="R40" s="63">
        <v>4.1144888888888898E-2</v>
      </c>
      <c r="S40" s="63">
        <v>-3.936809472160373E-17</v>
      </c>
      <c r="T40" s="63">
        <v>0.2191004444444444</v>
      </c>
      <c r="U40" s="63">
        <v>0.16125866666666669</v>
      </c>
      <c r="V40" s="63">
        <v>4.1239703703703709E-2</v>
      </c>
      <c r="W40" s="63">
        <v>-3.9224112543855087E-17</v>
      </c>
      <c r="X40" s="63">
        <v>0.2191004444444444</v>
      </c>
      <c r="Y40" s="63">
        <v>0.16125866666666669</v>
      </c>
      <c r="Z40" s="63">
        <v>4.1239703703703709E-2</v>
      </c>
      <c r="AA40" s="63">
        <v>-3.9224112543855087E-17</v>
      </c>
      <c r="AB40" s="63">
        <v>0.2120177777777778</v>
      </c>
      <c r="AC40" s="63">
        <v>0.15653688888888889</v>
      </c>
      <c r="AD40" s="63">
        <v>4.6577777777777787E-2</v>
      </c>
      <c r="AE40" s="63">
        <v>-3.9148638015196532E-17</v>
      </c>
      <c r="AF40" s="63" t="s">
        <v>1135</v>
      </c>
      <c r="AG40" s="63" t="s">
        <v>1136</v>
      </c>
      <c r="AH40" s="63">
        <v>0.71277604799431982</v>
      </c>
      <c r="AI40" s="63">
        <v>0.83112482974553503</v>
      </c>
      <c r="AJ40" s="63">
        <v>0.46294646968980507</v>
      </c>
      <c r="AK40" s="63">
        <v>0.42731701672619238</v>
      </c>
      <c r="AL40" s="63">
        <v>12.94401655362692</v>
      </c>
      <c r="AM40" s="63">
        <v>12.944016553626909</v>
      </c>
    </row>
    <row r="41" spans="1:39" x14ac:dyDescent="0.3">
      <c r="A41" s="64">
        <v>39</v>
      </c>
      <c r="B41" s="63"/>
      <c r="C41" s="63">
        <v>150</v>
      </c>
      <c r="D41" s="63">
        <v>8.0844879150390625E-2</v>
      </c>
      <c r="E41" s="63" t="b">
        <v>0</v>
      </c>
      <c r="F41" s="63">
        <v>2.3905087561042729E-5</v>
      </c>
      <c r="G41" s="63">
        <v>2.7059445816187251E-7</v>
      </c>
      <c r="H41" s="63">
        <v>4.2666666666668629E-4</v>
      </c>
      <c r="I41" s="63">
        <v>1.1377777777776819E-4</v>
      </c>
      <c r="J41" s="63">
        <v>2.7496296296294909E-4</v>
      </c>
      <c r="K41" s="63">
        <v>9.2891727579722087E-20</v>
      </c>
      <c r="L41" s="63">
        <v>4.4942222222222328E-3</v>
      </c>
      <c r="M41" s="63">
        <v>1.479111111111125E-3</v>
      </c>
      <c r="N41" s="63">
        <v>1.232592592592618E-3</v>
      </c>
      <c r="O41" s="63">
        <v>3.0886499420269211E-19</v>
      </c>
      <c r="P41" s="63">
        <v>-0.13800533333333331</v>
      </c>
      <c r="Q41" s="63">
        <v>0.10684444444444439</v>
      </c>
      <c r="R41" s="63">
        <v>-0.14469688888888879</v>
      </c>
      <c r="S41" s="63">
        <v>-1.023957124577748E-16</v>
      </c>
      <c r="T41" s="63">
        <v>-0.138432</v>
      </c>
      <c r="U41" s="63">
        <v>0.1069582222222222</v>
      </c>
      <c r="V41" s="63">
        <v>-0.1449718518518518</v>
      </c>
      <c r="W41" s="63">
        <v>-1.0248860418535451E-16</v>
      </c>
      <c r="X41" s="63">
        <v>-0.138432</v>
      </c>
      <c r="Y41" s="63">
        <v>0.1069582222222222</v>
      </c>
      <c r="Z41" s="63">
        <v>-0.1449718518518518</v>
      </c>
      <c r="AA41" s="63">
        <v>-1.0248860418535451E-16</v>
      </c>
      <c r="AB41" s="63">
        <v>-0.13393777777777779</v>
      </c>
      <c r="AC41" s="63">
        <v>0.1084373333333333</v>
      </c>
      <c r="AD41" s="63">
        <v>-0.14620444444444439</v>
      </c>
      <c r="AE41" s="63">
        <v>-1.021797391911518E-16</v>
      </c>
      <c r="AF41" s="63" t="s">
        <v>1137</v>
      </c>
      <c r="AG41" s="63" t="s">
        <v>1138</v>
      </c>
      <c r="AH41" s="63">
        <v>0.61970095596502428</v>
      </c>
      <c r="AI41" s="63">
        <v>0.39047214828254267</v>
      </c>
      <c r="AJ41" s="63">
        <v>0.13768897422607199</v>
      </c>
      <c r="AK41" s="63">
        <v>0.1275884597883018</v>
      </c>
      <c r="AL41" s="63">
        <v>0.85022890778290294</v>
      </c>
      <c r="AM41" s="63">
        <v>0.85022890778287219</v>
      </c>
    </row>
    <row r="42" spans="1:39" x14ac:dyDescent="0.3">
      <c r="A42" s="64">
        <v>40</v>
      </c>
      <c r="B42" s="63"/>
      <c r="C42" s="63">
        <v>150</v>
      </c>
      <c r="D42" s="63">
        <v>5.0898313522338867E-2</v>
      </c>
      <c r="E42" s="63" t="b">
        <v>0</v>
      </c>
      <c r="F42" s="63">
        <v>1.065107321152261E-4</v>
      </c>
      <c r="G42" s="63">
        <v>2.7458370370372281E-7</v>
      </c>
      <c r="H42" s="63">
        <v>8.7703703703728708E-5</v>
      </c>
      <c r="I42" s="63">
        <v>1.754074074074054E-4</v>
      </c>
      <c r="J42" s="63">
        <v>4.8592592592594172E-4</v>
      </c>
      <c r="K42" s="63">
        <v>8.0989974983630707E-20</v>
      </c>
      <c r="L42" s="63">
        <v>2.164148148148165E-3</v>
      </c>
      <c r="M42" s="63">
        <v>8.1967407407407371E-3</v>
      </c>
      <c r="N42" s="63">
        <v>5.8856296296296122E-3</v>
      </c>
      <c r="O42" s="63">
        <v>4.6155577141199488E-20</v>
      </c>
      <c r="P42" s="63">
        <v>-9.402548148148146E-2</v>
      </c>
      <c r="Q42" s="63">
        <v>2.3720296296296291E-2</v>
      </c>
      <c r="R42" s="63">
        <v>-2.79893333333333E-2</v>
      </c>
      <c r="S42" s="63">
        <v>-7.7627294445223952E-17</v>
      </c>
      <c r="T42" s="63">
        <v>-9.4113185185185189E-2</v>
      </c>
      <c r="U42" s="63">
        <v>2.38957037037037E-2</v>
      </c>
      <c r="V42" s="63">
        <v>-2.8475259259259238E-2</v>
      </c>
      <c r="W42" s="63">
        <v>-7.7708284420207583E-17</v>
      </c>
      <c r="X42" s="63">
        <v>-9.4113185185185189E-2</v>
      </c>
      <c r="Y42" s="63">
        <v>2.38957037037037E-2</v>
      </c>
      <c r="Z42" s="63">
        <v>-2.8475259259259238E-2</v>
      </c>
      <c r="AA42" s="63">
        <v>-7.7708284420207583E-17</v>
      </c>
      <c r="AB42" s="63">
        <v>-9.1949037037037024E-2</v>
      </c>
      <c r="AC42" s="63">
        <v>1.569896296296296E-2</v>
      </c>
      <c r="AD42" s="63">
        <v>-3.4360888888888851E-2</v>
      </c>
      <c r="AE42" s="63">
        <v>-7.7662128843066383E-17</v>
      </c>
      <c r="AF42" s="63" t="s">
        <v>1139</v>
      </c>
      <c r="AG42" s="63" t="s">
        <v>1140</v>
      </c>
      <c r="AH42" s="63">
        <v>2.3270496679548149E-2</v>
      </c>
      <c r="AI42" s="63">
        <v>0.41600769858112341</v>
      </c>
      <c r="AJ42" s="63">
        <v>0.70826210805067003</v>
      </c>
      <c r="AK42" s="63">
        <v>0.65977956381110503</v>
      </c>
      <c r="AL42" s="63">
        <v>20.66927495213513</v>
      </c>
      <c r="AM42" s="63">
        <v>20.669274952135201</v>
      </c>
    </row>
    <row r="43" spans="1:39" x14ac:dyDescent="0.3">
      <c r="A43" s="64">
        <v>41</v>
      </c>
      <c r="B43" s="63"/>
      <c r="C43" s="63">
        <v>150</v>
      </c>
      <c r="D43" s="63">
        <v>8.4744691848754883E-2</v>
      </c>
      <c r="E43" s="63" t="b">
        <v>0</v>
      </c>
      <c r="F43" s="63">
        <v>1.86441851610425E-4</v>
      </c>
      <c r="G43" s="63">
        <v>8.2549289437594303E-8</v>
      </c>
      <c r="H43" s="63">
        <v>2.2755555555555029E-4</v>
      </c>
      <c r="I43" s="63">
        <v>5.6888888888891043E-5</v>
      </c>
      <c r="J43" s="63">
        <v>1.659259259259582E-4</v>
      </c>
      <c r="K43" s="63">
        <v>1.103089265010055E-20</v>
      </c>
      <c r="L43" s="63">
        <v>1.356799999999999E-2</v>
      </c>
      <c r="M43" s="63">
        <v>9.6711111111111303E-4</v>
      </c>
      <c r="N43" s="63">
        <v>1.189925925925928E-3</v>
      </c>
      <c r="O43" s="63">
        <v>1.8665431510560021E-18</v>
      </c>
      <c r="P43" s="63">
        <v>-3.6126814814814799E-2</v>
      </c>
      <c r="Q43" s="63">
        <v>-5.6455111111111109E-2</v>
      </c>
      <c r="R43" s="63">
        <v>-0.25898666666666659</v>
      </c>
      <c r="S43" s="63">
        <v>-9.3916439449633939E-17</v>
      </c>
      <c r="T43" s="63">
        <v>-3.5899259259259249E-2</v>
      </c>
      <c r="U43" s="63">
        <v>-5.6512E-2</v>
      </c>
      <c r="V43" s="63">
        <v>-0.2591525925925926</v>
      </c>
      <c r="W43" s="63">
        <v>-9.3905408556983838E-17</v>
      </c>
      <c r="X43" s="63">
        <v>-3.5899259259259249E-2</v>
      </c>
      <c r="Y43" s="63">
        <v>-5.6512E-2</v>
      </c>
      <c r="Z43" s="63">
        <v>-0.2591525925925926</v>
      </c>
      <c r="AA43" s="63">
        <v>-9.3905408556983838E-17</v>
      </c>
      <c r="AB43" s="63">
        <v>-2.2331259259259259E-2</v>
      </c>
      <c r="AC43" s="63">
        <v>-5.7479111111111113E-2</v>
      </c>
      <c r="AD43" s="63">
        <v>-0.25796266666666667</v>
      </c>
      <c r="AE43" s="63">
        <v>-9.2038865405927836E-17</v>
      </c>
      <c r="AF43" s="63" t="s">
        <v>1141</v>
      </c>
      <c r="AG43" s="63" t="s">
        <v>1142</v>
      </c>
      <c r="AH43" s="63">
        <v>1.576421711397376</v>
      </c>
      <c r="AI43" s="63">
        <v>1.503904689949505</v>
      </c>
      <c r="AJ43" s="63">
        <v>7.8137069892904615E-2</v>
      </c>
      <c r="AK43" s="63">
        <v>7.3113504244220404E-2</v>
      </c>
      <c r="AL43" s="63">
        <v>0.45916034025426272</v>
      </c>
      <c r="AM43" s="63">
        <v>0.4591603402542454</v>
      </c>
    </row>
    <row r="44" spans="1:39" x14ac:dyDescent="0.3">
      <c r="A44" s="64">
        <v>42</v>
      </c>
      <c r="B44" s="63"/>
      <c r="C44" s="63">
        <v>150</v>
      </c>
      <c r="D44" s="63">
        <v>5.8877944946289063E-2</v>
      </c>
      <c r="E44" s="63" t="b">
        <v>0</v>
      </c>
      <c r="F44" s="63">
        <v>1.206692050699589E-4</v>
      </c>
      <c r="G44" s="63">
        <v>1.917871934156413E-7</v>
      </c>
      <c r="H44" s="63">
        <v>3.010370370370441E-4</v>
      </c>
      <c r="I44" s="63">
        <v>2.038518518518522E-4</v>
      </c>
      <c r="J44" s="63">
        <v>2.4414814814814612E-4</v>
      </c>
      <c r="K44" s="63">
        <v>5.4283603304450284E-20</v>
      </c>
      <c r="L44" s="63">
        <v>8.9481481481481495E-3</v>
      </c>
      <c r="M44" s="63">
        <v>6.2814814814814808E-3</v>
      </c>
      <c r="N44" s="63">
        <v>1.069037037037035E-3</v>
      </c>
      <c r="O44" s="63">
        <v>1.611381186860338E-18</v>
      </c>
      <c r="P44" s="63">
        <v>-8.4235851851851853E-2</v>
      </c>
      <c r="Q44" s="63">
        <v>-2.676148148148148E-3</v>
      </c>
      <c r="R44" s="63">
        <v>6.7925333333333365E-2</v>
      </c>
      <c r="S44" s="63">
        <v>-6.3065935573797713E-17</v>
      </c>
      <c r="T44" s="63">
        <v>-8.3934814814814809E-2</v>
      </c>
      <c r="U44" s="63">
        <v>-2.4722962962962958E-3</v>
      </c>
      <c r="V44" s="63">
        <v>6.8169481481481511E-2</v>
      </c>
      <c r="W44" s="63">
        <v>-6.3011651970493263E-17</v>
      </c>
      <c r="X44" s="63">
        <v>-8.3934814814814809E-2</v>
      </c>
      <c r="Y44" s="63">
        <v>-2.4722962962962958E-3</v>
      </c>
      <c r="Z44" s="63">
        <v>6.8169481481481511E-2</v>
      </c>
      <c r="AA44" s="63">
        <v>-6.3011651970493263E-17</v>
      </c>
      <c r="AB44" s="63">
        <v>-9.2882962962962959E-2</v>
      </c>
      <c r="AC44" s="63">
        <v>3.809185185185185E-3</v>
      </c>
      <c r="AD44" s="63">
        <v>6.7100444444444476E-2</v>
      </c>
      <c r="AE44" s="63">
        <v>-6.4623033157353601E-17</v>
      </c>
      <c r="AF44" s="63" t="s">
        <v>1143</v>
      </c>
      <c r="AG44" s="63" t="s">
        <v>1144</v>
      </c>
      <c r="AH44" s="63">
        <v>0.91672632684734334</v>
      </c>
      <c r="AI44" s="63">
        <v>1.0689796806277549</v>
      </c>
      <c r="AJ44" s="63">
        <v>0.53067785691516534</v>
      </c>
      <c r="AK44" s="63">
        <v>0.49510643790139769</v>
      </c>
      <c r="AL44" s="63">
        <v>1.568204735908753</v>
      </c>
      <c r="AM44" s="63">
        <v>1.5682047359087521</v>
      </c>
    </row>
    <row r="45" spans="1:39" x14ac:dyDescent="0.3">
      <c r="A45" s="64">
        <v>43</v>
      </c>
      <c r="B45" s="63"/>
      <c r="C45" s="63">
        <v>150</v>
      </c>
      <c r="D45" s="63">
        <v>7.2291374206542969E-2</v>
      </c>
      <c r="E45" s="63" t="b">
        <v>0</v>
      </c>
      <c r="F45" s="63">
        <v>2.0529940859259231E-4</v>
      </c>
      <c r="G45" s="63">
        <v>6.6547358024691614E-8</v>
      </c>
      <c r="H45" s="63">
        <v>2.1333333333334309E-4</v>
      </c>
      <c r="I45" s="63">
        <v>1.4222222222221029E-4</v>
      </c>
      <c r="J45" s="63">
        <v>2.844444444443511E-5</v>
      </c>
      <c r="K45" s="63">
        <v>1.3933759136950301E-20</v>
      </c>
      <c r="L45" s="63">
        <v>1.3425777777777771E-2</v>
      </c>
      <c r="M45" s="63">
        <v>2.446222222222183E-3</v>
      </c>
      <c r="N45" s="63">
        <v>4.3662222222222444E-3</v>
      </c>
      <c r="O45" s="63">
        <v>1.259263482003259E-18</v>
      </c>
      <c r="P45" s="63">
        <v>-6.3314962962962962E-2</v>
      </c>
      <c r="Q45" s="63">
        <v>0.16215940740740739</v>
      </c>
      <c r="R45" s="63">
        <v>-5.6462222222222178E-2</v>
      </c>
      <c r="S45" s="63">
        <v>-8.5830214563814984E-17</v>
      </c>
      <c r="T45" s="63">
        <v>-6.3101629629629619E-2</v>
      </c>
      <c r="U45" s="63">
        <v>0.1623016296296296</v>
      </c>
      <c r="V45" s="63">
        <v>-5.6490666666666613E-2</v>
      </c>
      <c r="W45" s="63">
        <v>-8.5816280804678034E-17</v>
      </c>
      <c r="X45" s="63">
        <v>-6.3101629629629619E-2</v>
      </c>
      <c r="Y45" s="63">
        <v>0.1623016296296296</v>
      </c>
      <c r="Z45" s="63">
        <v>-5.6490666666666613E-2</v>
      </c>
      <c r="AA45" s="63">
        <v>-8.5816280804678034E-17</v>
      </c>
      <c r="AB45" s="63">
        <v>-4.9675851851851853E-2</v>
      </c>
      <c r="AC45" s="63">
        <v>0.15985540740740739</v>
      </c>
      <c r="AD45" s="63">
        <v>-6.0856888888888863E-2</v>
      </c>
      <c r="AE45" s="63">
        <v>-8.4557017322674774E-17</v>
      </c>
      <c r="AF45" s="63" t="s">
        <v>1145</v>
      </c>
      <c r="AG45" s="63" t="s">
        <v>1146</v>
      </c>
      <c r="AH45" s="63">
        <v>1.472946559629722</v>
      </c>
      <c r="AI45" s="63">
        <v>1.4048591363550771</v>
      </c>
      <c r="AJ45" s="63">
        <v>0.24008524188080929</v>
      </c>
      <c r="AK45" s="63">
        <v>0.22159025809670641</v>
      </c>
      <c r="AL45" s="63">
        <v>7.729103726082684</v>
      </c>
      <c r="AM45" s="63">
        <v>7.7291037260826103</v>
      </c>
    </row>
    <row r="46" spans="1:39" x14ac:dyDescent="0.3">
      <c r="A46" s="64">
        <v>44</v>
      </c>
      <c r="B46" s="63"/>
      <c r="C46" s="63">
        <v>150</v>
      </c>
      <c r="D46" s="63">
        <v>5.8872222900390618E-2</v>
      </c>
      <c r="E46" s="63" t="b">
        <v>0</v>
      </c>
      <c r="F46" s="63">
        <v>2.7267594534979101E-5</v>
      </c>
      <c r="G46" s="63">
        <v>1.307652213991804E-6</v>
      </c>
      <c r="H46" s="63">
        <v>9.6948148148150171E-4</v>
      </c>
      <c r="I46" s="63">
        <v>5.7362962962961839E-4</v>
      </c>
      <c r="J46" s="63">
        <v>1.967407407407612E-4</v>
      </c>
      <c r="K46" s="63">
        <v>1.7794571564499671E-19</v>
      </c>
      <c r="L46" s="63">
        <v>2.4438518518518498E-3</v>
      </c>
      <c r="M46" s="63">
        <v>2.327703703703693E-3</v>
      </c>
      <c r="N46" s="63">
        <v>3.9845925925925596E-3</v>
      </c>
      <c r="O46" s="63">
        <v>9.2978813574375404E-19</v>
      </c>
      <c r="P46" s="63">
        <v>-7.8874074074074055E-2</v>
      </c>
      <c r="Q46" s="63">
        <v>0.14108207407407411</v>
      </c>
      <c r="R46" s="63">
        <v>5.7443555555555588E-2</v>
      </c>
      <c r="S46" s="63">
        <v>-7.2495607069739063E-17</v>
      </c>
      <c r="T46" s="63">
        <v>-7.9843555555555557E-2</v>
      </c>
      <c r="U46" s="63">
        <v>0.1416557037037037</v>
      </c>
      <c r="V46" s="63">
        <v>5.7246814814814827E-2</v>
      </c>
      <c r="W46" s="63">
        <v>-7.2673552785384059E-17</v>
      </c>
      <c r="X46" s="63">
        <v>-7.9843555555555557E-2</v>
      </c>
      <c r="Y46" s="63">
        <v>0.1416557037037037</v>
      </c>
      <c r="Z46" s="63">
        <v>5.7246814814814827E-2</v>
      </c>
      <c r="AA46" s="63">
        <v>-7.2673552785384059E-17</v>
      </c>
      <c r="AB46" s="63">
        <v>-8.2287407407407406E-2</v>
      </c>
      <c r="AC46" s="63">
        <v>0.14398340740740739</v>
      </c>
      <c r="AD46" s="63">
        <v>5.3262222222222273E-2</v>
      </c>
      <c r="AE46" s="63">
        <v>-7.3603340921127813E-17</v>
      </c>
      <c r="AF46" s="63" t="s">
        <v>1147</v>
      </c>
      <c r="AG46" s="63" t="s">
        <v>1148</v>
      </c>
      <c r="AH46" s="63">
        <v>0.22155471409510991</v>
      </c>
      <c r="AI46" s="63">
        <v>0.2977061983713547</v>
      </c>
      <c r="AJ46" s="63">
        <v>0.22391599333597939</v>
      </c>
      <c r="AK46" s="63">
        <v>0.20698328505954069</v>
      </c>
      <c r="AL46" s="63">
        <v>6.9603743116226218</v>
      </c>
      <c r="AM46" s="63">
        <v>6.9603743116226688</v>
      </c>
    </row>
    <row r="47" spans="1:39" x14ac:dyDescent="0.3">
      <c r="A47" s="64">
        <v>45</v>
      </c>
      <c r="B47" s="63"/>
      <c r="C47" s="63">
        <v>150</v>
      </c>
      <c r="D47" s="63">
        <v>6.382441520690918E-2</v>
      </c>
      <c r="E47" s="63" t="b">
        <v>0</v>
      </c>
      <c r="F47" s="63">
        <v>5.5169748806585111E-5</v>
      </c>
      <c r="G47" s="63">
        <v>1.0869064691357021E-6</v>
      </c>
      <c r="H47" s="63">
        <v>1.6592592592623578E-5</v>
      </c>
      <c r="I47" s="63">
        <v>6.0207407407401881E-4</v>
      </c>
      <c r="J47" s="63">
        <v>8.5096296296294227E-4</v>
      </c>
      <c r="K47" s="63">
        <v>1.4311131780257779E-19</v>
      </c>
      <c r="L47" s="63">
        <v>6.9925925925926058E-4</v>
      </c>
      <c r="M47" s="63">
        <v>5.8263703703704262E-3</v>
      </c>
      <c r="N47" s="63">
        <v>4.5534814814814917E-3</v>
      </c>
      <c r="O47" s="63">
        <v>8.2876838200076267E-19</v>
      </c>
      <c r="P47" s="63">
        <v>5.0344296296296318E-2</v>
      </c>
      <c r="Q47" s="63">
        <v>0.1185540740740741</v>
      </c>
      <c r="R47" s="63">
        <v>0.16795022222222231</v>
      </c>
      <c r="S47" s="63">
        <v>-4.175831498689068E-17</v>
      </c>
      <c r="T47" s="63">
        <v>5.0327703703703701E-2</v>
      </c>
      <c r="U47" s="63">
        <v>0.11915614814814809</v>
      </c>
      <c r="V47" s="63">
        <v>0.16709925925925931</v>
      </c>
      <c r="W47" s="63">
        <v>-4.1901426304693257E-17</v>
      </c>
      <c r="X47" s="63">
        <v>5.0327703703703701E-2</v>
      </c>
      <c r="Y47" s="63">
        <v>0.11915614814814809</v>
      </c>
      <c r="Z47" s="63">
        <v>0.16709925925925931</v>
      </c>
      <c r="AA47" s="63">
        <v>-4.1901426304693257E-17</v>
      </c>
      <c r="AB47" s="63">
        <v>5.1026962962962961E-2</v>
      </c>
      <c r="AC47" s="63">
        <v>0.12498251851851851</v>
      </c>
      <c r="AD47" s="63">
        <v>0.16254577777777779</v>
      </c>
      <c r="AE47" s="63">
        <v>-4.273019468669402E-17</v>
      </c>
      <c r="AF47" s="63" t="s">
        <v>1149</v>
      </c>
      <c r="AG47" s="63" t="s">
        <v>1150</v>
      </c>
      <c r="AH47" s="63">
        <v>0.2159187210896106</v>
      </c>
      <c r="AI47" s="63">
        <v>8.0743726698054102E-2</v>
      </c>
      <c r="AJ47" s="63">
        <v>0.54860030801799098</v>
      </c>
      <c r="AK47" s="63">
        <v>0.50792843100374452</v>
      </c>
      <c r="AL47" s="63">
        <v>2.725015958578592</v>
      </c>
      <c r="AM47" s="63">
        <v>2.725015958578592</v>
      </c>
    </row>
    <row r="48" spans="1:39" x14ac:dyDescent="0.3">
      <c r="A48" s="64">
        <v>46</v>
      </c>
      <c r="B48" s="63"/>
      <c r="C48" s="63">
        <v>150</v>
      </c>
      <c r="D48" s="63">
        <v>6.7844867706298828E-2</v>
      </c>
      <c r="E48" s="63" t="b">
        <v>0</v>
      </c>
      <c r="F48" s="63">
        <v>2.69946627160497E-5</v>
      </c>
      <c r="G48" s="63">
        <v>5.4535795884772027E-7</v>
      </c>
      <c r="H48" s="63">
        <v>2.607407407412277E-5</v>
      </c>
      <c r="I48" s="63">
        <v>3.4607407407405422E-4</v>
      </c>
      <c r="J48" s="63">
        <v>6.5185185185184791E-4</v>
      </c>
      <c r="K48" s="63">
        <v>9.7826600607443087E-20</v>
      </c>
      <c r="L48" s="63">
        <v>2.9274074074074341E-3</v>
      </c>
      <c r="M48" s="63">
        <v>2.2234074074073962E-3</v>
      </c>
      <c r="N48" s="63">
        <v>3.671703703703733E-3</v>
      </c>
      <c r="O48" s="63">
        <v>6.7201359170989614E-19</v>
      </c>
      <c r="P48" s="63">
        <v>-0.15084800000000001</v>
      </c>
      <c r="Q48" s="63">
        <v>0.26699614814814809</v>
      </c>
      <c r="R48" s="63">
        <v>0.17612800000000001</v>
      </c>
      <c r="S48" s="63">
        <v>-7.4485231759838251E-17</v>
      </c>
      <c r="T48" s="63">
        <v>-0.15082192592592589</v>
      </c>
      <c r="U48" s="63">
        <v>0.2673422222222222</v>
      </c>
      <c r="V48" s="63">
        <v>0.17547614814814819</v>
      </c>
      <c r="W48" s="63">
        <v>-7.4583058360445694E-17</v>
      </c>
      <c r="X48" s="63">
        <v>-0.15082192592592589</v>
      </c>
      <c r="Y48" s="63">
        <v>0.2673422222222222</v>
      </c>
      <c r="Z48" s="63">
        <v>0.17547614814814819</v>
      </c>
      <c r="AA48" s="63">
        <v>-7.4583058360445694E-17</v>
      </c>
      <c r="AB48" s="63">
        <v>-0.15374933333333329</v>
      </c>
      <c r="AC48" s="63">
        <v>0.26511881481481481</v>
      </c>
      <c r="AD48" s="63">
        <v>0.17180444444444451</v>
      </c>
      <c r="AE48" s="63">
        <v>-7.525507195215559E-17</v>
      </c>
      <c r="AF48" s="63" t="s">
        <v>1151</v>
      </c>
      <c r="AG48" s="63" t="s">
        <v>1152</v>
      </c>
      <c r="AH48" s="63">
        <v>0.42809238618637618</v>
      </c>
      <c r="AI48" s="63">
        <v>0.21529838984619901</v>
      </c>
      <c r="AJ48" s="63">
        <v>0.24329932822533321</v>
      </c>
      <c r="AK48" s="63">
        <v>0.22258584494594369</v>
      </c>
      <c r="AL48" s="63">
        <v>2.0924232395412559</v>
      </c>
      <c r="AM48" s="63">
        <v>2.092423239541243</v>
      </c>
    </row>
    <row r="49" spans="1:39" x14ac:dyDescent="0.3">
      <c r="A49" s="64">
        <v>47</v>
      </c>
      <c r="B49" s="63"/>
      <c r="C49" s="63">
        <v>150</v>
      </c>
      <c r="D49" s="63">
        <v>7.074284553527832E-2</v>
      </c>
      <c r="E49" s="63" t="b">
        <v>0</v>
      </c>
      <c r="F49" s="63">
        <v>1.4057331533607619E-4</v>
      </c>
      <c r="G49" s="63">
        <v>3.9118766529493937E-6</v>
      </c>
      <c r="H49" s="63">
        <v>1.0121481481481791E-3</v>
      </c>
      <c r="I49" s="63">
        <v>1.682962962962997E-3</v>
      </c>
      <c r="J49" s="63">
        <v>2.3466666666660529E-4</v>
      </c>
      <c r="K49" s="63">
        <v>1.982657810530436E-19</v>
      </c>
      <c r="L49" s="63">
        <v>6.0562962962962541E-3</v>
      </c>
      <c r="M49" s="63">
        <v>9.4957037037036729E-3</v>
      </c>
      <c r="N49" s="63">
        <v>3.704888888888952E-3</v>
      </c>
      <c r="O49" s="63">
        <v>8.6940851281689956E-19</v>
      </c>
      <c r="P49" s="63">
        <v>-0.11658192592592589</v>
      </c>
      <c r="Q49" s="63">
        <v>-0.16838400000000001</v>
      </c>
      <c r="R49" s="63">
        <v>-0.10703644444444441</v>
      </c>
      <c r="S49" s="63">
        <v>-7.8307145776448419E-17</v>
      </c>
      <c r="T49" s="63">
        <v>-0.1175940740740741</v>
      </c>
      <c r="U49" s="63">
        <v>-0.16670103703703701</v>
      </c>
      <c r="V49" s="63">
        <v>-0.1068017777777778</v>
      </c>
      <c r="W49" s="63">
        <v>-7.8505411557501462E-17</v>
      </c>
      <c r="X49" s="63">
        <v>-0.1175940740740741</v>
      </c>
      <c r="Y49" s="63">
        <v>-0.16670103703703701</v>
      </c>
      <c r="Z49" s="63">
        <v>-0.1068017777777778</v>
      </c>
      <c r="AA49" s="63">
        <v>-7.8505411557501462E-17</v>
      </c>
      <c r="AB49" s="63">
        <v>-0.1236503703703704</v>
      </c>
      <c r="AC49" s="63">
        <v>-0.15720533333333331</v>
      </c>
      <c r="AD49" s="63">
        <v>-0.10309688888888879</v>
      </c>
      <c r="AE49" s="63">
        <v>-7.9374820070318362E-17</v>
      </c>
      <c r="AF49" s="63" t="s">
        <v>1153</v>
      </c>
      <c r="AG49" s="63" t="s">
        <v>1154</v>
      </c>
      <c r="AH49" s="63">
        <v>0.51065794482183491</v>
      </c>
      <c r="AI49" s="63">
        <v>0.8579038781072631</v>
      </c>
      <c r="AJ49" s="63">
        <v>0.70448129868890041</v>
      </c>
      <c r="AK49" s="63">
        <v>0.66267183827849818</v>
      </c>
      <c r="AL49" s="63">
        <v>3.468939343498219</v>
      </c>
      <c r="AM49" s="63">
        <v>3.4689393434982621</v>
      </c>
    </row>
    <row r="50" spans="1:39" x14ac:dyDescent="0.3">
      <c r="A50" s="64">
        <v>48</v>
      </c>
      <c r="B50" s="63"/>
      <c r="C50" s="63">
        <v>150</v>
      </c>
      <c r="D50" s="63">
        <v>5.8820247650146477E-2</v>
      </c>
      <c r="E50" s="63" t="b">
        <v>0</v>
      </c>
      <c r="F50" s="63">
        <v>4.7744807681755911E-5</v>
      </c>
      <c r="G50" s="63">
        <v>2.9593459533607448E-7</v>
      </c>
      <c r="H50" s="63">
        <v>2.820740740740648E-4</v>
      </c>
      <c r="I50" s="63">
        <v>5.2148148148151857E-5</v>
      </c>
      <c r="J50" s="63">
        <v>4.6222222222222498E-4</v>
      </c>
      <c r="K50" s="63">
        <v>8.7956854552075043E-20</v>
      </c>
      <c r="L50" s="63">
        <v>5.8074074074074104E-4</v>
      </c>
      <c r="M50" s="63">
        <v>2.2518518518518469E-3</v>
      </c>
      <c r="N50" s="63">
        <v>6.5066666666666736E-3</v>
      </c>
      <c r="O50" s="63">
        <v>1.0058432376996761E-18</v>
      </c>
      <c r="P50" s="63">
        <v>8.4740740740740731E-3</v>
      </c>
      <c r="Q50" s="63">
        <v>1.531022222222222E-2</v>
      </c>
      <c r="R50" s="63">
        <v>-4.4942222222222203E-2</v>
      </c>
      <c r="S50" s="63">
        <v>-6.6635880779347735E-17</v>
      </c>
      <c r="T50" s="63">
        <v>8.1920000000000083E-3</v>
      </c>
      <c r="U50" s="63">
        <v>1.525807407407407E-2</v>
      </c>
      <c r="V50" s="63">
        <v>-4.5404444444444428E-2</v>
      </c>
      <c r="W50" s="63">
        <v>-6.672383763389981E-17</v>
      </c>
      <c r="X50" s="63">
        <v>8.1920000000000083E-3</v>
      </c>
      <c r="Y50" s="63">
        <v>1.525807407407407E-2</v>
      </c>
      <c r="Z50" s="63">
        <v>-4.5404444444444428E-2</v>
      </c>
      <c r="AA50" s="63">
        <v>-6.672383763389981E-17</v>
      </c>
      <c r="AB50" s="63">
        <v>8.7727407407407493E-3</v>
      </c>
      <c r="AC50" s="63">
        <v>1.3006222222222219E-2</v>
      </c>
      <c r="AD50" s="63">
        <v>-3.8897777777777753E-2</v>
      </c>
      <c r="AE50" s="63">
        <v>-6.5717994396200134E-17</v>
      </c>
      <c r="AF50" s="63" t="s">
        <v>1155</v>
      </c>
      <c r="AG50" s="63" t="s">
        <v>1156</v>
      </c>
      <c r="AH50" s="63">
        <v>4.1651798230324744E-3</v>
      </c>
      <c r="AI50" s="63">
        <v>0.12612941907803821</v>
      </c>
      <c r="AJ50" s="63">
        <v>0.19313601546285741</v>
      </c>
      <c r="AK50" s="63">
        <v>0.1800065936893249</v>
      </c>
      <c r="AL50" s="63">
        <v>14.330462020360221</v>
      </c>
      <c r="AM50" s="63">
        <v>14.33046202036024</v>
      </c>
    </row>
    <row r="51" spans="1:39" x14ac:dyDescent="0.3">
      <c r="A51" s="64">
        <v>49</v>
      </c>
      <c r="B51" s="63"/>
      <c r="C51" s="63">
        <v>150</v>
      </c>
      <c r="D51" s="63">
        <v>6.6824913024902344E-2</v>
      </c>
      <c r="E51" s="63" t="b">
        <v>0</v>
      </c>
      <c r="F51" s="63">
        <v>1.616556689382718E-4</v>
      </c>
      <c r="G51" s="63">
        <v>8.2729086419760683E-8</v>
      </c>
      <c r="H51" s="63">
        <v>2.2755555555554341E-4</v>
      </c>
      <c r="I51" s="63">
        <v>1.706666666667078E-4</v>
      </c>
      <c r="J51" s="63">
        <v>4.2666666666656139E-5</v>
      </c>
      <c r="K51" s="63">
        <v>4.3542997303005128E-20</v>
      </c>
      <c r="L51" s="63">
        <v>1.1903999999999989E-2</v>
      </c>
      <c r="M51" s="63">
        <v>4.4657777777778176E-3</v>
      </c>
      <c r="N51" s="63">
        <v>8.5333333333346972E-5</v>
      </c>
      <c r="O51" s="63">
        <v>1.72081925341523E-18</v>
      </c>
      <c r="P51" s="63">
        <v>3.3908148148148153E-2</v>
      </c>
      <c r="Q51" s="63">
        <v>0.17548088888888891</v>
      </c>
      <c r="R51" s="63">
        <v>5.1697777777777787E-2</v>
      </c>
      <c r="S51" s="63">
        <v>-6.1493743084510105E-17</v>
      </c>
      <c r="T51" s="63">
        <v>3.3680592592592602E-2</v>
      </c>
      <c r="U51" s="63">
        <v>0.17565155555555559</v>
      </c>
      <c r="V51" s="63">
        <v>5.1655111111111138E-2</v>
      </c>
      <c r="W51" s="63">
        <v>-6.153728608181311E-17</v>
      </c>
      <c r="X51" s="63">
        <v>3.3680592592592602E-2</v>
      </c>
      <c r="Y51" s="63">
        <v>0.17565155555555559</v>
      </c>
      <c r="Z51" s="63">
        <v>5.1655111111111138E-2</v>
      </c>
      <c r="AA51" s="63">
        <v>-6.153728608181311E-17</v>
      </c>
      <c r="AB51" s="63">
        <v>4.5584592592592593E-2</v>
      </c>
      <c r="AC51" s="63">
        <v>0.1711857777777778</v>
      </c>
      <c r="AD51" s="63">
        <v>5.1569777777777791E-2</v>
      </c>
      <c r="AE51" s="63">
        <v>-5.9816466828397881E-17</v>
      </c>
      <c r="AF51" s="63" t="s">
        <v>1157</v>
      </c>
      <c r="AG51" s="63" t="s">
        <v>1158</v>
      </c>
      <c r="AH51" s="63">
        <v>1.114545754830615</v>
      </c>
      <c r="AI51" s="63">
        <v>1.435784993623658</v>
      </c>
      <c r="AJ51" s="63">
        <v>0.44411407848099821</v>
      </c>
      <c r="AK51" s="63">
        <v>0.40948292455363261</v>
      </c>
      <c r="AL51" s="63">
        <v>0.16519823788546159</v>
      </c>
      <c r="AM51" s="63">
        <v>0.1651982378854614</v>
      </c>
    </row>
    <row r="52" spans="1:39" s="62" customFormat="1" x14ac:dyDescent="0.3">
      <c r="A52" s="64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</row>
    <row r="53" spans="1:39" s="62" customFormat="1" x14ac:dyDescent="0.3">
      <c r="A53" s="64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</row>
    <row r="54" spans="1:39" s="62" customFormat="1" x14ac:dyDescent="0.3">
      <c r="A54" s="64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</row>
    <row r="55" spans="1:39" s="62" customFormat="1" x14ac:dyDescent="0.3">
      <c r="A55" s="64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</row>
    <row r="56" spans="1:39" s="62" customFormat="1" x14ac:dyDescent="0.3">
      <c r="A56" s="6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</row>
    <row r="57" spans="1:39" s="62" customFormat="1" x14ac:dyDescent="0.3">
      <c r="A57" s="6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</row>
    <row r="58" spans="1:39" s="62" customFormat="1" x14ac:dyDescent="0.3">
      <c r="A58" s="6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spans="1:39" s="62" customFormat="1" x14ac:dyDescent="0.3">
      <c r="A59" s="6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0" spans="1:39" s="62" customFormat="1" x14ac:dyDescent="0.3">
      <c r="A60" s="6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</row>
    <row r="61" spans="1:39" s="62" customFormat="1" x14ac:dyDescent="0.3">
      <c r="A61" s="6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</row>
    <row r="62" spans="1:39" s="62" customFormat="1" x14ac:dyDescent="0.3">
      <c r="A62" s="64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</row>
    <row r="63" spans="1:39" s="62" customFormat="1" x14ac:dyDescent="0.3">
      <c r="A63" s="6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</row>
    <row r="64" spans="1:39" s="62" customFormat="1" x14ac:dyDescent="0.3">
      <c r="A64" s="64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</row>
    <row r="65" spans="1:39" s="62" customFormat="1" x14ac:dyDescent="0.3">
      <c r="A65" s="6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</row>
    <row r="66" spans="1:39" s="62" customFormat="1" x14ac:dyDescent="0.3">
      <c r="A66" s="64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</row>
    <row r="67" spans="1:39" s="62" customFormat="1" x14ac:dyDescent="0.3">
      <c r="A67" s="64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</row>
    <row r="68" spans="1:39" s="62" customFormat="1" x14ac:dyDescent="0.3">
      <c r="A68" s="64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39" s="62" customFormat="1" x14ac:dyDescent="0.3">
      <c r="A69" s="64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39" s="62" customFormat="1" x14ac:dyDescent="0.3">
      <c r="A70" s="64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39" s="62" customFormat="1" x14ac:dyDescent="0.3">
      <c r="A71" s="64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39" s="62" customFormat="1" x14ac:dyDescent="0.3">
      <c r="A72" s="64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39" s="62" customFormat="1" x14ac:dyDescent="0.3">
      <c r="A73" s="64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39" s="62" customFormat="1" x14ac:dyDescent="0.3">
      <c r="A74" s="64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</row>
    <row r="75" spans="1:39" s="62" customFormat="1" x14ac:dyDescent="0.3">
      <c r="A75" s="64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</row>
    <row r="76" spans="1:39" s="62" customFormat="1" x14ac:dyDescent="0.3">
      <c r="A76" s="64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</row>
    <row r="77" spans="1:39" s="62" customFormat="1" x14ac:dyDescent="0.3">
      <c r="A77" s="64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</row>
    <row r="78" spans="1:39" s="62" customFormat="1" x14ac:dyDescent="0.3">
      <c r="A78" s="64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</row>
    <row r="79" spans="1:39" s="62" customFormat="1" x14ac:dyDescent="0.3">
      <c r="A79" s="64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</row>
    <row r="80" spans="1:39" s="62" customFormat="1" x14ac:dyDescent="0.3">
      <c r="A80" s="6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</row>
    <row r="81" spans="1:39" s="62" customFormat="1" x14ac:dyDescent="0.3">
      <c r="A81" s="6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</row>
    <row r="82" spans="1:39" s="62" customFormat="1" x14ac:dyDescent="0.3">
      <c r="A82" s="6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</row>
    <row r="83" spans="1:39" s="62" customFormat="1" x14ac:dyDescent="0.3">
      <c r="A83" s="6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</row>
    <row r="84" spans="1:39" s="62" customFormat="1" x14ac:dyDescent="0.3">
      <c r="A84" s="64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</row>
    <row r="85" spans="1:39" s="62" customFormat="1" x14ac:dyDescent="0.3">
      <c r="A85" s="64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 s="62" customFormat="1" x14ac:dyDescent="0.3">
      <c r="A86" s="64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</row>
    <row r="87" spans="1:39" s="62" customFormat="1" x14ac:dyDescent="0.3">
      <c r="A87" s="64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</row>
    <row r="88" spans="1:39" s="62" customFormat="1" x14ac:dyDescent="0.3">
      <c r="A88" s="64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</row>
    <row r="89" spans="1:39" s="62" customFormat="1" x14ac:dyDescent="0.3">
      <c r="A89" s="64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</row>
    <row r="90" spans="1:39" s="62" customFormat="1" x14ac:dyDescent="0.3">
      <c r="A90" s="64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</row>
    <row r="91" spans="1:39" s="62" customFormat="1" x14ac:dyDescent="0.3">
      <c r="A91" s="64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</row>
    <row r="92" spans="1:39" s="62" customFormat="1" x14ac:dyDescent="0.3">
      <c r="A92" s="64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</row>
    <row r="93" spans="1:39" s="62" customFormat="1" x14ac:dyDescent="0.3">
      <c r="A93" s="6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</row>
    <row r="94" spans="1:39" s="62" customFormat="1" x14ac:dyDescent="0.3">
      <c r="A94" s="6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</row>
    <row r="95" spans="1:39" s="62" customFormat="1" x14ac:dyDescent="0.3">
      <c r="A95" s="6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</row>
    <row r="96" spans="1:39" s="62" customFormat="1" x14ac:dyDescent="0.3">
      <c r="A96" s="6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</row>
    <row r="97" spans="1:39" s="62" customFormat="1" x14ac:dyDescent="0.3">
      <c r="A97" s="64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</row>
    <row r="98" spans="1:39" s="62" customFormat="1" x14ac:dyDescent="0.3">
      <c r="A98" s="64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</row>
    <row r="99" spans="1:39" s="62" customFormat="1" x14ac:dyDescent="0.3">
      <c r="A99" s="64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</row>
    <row r="100" spans="1:39" s="62" customFormat="1" x14ac:dyDescent="0.3">
      <c r="A100" s="64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</row>
    <row r="101" spans="1:39" s="62" customFormat="1" x14ac:dyDescent="0.3">
      <c r="A101" s="64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</row>
    <row r="102" spans="1:39" s="62" customFormat="1" x14ac:dyDescent="0.3">
      <c r="A102" s="64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</row>
    <row r="103" spans="1:39" s="62" customFormat="1" x14ac:dyDescent="0.3">
      <c r="A103" s="64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</row>
    <row r="104" spans="1:39" s="62" customFormat="1" x14ac:dyDescent="0.3">
      <c r="A104" s="64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</row>
    <row r="105" spans="1:39" s="62" customFormat="1" x14ac:dyDescent="0.3">
      <c r="A105" s="6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</row>
    <row r="106" spans="1:39" s="62" customFormat="1" x14ac:dyDescent="0.3">
      <c r="A106" s="6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</row>
    <row r="107" spans="1:39" s="62" customFormat="1" x14ac:dyDescent="0.3">
      <c r="A107" s="6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</row>
    <row r="108" spans="1:39" s="62" customFormat="1" x14ac:dyDescent="0.3">
      <c r="A108" s="6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</row>
    <row r="109" spans="1:39" s="62" customFormat="1" x14ac:dyDescent="0.3">
      <c r="A109" s="6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</row>
    <row r="110" spans="1:39" s="62" customFormat="1" x14ac:dyDescent="0.3">
      <c r="A110" s="6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</row>
    <row r="111" spans="1:39" s="62" customFormat="1" x14ac:dyDescent="0.3">
      <c r="A111" s="6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</row>
    <row r="112" spans="1:39" s="62" customFormat="1" x14ac:dyDescent="0.3">
      <c r="A112" s="6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</row>
    <row r="113" spans="1:39" s="62" customFormat="1" x14ac:dyDescent="0.3">
      <c r="A113" s="64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</row>
    <row r="114" spans="1:39" s="62" customFormat="1" x14ac:dyDescent="0.3">
      <c r="A114" s="6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</row>
    <row r="115" spans="1:39" s="62" customFormat="1" x14ac:dyDescent="0.3">
      <c r="A115" s="6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</row>
    <row r="116" spans="1:39" s="62" customFormat="1" x14ac:dyDescent="0.3">
      <c r="A116" s="6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</row>
    <row r="117" spans="1:39" s="62" customFormat="1" x14ac:dyDescent="0.3">
      <c r="A117" s="6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</row>
    <row r="118" spans="1:39" s="62" customFormat="1" x14ac:dyDescent="0.3">
      <c r="A118" s="64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</row>
    <row r="119" spans="1:39" s="62" customFormat="1" x14ac:dyDescent="0.3">
      <c r="A119" s="64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</row>
    <row r="120" spans="1:39" s="62" customFormat="1" x14ac:dyDescent="0.3">
      <c r="A120" s="64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</row>
    <row r="121" spans="1:39" s="62" customFormat="1" x14ac:dyDescent="0.3">
      <c r="A121" s="64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</row>
    <row r="122" spans="1:39" s="62" customFormat="1" x14ac:dyDescent="0.3">
      <c r="A122" s="64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</row>
    <row r="123" spans="1:39" s="62" customFormat="1" x14ac:dyDescent="0.3">
      <c r="A123" s="64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</row>
    <row r="124" spans="1:39" s="62" customFormat="1" x14ac:dyDescent="0.3">
      <c r="A124" s="64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</row>
    <row r="125" spans="1:39" s="62" customFormat="1" x14ac:dyDescent="0.3">
      <c r="A125" s="64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</row>
    <row r="126" spans="1:39" s="62" customFormat="1" x14ac:dyDescent="0.3">
      <c r="A126" s="64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</row>
    <row r="127" spans="1:39" s="62" customFormat="1" x14ac:dyDescent="0.3">
      <c r="A127" s="64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</row>
    <row r="128" spans="1:39" s="62" customFormat="1" x14ac:dyDescent="0.3">
      <c r="A128" s="64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</row>
    <row r="129" spans="1:39" s="62" customFormat="1" x14ac:dyDescent="0.3">
      <c r="A129" s="64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</row>
    <row r="130" spans="1:39" s="62" customFormat="1" x14ac:dyDescent="0.3">
      <c r="A130" s="64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</row>
    <row r="131" spans="1:39" s="62" customFormat="1" x14ac:dyDescent="0.3">
      <c r="A131" s="64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2" spans="1:39" s="62" customFormat="1" x14ac:dyDescent="0.3">
      <c r="A132" s="64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</row>
    <row r="133" spans="1:39" s="62" customFormat="1" x14ac:dyDescent="0.3">
      <c r="A133" s="64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</row>
    <row r="134" spans="1:39" s="62" customFormat="1" x14ac:dyDescent="0.3">
      <c r="A134" s="64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</row>
    <row r="135" spans="1:39" s="62" customFormat="1" x14ac:dyDescent="0.3">
      <c r="A135" s="64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</row>
    <row r="136" spans="1:39" s="62" customFormat="1" x14ac:dyDescent="0.3">
      <c r="A136" s="64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</row>
    <row r="137" spans="1:39" s="62" customFormat="1" x14ac:dyDescent="0.3">
      <c r="A137" s="64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</row>
    <row r="138" spans="1:39" s="62" customFormat="1" x14ac:dyDescent="0.3">
      <c r="A138" s="64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</row>
    <row r="139" spans="1:39" s="62" customFormat="1" x14ac:dyDescent="0.3">
      <c r="A139" s="64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</row>
    <row r="140" spans="1:39" s="62" customFormat="1" x14ac:dyDescent="0.3">
      <c r="A140" s="64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</row>
    <row r="141" spans="1:39" s="62" customFormat="1" x14ac:dyDescent="0.3">
      <c r="A141" s="64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</row>
    <row r="142" spans="1:39" s="62" customFormat="1" x14ac:dyDescent="0.3">
      <c r="A142" s="64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</row>
    <row r="143" spans="1:39" s="62" customFormat="1" x14ac:dyDescent="0.3">
      <c r="A143" s="64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</row>
    <row r="144" spans="1:39" s="62" customFormat="1" x14ac:dyDescent="0.3">
      <c r="A144" s="64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</row>
    <row r="145" spans="1:39" s="62" customFormat="1" x14ac:dyDescent="0.3">
      <c r="A145" s="64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</row>
    <row r="146" spans="1:39" s="62" customFormat="1" x14ac:dyDescent="0.3">
      <c r="A146" s="64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</row>
    <row r="147" spans="1:39" s="62" customFormat="1" x14ac:dyDescent="0.3">
      <c r="A147" s="64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</row>
    <row r="148" spans="1:39" s="62" customFormat="1" x14ac:dyDescent="0.3">
      <c r="A148" s="64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</row>
    <row r="149" spans="1:39" s="62" customFormat="1" x14ac:dyDescent="0.3">
      <c r="A149" s="64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</row>
    <row r="150" spans="1:39" s="62" customFormat="1" x14ac:dyDescent="0.3">
      <c r="A150" s="64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</row>
    <row r="151" spans="1:39" s="62" customFormat="1" x14ac:dyDescent="0.3">
      <c r="A151" s="64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</row>
  </sheetData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C1658-E5E4-4861-AB50-E74E1A09720B}">
  <sheetPr codeName="Sheet13"/>
  <dimension ref="A1:AM51"/>
  <sheetViews>
    <sheetView zoomScale="70" zoomScaleNormal="70" workbookViewId="0">
      <selection activeCell="G27" sqref="A1:XFD1048576"/>
    </sheetView>
  </sheetViews>
  <sheetFormatPr defaultRowHeight="14.4" x14ac:dyDescent="0.3"/>
  <cols>
    <col min="1" max="1" width="6" style="62" customWidth="1"/>
    <col min="2" max="2" width="34" style="62" customWidth="1"/>
    <col min="3" max="3" width="11" style="62" customWidth="1"/>
    <col min="4" max="4" width="21" style="62" customWidth="1"/>
    <col min="5" max="5" width="17" style="62" customWidth="1"/>
    <col min="6" max="7" width="23" style="62" customWidth="1"/>
    <col min="8" max="8" width="24" style="62" customWidth="1"/>
    <col min="9" max="11" width="25" style="62" customWidth="1"/>
    <col min="12" max="12" width="22" style="62" customWidth="1"/>
    <col min="13" max="15" width="23" style="62" customWidth="1"/>
    <col min="16" max="16" width="24" style="62" customWidth="1"/>
    <col min="17" max="19" width="22" style="62" customWidth="1"/>
    <col min="20" max="20" width="24" style="62" customWidth="1"/>
    <col min="21" max="22" width="22" style="62" customWidth="1"/>
    <col min="23" max="23" width="23" style="62" customWidth="1"/>
    <col min="24" max="24" width="24" style="62" customWidth="1"/>
    <col min="25" max="26" width="22" style="62" customWidth="1"/>
    <col min="27" max="29" width="23" style="62" customWidth="1"/>
    <col min="30" max="30" width="22" style="62" customWidth="1"/>
    <col min="31" max="31" width="23" style="62" customWidth="1"/>
    <col min="32" max="33" width="493" style="62" customWidth="1"/>
    <col min="34" max="35" width="21" style="62" customWidth="1"/>
    <col min="36" max="37" width="22" style="62" customWidth="1"/>
    <col min="38" max="39" width="21" style="62" customWidth="1"/>
    <col min="40" max="16384" width="8.88671875" style="62"/>
  </cols>
  <sheetData>
    <row r="1" spans="1:39" x14ac:dyDescent="0.3">
      <c r="A1" s="63"/>
      <c r="B1" s="64" t="s">
        <v>721</v>
      </c>
      <c r="C1" s="64" t="s">
        <v>722</v>
      </c>
      <c r="D1" s="64" t="s">
        <v>723</v>
      </c>
      <c r="E1" s="64" t="s">
        <v>724</v>
      </c>
      <c r="F1" s="64" t="s">
        <v>725</v>
      </c>
      <c r="G1" s="64" t="s">
        <v>726</v>
      </c>
      <c r="H1" s="64" t="s">
        <v>727</v>
      </c>
      <c r="I1" s="64" t="s">
        <v>728</v>
      </c>
      <c r="J1" s="64" t="s">
        <v>729</v>
      </c>
      <c r="K1" s="64" t="s">
        <v>730</v>
      </c>
      <c r="L1" s="64" t="s">
        <v>731</v>
      </c>
      <c r="M1" s="64" t="s">
        <v>732</v>
      </c>
      <c r="N1" s="64" t="s">
        <v>733</v>
      </c>
      <c r="O1" s="64" t="s">
        <v>734</v>
      </c>
      <c r="P1" s="64" t="s">
        <v>735</v>
      </c>
      <c r="Q1" s="64" t="s">
        <v>736</v>
      </c>
      <c r="R1" s="64" t="s">
        <v>737</v>
      </c>
      <c r="S1" s="64" t="s">
        <v>738</v>
      </c>
      <c r="T1" s="64" t="s">
        <v>739</v>
      </c>
      <c r="U1" s="64" t="s">
        <v>740</v>
      </c>
      <c r="V1" s="64" t="s">
        <v>741</v>
      </c>
      <c r="W1" s="64" t="s">
        <v>742</v>
      </c>
      <c r="X1" s="64" t="s">
        <v>743</v>
      </c>
      <c r="Y1" s="64" t="s">
        <v>744</v>
      </c>
      <c r="Z1" s="64" t="s">
        <v>745</v>
      </c>
      <c r="AA1" s="64" t="s">
        <v>746</v>
      </c>
      <c r="AB1" s="64" t="s">
        <v>747</v>
      </c>
      <c r="AC1" s="64" t="s">
        <v>748</v>
      </c>
      <c r="AD1" s="64" t="s">
        <v>749</v>
      </c>
      <c r="AE1" s="64" t="s">
        <v>750</v>
      </c>
      <c r="AF1" s="64" t="s">
        <v>751</v>
      </c>
      <c r="AG1" s="64" t="s">
        <v>752</v>
      </c>
      <c r="AH1" s="64" t="s">
        <v>753</v>
      </c>
      <c r="AI1" s="64" t="s">
        <v>754</v>
      </c>
      <c r="AJ1" s="64" t="s">
        <v>755</v>
      </c>
      <c r="AK1" s="64" t="s">
        <v>756</v>
      </c>
      <c r="AL1" s="64" t="s">
        <v>757</v>
      </c>
      <c r="AM1" s="64" t="s">
        <v>758</v>
      </c>
    </row>
    <row r="2" spans="1:39" x14ac:dyDescent="0.3">
      <c r="A2" s="64">
        <v>0</v>
      </c>
      <c r="B2" s="63">
        <v>2.4806294441223141E-2</v>
      </c>
      <c r="C2" s="63">
        <v>150</v>
      </c>
      <c r="D2" s="63">
        <v>4.9935340881347663E-2</v>
      </c>
      <c r="E2" s="63" t="b">
        <v>0</v>
      </c>
      <c r="F2" s="63">
        <v>1.3103165282613879E-3</v>
      </c>
      <c r="G2" s="63">
        <v>7.8740189927464702E-7</v>
      </c>
      <c r="H2" s="63">
        <v>1.647407407407292E-4</v>
      </c>
      <c r="I2" s="63">
        <v>3.8992592592587688E-4</v>
      </c>
      <c r="J2" s="63">
        <v>7.7988470936779519E-4</v>
      </c>
      <c r="K2" s="63">
        <v>3.0408140577798819E-2</v>
      </c>
      <c r="L2" s="63">
        <v>4.0948148148148289E-3</v>
      </c>
      <c r="M2" s="63">
        <v>1.907081481481479E-2</v>
      </c>
      <c r="N2" s="63">
        <v>3.0493491800592489E-2</v>
      </c>
      <c r="O2" s="63">
        <v>1.381535044140889E-3</v>
      </c>
      <c r="P2" s="63">
        <v>-0.1160296296296295</v>
      </c>
      <c r="Q2" s="63">
        <v>-0.18793718518518529</v>
      </c>
      <c r="R2" s="63">
        <v>-0.2001808344326528</v>
      </c>
      <c r="S2" s="63">
        <v>3.9881816994901453E-2</v>
      </c>
      <c r="T2" s="63">
        <v>-0.1158648888888888</v>
      </c>
      <c r="U2" s="63">
        <v>-0.1883271111111112</v>
      </c>
      <c r="V2" s="63">
        <v>-0.2009607191420206</v>
      </c>
      <c r="W2" s="63">
        <v>7.0289957572700262E-2</v>
      </c>
      <c r="X2" s="63">
        <v>-0.1158648888888888</v>
      </c>
      <c r="Y2" s="63">
        <v>-0.1883271111111112</v>
      </c>
      <c r="Z2" s="63">
        <v>-0.2009607191420206</v>
      </c>
      <c r="AA2" s="63">
        <v>7.0289957572700262E-2</v>
      </c>
      <c r="AB2" s="63">
        <v>-0.11177007407407399</v>
      </c>
      <c r="AC2" s="63">
        <v>-0.1692562962962964</v>
      </c>
      <c r="AD2" s="63">
        <v>-0.23145421094261309</v>
      </c>
      <c r="AE2" s="63">
        <v>7.1671492616841151E-2</v>
      </c>
      <c r="AF2" s="63" t="s">
        <v>1559</v>
      </c>
      <c r="AG2" s="63" t="s">
        <v>1359</v>
      </c>
      <c r="AH2" s="63">
        <v>1.1841056195475681</v>
      </c>
      <c r="AI2" s="63">
        <v>5.2119168408734068E-2</v>
      </c>
      <c r="AJ2" s="63">
        <v>1.3925119517613871</v>
      </c>
      <c r="AK2" s="63">
        <v>1.3110980466423861</v>
      </c>
      <c r="AL2" s="63">
        <v>17.853688560140029</v>
      </c>
      <c r="AM2" s="63">
        <v>13.267558325505901</v>
      </c>
    </row>
    <row r="3" spans="1:39" x14ac:dyDescent="0.3">
      <c r="A3" s="64">
        <v>1</v>
      </c>
      <c r="B3" s="63"/>
      <c r="C3" s="63">
        <v>150</v>
      </c>
      <c r="D3" s="63">
        <v>4.3854236602783203E-2</v>
      </c>
      <c r="E3" s="63" t="b">
        <v>0</v>
      </c>
      <c r="F3" s="63">
        <v>1.6549396407936571E-3</v>
      </c>
      <c r="G3" s="63">
        <v>3.0097363104714078E-5</v>
      </c>
      <c r="H3" s="63">
        <v>5.2551111111111062E-3</v>
      </c>
      <c r="I3" s="63">
        <v>1.016888888888789E-3</v>
      </c>
      <c r="J3" s="63">
        <v>1.202957730863888E-3</v>
      </c>
      <c r="K3" s="63">
        <v>5.1484248004536326E-3</v>
      </c>
      <c r="L3" s="63">
        <v>1.709511111111112E-2</v>
      </c>
      <c r="M3" s="63">
        <v>3.5740444444444353E-2</v>
      </c>
      <c r="N3" s="63">
        <v>9.236744437625663E-3</v>
      </c>
      <c r="O3" s="63">
        <v>4.3231988156919449E-3</v>
      </c>
      <c r="P3" s="63">
        <v>-4.9901037037036917E-2</v>
      </c>
      <c r="Q3" s="63">
        <v>-0.37712118518518528</v>
      </c>
      <c r="R3" s="63">
        <v>-8.8045748745357075E-2</v>
      </c>
      <c r="S3" s="63">
        <v>0.10660195370317251</v>
      </c>
      <c r="T3" s="63">
        <v>-4.4645925925925811E-2</v>
      </c>
      <c r="U3" s="63">
        <v>-0.37813807407407413</v>
      </c>
      <c r="V3" s="63">
        <v>-8.9248706476220963E-2</v>
      </c>
      <c r="W3" s="63">
        <v>0.1117503785036261</v>
      </c>
      <c r="X3" s="63">
        <v>-4.4645925925925811E-2</v>
      </c>
      <c r="Y3" s="63">
        <v>-0.37813807407407413</v>
      </c>
      <c r="Z3" s="63">
        <v>-8.9248706476220963E-2</v>
      </c>
      <c r="AA3" s="63">
        <v>0.1117503785036261</v>
      </c>
      <c r="AB3" s="63">
        <v>-6.1741037037036928E-2</v>
      </c>
      <c r="AC3" s="63">
        <v>-0.34239762962962977</v>
      </c>
      <c r="AD3" s="63">
        <v>-9.8485450913846626E-2</v>
      </c>
      <c r="AE3" s="63">
        <v>0.10742717968793419</v>
      </c>
      <c r="AF3" s="63" t="s">
        <v>1560</v>
      </c>
      <c r="AG3" s="63" t="s">
        <v>1360</v>
      </c>
      <c r="AH3" s="63">
        <v>1.116069745687938</v>
      </c>
      <c r="AI3" s="63">
        <v>3.0289720338607831</v>
      </c>
      <c r="AJ3" s="63">
        <v>2.2920281304729548</v>
      </c>
      <c r="AK3" s="63">
        <v>2.173491733716145</v>
      </c>
      <c r="AL3" s="63">
        <v>32.018018839970267</v>
      </c>
      <c r="AM3" s="63">
        <v>4.9965800883377636</v>
      </c>
    </row>
    <row r="4" spans="1:39" x14ac:dyDescent="0.3">
      <c r="A4" s="64">
        <v>2</v>
      </c>
      <c r="B4" s="63"/>
      <c r="C4" s="63">
        <v>150</v>
      </c>
      <c r="D4" s="63">
        <v>5.1363945007324219E-2</v>
      </c>
      <c r="E4" s="63" t="b">
        <v>0</v>
      </c>
      <c r="F4" s="63">
        <v>2.299095184912297E-3</v>
      </c>
      <c r="G4" s="63">
        <v>7.4695439428671129E-7</v>
      </c>
      <c r="H4" s="63">
        <v>9.8370370370359783E-5</v>
      </c>
      <c r="I4" s="63">
        <v>5.7007407407400068E-4</v>
      </c>
      <c r="J4" s="63">
        <v>6.4210062652872435E-4</v>
      </c>
      <c r="K4" s="63">
        <v>3.6570649051069083E-2</v>
      </c>
      <c r="L4" s="63">
        <v>3.3776592592592553E-2</v>
      </c>
      <c r="M4" s="63">
        <v>3.0960592592592651E-2</v>
      </c>
      <c r="N4" s="63">
        <v>1.41307708233421E-2</v>
      </c>
      <c r="O4" s="63">
        <v>3.1879998864052998E-3</v>
      </c>
      <c r="P4" s="63">
        <v>-0.19178666666666649</v>
      </c>
      <c r="Q4" s="63">
        <v>-0.258981925925926</v>
      </c>
      <c r="R4" s="63">
        <v>-0.17348366075313559</v>
      </c>
      <c r="S4" s="63">
        <v>5.1853752176816903E-3</v>
      </c>
      <c r="T4" s="63">
        <v>-0.19168829629629619</v>
      </c>
      <c r="U4" s="63">
        <v>-0.258411851851852</v>
      </c>
      <c r="V4" s="63">
        <v>-0.17412576137966429</v>
      </c>
      <c r="W4" s="63">
        <v>-3.1385273833387392E-2</v>
      </c>
      <c r="X4" s="63">
        <v>-0.19168829629629619</v>
      </c>
      <c r="Y4" s="63">
        <v>-0.258411851851852</v>
      </c>
      <c r="Z4" s="63">
        <v>-0.17412576137966429</v>
      </c>
      <c r="AA4" s="63">
        <v>-3.1385273833387392E-2</v>
      </c>
      <c r="AB4" s="63">
        <v>-0.22546488888888869</v>
      </c>
      <c r="AC4" s="63">
        <v>-0.22745125925925941</v>
      </c>
      <c r="AD4" s="63">
        <v>-0.15999499055632219</v>
      </c>
      <c r="AE4" s="63">
        <v>-3.4573273719792692E-2</v>
      </c>
      <c r="AF4" s="63" t="s">
        <v>1561</v>
      </c>
      <c r="AG4" s="63" t="s">
        <v>1361</v>
      </c>
      <c r="AH4" s="63">
        <v>4.102073585698272</v>
      </c>
      <c r="AI4" s="63">
        <v>4.02436153479211</v>
      </c>
      <c r="AJ4" s="63">
        <v>2.1506223364847501</v>
      </c>
      <c r="AK4" s="63">
        <v>2.0306649763096458</v>
      </c>
      <c r="AL4" s="63">
        <v>6.6540199471551498</v>
      </c>
      <c r="AM4" s="63">
        <v>9.8547148192424761</v>
      </c>
    </row>
    <row r="5" spans="1:39" x14ac:dyDescent="0.3">
      <c r="A5" s="64">
        <v>3</v>
      </c>
      <c r="B5" s="63"/>
      <c r="C5" s="63">
        <v>150</v>
      </c>
      <c r="D5" s="63">
        <v>5.7844161987304688E-2</v>
      </c>
      <c r="E5" s="63" t="b">
        <v>0</v>
      </c>
      <c r="F5" s="63">
        <v>2.3340391587555261E-3</v>
      </c>
      <c r="G5" s="63">
        <v>9.8154074025592489E-7</v>
      </c>
      <c r="H5" s="63">
        <v>2.5599999999999131E-4</v>
      </c>
      <c r="I5" s="63">
        <v>7.8222222222222582E-4</v>
      </c>
      <c r="J5" s="63">
        <v>5.5148267000663942E-4</v>
      </c>
      <c r="K5" s="63">
        <v>5.3697167436310131E-2</v>
      </c>
      <c r="L5" s="63">
        <v>5.5111111111111237E-3</v>
      </c>
      <c r="M5" s="63">
        <v>4.3982222222222228E-2</v>
      </c>
      <c r="N5" s="63">
        <v>1.921538293845779E-2</v>
      </c>
      <c r="O5" s="63">
        <v>2.4469387408854459E-3</v>
      </c>
      <c r="P5" s="63">
        <v>-6.9214814814811364E-4</v>
      </c>
      <c r="Q5" s="63">
        <v>-4.9355851851851817E-2</v>
      </c>
      <c r="R5" s="63">
        <v>-0.1212354933338383</v>
      </c>
      <c r="S5" s="63">
        <v>-8.0909096923875296E-2</v>
      </c>
      <c r="T5" s="63">
        <v>-4.3614814814812232E-4</v>
      </c>
      <c r="U5" s="63">
        <v>-4.8573629629629592E-2</v>
      </c>
      <c r="V5" s="63">
        <v>-0.12068401066383171</v>
      </c>
      <c r="W5" s="63">
        <v>-2.7211929487565161E-2</v>
      </c>
      <c r="X5" s="63">
        <v>-4.3614814814812232E-4</v>
      </c>
      <c r="Y5" s="63">
        <v>-4.8573629629629592E-2</v>
      </c>
      <c r="Z5" s="63">
        <v>-0.12068401066383171</v>
      </c>
      <c r="AA5" s="63">
        <v>-2.7211929487565161E-2</v>
      </c>
      <c r="AB5" s="63">
        <v>5.0749629629630016E-3</v>
      </c>
      <c r="AC5" s="63">
        <v>-4.5914074074073644E-3</v>
      </c>
      <c r="AD5" s="63">
        <v>-0.10146862772537391</v>
      </c>
      <c r="AE5" s="63">
        <v>-2.9658868228450611E-2</v>
      </c>
      <c r="AF5" s="63" t="s">
        <v>1562</v>
      </c>
      <c r="AG5" s="63" t="s">
        <v>1362</v>
      </c>
      <c r="AH5" s="63">
        <v>1.8245630678047311</v>
      </c>
      <c r="AI5" s="63">
        <v>0.57610398416635633</v>
      </c>
      <c r="AJ5" s="63">
        <v>3.576451538470252</v>
      </c>
      <c r="AK5" s="63">
        <v>3.3451270914191622</v>
      </c>
      <c r="AL5" s="63">
        <v>13.47874124362202</v>
      </c>
      <c r="AM5" s="63">
        <v>18.961542301048301</v>
      </c>
    </row>
    <row r="6" spans="1:39" x14ac:dyDescent="0.3">
      <c r="A6" s="64">
        <v>4</v>
      </c>
      <c r="B6" s="63"/>
      <c r="C6" s="63">
        <v>150</v>
      </c>
      <c r="D6" s="63">
        <v>6.4787626266479492E-2</v>
      </c>
      <c r="E6" s="63" t="b">
        <v>0</v>
      </c>
      <c r="F6" s="63">
        <v>8.1816970114968355E-4</v>
      </c>
      <c r="G6" s="63">
        <v>3.9950186964839332E-8</v>
      </c>
      <c r="H6" s="63">
        <v>1.8370370370369979E-4</v>
      </c>
      <c r="I6" s="63">
        <v>6.9925925925917731E-5</v>
      </c>
      <c r="J6" s="63">
        <v>3.624225563876593E-5</v>
      </c>
      <c r="K6" s="63">
        <v>7.886245436962791E-2</v>
      </c>
      <c r="L6" s="63">
        <v>2.6807703703703719E-2</v>
      </c>
      <c r="M6" s="63">
        <v>9.6414814814814731E-3</v>
      </c>
      <c r="N6" s="63">
        <v>2.5609682009668511E-3</v>
      </c>
      <c r="O6" s="63">
        <v>4.1222296019899997E-2</v>
      </c>
      <c r="P6" s="63">
        <v>3.315200000000007E-2</v>
      </c>
      <c r="Q6" s="63">
        <v>-0.27215170370370378</v>
      </c>
      <c r="R6" s="63">
        <v>6.5064475707132696E-2</v>
      </c>
      <c r="S6" s="63">
        <v>-7.2853905968141591E-2</v>
      </c>
      <c r="T6" s="63">
        <v>3.296829629629637E-2</v>
      </c>
      <c r="U6" s="63">
        <v>-0.2722216296296297</v>
      </c>
      <c r="V6" s="63">
        <v>6.502823345149393E-2</v>
      </c>
      <c r="W6" s="63">
        <v>-0.1517163603377695</v>
      </c>
      <c r="X6" s="63">
        <v>3.296829629629637E-2</v>
      </c>
      <c r="Y6" s="63">
        <v>-0.2722216296296297</v>
      </c>
      <c r="Z6" s="63">
        <v>6.502823345149393E-2</v>
      </c>
      <c r="AA6" s="63">
        <v>-0.1517163603377695</v>
      </c>
      <c r="AB6" s="63">
        <v>5.9776000000000093E-2</v>
      </c>
      <c r="AC6" s="63">
        <v>-0.26258014814814817</v>
      </c>
      <c r="AD6" s="63">
        <v>6.7589201652460781E-2</v>
      </c>
      <c r="AE6" s="63">
        <v>-0.1104940643178695</v>
      </c>
      <c r="AF6" s="63" t="s">
        <v>1563</v>
      </c>
      <c r="AG6" s="63" t="s">
        <v>1363</v>
      </c>
      <c r="AH6" s="63">
        <v>3.3766948433581589</v>
      </c>
      <c r="AI6" s="63">
        <v>3.0726213751508098</v>
      </c>
      <c r="AJ6" s="63">
        <v>0.66336484209786917</v>
      </c>
      <c r="AK6" s="63">
        <v>0.62669582934463886</v>
      </c>
      <c r="AL6" s="63">
        <v>275.89510683876853</v>
      </c>
      <c r="AM6" s="63">
        <v>12.531670589125159</v>
      </c>
    </row>
    <row r="7" spans="1:39" x14ac:dyDescent="0.3">
      <c r="A7" s="64">
        <v>5</v>
      </c>
      <c r="B7" s="63"/>
      <c r="C7" s="63">
        <v>150</v>
      </c>
      <c r="D7" s="63">
        <v>5.1862001419067383E-2</v>
      </c>
      <c r="E7" s="63" t="b">
        <v>0</v>
      </c>
      <c r="F7" s="63">
        <v>6.8173729667939337E-4</v>
      </c>
      <c r="G7" s="63">
        <v>3.7300036673749282E-7</v>
      </c>
      <c r="H7" s="63">
        <v>3.6859259259260091E-4</v>
      </c>
      <c r="I7" s="63">
        <v>3.5437037037044933E-4</v>
      </c>
      <c r="J7" s="63">
        <v>3.3400824544742649E-4</v>
      </c>
      <c r="K7" s="63">
        <v>8.4965431615141862E-3</v>
      </c>
      <c r="L7" s="63">
        <v>4.7727407407407302E-3</v>
      </c>
      <c r="M7" s="63">
        <v>2.2363259259259329E-2</v>
      </c>
      <c r="N7" s="63">
        <v>1.260328837265175E-2</v>
      </c>
      <c r="O7" s="63">
        <v>9.8185469778985512E-3</v>
      </c>
      <c r="P7" s="63">
        <v>-7.6145777777777687E-2</v>
      </c>
      <c r="Q7" s="63">
        <v>-0.20085570370370379</v>
      </c>
      <c r="R7" s="63">
        <v>2.045720516658886E-2</v>
      </c>
      <c r="S7" s="63">
        <v>-5.6201584603994957E-2</v>
      </c>
      <c r="T7" s="63">
        <v>-7.5777185185185086E-2</v>
      </c>
      <c r="U7" s="63">
        <v>-0.20121007407407421</v>
      </c>
      <c r="V7" s="63">
        <v>2.079121341203629E-2</v>
      </c>
      <c r="W7" s="63">
        <v>-4.7705041442480778E-2</v>
      </c>
      <c r="X7" s="63">
        <v>-7.5777185185185086E-2</v>
      </c>
      <c r="Y7" s="63">
        <v>-0.20121007407407421</v>
      </c>
      <c r="Z7" s="63">
        <v>2.079121341203629E-2</v>
      </c>
      <c r="AA7" s="63">
        <v>-4.7705041442480778E-2</v>
      </c>
      <c r="AB7" s="63">
        <v>-7.1004444444444356E-2</v>
      </c>
      <c r="AC7" s="63">
        <v>-0.1788468148148149</v>
      </c>
      <c r="AD7" s="63">
        <v>3.3394501784688037E-2</v>
      </c>
      <c r="AE7" s="63">
        <v>-3.7886494464582227E-2</v>
      </c>
      <c r="AF7" s="63" t="s">
        <v>1564</v>
      </c>
      <c r="AG7" s="63" t="s">
        <v>1364</v>
      </c>
      <c r="AH7" s="63">
        <v>1.318179521531385</v>
      </c>
      <c r="AI7" s="63">
        <v>6.7123006331707341E-2</v>
      </c>
      <c r="AJ7" s="63">
        <v>1.617701998481307</v>
      </c>
      <c r="AK7" s="63">
        <v>1.523952574231241</v>
      </c>
      <c r="AL7" s="63">
        <v>783.3250989562556</v>
      </c>
      <c r="AM7" s="63">
        <v>17.966398694895979</v>
      </c>
    </row>
    <row r="8" spans="1:39" x14ac:dyDescent="0.3">
      <c r="A8" s="64">
        <v>6</v>
      </c>
      <c r="B8" s="63"/>
      <c r="C8" s="63">
        <v>150</v>
      </c>
      <c r="D8" s="63">
        <v>5.2882671356201172E-2</v>
      </c>
      <c r="E8" s="63" t="b">
        <v>0</v>
      </c>
      <c r="F8" s="63">
        <v>3.084582412212696E-3</v>
      </c>
      <c r="G8" s="63">
        <v>1.8274044760434622E-5</v>
      </c>
      <c r="H8" s="63">
        <v>3.9786666666666581E-3</v>
      </c>
      <c r="I8" s="63">
        <v>2.9274074074073231E-4</v>
      </c>
      <c r="J8" s="63">
        <v>1.535760129284781E-3</v>
      </c>
      <c r="K8" s="63">
        <v>1.7147046394812231E-2</v>
      </c>
      <c r="L8" s="63">
        <v>5.4325333333333337E-2</v>
      </c>
      <c r="M8" s="63">
        <v>1.117274074074073E-2</v>
      </c>
      <c r="N8" s="63">
        <v>2.9172649477054312E-3</v>
      </c>
      <c r="O8" s="63">
        <v>1.536932076594749E-2</v>
      </c>
      <c r="P8" s="63">
        <v>-0.12676503703703701</v>
      </c>
      <c r="Q8" s="63">
        <v>-0.19842133333333331</v>
      </c>
      <c r="R8" s="63">
        <v>4.3183005771815268E-2</v>
      </c>
      <c r="S8" s="63">
        <v>-5.1225595083939333E-2</v>
      </c>
      <c r="T8" s="63">
        <v>-0.1227863703703703</v>
      </c>
      <c r="U8" s="63">
        <v>-0.19812859259259261</v>
      </c>
      <c r="V8" s="63">
        <v>4.1647245642530487E-2</v>
      </c>
      <c r="W8" s="63">
        <v>-6.8372641478751564E-2</v>
      </c>
      <c r="X8" s="63">
        <v>-0.1227863703703703</v>
      </c>
      <c r="Y8" s="63">
        <v>-0.19812859259259261</v>
      </c>
      <c r="Z8" s="63">
        <v>4.1647245642530487E-2</v>
      </c>
      <c r="AA8" s="63">
        <v>-6.8372641478751564E-2</v>
      </c>
      <c r="AB8" s="63">
        <v>-0.1771117037037036</v>
      </c>
      <c r="AC8" s="63">
        <v>-0.20930133333333331</v>
      </c>
      <c r="AD8" s="63">
        <v>4.4564510590235917E-2</v>
      </c>
      <c r="AE8" s="63">
        <v>-8.3741962244699056E-2</v>
      </c>
      <c r="AF8" s="63" t="s">
        <v>1565</v>
      </c>
      <c r="AG8" s="63" t="s">
        <v>1365</v>
      </c>
      <c r="AH8" s="63">
        <v>7.8662529785743578</v>
      </c>
      <c r="AI8" s="63">
        <v>5.3204620741680326</v>
      </c>
      <c r="AJ8" s="63">
        <v>0.81001357330373114</v>
      </c>
      <c r="AK8" s="63">
        <v>0.76297270692770913</v>
      </c>
      <c r="AL8" s="63">
        <v>51.79944892939745</v>
      </c>
      <c r="AM8" s="63">
        <v>13.84211193801668</v>
      </c>
    </row>
    <row r="9" spans="1:39" x14ac:dyDescent="0.3">
      <c r="A9" s="64">
        <v>7</v>
      </c>
      <c r="B9" s="63"/>
      <c r="C9" s="63">
        <v>150</v>
      </c>
      <c r="D9" s="63">
        <v>5.7824373245239258E-2</v>
      </c>
      <c r="E9" s="63" t="b">
        <v>0</v>
      </c>
      <c r="F9" s="63">
        <v>2.2469443289791602E-3</v>
      </c>
      <c r="G9" s="63">
        <v>1.2290198512901999E-4</v>
      </c>
      <c r="H9" s="63">
        <v>9.4222222222222467E-3</v>
      </c>
      <c r="I9" s="63">
        <v>4.9279999999999879E-3</v>
      </c>
      <c r="J9" s="63">
        <v>3.1366430342137101E-3</v>
      </c>
      <c r="K9" s="63">
        <v>4.9718839181414343E-3</v>
      </c>
      <c r="L9" s="63">
        <v>1.0403555555555539E-2</v>
      </c>
      <c r="M9" s="63">
        <v>1.8794666666666682E-2</v>
      </c>
      <c r="N9" s="63">
        <v>4.2254832453466409E-2</v>
      </c>
      <c r="O9" s="63">
        <v>4.6105909496885764E-3</v>
      </c>
      <c r="P9" s="63">
        <v>-1.4665481481481359E-2</v>
      </c>
      <c r="Q9" s="63">
        <v>-0.35134814814814819</v>
      </c>
      <c r="R9" s="63">
        <v>-9.440439014173381E-2</v>
      </c>
      <c r="S9" s="63">
        <v>-0.13145726769196539</v>
      </c>
      <c r="T9" s="63">
        <v>-2.4087703703703611E-2</v>
      </c>
      <c r="U9" s="63">
        <v>-0.3464201481481482</v>
      </c>
      <c r="V9" s="63">
        <v>-9.12677471075201E-2</v>
      </c>
      <c r="W9" s="63">
        <v>-0.1364291516101068</v>
      </c>
      <c r="X9" s="63">
        <v>-2.4087703703703611E-2</v>
      </c>
      <c r="Y9" s="63">
        <v>-0.3464201481481482</v>
      </c>
      <c r="Z9" s="63">
        <v>-9.12677471075201E-2</v>
      </c>
      <c r="AA9" s="63">
        <v>-0.1364291516101068</v>
      </c>
      <c r="AB9" s="63">
        <v>-3.4491259259259152E-2</v>
      </c>
      <c r="AC9" s="63">
        <v>-0.36521481481481488</v>
      </c>
      <c r="AD9" s="63">
        <v>-0.13352257956098651</v>
      </c>
      <c r="AE9" s="63">
        <v>-0.1410397425597954</v>
      </c>
      <c r="AF9" s="63" t="s">
        <v>1566</v>
      </c>
      <c r="AG9" s="63" t="s">
        <v>1366</v>
      </c>
      <c r="AH9" s="63">
        <v>1.8958043154777979</v>
      </c>
      <c r="AI9" s="63">
        <v>0.7024012091041727</v>
      </c>
      <c r="AJ9" s="63">
        <v>1.230324106531411</v>
      </c>
      <c r="AK9" s="63">
        <v>1.1654442128534579</v>
      </c>
      <c r="AL9" s="63">
        <v>28.319694286912359</v>
      </c>
      <c r="AM9" s="63">
        <v>157.12126252129181</v>
      </c>
    </row>
    <row r="10" spans="1:39" x14ac:dyDescent="0.3">
      <c r="A10" s="64">
        <v>8</v>
      </c>
      <c r="B10" s="63"/>
      <c r="C10" s="63">
        <v>150</v>
      </c>
      <c r="D10" s="63">
        <v>5.0913095474243157E-2</v>
      </c>
      <c r="E10" s="63" t="b">
        <v>0</v>
      </c>
      <c r="F10" s="63">
        <v>1.112883617065642E-5</v>
      </c>
      <c r="G10" s="63">
        <v>1.4519726295584889E-8</v>
      </c>
      <c r="H10" s="63">
        <v>2.7259259259268531E-5</v>
      </c>
      <c r="I10" s="63">
        <v>1.149629629629834E-4</v>
      </c>
      <c r="J10" s="63">
        <v>2.3668042314323179E-5</v>
      </c>
      <c r="K10" s="63">
        <v>1.4704213255841011E-2</v>
      </c>
      <c r="L10" s="63">
        <v>1.1247407407407319E-3</v>
      </c>
      <c r="M10" s="63">
        <v>1.7623703703703859E-3</v>
      </c>
      <c r="N10" s="63">
        <v>2.599585565896026E-3</v>
      </c>
      <c r="O10" s="63">
        <v>1.554175604634544E-2</v>
      </c>
      <c r="P10" s="63">
        <v>-0.1199075555555555</v>
      </c>
      <c r="Q10" s="63">
        <v>-0.21882785185185191</v>
      </c>
      <c r="R10" s="63">
        <v>7.7508687949625024E-2</v>
      </c>
      <c r="S10" s="63">
        <v>2.4140939255715539E-2</v>
      </c>
      <c r="T10" s="63">
        <v>-0.11988029629629619</v>
      </c>
      <c r="U10" s="63">
        <v>-0.2189428148148149</v>
      </c>
      <c r="V10" s="63">
        <v>7.7485019907310701E-2</v>
      </c>
      <c r="W10" s="63">
        <v>3.8845152511556548E-2</v>
      </c>
      <c r="X10" s="63">
        <v>-0.11988029629629619</v>
      </c>
      <c r="Y10" s="63">
        <v>-0.2189428148148149</v>
      </c>
      <c r="Z10" s="63">
        <v>7.7485019907310701E-2</v>
      </c>
      <c r="AA10" s="63">
        <v>3.8845152511556548E-2</v>
      </c>
      <c r="AB10" s="63">
        <v>-0.1187555555555555</v>
      </c>
      <c r="AC10" s="63">
        <v>-0.22070518518518531</v>
      </c>
      <c r="AD10" s="63">
        <v>8.0084605473206727E-2</v>
      </c>
      <c r="AE10" s="63">
        <v>2.330339646521111E-2</v>
      </c>
      <c r="AF10" s="63" t="s">
        <v>1567</v>
      </c>
      <c r="AG10" s="63" t="s">
        <v>1367</v>
      </c>
      <c r="AH10" s="63">
        <v>9.6826574729515141E-2</v>
      </c>
      <c r="AI10" s="63">
        <v>0.16100363160168621</v>
      </c>
      <c r="AJ10" s="63">
        <v>0.125870847406337</v>
      </c>
      <c r="AK10" s="63">
        <v>0.1186634467302211</v>
      </c>
      <c r="AL10" s="63">
        <v>5.0875032453304669</v>
      </c>
      <c r="AM10" s="63">
        <v>17.180811476269049</v>
      </c>
    </row>
    <row r="11" spans="1:39" x14ac:dyDescent="0.3">
      <c r="A11" s="64">
        <v>9</v>
      </c>
      <c r="B11" s="63"/>
      <c r="C11" s="63">
        <v>150</v>
      </c>
      <c r="D11" s="63">
        <v>6.1830759048461907E-2</v>
      </c>
      <c r="E11" s="63" t="b">
        <v>0</v>
      </c>
      <c r="F11" s="63">
        <v>9.5257229108923654E-3</v>
      </c>
      <c r="G11" s="63">
        <v>7.1141296610775203E-3</v>
      </c>
      <c r="H11" s="63">
        <v>2.381037037037043E-3</v>
      </c>
      <c r="I11" s="63">
        <v>2.4058074074074069E-2</v>
      </c>
      <c r="J11" s="63">
        <v>8.0806369770904468E-2</v>
      </c>
      <c r="K11" s="63">
        <v>7.6959507882378569E-3</v>
      </c>
      <c r="L11" s="63">
        <v>6.2020740740740543E-3</v>
      </c>
      <c r="M11" s="63">
        <v>4.807229629629628E-2</v>
      </c>
      <c r="N11" s="63">
        <v>8.471311301606832E-2</v>
      </c>
      <c r="O11" s="63">
        <v>1.743854413072304E-2</v>
      </c>
      <c r="P11" s="63">
        <v>5.5445333333333423E-2</v>
      </c>
      <c r="Q11" s="63">
        <v>-0.49943940740740739</v>
      </c>
      <c r="R11" s="63">
        <v>-0.18145873863952131</v>
      </c>
      <c r="S11" s="63">
        <v>-9.954442401259854E-2</v>
      </c>
      <c r="T11" s="63">
        <v>5.7826370370370458E-2</v>
      </c>
      <c r="U11" s="63">
        <v>-0.52349748148148145</v>
      </c>
      <c r="V11" s="63">
        <v>-0.26226510841042577</v>
      </c>
      <c r="W11" s="63">
        <v>-0.1072403748008364</v>
      </c>
      <c r="X11" s="63">
        <v>5.7826370370370458E-2</v>
      </c>
      <c r="Y11" s="63">
        <v>-0.52349748148148145</v>
      </c>
      <c r="Z11" s="63">
        <v>-0.26226510841042577</v>
      </c>
      <c r="AA11" s="63">
        <v>-0.1072403748008364</v>
      </c>
      <c r="AB11" s="63">
        <v>6.4028444444444513E-2</v>
      </c>
      <c r="AC11" s="63">
        <v>-0.47542518518518517</v>
      </c>
      <c r="AD11" s="63">
        <v>-0.17755199539435751</v>
      </c>
      <c r="AE11" s="63">
        <v>-8.9801830670113353E-2</v>
      </c>
      <c r="AF11" s="63" t="s">
        <v>1568</v>
      </c>
      <c r="AG11" s="63" t="s">
        <v>1368</v>
      </c>
      <c r="AH11" s="63">
        <v>2.151448232135122</v>
      </c>
      <c r="AI11" s="63">
        <v>0.75752309272407636</v>
      </c>
      <c r="AJ11" s="63">
        <v>2.819991520334356</v>
      </c>
      <c r="AK11" s="63">
        <v>2.685995485520162</v>
      </c>
      <c r="AL11" s="63">
        <v>29.65879043704717</v>
      </c>
      <c r="AM11" s="63">
        <v>36.2400493437272</v>
      </c>
    </row>
    <row r="12" spans="1:39" x14ac:dyDescent="0.3">
      <c r="A12" s="64">
        <v>10</v>
      </c>
      <c r="B12" s="63"/>
      <c r="C12" s="63">
        <v>150</v>
      </c>
      <c r="D12" s="63">
        <v>4.8860311508178711E-2</v>
      </c>
      <c r="E12" s="63" t="b">
        <v>0</v>
      </c>
      <c r="F12" s="63">
        <v>1.1448665276934469E-3</v>
      </c>
      <c r="G12" s="63">
        <v>8.8344195374491152E-6</v>
      </c>
      <c r="H12" s="63">
        <v>2.5884444444444279E-3</v>
      </c>
      <c r="I12" s="63">
        <v>8.1066666666662623E-4</v>
      </c>
      <c r="J12" s="63">
        <v>1.2153988855637119E-3</v>
      </c>
      <c r="K12" s="63">
        <v>9.2622379185194233E-3</v>
      </c>
      <c r="L12" s="63">
        <v>8.3911111111111061E-3</v>
      </c>
      <c r="M12" s="63">
        <v>2.0437333333333248E-2</v>
      </c>
      <c r="N12" s="63">
        <v>2.5627547448725169E-2</v>
      </c>
      <c r="O12" s="63">
        <v>1.7908635549903261E-2</v>
      </c>
      <c r="P12" s="63">
        <v>-4.232533333333325E-2</v>
      </c>
      <c r="Q12" s="63">
        <v>-0.49166222222222222</v>
      </c>
      <c r="R12" s="63">
        <v>-0.24648563884765731</v>
      </c>
      <c r="S12" s="63">
        <v>2.962191781122234E-2</v>
      </c>
      <c r="T12" s="63">
        <v>-4.4913777777777678E-2</v>
      </c>
      <c r="U12" s="63">
        <v>-0.4908515555555556</v>
      </c>
      <c r="V12" s="63">
        <v>-0.2452702399620936</v>
      </c>
      <c r="W12" s="63">
        <v>2.0359679892702921E-2</v>
      </c>
      <c r="X12" s="63">
        <v>-4.4913777777777678E-2</v>
      </c>
      <c r="Y12" s="63">
        <v>-0.4908515555555556</v>
      </c>
      <c r="Z12" s="63">
        <v>-0.2452702399620936</v>
      </c>
      <c r="AA12" s="63">
        <v>2.0359679892702921E-2</v>
      </c>
      <c r="AB12" s="63">
        <v>-5.3304888888888777E-2</v>
      </c>
      <c r="AC12" s="63">
        <v>-0.47041422222222229</v>
      </c>
      <c r="AD12" s="63">
        <v>-0.27089778741081882</v>
      </c>
      <c r="AE12" s="63">
        <v>3.8268315442606178E-2</v>
      </c>
      <c r="AF12" s="63" t="s">
        <v>1569</v>
      </c>
      <c r="AG12" s="63" t="s">
        <v>1369</v>
      </c>
      <c r="AH12" s="63">
        <v>0.47304459772380453</v>
      </c>
      <c r="AI12" s="63">
        <v>1.620334091580637</v>
      </c>
      <c r="AJ12" s="63">
        <v>1.222291588888851</v>
      </c>
      <c r="AK12" s="63">
        <v>1.1631335314323921</v>
      </c>
      <c r="AL12" s="63">
        <v>7.2165539119174529</v>
      </c>
      <c r="AM12" s="63">
        <v>13.43204191188088</v>
      </c>
    </row>
    <row r="13" spans="1:39" x14ac:dyDescent="0.3">
      <c r="A13" s="64">
        <v>11</v>
      </c>
      <c r="B13" s="63"/>
      <c r="C13" s="63">
        <v>150</v>
      </c>
      <c r="D13" s="63">
        <v>6.8435907363891602E-2</v>
      </c>
      <c r="E13" s="63" t="b">
        <v>0</v>
      </c>
      <c r="F13" s="63">
        <v>9.8076295387548927E-4</v>
      </c>
      <c r="G13" s="63">
        <v>6.6120816137876365E-8</v>
      </c>
      <c r="H13" s="63">
        <v>1.6948148148145101E-4</v>
      </c>
      <c r="I13" s="63">
        <v>1.7185185185189519E-4</v>
      </c>
      <c r="J13" s="63">
        <v>8.8677982542473277E-5</v>
      </c>
      <c r="K13" s="63">
        <v>4.9343176606261467E-2</v>
      </c>
      <c r="L13" s="63">
        <v>1.6413629629629639E-2</v>
      </c>
      <c r="M13" s="63">
        <v>1.5188148148148121E-2</v>
      </c>
      <c r="N13" s="63">
        <v>2.1924321473804801E-2</v>
      </c>
      <c r="O13" s="63">
        <v>5.3434408913798862E-3</v>
      </c>
      <c r="P13" s="63">
        <v>0.10033066666666671</v>
      </c>
      <c r="Q13" s="63">
        <v>-0.15811555555555559</v>
      </c>
      <c r="R13" s="63">
        <v>0.14238289631949069</v>
      </c>
      <c r="S13" s="63">
        <v>4.2862483984637788E-2</v>
      </c>
      <c r="T13" s="63">
        <v>0.1005001481481482</v>
      </c>
      <c r="U13" s="63">
        <v>-0.1579437037037037</v>
      </c>
      <c r="V13" s="63">
        <v>0.14229421833694819</v>
      </c>
      <c r="W13" s="63">
        <v>-6.4806926216236706E-3</v>
      </c>
      <c r="X13" s="63">
        <v>0.1005001481481482</v>
      </c>
      <c r="Y13" s="63">
        <v>-0.1579437037037037</v>
      </c>
      <c r="Z13" s="63">
        <v>0.14229421833694819</v>
      </c>
      <c r="AA13" s="63">
        <v>-6.4806926216236706E-3</v>
      </c>
      <c r="AB13" s="63">
        <v>0.1169137777777778</v>
      </c>
      <c r="AC13" s="63">
        <v>-0.14275555555555561</v>
      </c>
      <c r="AD13" s="63">
        <v>0.12036989686314339</v>
      </c>
      <c r="AE13" s="63">
        <v>-1.182413351300356E-2</v>
      </c>
      <c r="AF13" s="63" t="s">
        <v>1570</v>
      </c>
      <c r="AG13" s="63" t="s">
        <v>1370</v>
      </c>
      <c r="AH13" s="63">
        <v>2.0959456591933709</v>
      </c>
      <c r="AI13" s="63">
        <v>1.6848567990049801</v>
      </c>
      <c r="AJ13" s="63">
        <v>1.1341695009466679</v>
      </c>
      <c r="AK13" s="63">
        <v>1.0664450699829151</v>
      </c>
      <c r="AL13" s="63">
        <v>17.605254112213149</v>
      </c>
      <c r="AM13" s="63">
        <v>13.304675550207371</v>
      </c>
    </row>
    <row r="14" spans="1:39" x14ac:dyDescent="0.3">
      <c r="A14" s="64">
        <v>12</v>
      </c>
      <c r="B14" s="63"/>
      <c r="C14" s="63">
        <v>150</v>
      </c>
      <c r="D14" s="63">
        <v>5.6856870651245117E-2</v>
      </c>
      <c r="E14" s="63" t="b">
        <v>0</v>
      </c>
      <c r="F14" s="63">
        <v>8.0474840464224645E-4</v>
      </c>
      <c r="G14" s="63">
        <v>1.093827770347641E-7</v>
      </c>
      <c r="H14" s="63">
        <v>1.149629629629695E-4</v>
      </c>
      <c r="I14" s="63">
        <v>1.0074074074073459E-4</v>
      </c>
      <c r="J14" s="63">
        <v>2.9328756764743219E-4</v>
      </c>
      <c r="K14" s="63">
        <v>7.3141298102138153E-3</v>
      </c>
      <c r="L14" s="63">
        <v>1.9094518518518521E-2</v>
      </c>
      <c r="M14" s="63">
        <v>1.445807407407412E-2</v>
      </c>
      <c r="N14" s="63">
        <v>1.5202363673349791E-2</v>
      </c>
      <c r="O14" s="63">
        <v>7.7205843997233403E-3</v>
      </c>
      <c r="P14" s="63">
        <v>8.7357629629629702E-2</v>
      </c>
      <c r="Q14" s="63">
        <v>-0.28848355555555549</v>
      </c>
      <c r="R14" s="63">
        <v>-0.14995208435578791</v>
      </c>
      <c r="S14" s="63">
        <v>4.9328806999561568E-2</v>
      </c>
      <c r="T14" s="63">
        <v>8.7242666666666732E-2</v>
      </c>
      <c r="U14" s="63">
        <v>-0.28858429629629628</v>
      </c>
      <c r="V14" s="63">
        <v>-0.15024537192343529</v>
      </c>
      <c r="W14" s="63">
        <v>4.2014677189347753E-2</v>
      </c>
      <c r="X14" s="63">
        <v>8.7242666666666732E-2</v>
      </c>
      <c r="Y14" s="63">
        <v>-0.28858429629629628</v>
      </c>
      <c r="Z14" s="63">
        <v>-0.15024537192343529</v>
      </c>
      <c r="AA14" s="63">
        <v>4.2014677189347753E-2</v>
      </c>
      <c r="AB14" s="63">
        <v>0.1063371851851853</v>
      </c>
      <c r="AC14" s="63">
        <v>-0.27412622222222222</v>
      </c>
      <c r="AD14" s="63">
        <v>-0.1350430082500855</v>
      </c>
      <c r="AE14" s="63">
        <v>4.9735261589071093E-2</v>
      </c>
      <c r="AF14" s="63" t="s">
        <v>1571</v>
      </c>
      <c r="AG14" s="63" t="s">
        <v>1371</v>
      </c>
      <c r="AH14" s="63">
        <v>2.4730146273734128</v>
      </c>
      <c r="AI14" s="63">
        <v>2.113275062276482</v>
      </c>
      <c r="AJ14" s="63">
        <v>0.98368746506457572</v>
      </c>
      <c r="AK14" s="63">
        <v>0.92988412240049578</v>
      </c>
      <c r="AL14" s="63">
        <v>14.55972376806247</v>
      </c>
      <c r="AM14" s="63">
        <v>6.7324919027262577</v>
      </c>
    </row>
    <row r="15" spans="1:39" x14ac:dyDescent="0.3">
      <c r="A15" s="64">
        <v>13</v>
      </c>
      <c r="B15" s="63"/>
      <c r="C15" s="63">
        <v>150</v>
      </c>
      <c r="D15" s="63">
        <v>6.0814142227172852E-2</v>
      </c>
      <c r="E15" s="63" t="b">
        <v>0</v>
      </c>
      <c r="F15" s="63">
        <v>1.867337409841381E-4</v>
      </c>
      <c r="G15" s="63">
        <v>8.1020571209040167E-7</v>
      </c>
      <c r="H15" s="63">
        <v>2.5481481481480489E-4</v>
      </c>
      <c r="I15" s="63">
        <v>1.5762962962961871E-4</v>
      </c>
      <c r="J15" s="63">
        <v>8.4878031439479529E-4</v>
      </c>
      <c r="K15" s="63">
        <v>1.583325378225629E-2</v>
      </c>
      <c r="L15" s="63">
        <v>2.7816296296296408E-3</v>
      </c>
      <c r="M15" s="63">
        <v>1.314962962962962E-2</v>
      </c>
      <c r="N15" s="63">
        <v>2.4664789054989482E-3</v>
      </c>
      <c r="O15" s="63">
        <v>5.5487209870917634E-3</v>
      </c>
      <c r="P15" s="63">
        <v>-6.0031999999999898E-2</v>
      </c>
      <c r="Q15" s="63">
        <v>-0.39169896296296308</v>
      </c>
      <c r="R15" s="63">
        <v>-9.3881865446929613E-2</v>
      </c>
      <c r="S15" s="63">
        <v>5.2444958852467728E-2</v>
      </c>
      <c r="T15" s="63">
        <v>-5.9777185185185093E-2</v>
      </c>
      <c r="U15" s="63">
        <v>-0.3918565925925927</v>
      </c>
      <c r="V15" s="63">
        <v>-9.3033085132534818E-2</v>
      </c>
      <c r="W15" s="63">
        <v>3.6611705070211442E-2</v>
      </c>
      <c r="X15" s="63">
        <v>-5.9777185185185093E-2</v>
      </c>
      <c r="Y15" s="63">
        <v>-0.3918565925925927</v>
      </c>
      <c r="Z15" s="63">
        <v>-9.3033085132534818E-2</v>
      </c>
      <c r="AA15" s="63">
        <v>3.6611705070211442E-2</v>
      </c>
      <c r="AB15" s="63">
        <v>-5.6995555555555452E-2</v>
      </c>
      <c r="AC15" s="63">
        <v>-0.37870696296296308</v>
      </c>
      <c r="AD15" s="63">
        <v>-9.5499564038033766E-2</v>
      </c>
      <c r="AE15" s="63">
        <v>4.2160426057303198E-2</v>
      </c>
      <c r="AF15" s="63" t="s">
        <v>1572</v>
      </c>
      <c r="AG15" s="63" t="s">
        <v>1372</v>
      </c>
      <c r="AH15" s="63">
        <v>0.80309167120755953</v>
      </c>
      <c r="AI15" s="63">
        <v>4.5185385149845429E-2</v>
      </c>
      <c r="AJ15" s="63">
        <v>0.83592910959279565</v>
      </c>
      <c r="AK15" s="63">
        <v>0.79305520079612557</v>
      </c>
      <c r="AL15" s="63">
        <v>0.27761132413406059</v>
      </c>
      <c r="AM15" s="63">
        <v>4.6456765953472123</v>
      </c>
    </row>
    <row r="16" spans="1:39" x14ac:dyDescent="0.3">
      <c r="A16" s="64">
        <v>14</v>
      </c>
      <c r="B16" s="63"/>
      <c r="C16" s="63">
        <v>150</v>
      </c>
      <c r="D16" s="63">
        <v>5.7854652404785163E-2</v>
      </c>
      <c r="E16" s="63" t="b">
        <v>0</v>
      </c>
      <c r="F16" s="63">
        <v>1.047460334039152E-4</v>
      </c>
      <c r="G16" s="63">
        <v>6.4570425504202215E-7</v>
      </c>
      <c r="H16" s="63">
        <v>1.185185185167883E-6</v>
      </c>
      <c r="I16" s="63">
        <v>1.0074074074076229E-4</v>
      </c>
      <c r="J16" s="63">
        <v>7.9721650355038531E-4</v>
      </c>
      <c r="K16" s="63">
        <v>2.2168197535924521E-2</v>
      </c>
      <c r="L16" s="63">
        <v>5.7042962962962872E-3</v>
      </c>
      <c r="M16" s="63">
        <v>4.3792592592592494E-3</v>
      </c>
      <c r="N16" s="63">
        <v>7.2821099626528413E-3</v>
      </c>
      <c r="O16" s="63">
        <v>1.630539800239357E-2</v>
      </c>
      <c r="P16" s="63">
        <v>-9.7422222222216185E-4</v>
      </c>
      <c r="Q16" s="63">
        <v>-0.14734459259259269</v>
      </c>
      <c r="R16" s="63">
        <v>-5.1937341098814357E-2</v>
      </c>
      <c r="S16" s="63">
        <v>1.8536792642781529E-2</v>
      </c>
      <c r="T16" s="63">
        <v>-9.7540740740732974E-4</v>
      </c>
      <c r="U16" s="63">
        <v>-0.1472438518518519</v>
      </c>
      <c r="V16" s="63">
        <v>-5.1140124595263972E-2</v>
      </c>
      <c r="W16" s="63">
        <v>4.0704990178706053E-2</v>
      </c>
      <c r="X16" s="63">
        <v>-9.7540740740732974E-4</v>
      </c>
      <c r="Y16" s="63">
        <v>-0.1472438518518519</v>
      </c>
      <c r="Z16" s="63">
        <v>-5.1140124595263972E-2</v>
      </c>
      <c r="AA16" s="63">
        <v>4.0704990178706053E-2</v>
      </c>
      <c r="AB16" s="63">
        <v>4.7288888888889578E-3</v>
      </c>
      <c r="AC16" s="63">
        <v>-0.14286459259259271</v>
      </c>
      <c r="AD16" s="63">
        <v>-5.8422234557916813E-2</v>
      </c>
      <c r="AE16" s="63">
        <v>2.439959217631249E-2</v>
      </c>
      <c r="AF16" s="63" t="s">
        <v>1573</v>
      </c>
      <c r="AG16" s="63" t="s">
        <v>1373</v>
      </c>
      <c r="AH16" s="63">
        <v>0.78704012276454427</v>
      </c>
      <c r="AI16" s="63">
        <v>0.53995316831889406</v>
      </c>
      <c r="AJ16" s="63">
        <v>0.32965356732094631</v>
      </c>
      <c r="AK16" s="63">
        <v>0.30982002266832148</v>
      </c>
      <c r="AL16" s="63">
        <v>48.062371207419837</v>
      </c>
      <c r="AM16" s="63">
        <v>0.82066081291437254</v>
      </c>
    </row>
    <row r="17" spans="1:39" x14ac:dyDescent="0.3">
      <c r="A17" s="64">
        <v>15</v>
      </c>
      <c r="B17" s="63"/>
      <c r="C17" s="63">
        <v>150</v>
      </c>
      <c r="D17" s="63">
        <v>5.6591987609863281E-2</v>
      </c>
      <c r="E17" s="63" t="b">
        <v>0</v>
      </c>
      <c r="F17" s="63">
        <v>5.8972505651325125E-4</v>
      </c>
      <c r="G17" s="63">
        <v>8.9711697998603119E-6</v>
      </c>
      <c r="H17" s="63">
        <v>2.042074074074082E-3</v>
      </c>
      <c r="I17" s="63">
        <v>2.0989629629629969E-3</v>
      </c>
      <c r="J17" s="63">
        <v>6.2885432014449238E-4</v>
      </c>
      <c r="K17" s="63">
        <v>1.766845783792036E-2</v>
      </c>
      <c r="L17" s="63">
        <v>7.8802962962963054E-3</v>
      </c>
      <c r="M17" s="63">
        <v>1.7776592592592538E-2</v>
      </c>
      <c r="N17" s="63">
        <v>1.454712145384145E-2</v>
      </c>
      <c r="O17" s="63">
        <v>1.690481588187227E-2</v>
      </c>
      <c r="P17" s="63">
        <v>-3.1988148148148071E-2</v>
      </c>
      <c r="Q17" s="63">
        <v>-0.23668859259259259</v>
      </c>
      <c r="R17" s="63">
        <v>-7.9667693532485789E-2</v>
      </c>
      <c r="S17" s="63">
        <v>-0.1086711770679482</v>
      </c>
      <c r="T17" s="63">
        <v>-2.994607407407399E-2</v>
      </c>
      <c r="U17" s="63">
        <v>-0.23458962962962959</v>
      </c>
      <c r="V17" s="63">
        <v>-8.0296547852630282E-2</v>
      </c>
      <c r="W17" s="63">
        <v>-9.1002719230027798E-2</v>
      </c>
      <c r="X17" s="63">
        <v>-2.994607407407399E-2</v>
      </c>
      <c r="Y17" s="63">
        <v>-0.23458962962962959</v>
      </c>
      <c r="Z17" s="63">
        <v>-8.0296547852630282E-2</v>
      </c>
      <c r="AA17" s="63">
        <v>-9.1002719230027798E-2</v>
      </c>
      <c r="AB17" s="63">
        <v>-3.7826370370370288E-2</v>
      </c>
      <c r="AC17" s="63">
        <v>-0.21681303703703711</v>
      </c>
      <c r="AD17" s="63">
        <v>-9.4843669306471728E-2</v>
      </c>
      <c r="AE17" s="63">
        <v>-7.4097903348155525E-2</v>
      </c>
      <c r="AF17" s="63" t="s">
        <v>1574</v>
      </c>
      <c r="AG17" s="63" t="s">
        <v>1374</v>
      </c>
      <c r="AH17" s="63">
        <v>0.44431884894127649</v>
      </c>
      <c r="AI17" s="63">
        <v>1.4003755237252731</v>
      </c>
      <c r="AJ17" s="63">
        <v>1.2555965056446561</v>
      </c>
      <c r="AK17" s="63">
        <v>1.184450236324148</v>
      </c>
      <c r="AL17" s="63">
        <v>5.1499122552249998</v>
      </c>
      <c r="AM17" s="63">
        <v>62.338334028540118</v>
      </c>
    </row>
    <row r="18" spans="1:39" x14ac:dyDescent="0.3">
      <c r="A18" s="64">
        <v>16</v>
      </c>
      <c r="B18" s="63"/>
      <c r="C18" s="63">
        <v>150</v>
      </c>
      <c r="D18" s="63">
        <v>4.5065164566040039E-2</v>
      </c>
      <c r="E18" s="63" t="b">
        <v>0</v>
      </c>
      <c r="F18" s="63">
        <v>1.16822372823159E-3</v>
      </c>
      <c r="G18" s="63">
        <v>2.2648779814564171E-6</v>
      </c>
      <c r="H18" s="63">
        <v>4.6933333333333549E-4</v>
      </c>
      <c r="I18" s="63">
        <v>5.6888888888889655E-4</v>
      </c>
      <c r="J18" s="63">
        <v>1.311857322949944E-3</v>
      </c>
      <c r="K18" s="63">
        <v>5.8336497599398351E-2</v>
      </c>
      <c r="L18" s="63">
        <v>2.9198222222222219E-2</v>
      </c>
      <c r="M18" s="63">
        <v>1.339733333333332E-2</v>
      </c>
      <c r="N18" s="63">
        <v>1.167043301891044E-2</v>
      </c>
      <c r="O18" s="63">
        <v>1.899662005717619E-2</v>
      </c>
      <c r="P18" s="63">
        <v>-2.133333333332428E-4</v>
      </c>
      <c r="Q18" s="63">
        <v>-0.38506666666666672</v>
      </c>
      <c r="R18" s="63">
        <v>0.14729117200512079</v>
      </c>
      <c r="S18" s="63">
        <v>-5.1705950507905052E-2</v>
      </c>
      <c r="T18" s="63">
        <v>-6.8266666666657824E-4</v>
      </c>
      <c r="U18" s="63">
        <v>-0.38563555555555562</v>
      </c>
      <c r="V18" s="63">
        <v>0.14860302932807071</v>
      </c>
      <c r="W18" s="63">
        <v>-0.1100424481073034</v>
      </c>
      <c r="X18" s="63">
        <v>-6.8266666666657824E-4</v>
      </c>
      <c r="Y18" s="63">
        <v>-0.38563555555555562</v>
      </c>
      <c r="Z18" s="63">
        <v>0.14860302932807071</v>
      </c>
      <c r="AA18" s="63">
        <v>-0.1100424481073034</v>
      </c>
      <c r="AB18" s="63">
        <v>-2.988088888888879E-2</v>
      </c>
      <c r="AC18" s="63">
        <v>-0.3722382222222223</v>
      </c>
      <c r="AD18" s="63">
        <v>0.1369325963091603</v>
      </c>
      <c r="AE18" s="63">
        <v>-9.1045828050127217E-2</v>
      </c>
      <c r="AF18" s="63" t="s">
        <v>1575</v>
      </c>
      <c r="AG18" s="63" t="s">
        <v>1375</v>
      </c>
      <c r="AH18" s="63">
        <v>3.2389002669067342</v>
      </c>
      <c r="AI18" s="63">
        <v>4.0378268181360077</v>
      </c>
      <c r="AJ18" s="63">
        <v>0.85505730418550197</v>
      </c>
      <c r="AK18" s="63">
        <v>0.81103717109255369</v>
      </c>
      <c r="AL18" s="63">
        <v>2.626995757154329</v>
      </c>
      <c r="AM18" s="63">
        <v>10.32938240614739</v>
      </c>
    </row>
    <row r="19" spans="1:39" x14ac:dyDescent="0.3">
      <c r="A19" s="64">
        <v>17</v>
      </c>
      <c r="B19" s="63"/>
      <c r="C19" s="63">
        <v>150</v>
      </c>
      <c r="D19" s="63">
        <v>7.0783376693725586E-2</v>
      </c>
      <c r="E19" s="63" t="b">
        <v>0</v>
      </c>
      <c r="F19" s="63">
        <v>4.728515922827195E-4</v>
      </c>
      <c r="G19" s="63">
        <v>1.546099917372381E-6</v>
      </c>
      <c r="H19" s="63">
        <v>3.4370370370379037E-5</v>
      </c>
      <c r="I19" s="63">
        <v>3.4725925925924161E-4</v>
      </c>
      <c r="J19" s="63">
        <v>1.1934528067216179E-3</v>
      </c>
      <c r="K19" s="63">
        <v>2.4196364881557748E-2</v>
      </c>
      <c r="L19" s="63">
        <v>1.8082370370370381E-2</v>
      </c>
      <c r="M19" s="63">
        <v>7.1454814814814471E-3</v>
      </c>
      <c r="N19" s="63">
        <v>9.7376366983615015E-3</v>
      </c>
      <c r="O19" s="63">
        <v>1.447224674768668E-3</v>
      </c>
      <c r="P19" s="63">
        <v>-4.6679703703703598E-2</v>
      </c>
      <c r="Q19" s="63">
        <v>-0.204773925925926</v>
      </c>
      <c r="R19" s="63">
        <v>-0.21953673551932079</v>
      </c>
      <c r="S19" s="63">
        <v>5.9662607017696941E-2</v>
      </c>
      <c r="T19" s="63">
        <v>-4.6714074074073977E-2</v>
      </c>
      <c r="U19" s="63">
        <v>-0.20512118518518521</v>
      </c>
      <c r="V19" s="63">
        <v>-0.22073018832604241</v>
      </c>
      <c r="W19" s="63">
        <v>3.5466242136139192E-2</v>
      </c>
      <c r="X19" s="63">
        <v>-4.6714074074073977E-2</v>
      </c>
      <c r="Y19" s="63">
        <v>-0.20512118518518521</v>
      </c>
      <c r="Z19" s="63">
        <v>-0.22073018832604241</v>
      </c>
      <c r="AA19" s="63">
        <v>3.5466242136139192E-2</v>
      </c>
      <c r="AB19" s="63">
        <v>-2.86317037037036E-2</v>
      </c>
      <c r="AC19" s="63">
        <v>-0.19797570370370379</v>
      </c>
      <c r="AD19" s="63">
        <v>-0.23046782502440391</v>
      </c>
      <c r="AE19" s="63">
        <v>3.4019017461370517E-2</v>
      </c>
      <c r="AF19" s="63" t="s">
        <v>1576</v>
      </c>
      <c r="AG19" s="63" t="s">
        <v>1376</v>
      </c>
      <c r="AH19" s="63">
        <v>2.477993166206109</v>
      </c>
      <c r="AI19" s="63">
        <v>1.832641780016725</v>
      </c>
      <c r="AJ19" s="63">
        <v>0.51542793251148633</v>
      </c>
      <c r="AK19" s="63">
        <v>0.48563713854022661</v>
      </c>
      <c r="AL19" s="63">
        <v>5.1248129228336428</v>
      </c>
      <c r="AM19" s="63">
        <v>3.8008814246389702</v>
      </c>
    </row>
    <row r="20" spans="1:39" x14ac:dyDescent="0.3">
      <c r="A20" s="64">
        <v>18</v>
      </c>
      <c r="B20" s="63"/>
      <c r="C20" s="63">
        <v>150</v>
      </c>
      <c r="D20" s="63">
        <v>4.4883966445922852E-2</v>
      </c>
      <c r="E20" s="63" t="b">
        <v>0</v>
      </c>
      <c r="F20" s="63">
        <v>3.2238541266196841E-4</v>
      </c>
      <c r="G20" s="63">
        <v>2.2624126304659401E-6</v>
      </c>
      <c r="H20" s="63">
        <v>1.045333333333356E-3</v>
      </c>
      <c r="I20" s="63">
        <v>1.045333333333315E-3</v>
      </c>
      <c r="J20" s="63">
        <v>2.7743300977060148E-4</v>
      </c>
      <c r="K20" s="63">
        <v>1.496491897739507E-2</v>
      </c>
      <c r="L20" s="63">
        <v>1.7578666666666631E-2</v>
      </c>
      <c r="M20" s="63">
        <v>9.5288888888889201E-4</v>
      </c>
      <c r="N20" s="63">
        <v>3.5309904629755029E-3</v>
      </c>
      <c r="O20" s="63">
        <v>1.014904793199466E-2</v>
      </c>
      <c r="P20" s="63">
        <v>9.4746074074074163E-2</v>
      </c>
      <c r="Q20" s="63">
        <v>-0.1306287407407408</v>
      </c>
      <c r="R20" s="63">
        <v>4.5868444397205853E-2</v>
      </c>
      <c r="S20" s="63">
        <v>3.8403800305776059E-2</v>
      </c>
      <c r="T20" s="63">
        <v>9.3700740740740807E-2</v>
      </c>
      <c r="U20" s="63">
        <v>-0.13167407407407411</v>
      </c>
      <c r="V20" s="63">
        <v>4.6145877406976447E-2</v>
      </c>
      <c r="W20" s="63">
        <v>5.3368719283171127E-2</v>
      </c>
      <c r="X20" s="63">
        <v>9.3700740740740807E-2</v>
      </c>
      <c r="Y20" s="63">
        <v>-0.13167407407407411</v>
      </c>
      <c r="Z20" s="63">
        <v>4.6145877406976447E-2</v>
      </c>
      <c r="AA20" s="63">
        <v>5.3368719283171127E-2</v>
      </c>
      <c r="AB20" s="63">
        <v>0.1112794074074074</v>
      </c>
      <c r="AC20" s="63">
        <v>-0.13072118518518519</v>
      </c>
      <c r="AD20" s="63">
        <v>4.967686786995195E-2</v>
      </c>
      <c r="AE20" s="63">
        <v>4.3219671351176457E-2</v>
      </c>
      <c r="AF20" s="63" t="s">
        <v>1577</v>
      </c>
      <c r="AG20" s="63" t="s">
        <v>1377</v>
      </c>
      <c r="AH20" s="63">
        <v>1.8601418756928629</v>
      </c>
      <c r="AI20" s="63">
        <v>2.2532007975387498</v>
      </c>
      <c r="AJ20" s="63">
        <v>7.2580427299195879E-2</v>
      </c>
      <c r="AK20" s="63">
        <v>6.8165002937106367E-2</v>
      </c>
      <c r="AL20" s="63">
        <v>1.8963709718523041</v>
      </c>
      <c r="AM20" s="63">
        <v>41.279186189730368</v>
      </c>
    </row>
    <row r="21" spans="1:39" x14ac:dyDescent="0.3">
      <c r="A21" s="64">
        <v>19</v>
      </c>
      <c r="B21" s="63"/>
      <c r="C21" s="63">
        <v>150</v>
      </c>
      <c r="D21" s="63">
        <v>4.1831731796264648E-2</v>
      </c>
      <c r="E21" s="63" t="b">
        <v>0</v>
      </c>
      <c r="F21" s="63">
        <v>6.3421142882844463E-4</v>
      </c>
      <c r="G21" s="63">
        <v>4.0855101740295578E-7</v>
      </c>
      <c r="H21" s="63">
        <v>2.3466666666666769E-4</v>
      </c>
      <c r="I21" s="63">
        <v>3.6503703703699708E-4</v>
      </c>
      <c r="J21" s="63">
        <v>4.6928726229225609E-4</v>
      </c>
      <c r="K21" s="63">
        <v>2.5019538065362348E-2</v>
      </c>
      <c r="L21" s="63">
        <v>9.76355555555556E-3</v>
      </c>
      <c r="M21" s="63">
        <v>2.2603851851851871E-2</v>
      </c>
      <c r="N21" s="63">
        <v>5.286803684794561E-3</v>
      </c>
      <c r="O21" s="63">
        <v>1.8015381199673431E-2</v>
      </c>
      <c r="P21" s="63">
        <v>1.8441481481481569E-2</v>
      </c>
      <c r="Q21" s="63">
        <v>-0.20989155555555561</v>
      </c>
      <c r="R21" s="63">
        <v>-0.17884286033306329</v>
      </c>
      <c r="S21" s="63">
        <v>-0.13440098426447361</v>
      </c>
      <c r="T21" s="63">
        <v>1.8206814814814901E-2</v>
      </c>
      <c r="U21" s="63">
        <v>-0.20952651851851861</v>
      </c>
      <c r="V21" s="63">
        <v>-0.17837357307077101</v>
      </c>
      <c r="W21" s="63">
        <v>-0.10938144619911121</v>
      </c>
      <c r="X21" s="63">
        <v>1.8206814814814901E-2</v>
      </c>
      <c r="Y21" s="63">
        <v>-0.20952651851851861</v>
      </c>
      <c r="Z21" s="63">
        <v>-0.17837357307077101</v>
      </c>
      <c r="AA21" s="63">
        <v>-0.10938144619911121</v>
      </c>
      <c r="AB21" s="63">
        <v>8.4432592592593413E-3</v>
      </c>
      <c r="AC21" s="63">
        <v>-0.18692266666666671</v>
      </c>
      <c r="AD21" s="63">
        <v>-0.17308676938597639</v>
      </c>
      <c r="AE21" s="63">
        <v>-9.1366064999437779E-2</v>
      </c>
      <c r="AF21" s="63" t="s">
        <v>1578</v>
      </c>
      <c r="AG21" s="63" t="s">
        <v>1378</v>
      </c>
      <c r="AH21" s="63">
        <v>0.49976315832533957</v>
      </c>
      <c r="AI21" s="63">
        <v>1.840306963025415</v>
      </c>
      <c r="AJ21" s="63">
        <v>1.625328039925749</v>
      </c>
      <c r="AK21" s="63">
        <v>1.5316674695459549</v>
      </c>
      <c r="AL21" s="63">
        <v>6.0463300913804501</v>
      </c>
      <c r="AM21" s="63">
        <v>2.7069646755178072</v>
      </c>
    </row>
    <row r="22" spans="1:39" x14ac:dyDescent="0.3">
      <c r="A22" s="64">
        <v>20</v>
      </c>
      <c r="B22" s="63"/>
      <c r="C22" s="63">
        <v>150</v>
      </c>
      <c r="D22" s="63">
        <v>5.6856393814086907E-2</v>
      </c>
      <c r="E22" s="63" t="b">
        <v>0</v>
      </c>
      <c r="F22" s="63">
        <v>4.6477953862221989E-3</v>
      </c>
      <c r="G22" s="63">
        <v>2.8507783705337741E-4</v>
      </c>
      <c r="H22" s="63">
        <v>1.4719999999999939E-3</v>
      </c>
      <c r="I22" s="63">
        <v>7.3884444444444752E-3</v>
      </c>
      <c r="J22" s="63">
        <v>1.5110325666402261E-2</v>
      </c>
      <c r="K22" s="63">
        <v>4.601558625477209E-2</v>
      </c>
      <c r="L22" s="63">
        <v>8.099555555555589E-3</v>
      </c>
      <c r="M22" s="63">
        <v>1.067377777777773E-2</v>
      </c>
      <c r="N22" s="63">
        <v>6.6845067536619979E-2</v>
      </c>
      <c r="O22" s="63">
        <v>2.352509896857994E-2</v>
      </c>
      <c r="P22" s="63">
        <v>4.1865481481481587E-2</v>
      </c>
      <c r="Q22" s="63">
        <v>-0.36425007407407411</v>
      </c>
      <c r="R22" s="63">
        <v>-4.6998933751721997E-2</v>
      </c>
      <c r="S22" s="63">
        <v>-2.1813062970342991E-2</v>
      </c>
      <c r="T22" s="63">
        <v>4.0393481481481593E-2</v>
      </c>
      <c r="U22" s="63">
        <v>-0.37163851851851859</v>
      </c>
      <c r="V22" s="63">
        <v>-6.2109259418124257E-2</v>
      </c>
      <c r="W22" s="63">
        <v>2.4202523284429091E-2</v>
      </c>
      <c r="X22" s="63">
        <v>4.0393481481481593E-2</v>
      </c>
      <c r="Y22" s="63">
        <v>-0.37163851851851859</v>
      </c>
      <c r="Z22" s="63">
        <v>-6.2109259418124257E-2</v>
      </c>
      <c r="AA22" s="63">
        <v>2.4202523284429091E-2</v>
      </c>
      <c r="AB22" s="63">
        <v>3.2293925925925997E-2</v>
      </c>
      <c r="AC22" s="63">
        <v>-0.36096474074074092</v>
      </c>
      <c r="AD22" s="63">
        <v>4.7358081184957282E-3</v>
      </c>
      <c r="AE22" s="63">
        <v>6.7742431584914874E-4</v>
      </c>
      <c r="AF22" s="63" t="s">
        <v>1579</v>
      </c>
      <c r="AG22" s="63" t="s">
        <v>1379</v>
      </c>
      <c r="AH22" s="63">
        <v>0.65303110522269692</v>
      </c>
      <c r="AI22" s="63">
        <v>1.394423262426288</v>
      </c>
      <c r="AJ22" s="63">
        <v>0.68737247993819706</v>
      </c>
      <c r="AK22" s="63">
        <v>0.65168269691093283</v>
      </c>
      <c r="AL22" s="63">
        <v>110.0369996160745</v>
      </c>
      <c r="AM22" s="63">
        <v>105.9760316825863</v>
      </c>
    </row>
    <row r="23" spans="1:39" x14ac:dyDescent="0.3">
      <c r="A23" s="64">
        <v>21</v>
      </c>
      <c r="B23" s="63"/>
      <c r="C23" s="63">
        <v>150</v>
      </c>
      <c r="D23" s="63">
        <v>5.884242057800293E-2</v>
      </c>
      <c r="E23" s="63" t="b">
        <v>0</v>
      </c>
      <c r="F23" s="63">
        <v>1.5075650645195E-3</v>
      </c>
      <c r="G23" s="63">
        <v>1.725169590785041E-5</v>
      </c>
      <c r="H23" s="63">
        <v>3.4856296296296228E-3</v>
      </c>
      <c r="I23" s="63">
        <v>1.6225185185184401E-3</v>
      </c>
      <c r="J23" s="63">
        <v>1.5714692647211361E-3</v>
      </c>
      <c r="K23" s="63">
        <v>7.400347450412785E-3</v>
      </c>
      <c r="L23" s="63">
        <v>1.9330370370370319E-3</v>
      </c>
      <c r="M23" s="63">
        <v>1.7307259259259331E-2</v>
      </c>
      <c r="N23" s="63">
        <v>3.4702841515727847E-2</v>
      </c>
      <c r="O23" s="63">
        <v>5.3803913086080193E-3</v>
      </c>
      <c r="P23" s="63">
        <v>2.938311111111121E-2</v>
      </c>
      <c r="Q23" s="63">
        <v>-0.24310044444444451</v>
      </c>
      <c r="R23" s="63">
        <v>3.1958345427399808E-3</v>
      </c>
      <c r="S23" s="63">
        <v>4.1630803410366603E-2</v>
      </c>
      <c r="T23" s="63">
        <v>3.286874074074083E-2</v>
      </c>
      <c r="U23" s="63">
        <v>-0.2414779259259261</v>
      </c>
      <c r="V23" s="63">
        <v>1.6243652780188449E-3</v>
      </c>
      <c r="W23" s="63">
        <v>4.9031150860779388E-2</v>
      </c>
      <c r="X23" s="63">
        <v>3.286874074074083E-2</v>
      </c>
      <c r="Y23" s="63">
        <v>-0.2414779259259261</v>
      </c>
      <c r="Z23" s="63">
        <v>1.6243652780188449E-3</v>
      </c>
      <c r="AA23" s="63">
        <v>4.9031150860779388E-2</v>
      </c>
      <c r="AB23" s="63">
        <v>3.4801777777777862E-2</v>
      </c>
      <c r="AC23" s="63">
        <v>-0.2241706666666668</v>
      </c>
      <c r="AD23" s="63">
        <v>3.6327206793746701E-2</v>
      </c>
      <c r="AE23" s="63">
        <v>4.3650759552171368E-2</v>
      </c>
      <c r="AF23" s="63" t="s">
        <v>1580</v>
      </c>
      <c r="AG23" s="63" t="s">
        <v>1380</v>
      </c>
      <c r="AH23" s="63">
        <v>0.70179392851099232</v>
      </c>
      <c r="AI23" s="63">
        <v>0.27849050409582898</v>
      </c>
      <c r="AJ23" s="63">
        <v>1.2165277241233881</v>
      </c>
      <c r="AK23" s="63">
        <v>1.1479101527932829</v>
      </c>
      <c r="AL23" s="63">
        <v>127.0686291327886</v>
      </c>
      <c r="AM23" s="63">
        <v>169.38180839795359</v>
      </c>
    </row>
    <row r="24" spans="1:39" x14ac:dyDescent="0.3">
      <c r="A24" s="64">
        <v>22</v>
      </c>
      <c r="B24" s="63"/>
      <c r="C24" s="63">
        <v>150</v>
      </c>
      <c r="D24" s="63">
        <v>5.78155517578125E-2</v>
      </c>
      <c r="E24" s="63" t="b">
        <v>0</v>
      </c>
      <c r="F24" s="63">
        <v>1.091731514622376E-3</v>
      </c>
      <c r="G24" s="63">
        <v>2.2035241657573839E-7</v>
      </c>
      <c r="H24" s="63">
        <v>2.6785185185179689E-4</v>
      </c>
      <c r="I24" s="63">
        <v>3.5792592592598371E-4</v>
      </c>
      <c r="J24" s="63">
        <v>1.431671526060663E-4</v>
      </c>
      <c r="K24" s="63">
        <v>5.6493082339905956E-3</v>
      </c>
      <c r="L24" s="63">
        <v>2.1594074074073599E-3</v>
      </c>
      <c r="M24" s="63">
        <v>2.3364740740740689E-2</v>
      </c>
      <c r="N24" s="63">
        <v>2.326278926502973E-2</v>
      </c>
      <c r="O24" s="63">
        <v>1.1889823143631351E-2</v>
      </c>
      <c r="P24" s="63">
        <v>-0.14114607407407401</v>
      </c>
      <c r="Q24" s="63">
        <v>-0.30986903703703711</v>
      </c>
      <c r="R24" s="63">
        <v>-0.13896726680542401</v>
      </c>
      <c r="S24" s="63">
        <v>-0.18014560079290601</v>
      </c>
      <c r="T24" s="63">
        <v>-0.1414139259259258</v>
      </c>
      <c r="U24" s="63">
        <v>-0.30951111111111113</v>
      </c>
      <c r="V24" s="63">
        <v>-0.13882409965281789</v>
      </c>
      <c r="W24" s="63">
        <v>-0.17449629255891541</v>
      </c>
      <c r="X24" s="63">
        <v>-0.1414139259259258</v>
      </c>
      <c r="Y24" s="63">
        <v>-0.30951111111111113</v>
      </c>
      <c r="Z24" s="63">
        <v>-0.13882409965281789</v>
      </c>
      <c r="AA24" s="63">
        <v>-0.17449629255891541</v>
      </c>
      <c r="AB24" s="63">
        <v>-0.13925451851851839</v>
      </c>
      <c r="AC24" s="63">
        <v>-0.28614637037037038</v>
      </c>
      <c r="AD24" s="63">
        <v>-0.1155613103877882</v>
      </c>
      <c r="AE24" s="63">
        <v>-0.16260646941528409</v>
      </c>
      <c r="AF24" s="63" t="s">
        <v>1581</v>
      </c>
      <c r="AG24" s="63" t="s">
        <v>1381</v>
      </c>
      <c r="AH24" s="63">
        <v>1.1470753416614869</v>
      </c>
      <c r="AI24" s="63">
        <v>0.36106023898587319</v>
      </c>
      <c r="AJ24" s="63">
        <v>1.5673564247725189</v>
      </c>
      <c r="AK24" s="63">
        <v>1.482767483436954</v>
      </c>
      <c r="AL24" s="63">
        <v>13.00456355142631</v>
      </c>
      <c r="AM24" s="63">
        <v>32.059287114510042</v>
      </c>
    </row>
    <row r="25" spans="1:39" x14ac:dyDescent="0.3">
      <c r="A25" s="64">
        <v>23</v>
      </c>
      <c r="B25" s="63"/>
      <c r="C25" s="63">
        <v>150</v>
      </c>
      <c r="D25" s="63">
        <v>5.2827835083007813E-2</v>
      </c>
      <c r="E25" s="63" t="b">
        <v>0</v>
      </c>
      <c r="F25" s="63">
        <v>1.3329419707001729E-4</v>
      </c>
      <c r="G25" s="63">
        <v>7.2308425437632747E-9</v>
      </c>
      <c r="H25" s="63">
        <v>3.4370370370379037E-5</v>
      </c>
      <c r="I25" s="63">
        <v>5.0962962962919363E-5</v>
      </c>
      <c r="J25" s="63">
        <v>5.8756247245772553E-5</v>
      </c>
      <c r="K25" s="63">
        <v>9.3053467386189151E-3</v>
      </c>
      <c r="L25" s="63">
        <v>6.8397037037037089E-3</v>
      </c>
      <c r="M25" s="63">
        <v>8.8023703703704048E-3</v>
      </c>
      <c r="N25" s="63">
        <v>3.005149942745651E-3</v>
      </c>
      <c r="O25" s="63">
        <v>3.0176174069645659E-4</v>
      </c>
      <c r="P25" s="63">
        <v>8.5897481481481561E-2</v>
      </c>
      <c r="Q25" s="63">
        <v>-0.26088770370370379</v>
      </c>
      <c r="R25" s="63">
        <v>-3.212757976975996E-2</v>
      </c>
      <c r="S25" s="63">
        <v>-1.6800123033059191E-2</v>
      </c>
      <c r="T25" s="63">
        <v>8.593185185185194E-2</v>
      </c>
      <c r="U25" s="63">
        <v>-0.26093866666666671</v>
      </c>
      <c r="V25" s="63">
        <v>-3.2186336017005733E-2</v>
      </c>
      <c r="W25" s="63">
        <v>-7.4947762944402767E-3</v>
      </c>
      <c r="X25" s="63">
        <v>8.593185185185194E-2</v>
      </c>
      <c r="Y25" s="63">
        <v>-0.26093866666666671</v>
      </c>
      <c r="Z25" s="63">
        <v>-3.2186336017005733E-2</v>
      </c>
      <c r="AA25" s="63">
        <v>-7.4947762944402767E-3</v>
      </c>
      <c r="AB25" s="63">
        <v>7.9092148148148231E-2</v>
      </c>
      <c r="AC25" s="63">
        <v>-0.26974103703703711</v>
      </c>
      <c r="AD25" s="63">
        <v>-2.9181186074260079E-2</v>
      </c>
      <c r="AE25" s="63">
        <v>-7.7965380351367334E-3</v>
      </c>
      <c r="AF25" s="63" t="s">
        <v>1582</v>
      </c>
      <c r="AG25" s="63" t="s">
        <v>1382</v>
      </c>
      <c r="AH25" s="63">
        <v>0.97580031000376111</v>
      </c>
      <c r="AI25" s="63">
        <v>0.6318690650557941</v>
      </c>
      <c r="AJ25" s="63">
        <v>0.6103696310305573</v>
      </c>
      <c r="AK25" s="63">
        <v>0.57638077854722336</v>
      </c>
      <c r="AL25" s="63">
        <v>7.9876866541086464</v>
      </c>
      <c r="AM25" s="63">
        <v>11.027052658719651</v>
      </c>
    </row>
    <row r="26" spans="1:39" x14ac:dyDescent="0.3">
      <c r="A26" s="64">
        <v>24</v>
      </c>
      <c r="B26" s="63"/>
      <c r="C26" s="63">
        <v>150</v>
      </c>
      <c r="D26" s="63">
        <v>4.388737678527832E-2</v>
      </c>
      <c r="E26" s="63" t="b">
        <v>0</v>
      </c>
      <c r="F26" s="63">
        <v>1.382873818356328E-3</v>
      </c>
      <c r="G26" s="63">
        <v>2.6247269175496581E-6</v>
      </c>
      <c r="H26" s="63">
        <v>1.405629629629618E-3</v>
      </c>
      <c r="I26" s="63">
        <v>7.3955555555554886E-4</v>
      </c>
      <c r="J26" s="63">
        <v>3.1935848525424532E-4</v>
      </c>
      <c r="K26" s="63">
        <v>3.015564606007326E-2</v>
      </c>
      <c r="L26" s="63">
        <v>5.76948148148149E-3</v>
      </c>
      <c r="M26" s="63">
        <v>1.0104888888888891E-2</v>
      </c>
      <c r="N26" s="63">
        <v>3.5319656316764751E-2</v>
      </c>
      <c r="O26" s="63">
        <v>1.077309942295877E-2</v>
      </c>
      <c r="P26" s="63">
        <v>-3.4251851851851728E-2</v>
      </c>
      <c r="Q26" s="63">
        <v>-0.27811555555555573</v>
      </c>
      <c r="R26" s="63">
        <v>-6.8295373484237046E-2</v>
      </c>
      <c r="S26" s="63">
        <v>0.15180463077892559</v>
      </c>
      <c r="T26" s="63">
        <v>-3.284622222222211E-2</v>
      </c>
      <c r="U26" s="63">
        <v>-0.27737600000000012</v>
      </c>
      <c r="V26" s="63">
        <v>-6.8614731969491291E-2</v>
      </c>
      <c r="W26" s="63">
        <v>0.1216489847188523</v>
      </c>
      <c r="X26" s="63">
        <v>-3.284622222222211E-2</v>
      </c>
      <c r="Y26" s="63">
        <v>-0.27737600000000012</v>
      </c>
      <c r="Z26" s="63">
        <v>-6.8614731969491291E-2</v>
      </c>
      <c r="AA26" s="63">
        <v>0.1216489847188523</v>
      </c>
      <c r="AB26" s="63">
        <v>-2.707674074074062E-2</v>
      </c>
      <c r="AC26" s="63">
        <v>-0.26727111111111118</v>
      </c>
      <c r="AD26" s="63">
        <v>-3.329507565272654E-2</v>
      </c>
      <c r="AE26" s="63">
        <v>0.1108758852958935</v>
      </c>
      <c r="AF26" s="63" t="s">
        <v>1583</v>
      </c>
      <c r="AG26" s="63" t="s">
        <v>1383</v>
      </c>
      <c r="AH26" s="63">
        <v>1.0312919375067899</v>
      </c>
      <c r="AI26" s="63">
        <v>0.38694274944819168</v>
      </c>
      <c r="AJ26" s="63">
        <v>0.69279185996104731</v>
      </c>
      <c r="AK26" s="63">
        <v>0.6546240763040323</v>
      </c>
      <c r="AL26" s="63">
        <v>302.68525749742651</v>
      </c>
      <c r="AM26" s="63">
        <v>31.831923993962999</v>
      </c>
    </row>
    <row r="27" spans="1:39" x14ac:dyDescent="0.3">
      <c r="A27" s="64">
        <v>25</v>
      </c>
      <c r="B27" s="63"/>
      <c r="C27" s="63">
        <v>150</v>
      </c>
      <c r="D27" s="63">
        <v>7.183074951171875E-2</v>
      </c>
      <c r="E27" s="63" t="b">
        <v>0</v>
      </c>
      <c r="F27" s="63">
        <v>5.3026327417799637E-3</v>
      </c>
      <c r="G27" s="63">
        <v>7.5787493413559505E-7</v>
      </c>
      <c r="H27" s="63">
        <v>1.291851851851489E-4</v>
      </c>
      <c r="I27" s="63">
        <v>2.5481481481484658E-4</v>
      </c>
      <c r="J27" s="63">
        <v>8.2234757384888613E-4</v>
      </c>
      <c r="K27" s="63">
        <v>3.1709616384612067E-2</v>
      </c>
      <c r="L27" s="63">
        <v>2.259081481481481E-2</v>
      </c>
      <c r="M27" s="63">
        <v>6.0788148148148147E-3</v>
      </c>
      <c r="N27" s="63">
        <v>6.8958943134519501E-2</v>
      </c>
      <c r="O27" s="63">
        <v>2.9332472876268671E-2</v>
      </c>
      <c r="P27" s="63">
        <v>-0.16472651851851841</v>
      </c>
      <c r="Q27" s="63">
        <v>-0.21833481481481479</v>
      </c>
      <c r="R27" s="63">
        <v>0.173830032996133</v>
      </c>
      <c r="S27" s="63">
        <v>-3.311989064215265E-2</v>
      </c>
      <c r="T27" s="63">
        <v>-0.16485570370370359</v>
      </c>
      <c r="U27" s="63">
        <v>-0.21858962962962969</v>
      </c>
      <c r="V27" s="63">
        <v>0.17465238056998189</v>
      </c>
      <c r="W27" s="63">
        <v>-6.4829507026764724E-2</v>
      </c>
      <c r="X27" s="63">
        <v>-0.16485570370370359</v>
      </c>
      <c r="Y27" s="63">
        <v>-0.21858962962962969</v>
      </c>
      <c r="Z27" s="63">
        <v>0.17465238056998189</v>
      </c>
      <c r="AA27" s="63">
        <v>-6.4829507026764724E-2</v>
      </c>
      <c r="AB27" s="63">
        <v>-0.1874465185185184</v>
      </c>
      <c r="AC27" s="63">
        <v>-0.2125108148148149</v>
      </c>
      <c r="AD27" s="63">
        <v>0.24361132370450139</v>
      </c>
      <c r="AE27" s="63">
        <v>-3.5497034150496057E-2</v>
      </c>
      <c r="AF27" s="63" t="s">
        <v>1584</v>
      </c>
      <c r="AG27" s="63" t="s">
        <v>1384</v>
      </c>
      <c r="AH27" s="63">
        <v>3.1164632474678631</v>
      </c>
      <c r="AI27" s="63">
        <v>2.3875816928662421</v>
      </c>
      <c r="AJ27" s="63">
        <v>0.43426662248834969</v>
      </c>
      <c r="AK27" s="63">
        <v>0.40939447690313602</v>
      </c>
      <c r="AL27" s="63">
        <v>57.956529939240433</v>
      </c>
      <c r="AM27" s="63">
        <v>26.61977406888748</v>
      </c>
    </row>
    <row r="28" spans="1:39" x14ac:dyDescent="0.3">
      <c r="A28" s="64">
        <v>26</v>
      </c>
      <c r="B28" s="63"/>
      <c r="C28" s="63">
        <v>150</v>
      </c>
      <c r="D28" s="63">
        <v>4.3836593627929688E-2</v>
      </c>
      <c r="E28" s="63" t="b">
        <v>0</v>
      </c>
      <c r="F28" s="63">
        <v>2.5493431222682679E-3</v>
      </c>
      <c r="G28" s="63">
        <v>1.8563354307225369E-5</v>
      </c>
      <c r="H28" s="63">
        <v>3.9312592592592446E-3</v>
      </c>
      <c r="I28" s="63">
        <v>1.229037037036973E-3</v>
      </c>
      <c r="J28" s="63">
        <v>1.2641293071933709E-3</v>
      </c>
      <c r="K28" s="63">
        <v>5.8059369470187298E-2</v>
      </c>
      <c r="L28" s="63">
        <v>4.3028148148148128E-2</v>
      </c>
      <c r="M28" s="63">
        <v>1.8056296296296279E-2</v>
      </c>
      <c r="N28" s="63">
        <v>1.9284495152055232E-2</v>
      </c>
      <c r="O28" s="63">
        <v>1.019626235400843E-2</v>
      </c>
      <c r="P28" s="63">
        <v>-0.1044385185185184</v>
      </c>
      <c r="Q28" s="63">
        <v>-2.6974814814814809E-2</v>
      </c>
      <c r="R28" s="63">
        <v>-0.1009147313548444</v>
      </c>
      <c r="S28" s="63">
        <v>-6.2409254698321842E-2</v>
      </c>
      <c r="T28" s="63">
        <v>-0.1005072592592592</v>
      </c>
      <c r="U28" s="63">
        <v>-2.574577777777784E-2</v>
      </c>
      <c r="V28" s="63">
        <v>-9.9650602047650999E-2</v>
      </c>
      <c r="W28" s="63">
        <v>-4.3498852281345368E-3</v>
      </c>
      <c r="X28" s="63">
        <v>-0.1005072592592592</v>
      </c>
      <c r="Y28" s="63">
        <v>-2.574577777777784E-2</v>
      </c>
      <c r="Z28" s="63">
        <v>-9.9650602047650999E-2</v>
      </c>
      <c r="AA28" s="63">
        <v>-4.3498852281345368E-3</v>
      </c>
      <c r="AB28" s="63">
        <v>-0.14353540740740731</v>
      </c>
      <c r="AC28" s="63">
        <v>-7.6894814814815592E-3</v>
      </c>
      <c r="AD28" s="63">
        <v>-0.1189350971997062</v>
      </c>
      <c r="AE28" s="63">
        <v>-1.4546147582142959E-2</v>
      </c>
      <c r="AF28" s="63" t="s">
        <v>1585</v>
      </c>
      <c r="AG28" s="63" t="s">
        <v>1385</v>
      </c>
      <c r="AH28" s="63">
        <v>4.9035707350976887</v>
      </c>
      <c r="AI28" s="63">
        <v>4.7874085126277439</v>
      </c>
      <c r="AJ28" s="63">
        <v>1.496033338976188</v>
      </c>
      <c r="AK28" s="63">
        <v>1.3975603958364871</v>
      </c>
      <c r="AL28" s="63">
        <v>23.78557016852179</v>
      </c>
      <c r="AM28" s="63">
        <v>14.72799150639784</v>
      </c>
    </row>
    <row r="29" spans="1:39" x14ac:dyDescent="0.3">
      <c r="A29" s="64">
        <v>27</v>
      </c>
      <c r="B29" s="63"/>
      <c r="C29" s="63">
        <v>150</v>
      </c>
      <c r="D29" s="63">
        <v>6.8815469741821289E-2</v>
      </c>
      <c r="E29" s="63" t="b">
        <v>0</v>
      </c>
      <c r="F29" s="63">
        <v>5.8149363995064866E-4</v>
      </c>
      <c r="G29" s="63">
        <v>1.122852752070676E-7</v>
      </c>
      <c r="H29" s="63">
        <v>7.1111111111174519E-6</v>
      </c>
      <c r="I29" s="63">
        <v>3.5555555555566443E-5</v>
      </c>
      <c r="J29" s="63">
        <v>3.3312236456738842E-4</v>
      </c>
      <c r="K29" s="63">
        <v>1.3429423861470341E-2</v>
      </c>
      <c r="L29" s="63">
        <v>1.531022222222222E-2</v>
      </c>
      <c r="M29" s="63">
        <v>1.2053333333333281E-2</v>
      </c>
      <c r="N29" s="63">
        <v>1.420591042532574E-2</v>
      </c>
      <c r="O29" s="63">
        <v>1.9665833169196789E-3</v>
      </c>
      <c r="P29" s="63">
        <v>4.2780444444444517E-2</v>
      </c>
      <c r="Q29" s="63">
        <v>-0.22916266666666671</v>
      </c>
      <c r="R29" s="63">
        <v>-3.7477827533894087E-2</v>
      </c>
      <c r="S29" s="63">
        <v>-6.2261453029409247E-2</v>
      </c>
      <c r="T29" s="63">
        <v>4.2787555555555641E-2</v>
      </c>
      <c r="U29" s="63">
        <v>-0.2291982222222223</v>
      </c>
      <c r="V29" s="63">
        <v>-3.7810949898461482E-2</v>
      </c>
      <c r="W29" s="63">
        <v>-7.5690876890879596E-2</v>
      </c>
      <c r="X29" s="63">
        <v>4.2787555555555641E-2</v>
      </c>
      <c r="Y29" s="63">
        <v>-0.2291982222222223</v>
      </c>
      <c r="Z29" s="63">
        <v>-3.7810949898461482E-2</v>
      </c>
      <c r="AA29" s="63">
        <v>-7.5690876890879596E-2</v>
      </c>
      <c r="AB29" s="63">
        <v>2.747733333333342E-2</v>
      </c>
      <c r="AC29" s="63">
        <v>-0.217144888888889</v>
      </c>
      <c r="AD29" s="63">
        <v>-2.3605039473135751E-2</v>
      </c>
      <c r="AE29" s="63">
        <v>-7.7657460207799275E-2</v>
      </c>
      <c r="AF29" s="63" t="s">
        <v>1586</v>
      </c>
      <c r="AG29" s="63" t="s">
        <v>1386</v>
      </c>
      <c r="AH29" s="63">
        <v>1.404850593522105</v>
      </c>
      <c r="AI29" s="63">
        <v>2.2845756722465391</v>
      </c>
      <c r="AJ29" s="63">
        <v>0.85460557649151103</v>
      </c>
      <c r="AK29" s="63">
        <v>0.80600620271154522</v>
      </c>
      <c r="AL29" s="63">
        <v>17.840648969075922</v>
      </c>
      <c r="AM29" s="63">
        <v>1156.060575315468</v>
      </c>
    </row>
    <row r="30" spans="1:39" x14ac:dyDescent="0.3">
      <c r="A30" s="64">
        <v>28</v>
      </c>
      <c r="B30" s="63"/>
      <c r="C30" s="63">
        <v>150</v>
      </c>
      <c r="D30" s="63">
        <v>6.1805486679077148E-2</v>
      </c>
      <c r="E30" s="63" t="b">
        <v>0</v>
      </c>
      <c r="F30" s="63">
        <v>3.8928479519940849E-4</v>
      </c>
      <c r="G30" s="63">
        <v>1.352206028523507E-7</v>
      </c>
      <c r="H30" s="63">
        <v>8.0592592592632073E-5</v>
      </c>
      <c r="I30" s="63">
        <v>2.0622222222230199E-4</v>
      </c>
      <c r="J30" s="63">
        <v>2.9359467286251001E-4</v>
      </c>
      <c r="K30" s="63">
        <v>6.2035644924126124E-3</v>
      </c>
      <c r="L30" s="63">
        <v>4.0201481481481746E-3</v>
      </c>
      <c r="M30" s="63">
        <v>1.580799999999993E-2</v>
      </c>
      <c r="N30" s="63">
        <v>1.110091618139473E-2</v>
      </c>
      <c r="O30" s="63">
        <v>1.541653518796123E-2</v>
      </c>
      <c r="P30" s="63">
        <v>-0.12609896296296291</v>
      </c>
      <c r="Q30" s="63">
        <v>-0.2170311111111112</v>
      </c>
      <c r="R30" s="63">
        <v>7.9464617257239301E-2</v>
      </c>
      <c r="S30" s="63">
        <v>-5.6152317381024108E-2</v>
      </c>
      <c r="T30" s="63">
        <v>-0.12617955555555549</v>
      </c>
      <c r="U30" s="63">
        <v>-0.2172373333333335</v>
      </c>
      <c r="V30" s="63">
        <v>7.9758211930101811E-2</v>
      </c>
      <c r="W30" s="63">
        <v>-6.2355881873436721E-2</v>
      </c>
      <c r="X30" s="63">
        <v>-0.12617955555555549</v>
      </c>
      <c r="Y30" s="63">
        <v>-0.2172373333333335</v>
      </c>
      <c r="Z30" s="63">
        <v>7.9758211930101811E-2</v>
      </c>
      <c r="AA30" s="63">
        <v>-6.2355881873436721E-2</v>
      </c>
      <c r="AB30" s="63">
        <v>-0.1221594074074073</v>
      </c>
      <c r="AC30" s="63">
        <v>-0.23304533333333341</v>
      </c>
      <c r="AD30" s="63">
        <v>9.0859128111496545E-2</v>
      </c>
      <c r="AE30" s="63">
        <v>-4.6939346685475489E-2</v>
      </c>
      <c r="AF30" s="63" t="s">
        <v>1587</v>
      </c>
      <c r="AG30" s="63" t="s">
        <v>1387</v>
      </c>
      <c r="AH30" s="63">
        <v>2.9104084219934469E-2</v>
      </c>
      <c r="AI30" s="63">
        <v>0.80803973678974095</v>
      </c>
      <c r="AJ30" s="63">
        <v>1.130405410293355</v>
      </c>
      <c r="AK30" s="63">
        <v>1.065603659805046</v>
      </c>
      <c r="AL30" s="63">
        <v>37.302661600324463</v>
      </c>
      <c r="AM30" s="63">
        <v>3.3385567034423582</v>
      </c>
    </row>
    <row r="31" spans="1:39" x14ac:dyDescent="0.3">
      <c r="A31" s="64">
        <v>29</v>
      </c>
      <c r="B31" s="63"/>
      <c r="C31" s="63">
        <v>150</v>
      </c>
      <c r="D31" s="63">
        <v>6.4821004867553711E-2</v>
      </c>
      <c r="E31" s="63" t="b">
        <v>0</v>
      </c>
      <c r="F31" s="63">
        <v>2.5000982296274391E-3</v>
      </c>
      <c r="G31" s="63">
        <v>7.9721078379869925E-7</v>
      </c>
      <c r="H31" s="63">
        <v>7.9170370370369725E-4</v>
      </c>
      <c r="I31" s="63">
        <v>4.12444444444382E-4</v>
      </c>
      <c r="J31" s="63">
        <v>1.7481692924675721E-5</v>
      </c>
      <c r="K31" s="63">
        <v>7.488617891568905E-3</v>
      </c>
      <c r="L31" s="63">
        <v>3.5574518518518519E-2</v>
      </c>
      <c r="M31" s="63">
        <v>1.3710222222222179E-2</v>
      </c>
      <c r="N31" s="63">
        <v>3.2350914491252131E-2</v>
      </c>
      <c r="O31" s="63">
        <v>1.6307450803350689E-2</v>
      </c>
      <c r="P31" s="63">
        <v>9.8524444444444512E-2</v>
      </c>
      <c r="Q31" s="63">
        <v>-0.38907022222222221</v>
      </c>
      <c r="R31" s="63">
        <v>-0.21811146505384391</v>
      </c>
      <c r="S31" s="63">
        <v>-0.153627518028847</v>
      </c>
      <c r="T31" s="63">
        <v>9.7732740740740814E-2</v>
      </c>
      <c r="U31" s="63">
        <v>-0.38865777777777782</v>
      </c>
      <c r="V31" s="63">
        <v>-0.2180939833609192</v>
      </c>
      <c r="W31" s="63">
        <v>-0.1611161359204159</v>
      </c>
      <c r="X31" s="63">
        <v>9.7732740740740814E-2</v>
      </c>
      <c r="Y31" s="63">
        <v>-0.38865777777777782</v>
      </c>
      <c r="Z31" s="63">
        <v>-0.2180939833609192</v>
      </c>
      <c r="AA31" s="63">
        <v>-0.1611161359204159</v>
      </c>
      <c r="AB31" s="63">
        <v>6.2158222222222302E-2</v>
      </c>
      <c r="AC31" s="63">
        <v>-0.402368</v>
      </c>
      <c r="AD31" s="63">
        <v>-0.25044489785217128</v>
      </c>
      <c r="AE31" s="63">
        <v>-0.14480868511706521</v>
      </c>
      <c r="AF31" s="63" t="s">
        <v>1588</v>
      </c>
      <c r="AG31" s="63" t="s">
        <v>1388</v>
      </c>
      <c r="AH31" s="63">
        <v>4.3227208347977468</v>
      </c>
      <c r="AI31" s="63">
        <v>4.5838107588562629</v>
      </c>
      <c r="AJ31" s="63">
        <v>0.87334223059615335</v>
      </c>
      <c r="AK31" s="63">
        <v>0.82846286126395541</v>
      </c>
      <c r="AL31" s="63">
        <v>8.2785681823939079</v>
      </c>
      <c r="AM31" s="63">
        <v>28.64308999059956</v>
      </c>
    </row>
    <row r="32" spans="1:39" x14ac:dyDescent="0.3">
      <c r="A32" s="64">
        <v>30</v>
      </c>
      <c r="B32" s="63"/>
      <c r="C32" s="63">
        <v>150</v>
      </c>
      <c r="D32" s="63">
        <v>4.7860860824584961E-2</v>
      </c>
      <c r="E32" s="63" t="b">
        <v>0</v>
      </c>
      <c r="F32" s="63">
        <v>5.7959103190991684E-4</v>
      </c>
      <c r="G32" s="63">
        <v>1.445645654751977E-6</v>
      </c>
      <c r="H32" s="63">
        <v>9.1614814814813469E-4</v>
      </c>
      <c r="I32" s="63">
        <v>3.330370370370761E-4</v>
      </c>
      <c r="J32" s="63">
        <v>7.0384981164896623E-4</v>
      </c>
      <c r="K32" s="63">
        <v>3.7514937491343693E-2</v>
      </c>
      <c r="L32" s="63">
        <v>2.0737185185185188E-2</v>
      </c>
      <c r="M32" s="63">
        <v>1.177718518518517E-2</v>
      </c>
      <c r="N32" s="63">
        <v>3.2951618502142961E-3</v>
      </c>
      <c r="O32" s="63">
        <v>1.4519461169700361E-2</v>
      </c>
      <c r="P32" s="63">
        <v>-1.6135111111111031E-2</v>
      </c>
      <c r="Q32" s="63">
        <v>-0.25525807407407408</v>
      </c>
      <c r="R32" s="63">
        <v>-2.311324943473031E-2</v>
      </c>
      <c r="S32" s="63">
        <v>-3.6494695415655733E-2</v>
      </c>
      <c r="T32" s="63">
        <v>-1.7051259259259169E-2</v>
      </c>
      <c r="U32" s="63">
        <v>-0.25559111111111121</v>
      </c>
      <c r="V32" s="63">
        <v>-2.240939962308134E-2</v>
      </c>
      <c r="W32" s="63">
        <v>1.0202420756879561E-3</v>
      </c>
      <c r="X32" s="63">
        <v>-1.7051259259259169E-2</v>
      </c>
      <c r="Y32" s="63">
        <v>-0.25559111111111121</v>
      </c>
      <c r="Z32" s="63">
        <v>-2.240939962308134E-2</v>
      </c>
      <c r="AA32" s="63">
        <v>1.0202420756879561E-3</v>
      </c>
      <c r="AB32" s="63">
        <v>-3.7788444444444361E-2</v>
      </c>
      <c r="AC32" s="63">
        <v>-0.26736829629629638</v>
      </c>
      <c r="AD32" s="63">
        <v>-2.570456147329564E-2</v>
      </c>
      <c r="AE32" s="63">
        <v>-1.3499219094012411E-2</v>
      </c>
      <c r="AF32" s="63" t="s">
        <v>1589</v>
      </c>
      <c r="AG32" s="63" t="s">
        <v>1389</v>
      </c>
      <c r="AH32" s="63">
        <v>2.8867016964481351</v>
      </c>
      <c r="AI32" s="63">
        <v>2.1035121749801262</v>
      </c>
      <c r="AJ32" s="63">
        <v>0.81968723708830982</v>
      </c>
      <c r="AK32" s="63">
        <v>0.77388199870875451</v>
      </c>
      <c r="AL32" s="63">
        <v>46.980095647207072</v>
      </c>
      <c r="AM32" s="63">
        <v>16.184599252766159</v>
      </c>
    </row>
    <row r="33" spans="1:39" x14ac:dyDescent="0.3">
      <c r="A33" s="64">
        <v>31</v>
      </c>
      <c r="B33" s="63"/>
      <c r="C33" s="63">
        <v>150</v>
      </c>
      <c r="D33" s="63">
        <v>5.1858901977539063E-2</v>
      </c>
      <c r="E33" s="63" t="b">
        <v>0</v>
      </c>
      <c r="F33" s="63">
        <v>6.8676417824997801E-4</v>
      </c>
      <c r="G33" s="63">
        <v>2.2976961840539599E-7</v>
      </c>
      <c r="H33" s="63">
        <v>2.5599999999999928E-4</v>
      </c>
      <c r="I33" s="63">
        <v>1.4222222222223449E-4</v>
      </c>
      <c r="J33" s="63">
        <v>3.7948182817042209E-4</v>
      </c>
      <c r="K33" s="63">
        <v>6.1953532885841711E-3</v>
      </c>
      <c r="L33" s="63">
        <v>2.1397333333333341E-2</v>
      </c>
      <c r="M33" s="63">
        <v>1.047466666666666E-2</v>
      </c>
      <c r="N33" s="63">
        <v>1.091785980375377E-2</v>
      </c>
      <c r="O33" s="63">
        <v>6.7988767699770497E-3</v>
      </c>
      <c r="P33" s="63">
        <v>-3.4277925925925871E-2</v>
      </c>
      <c r="Q33" s="63">
        <v>1.116207407407402E-2</v>
      </c>
      <c r="R33" s="63">
        <v>-9.4084899286165646E-2</v>
      </c>
      <c r="S33" s="63">
        <v>4.1692387439080103E-2</v>
      </c>
      <c r="T33" s="63">
        <v>-3.4533925925925871E-2</v>
      </c>
      <c r="U33" s="63">
        <v>1.130429629629625E-2</v>
      </c>
      <c r="V33" s="63">
        <v>-9.4464381114336068E-2</v>
      </c>
      <c r="W33" s="63">
        <v>4.7887740727664267E-2</v>
      </c>
      <c r="X33" s="63">
        <v>-3.4533925925925871E-2</v>
      </c>
      <c r="Y33" s="63">
        <v>1.130429629629625E-2</v>
      </c>
      <c r="Z33" s="63">
        <v>-9.4464381114336068E-2</v>
      </c>
      <c r="AA33" s="63">
        <v>4.7887740727664267E-2</v>
      </c>
      <c r="AB33" s="63">
        <v>-1.313659259259253E-2</v>
      </c>
      <c r="AC33" s="63">
        <v>2.177896296296291E-2</v>
      </c>
      <c r="AD33" s="63">
        <v>-8.3546521310582295E-2</v>
      </c>
      <c r="AE33" s="63">
        <v>4.1088863957687217E-2</v>
      </c>
      <c r="AF33" s="63" t="s">
        <v>1590</v>
      </c>
      <c r="AG33" s="63" t="s">
        <v>1390</v>
      </c>
      <c r="AH33" s="63">
        <v>2.7701115819562179</v>
      </c>
      <c r="AI33" s="63">
        <v>2.0233987686873651</v>
      </c>
      <c r="AJ33" s="63">
        <v>0.89535123211836787</v>
      </c>
      <c r="AK33" s="63">
        <v>0.83467685465749109</v>
      </c>
      <c r="AL33" s="63">
        <v>10.70349786781499</v>
      </c>
      <c r="AM33" s="63">
        <v>12.07622120014388</v>
      </c>
    </row>
    <row r="34" spans="1:39" x14ac:dyDescent="0.3">
      <c r="A34" s="64">
        <v>32</v>
      </c>
      <c r="B34" s="63"/>
      <c r="C34" s="63">
        <v>150</v>
      </c>
      <c r="D34" s="63">
        <v>5.3885221481323242E-2</v>
      </c>
      <c r="E34" s="63" t="b">
        <v>0</v>
      </c>
      <c r="F34" s="63">
        <v>1.4018357853532611E-3</v>
      </c>
      <c r="G34" s="63">
        <v>9.1867435753255778E-5</v>
      </c>
      <c r="H34" s="63">
        <v>7.7985185185185657E-3</v>
      </c>
      <c r="I34" s="63">
        <v>4.6862222222222314E-3</v>
      </c>
      <c r="J34" s="63">
        <v>3.0149404560503861E-3</v>
      </c>
      <c r="K34" s="63">
        <v>1.8302773333670041E-2</v>
      </c>
      <c r="L34" s="63">
        <v>1.539318518518518E-2</v>
      </c>
      <c r="M34" s="63">
        <v>2.212266666666669E-2</v>
      </c>
      <c r="N34" s="63">
        <v>2.5989868309851269E-2</v>
      </c>
      <c r="O34" s="63">
        <v>1.2883378806876769E-2</v>
      </c>
      <c r="P34" s="63">
        <v>-0.1328877037037037</v>
      </c>
      <c r="Q34" s="63">
        <v>-9.3184000000000003E-2</v>
      </c>
      <c r="R34" s="63">
        <v>0.10271948206603899</v>
      </c>
      <c r="S34" s="63">
        <v>-7.5588236843023682E-2</v>
      </c>
      <c r="T34" s="63">
        <v>-0.12508918518518511</v>
      </c>
      <c r="U34" s="63">
        <v>-8.8497777777777772E-2</v>
      </c>
      <c r="V34" s="63">
        <v>0.10573442252208939</v>
      </c>
      <c r="W34" s="63">
        <v>-5.7285463509353637E-2</v>
      </c>
      <c r="X34" s="63">
        <v>-0.12508918518518511</v>
      </c>
      <c r="Y34" s="63">
        <v>-8.8497777777777772E-2</v>
      </c>
      <c r="Z34" s="63">
        <v>0.10573442252208939</v>
      </c>
      <c r="AA34" s="63">
        <v>-5.7285463509353637E-2</v>
      </c>
      <c r="AB34" s="63">
        <v>-0.14048237037037031</v>
      </c>
      <c r="AC34" s="63">
        <v>-0.11062044444444449</v>
      </c>
      <c r="AD34" s="63">
        <v>7.9744554212238125E-2</v>
      </c>
      <c r="AE34" s="63">
        <v>-7.0168842316230412E-2</v>
      </c>
      <c r="AF34" s="63" t="s">
        <v>1591</v>
      </c>
      <c r="AG34" s="63" t="s">
        <v>1391</v>
      </c>
      <c r="AH34" s="63">
        <v>2.76736183295507</v>
      </c>
      <c r="AI34" s="63">
        <v>1.006750304644652</v>
      </c>
      <c r="AJ34" s="63">
        <v>1.742358255131502</v>
      </c>
      <c r="AK34" s="63">
        <v>1.632983873282988</v>
      </c>
      <c r="AL34" s="63">
        <v>41.227258345374963</v>
      </c>
      <c r="AM34" s="63">
        <v>14.830027850244919</v>
      </c>
    </row>
    <row r="35" spans="1:39" x14ac:dyDescent="0.3">
      <c r="A35" s="64">
        <v>33</v>
      </c>
      <c r="B35" s="63"/>
      <c r="C35" s="63">
        <v>150</v>
      </c>
      <c r="D35" s="63">
        <v>6.9789886474609375E-2</v>
      </c>
      <c r="E35" s="63" t="b">
        <v>0</v>
      </c>
      <c r="F35" s="63">
        <v>6.1592709660426154E-3</v>
      </c>
      <c r="G35" s="63">
        <v>1.7635794040113371E-6</v>
      </c>
      <c r="H35" s="63">
        <v>5.9851851851851212E-4</v>
      </c>
      <c r="I35" s="63">
        <v>4.5392592592585768E-4</v>
      </c>
      <c r="J35" s="63">
        <v>1.0951284129151681E-3</v>
      </c>
      <c r="K35" s="63">
        <v>2.529666619457337E-2</v>
      </c>
      <c r="L35" s="63">
        <v>1.165392592592592E-2</v>
      </c>
      <c r="M35" s="63">
        <v>9.125925925912437E-5</v>
      </c>
      <c r="N35" s="63">
        <v>7.7610879703191402E-2</v>
      </c>
      <c r="O35" s="63">
        <v>1.540627118317559E-2</v>
      </c>
      <c r="P35" s="63">
        <v>-4.4589037037036941E-2</v>
      </c>
      <c r="Q35" s="63">
        <v>-0.49302992592592593</v>
      </c>
      <c r="R35" s="63">
        <v>-5.3888921479284639E-2</v>
      </c>
      <c r="S35" s="63">
        <v>-2.3352663688182011E-2</v>
      </c>
      <c r="T35" s="63">
        <v>-4.5187555555555453E-2</v>
      </c>
      <c r="U35" s="63">
        <v>-0.49348385185185178</v>
      </c>
      <c r="V35" s="63">
        <v>-5.4984049892199807E-2</v>
      </c>
      <c r="W35" s="63">
        <v>1.9440025063913559E-3</v>
      </c>
      <c r="X35" s="63">
        <v>-4.5187555555555453E-2</v>
      </c>
      <c r="Y35" s="63">
        <v>-0.49348385185185178</v>
      </c>
      <c r="Z35" s="63">
        <v>-5.4984049892199807E-2</v>
      </c>
      <c r="AA35" s="63">
        <v>1.9440025063913559E-3</v>
      </c>
      <c r="AB35" s="63">
        <v>-5.6841481481481368E-2</v>
      </c>
      <c r="AC35" s="63">
        <v>-0.49339259259259272</v>
      </c>
      <c r="AD35" s="63">
        <v>2.2626829810991591E-2</v>
      </c>
      <c r="AE35" s="63">
        <v>-1.3462268676784231E-2</v>
      </c>
      <c r="AF35" s="63" t="s">
        <v>1592</v>
      </c>
      <c r="AG35" s="63" t="s">
        <v>1392</v>
      </c>
      <c r="AH35" s="63">
        <v>1.590704071811474</v>
      </c>
      <c r="AI35" s="63">
        <v>1.421088539095434</v>
      </c>
      <c r="AJ35" s="63">
        <v>5.4493457684075264E-3</v>
      </c>
      <c r="AK35" s="63">
        <v>5.1859957710201363E-3</v>
      </c>
      <c r="AL35" s="63">
        <v>129.85382125543569</v>
      </c>
      <c r="AM35" s="63">
        <v>152.07064320103939</v>
      </c>
    </row>
    <row r="36" spans="1:39" x14ac:dyDescent="0.3">
      <c r="A36" s="64">
        <v>34</v>
      </c>
      <c r="B36" s="63"/>
      <c r="C36" s="63">
        <v>150</v>
      </c>
      <c r="D36" s="63">
        <v>5.4841518402099609E-2</v>
      </c>
      <c r="E36" s="63" t="b">
        <v>0</v>
      </c>
      <c r="F36" s="63">
        <v>5.5019928762271321E-4</v>
      </c>
      <c r="G36" s="63">
        <v>3.9695300010816732E-5</v>
      </c>
      <c r="H36" s="63">
        <v>4.813037037037067E-3</v>
      </c>
      <c r="I36" s="63">
        <v>4.0616296296296373E-3</v>
      </c>
      <c r="J36" s="63">
        <v>1.8204187057047069E-4</v>
      </c>
      <c r="K36" s="63">
        <v>3.2536895170330589E-3</v>
      </c>
      <c r="L36" s="63">
        <v>2.1677037037037199E-3</v>
      </c>
      <c r="M36" s="63">
        <v>2.3275851851851881E-2</v>
      </c>
      <c r="N36" s="63">
        <v>1.932632620625499E-3</v>
      </c>
      <c r="O36" s="63">
        <v>3.327590351489329E-3</v>
      </c>
      <c r="P36" s="63">
        <v>-5.804562962962951E-2</v>
      </c>
      <c r="Q36" s="63">
        <v>-0.27944296296296312</v>
      </c>
      <c r="R36" s="63">
        <v>-0.1244647578895846</v>
      </c>
      <c r="S36" s="63">
        <v>-0.1880776236912125</v>
      </c>
      <c r="T36" s="63">
        <v>-6.2858666666666577E-2</v>
      </c>
      <c r="U36" s="63">
        <v>-0.27538133333333342</v>
      </c>
      <c r="V36" s="63">
        <v>-0.1242827160190141</v>
      </c>
      <c r="W36" s="63">
        <v>-0.19133131320824559</v>
      </c>
      <c r="X36" s="63">
        <v>-6.2858666666666577E-2</v>
      </c>
      <c r="Y36" s="63">
        <v>-0.27538133333333342</v>
      </c>
      <c r="Z36" s="63">
        <v>-0.1242827160190141</v>
      </c>
      <c r="AA36" s="63">
        <v>-0.19133131320824559</v>
      </c>
      <c r="AB36" s="63">
        <v>-6.0690962962962863E-2</v>
      </c>
      <c r="AC36" s="63">
        <v>-0.2986571851851853</v>
      </c>
      <c r="AD36" s="63">
        <v>-0.1223500833983886</v>
      </c>
      <c r="AE36" s="63">
        <v>-0.18800372285675629</v>
      </c>
      <c r="AF36" s="63" t="s">
        <v>1593</v>
      </c>
      <c r="AG36" s="63" t="s">
        <v>1393</v>
      </c>
      <c r="AH36" s="63">
        <v>0.44956741341784712</v>
      </c>
      <c r="AI36" s="63">
        <v>0.87229638416118949</v>
      </c>
      <c r="AJ36" s="63">
        <v>1.597979272334924</v>
      </c>
      <c r="AK36" s="63">
        <v>1.509828348749306</v>
      </c>
      <c r="AL36" s="63">
        <v>1.633489524146712</v>
      </c>
      <c r="AM36" s="63">
        <v>1.0243752615104731</v>
      </c>
    </row>
    <row r="37" spans="1:39" x14ac:dyDescent="0.3">
      <c r="A37" s="64">
        <v>35</v>
      </c>
      <c r="B37" s="63"/>
      <c r="C37" s="63">
        <v>150</v>
      </c>
      <c r="D37" s="63">
        <v>5.9835910797119141E-2</v>
      </c>
      <c r="E37" s="63" t="b">
        <v>0</v>
      </c>
      <c r="F37" s="63">
        <v>2.4703028754917493E-4</v>
      </c>
      <c r="G37" s="63">
        <v>2.5347400132545341E-6</v>
      </c>
      <c r="H37" s="63">
        <v>9.3037037037036613E-4</v>
      </c>
      <c r="I37" s="63">
        <v>1.2740740740741501E-3</v>
      </c>
      <c r="J37" s="63">
        <v>2.142107396083115E-4</v>
      </c>
      <c r="K37" s="63">
        <v>3.6636338681696877E-2</v>
      </c>
      <c r="L37" s="63">
        <v>1.0679703703703721E-2</v>
      </c>
      <c r="M37" s="63">
        <v>7.8779259259258438E-3</v>
      </c>
      <c r="N37" s="63">
        <v>8.4209559704286202E-3</v>
      </c>
      <c r="O37" s="63">
        <v>4.255456384107013E-3</v>
      </c>
      <c r="P37" s="63">
        <v>2.1480296296296369E-2</v>
      </c>
      <c r="Q37" s="63">
        <v>-0.26654340740740751</v>
      </c>
      <c r="R37" s="63">
        <v>-8.5673468761135393E-2</v>
      </c>
      <c r="S37" s="63">
        <v>1.7711566658019831E-2</v>
      </c>
      <c r="T37" s="63">
        <v>2.0549925925925999E-2</v>
      </c>
      <c r="U37" s="63">
        <v>-0.2652693333333333</v>
      </c>
      <c r="V37" s="63">
        <v>-8.5887679500743705E-2</v>
      </c>
      <c r="W37" s="63">
        <v>-1.8924772023677049E-2</v>
      </c>
      <c r="X37" s="63">
        <v>2.0549925925925999E-2</v>
      </c>
      <c r="Y37" s="63">
        <v>-0.2652693333333333</v>
      </c>
      <c r="Z37" s="63">
        <v>-8.5887679500743705E-2</v>
      </c>
      <c r="AA37" s="63">
        <v>-1.8924772023677049E-2</v>
      </c>
      <c r="AB37" s="63">
        <v>3.1229629629629711E-2</v>
      </c>
      <c r="AC37" s="63">
        <v>-0.25739140740740751</v>
      </c>
      <c r="AD37" s="63">
        <v>-7.7466723530315085E-2</v>
      </c>
      <c r="AE37" s="63">
        <v>-1.466931563957004E-2</v>
      </c>
      <c r="AF37" s="63" t="s">
        <v>1594</v>
      </c>
      <c r="AG37" s="63" t="s">
        <v>1394</v>
      </c>
      <c r="AH37" s="63">
        <v>1.476417412094656</v>
      </c>
      <c r="AI37" s="63">
        <v>1.082767432401367</v>
      </c>
      <c r="AJ37" s="63">
        <v>0.54463175796202168</v>
      </c>
      <c r="AK37" s="63">
        <v>0.51438932345559252</v>
      </c>
      <c r="AL37" s="63">
        <v>11.02267118331668</v>
      </c>
      <c r="AM37" s="63">
        <v>8.2969342544962004</v>
      </c>
    </row>
    <row r="38" spans="1:39" x14ac:dyDescent="0.3">
      <c r="A38" s="64">
        <v>36</v>
      </c>
      <c r="B38" s="63"/>
      <c r="C38" s="63">
        <v>150</v>
      </c>
      <c r="D38" s="63">
        <v>6.8791389465332031E-2</v>
      </c>
      <c r="E38" s="63" t="b">
        <v>0</v>
      </c>
      <c r="F38" s="63">
        <v>7.3015942980913595E-4</v>
      </c>
      <c r="G38" s="63">
        <v>1.1240055612951379E-6</v>
      </c>
      <c r="H38" s="63">
        <v>5.6888888888886879E-4</v>
      </c>
      <c r="I38" s="63">
        <v>3.5792592592576172E-4</v>
      </c>
      <c r="J38" s="63">
        <v>8.1991464491379396E-4</v>
      </c>
      <c r="K38" s="63">
        <v>1.367165437441045E-3</v>
      </c>
      <c r="L38" s="63">
        <v>2.2620444444444429E-2</v>
      </c>
      <c r="M38" s="63">
        <v>8.7940740740742318E-3</v>
      </c>
      <c r="N38" s="63">
        <v>1.18802013503406E-2</v>
      </c>
      <c r="O38" s="63">
        <v>4.8774550741139677E-3</v>
      </c>
      <c r="P38" s="63">
        <v>9.4539851851851958E-2</v>
      </c>
      <c r="Q38" s="63">
        <v>-0.31085511111111108</v>
      </c>
      <c r="R38" s="63">
        <v>0.20716552227599089</v>
      </c>
      <c r="S38" s="63">
        <v>-3.7085902091305863E-2</v>
      </c>
      <c r="T38" s="63">
        <v>9.5108740740740827E-2</v>
      </c>
      <c r="U38" s="63">
        <v>-0.31049718518518532</v>
      </c>
      <c r="V38" s="63">
        <v>0.20798543692090471</v>
      </c>
      <c r="W38" s="63">
        <v>-3.8453067528746901E-2</v>
      </c>
      <c r="X38" s="63">
        <v>9.5108740740740827E-2</v>
      </c>
      <c r="Y38" s="63">
        <v>-0.31049718518518532</v>
      </c>
      <c r="Z38" s="63">
        <v>0.20798543692090471</v>
      </c>
      <c r="AA38" s="63">
        <v>-3.8453067528746901E-2</v>
      </c>
      <c r="AB38" s="63">
        <v>0.1177291851851853</v>
      </c>
      <c r="AC38" s="63">
        <v>-0.30170311111111109</v>
      </c>
      <c r="AD38" s="63">
        <v>0.19610523557056411</v>
      </c>
      <c r="AE38" s="63">
        <v>-4.3330522602860869E-2</v>
      </c>
      <c r="AF38" s="63" t="s">
        <v>1595</v>
      </c>
      <c r="AG38" s="63" t="s">
        <v>1395</v>
      </c>
      <c r="AH38" s="63">
        <v>2.701963533239216</v>
      </c>
      <c r="AI38" s="63">
        <v>2.8258708927010581</v>
      </c>
      <c r="AJ38" s="63">
        <v>0.5895351980217326</v>
      </c>
      <c r="AK38" s="63">
        <v>0.55773836450206249</v>
      </c>
      <c r="AL38" s="63">
        <v>7.51269950524682</v>
      </c>
      <c r="AM38" s="63">
        <v>4.2061667394831703</v>
      </c>
    </row>
    <row r="39" spans="1:39" x14ac:dyDescent="0.3">
      <c r="A39" s="64">
        <v>37</v>
      </c>
      <c r="B39" s="63"/>
      <c r="C39" s="63">
        <v>150</v>
      </c>
      <c r="D39" s="63">
        <v>5.4888725280761719E-2</v>
      </c>
      <c r="E39" s="63" t="b">
        <v>0</v>
      </c>
      <c r="F39" s="63">
        <v>2.3365648974732148E-3</v>
      </c>
      <c r="G39" s="63">
        <v>7.4080101388486696E-6</v>
      </c>
      <c r="H39" s="63">
        <v>1.007407407407068E-4</v>
      </c>
      <c r="I39" s="63">
        <v>1.2645925925926229E-3</v>
      </c>
      <c r="J39" s="63">
        <v>2.40804215427462E-3</v>
      </c>
      <c r="K39" s="63">
        <v>9.5539409345260007E-2</v>
      </c>
      <c r="L39" s="63">
        <v>1.733096296296294E-2</v>
      </c>
      <c r="M39" s="63">
        <v>1.5703703703703891E-3</v>
      </c>
      <c r="N39" s="63">
        <v>4.5096968380917632E-2</v>
      </c>
      <c r="O39" s="63">
        <v>7.2155953642721246E-3</v>
      </c>
      <c r="P39" s="63">
        <v>0.15196444444444451</v>
      </c>
      <c r="Q39" s="63">
        <v>-0.2383217777777778</v>
      </c>
      <c r="R39" s="63">
        <v>-0.14097663546723571</v>
      </c>
      <c r="S39" s="63">
        <v>-3.7701742378441531E-2</v>
      </c>
      <c r="T39" s="63">
        <v>0.15186370370370381</v>
      </c>
      <c r="U39" s="63">
        <v>-0.23958637037037039</v>
      </c>
      <c r="V39" s="63">
        <v>-0.1433846776215103</v>
      </c>
      <c r="W39" s="63">
        <v>5.7837666966818468E-2</v>
      </c>
      <c r="X39" s="63">
        <v>0.15186370370370381</v>
      </c>
      <c r="Y39" s="63">
        <v>-0.23958637037037039</v>
      </c>
      <c r="Z39" s="63">
        <v>-0.1433846776215103</v>
      </c>
      <c r="AA39" s="63">
        <v>5.7837666966818468E-2</v>
      </c>
      <c r="AB39" s="63">
        <v>0.16919466666666669</v>
      </c>
      <c r="AC39" s="63">
        <v>-0.23801600000000001</v>
      </c>
      <c r="AD39" s="63">
        <v>-9.8287709240592672E-2</v>
      </c>
      <c r="AE39" s="63">
        <v>5.0622071602546337E-2</v>
      </c>
      <c r="AF39" s="63" t="s">
        <v>1596</v>
      </c>
      <c r="AG39" s="63" t="s">
        <v>1396</v>
      </c>
      <c r="AH39" s="63">
        <v>1.7897291131796489</v>
      </c>
      <c r="AI39" s="63">
        <v>2.471957745628373</v>
      </c>
      <c r="AJ39" s="63">
        <v>0.1105283317475764</v>
      </c>
      <c r="AK39" s="63">
        <v>0.10428621127264801</v>
      </c>
      <c r="AL39" s="63">
        <v>36.034315556990492</v>
      </c>
      <c r="AM39" s="63">
        <v>28.36162567961545</v>
      </c>
    </row>
    <row r="40" spans="1:39" x14ac:dyDescent="0.3">
      <c r="A40" s="64">
        <v>38</v>
      </c>
      <c r="B40" s="63"/>
      <c r="C40" s="63">
        <v>150</v>
      </c>
      <c r="D40" s="63">
        <v>4.8882007598876953E-2</v>
      </c>
      <c r="E40" s="63" t="b">
        <v>0</v>
      </c>
      <c r="F40" s="63">
        <v>2.4156577422336312E-3</v>
      </c>
      <c r="G40" s="63">
        <v>5.6207762619692047E-7</v>
      </c>
      <c r="H40" s="63">
        <v>5.6888888888877158E-5</v>
      </c>
      <c r="I40" s="63">
        <v>2.5837037037032551E-4</v>
      </c>
      <c r="J40" s="63">
        <v>7.014884405552313E-4</v>
      </c>
      <c r="K40" s="63">
        <v>2.146819240954705E-2</v>
      </c>
      <c r="L40" s="63">
        <v>2.5600000000000002E-3</v>
      </c>
      <c r="M40" s="63">
        <v>3.9514074074074312E-3</v>
      </c>
      <c r="N40" s="63">
        <v>4.8923312661085377E-2</v>
      </c>
      <c r="O40" s="63">
        <v>3.6334576941000618E-3</v>
      </c>
      <c r="P40" s="63">
        <v>3.9383703703703747E-2</v>
      </c>
      <c r="Q40" s="63">
        <v>-0.1356539259259259</v>
      </c>
      <c r="R40" s="63">
        <v>-0.10668578291146311</v>
      </c>
      <c r="S40" s="63">
        <v>-1.6442935666520591E-2</v>
      </c>
      <c r="T40" s="63">
        <v>3.9326814814814877E-2</v>
      </c>
      <c r="U40" s="63">
        <v>-0.1353955555555556</v>
      </c>
      <c r="V40" s="63">
        <v>-0.1073872713520183</v>
      </c>
      <c r="W40" s="63">
        <v>-3.7911128076067641E-2</v>
      </c>
      <c r="X40" s="63">
        <v>3.9326814814814877E-2</v>
      </c>
      <c r="Y40" s="63">
        <v>-0.1353955555555556</v>
      </c>
      <c r="Z40" s="63">
        <v>-0.1073872713520183</v>
      </c>
      <c r="AA40" s="63">
        <v>-3.7911128076067641E-2</v>
      </c>
      <c r="AB40" s="63">
        <v>4.1886814814814877E-2</v>
      </c>
      <c r="AC40" s="63">
        <v>-0.1314441481481482</v>
      </c>
      <c r="AD40" s="63">
        <v>-5.8463958690932918E-2</v>
      </c>
      <c r="AE40" s="63">
        <v>-3.4277670381967579E-2</v>
      </c>
      <c r="AF40" s="63" t="s">
        <v>1597</v>
      </c>
      <c r="AG40" s="63" t="s">
        <v>1397</v>
      </c>
      <c r="AH40" s="63">
        <v>0.38939633116366718</v>
      </c>
      <c r="AI40" s="63">
        <v>0.1951880683059502</v>
      </c>
      <c r="AJ40" s="63">
        <v>0.3001233282614289</v>
      </c>
      <c r="AK40" s="63">
        <v>0.28191382682588878</v>
      </c>
      <c r="AL40" s="63">
        <v>40.324551767527403</v>
      </c>
      <c r="AM40" s="63">
        <v>52.938529517529851</v>
      </c>
    </row>
    <row r="41" spans="1:39" x14ac:dyDescent="0.3">
      <c r="A41" s="64">
        <v>39</v>
      </c>
      <c r="B41" s="63"/>
      <c r="C41" s="63">
        <v>150</v>
      </c>
      <c r="D41" s="63">
        <v>4.7887563705444343E-2</v>
      </c>
      <c r="E41" s="63" t="b">
        <v>0</v>
      </c>
      <c r="F41" s="63">
        <v>1.0988709326367331E-3</v>
      </c>
      <c r="G41" s="63">
        <v>3.0554161305634613E-5</v>
      </c>
      <c r="H41" s="63">
        <v>4.3176296296296374E-3</v>
      </c>
      <c r="I41" s="63">
        <v>3.1940740740741269E-3</v>
      </c>
      <c r="J41" s="63">
        <v>1.3077180492393481E-3</v>
      </c>
      <c r="K41" s="63">
        <v>2.902455273270086E-2</v>
      </c>
      <c r="L41" s="63">
        <v>2.09220740740741E-2</v>
      </c>
      <c r="M41" s="63">
        <v>2.571259259259254E-2</v>
      </c>
      <c r="N41" s="63">
        <v>1.8200083649624891E-5</v>
      </c>
      <c r="O41" s="63">
        <v>1.8783128757635899E-3</v>
      </c>
      <c r="P41" s="63">
        <v>-3.8089481481481377E-2</v>
      </c>
      <c r="Q41" s="63">
        <v>-0.18228859259259261</v>
      </c>
      <c r="R41" s="63">
        <v>6.4361703594883302E-2</v>
      </c>
      <c r="S41" s="63">
        <v>-5.0585121185318271E-2</v>
      </c>
      <c r="T41" s="63">
        <v>-3.3771851851851747E-2</v>
      </c>
      <c r="U41" s="63">
        <v>-0.17909451851851849</v>
      </c>
      <c r="V41" s="63">
        <v>6.566942164412265E-2</v>
      </c>
      <c r="W41" s="63">
        <v>-2.1560568452617411E-2</v>
      </c>
      <c r="X41" s="63">
        <v>-3.3771851851851747E-2</v>
      </c>
      <c r="Y41" s="63">
        <v>-0.17909451851851849</v>
      </c>
      <c r="Z41" s="63">
        <v>6.566942164412265E-2</v>
      </c>
      <c r="AA41" s="63">
        <v>-2.1560568452617411E-2</v>
      </c>
      <c r="AB41" s="63">
        <v>-5.4693925925925847E-2</v>
      </c>
      <c r="AC41" s="63">
        <v>-0.15338192592592589</v>
      </c>
      <c r="AD41" s="63">
        <v>6.5651221560473025E-2</v>
      </c>
      <c r="AE41" s="63">
        <v>-1.9682255576853821E-2</v>
      </c>
      <c r="AF41" s="63" t="s">
        <v>1598</v>
      </c>
      <c r="AG41" s="63" t="s">
        <v>1398</v>
      </c>
      <c r="AH41" s="63">
        <v>1.798791360948973</v>
      </c>
      <c r="AI41" s="63">
        <v>3.0611193718138772</v>
      </c>
      <c r="AJ41" s="63">
        <v>1.890223852051496</v>
      </c>
      <c r="AK41" s="63">
        <v>1.7790050325467659</v>
      </c>
      <c r="AL41" s="63">
        <v>1.6058134121634251</v>
      </c>
      <c r="AM41" s="63">
        <v>1.2146888433646039</v>
      </c>
    </row>
    <row r="42" spans="1:39" x14ac:dyDescent="0.3">
      <c r="A42" s="64">
        <v>40</v>
      </c>
      <c r="B42" s="63"/>
      <c r="C42" s="63">
        <v>150</v>
      </c>
      <c r="D42" s="63">
        <v>4.8884153366088867E-2</v>
      </c>
      <c r="E42" s="63" t="b">
        <v>0</v>
      </c>
      <c r="F42" s="63">
        <v>2.313291003106315E-4</v>
      </c>
      <c r="G42" s="63">
        <v>1.7107581836554809E-6</v>
      </c>
      <c r="H42" s="63">
        <v>6.6133333333334363E-4</v>
      </c>
      <c r="I42" s="63">
        <v>1.0050370370370269E-3</v>
      </c>
      <c r="J42" s="63">
        <v>5.1312470225231208E-4</v>
      </c>
      <c r="K42" s="63">
        <v>8.0305573442482139E-3</v>
      </c>
      <c r="L42" s="63">
        <v>1.029688888888889E-2</v>
      </c>
      <c r="M42" s="63">
        <v>7.4785185185184677E-3</v>
      </c>
      <c r="N42" s="63">
        <v>8.3291620400064419E-3</v>
      </c>
      <c r="O42" s="63">
        <v>2.2539754509162679E-3</v>
      </c>
      <c r="P42" s="63">
        <v>-1.8427259259259171E-2</v>
      </c>
      <c r="Q42" s="63">
        <v>-0.25642666666666658</v>
      </c>
      <c r="R42" s="63">
        <v>1.470664103027754E-2</v>
      </c>
      <c r="S42" s="63">
        <v>-4.5535230830806357E-2</v>
      </c>
      <c r="T42" s="63">
        <v>-1.9088592592592511E-2</v>
      </c>
      <c r="U42" s="63">
        <v>-0.25542162962962961</v>
      </c>
      <c r="V42" s="63">
        <v>1.419351632802523E-2</v>
      </c>
      <c r="W42" s="63">
        <v>-3.7504673486558143E-2</v>
      </c>
      <c r="X42" s="63">
        <v>-1.9088592592592511E-2</v>
      </c>
      <c r="Y42" s="63">
        <v>-0.25542162962962961</v>
      </c>
      <c r="Z42" s="63">
        <v>1.419351632802523E-2</v>
      </c>
      <c r="AA42" s="63">
        <v>-3.7504673486558143E-2</v>
      </c>
      <c r="AB42" s="63">
        <v>-2.9385481481481401E-2</v>
      </c>
      <c r="AC42" s="63">
        <v>-0.24794311111111109</v>
      </c>
      <c r="AD42" s="63">
        <v>2.2522678368031668E-2</v>
      </c>
      <c r="AE42" s="63">
        <v>-3.9758648937474411E-2</v>
      </c>
      <c r="AF42" s="63" t="s">
        <v>1599</v>
      </c>
      <c r="AG42" s="63" t="s">
        <v>1399</v>
      </c>
      <c r="AH42" s="63">
        <v>1.042503827127242</v>
      </c>
      <c r="AI42" s="63">
        <v>1.4186630967543929</v>
      </c>
      <c r="AJ42" s="63">
        <v>0.52056321280345375</v>
      </c>
      <c r="AK42" s="63">
        <v>0.49147019200545461</v>
      </c>
      <c r="AL42" s="63">
        <v>186.07019803724549</v>
      </c>
      <c r="AM42" s="63">
        <v>29.170722242006711</v>
      </c>
    </row>
    <row r="43" spans="1:39" x14ac:dyDescent="0.3">
      <c r="A43" s="64">
        <v>41</v>
      </c>
      <c r="B43" s="63"/>
      <c r="C43" s="63">
        <v>150</v>
      </c>
      <c r="D43" s="63">
        <v>6.0832500457763672E-2</v>
      </c>
      <c r="E43" s="63" t="b">
        <v>0</v>
      </c>
      <c r="F43" s="63">
        <v>5.4720134500650464E-3</v>
      </c>
      <c r="G43" s="63">
        <v>1.1477490822694219E-6</v>
      </c>
      <c r="H43" s="63">
        <v>1.7896296296297801E-4</v>
      </c>
      <c r="I43" s="63">
        <v>1.054814814814842E-4</v>
      </c>
      <c r="J43" s="63">
        <v>1.050997144249881E-3</v>
      </c>
      <c r="K43" s="63">
        <v>3.1980586110951753E-2</v>
      </c>
      <c r="L43" s="63">
        <v>3.6308148148148117E-2</v>
      </c>
      <c r="M43" s="63">
        <v>1.1663407407407291E-2</v>
      </c>
      <c r="N43" s="63">
        <v>6.3385303941576321E-2</v>
      </c>
      <c r="O43" s="63">
        <v>2.362979181739298E-2</v>
      </c>
      <c r="P43" s="63">
        <v>-5.6675555555555472E-2</v>
      </c>
      <c r="Q43" s="63">
        <v>-0.39317333333333337</v>
      </c>
      <c r="R43" s="63">
        <v>-5.370736708189245E-2</v>
      </c>
      <c r="S43" s="63">
        <v>1.7268161651282209E-2</v>
      </c>
      <c r="T43" s="63">
        <v>-5.6854518518518443E-2</v>
      </c>
      <c r="U43" s="63">
        <v>-0.39306785185185189</v>
      </c>
      <c r="V43" s="63">
        <v>-5.2656369937642569E-2</v>
      </c>
      <c r="W43" s="63">
        <v>-1.471242445966954E-2</v>
      </c>
      <c r="X43" s="63">
        <v>-5.6854518518518443E-2</v>
      </c>
      <c r="Y43" s="63">
        <v>-0.39306785185185189</v>
      </c>
      <c r="Z43" s="63">
        <v>-5.2656369937642569E-2</v>
      </c>
      <c r="AA43" s="63">
        <v>-1.471242445966954E-2</v>
      </c>
      <c r="AB43" s="63">
        <v>-9.316266666666656E-2</v>
      </c>
      <c r="AC43" s="63">
        <v>-0.3814044444444446</v>
      </c>
      <c r="AD43" s="63">
        <v>1.072893400393375E-2</v>
      </c>
      <c r="AE43" s="63">
        <v>-3.8342216277062517E-2</v>
      </c>
      <c r="AF43" s="63" t="s">
        <v>1600</v>
      </c>
      <c r="AG43" s="63" t="s">
        <v>1400</v>
      </c>
      <c r="AH43" s="63">
        <v>4.5034254665983573</v>
      </c>
      <c r="AI43" s="63">
        <v>4.5621539116267558</v>
      </c>
      <c r="AJ43" s="63">
        <v>0.74087867473124158</v>
      </c>
      <c r="AK43" s="63">
        <v>0.70290753929260763</v>
      </c>
      <c r="AL43" s="63">
        <v>87.011659561049868</v>
      </c>
      <c r="AM43" s="63">
        <v>164.12967132268739</v>
      </c>
    </row>
    <row r="44" spans="1:39" x14ac:dyDescent="0.3">
      <c r="A44" s="64">
        <v>42</v>
      </c>
      <c r="B44" s="63"/>
      <c r="C44" s="63">
        <v>150</v>
      </c>
      <c r="D44" s="63">
        <v>7.8761816024780273E-2</v>
      </c>
      <c r="E44" s="63" t="b">
        <v>0</v>
      </c>
      <c r="F44" s="63">
        <v>2.1093400269074571E-3</v>
      </c>
      <c r="G44" s="63">
        <v>2.0772891172656791E-5</v>
      </c>
      <c r="H44" s="63">
        <v>1.2811851851852461E-3</v>
      </c>
      <c r="I44" s="63">
        <v>2.1226666666667171E-3</v>
      </c>
      <c r="J44" s="63">
        <v>3.8243616351151528E-3</v>
      </c>
      <c r="K44" s="63">
        <v>9.7118013281284263E-3</v>
      </c>
      <c r="L44" s="63">
        <v>1.0554074074074131E-2</v>
      </c>
      <c r="M44" s="63">
        <v>4.3911111111109569E-3</v>
      </c>
      <c r="N44" s="63">
        <v>4.4482240170165561E-2</v>
      </c>
      <c r="O44" s="63">
        <v>1.5303631135319681E-2</v>
      </c>
      <c r="P44" s="63">
        <v>-0.16972325925925921</v>
      </c>
      <c r="Q44" s="63">
        <v>-0.40975644444444459</v>
      </c>
      <c r="R44" s="63">
        <v>-5.5209385626768158E-2</v>
      </c>
      <c r="S44" s="63">
        <v>2.1788429358857511E-2</v>
      </c>
      <c r="T44" s="63">
        <v>-0.16844207407407391</v>
      </c>
      <c r="U44" s="63">
        <v>-0.41187911111111131</v>
      </c>
      <c r="V44" s="63">
        <v>-5.9033747261883318E-2</v>
      </c>
      <c r="W44" s="63">
        <v>3.1500230686985937E-2</v>
      </c>
      <c r="X44" s="63">
        <v>-0.16844207407407391</v>
      </c>
      <c r="Y44" s="63">
        <v>-0.41187911111111131</v>
      </c>
      <c r="Z44" s="63">
        <v>-5.9033747261883318E-2</v>
      </c>
      <c r="AA44" s="63">
        <v>3.1500230686985937E-2</v>
      </c>
      <c r="AB44" s="63">
        <v>-0.17899614814814799</v>
      </c>
      <c r="AC44" s="63">
        <v>-0.41627022222222232</v>
      </c>
      <c r="AD44" s="63">
        <v>-1.455150709171775E-2</v>
      </c>
      <c r="AE44" s="63">
        <v>1.619659955166626E-2</v>
      </c>
      <c r="AF44" s="63" t="s">
        <v>1601</v>
      </c>
      <c r="AG44" s="63" t="s">
        <v>1401</v>
      </c>
      <c r="AH44" s="63">
        <v>1.850163145371905</v>
      </c>
      <c r="AI44" s="63">
        <v>0.9844308919913608</v>
      </c>
      <c r="AJ44" s="63">
        <v>0.27563689900309218</v>
      </c>
      <c r="AK44" s="63">
        <v>0.26166845494251317</v>
      </c>
      <c r="AL44" s="63">
        <v>84.624665562717809</v>
      </c>
      <c r="AM44" s="63">
        <v>69.872367046455025</v>
      </c>
    </row>
    <row r="45" spans="1:39" x14ac:dyDescent="0.3">
      <c r="A45" s="64">
        <v>43</v>
      </c>
      <c r="B45" s="63"/>
      <c r="C45" s="63">
        <v>150</v>
      </c>
      <c r="D45" s="63">
        <v>6.5844058990478516E-2</v>
      </c>
      <c r="E45" s="63" t="b">
        <v>0</v>
      </c>
      <c r="F45" s="63">
        <v>3.7862211679064948E-4</v>
      </c>
      <c r="G45" s="63">
        <v>2.3483345085862398E-6</v>
      </c>
      <c r="H45" s="63">
        <v>1.7540740740741749E-4</v>
      </c>
      <c r="I45" s="63">
        <v>7.6088888888897754E-4</v>
      </c>
      <c r="J45" s="63">
        <v>1.3185654510786131E-3</v>
      </c>
      <c r="K45" s="63">
        <v>1.2768421953277681E-3</v>
      </c>
      <c r="L45" s="63">
        <v>7.8530370370370004E-3</v>
      </c>
      <c r="M45" s="63">
        <v>1.08515555555555E-2</v>
      </c>
      <c r="N45" s="63">
        <v>1.411366954800441E-2</v>
      </c>
      <c r="O45" s="63">
        <v>1.38605120624653E-2</v>
      </c>
      <c r="P45" s="63">
        <v>-1.38026666666666E-2</v>
      </c>
      <c r="Q45" s="63">
        <v>-0.3217896296296297</v>
      </c>
      <c r="R45" s="63">
        <v>-0.1283162651112085</v>
      </c>
      <c r="S45" s="63">
        <v>-0.1199656879340151</v>
      </c>
      <c r="T45" s="63">
        <v>-1.3627259259259179E-2</v>
      </c>
      <c r="U45" s="63">
        <v>-0.32102874074074073</v>
      </c>
      <c r="V45" s="63">
        <v>-0.12963483056228711</v>
      </c>
      <c r="W45" s="63">
        <v>-0.11868884573868731</v>
      </c>
      <c r="X45" s="63">
        <v>-1.3627259259259179E-2</v>
      </c>
      <c r="Y45" s="63">
        <v>-0.32102874074074073</v>
      </c>
      <c r="Z45" s="63">
        <v>-0.12963483056228711</v>
      </c>
      <c r="AA45" s="63">
        <v>-0.11868884573868731</v>
      </c>
      <c r="AB45" s="63">
        <v>-5.7742222222221789E-3</v>
      </c>
      <c r="AC45" s="63">
        <v>-0.31017718518518522</v>
      </c>
      <c r="AD45" s="63">
        <v>-0.1437485001102915</v>
      </c>
      <c r="AE45" s="63">
        <v>-0.104828333676222</v>
      </c>
      <c r="AF45" s="63" t="s">
        <v>1602</v>
      </c>
      <c r="AG45" s="63" t="s">
        <v>1402</v>
      </c>
      <c r="AH45" s="63">
        <v>1.301551659238591</v>
      </c>
      <c r="AI45" s="63">
        <v>0.62967020184480671</v>
      </c>
      <c r="AJ45" s="63">
        <v>0.72236420903778564</v>
      </c>
      <c r="AK45" s="63">
        <v>0.68366169278277833</v>
      </c>
      <c r="AL45" s="63">
        <v>3.9759115095346189</v>
      </c>
      <c r="AM45" s="63">
        <v>28.72592057509344</v>
      </c>
    </row>
    <row r="46" spans="1:39" x14ac:dyDescent="0.3">
      <c r="A46" s="64">
        <v>44</v>
      </c>
      <c r="B46" s="63"/>
      <c r="C46" s="63">
        <v>150</v>
      </c>
      <c r="D46" s="63">
        <v>5.7891368865966797E-2</v>
      </c>
      <c r="E46" s="63" t="b">
        <v>0</v>
      </c>
      <c r="F46" s="63">
        <v>2.1220591812609629E-4</v>
      </c>
      <c r="G46" s="63">
        <v>7.7945337411403694E-6</v>
      </c>
      <c r="H46" s="63">
        <v>1.9496296296296069E-3</v>
      </c>
      <c r="I46" s="63">
        <v>4.1125925925925011E-4</v>
      </c>
      <c r="J46" s="63">
        <v>1.9555929714754621E-3</v>
      </c>
      <c r="K46" s="63">
        <v>2.3535362973365531E-2</v>
      </c>
      <c r="L46" s="63">
        <v>4.0971851851851482E-3</v>
      </c>
      <c r="M46" s="63">
        <v>6.856296296296277E-3</v>
      </c>
      <c r="N46" s="63">
        <v>1.218237221487628E-2</v>
      </c>
      <c r="O46" s="63">
        <v>5.0355207478120501E-3</v>
      </c>
      <c r="P46" s="63">
        <v>-0.15164681481481471</v>
      </c>
      <c r="Q46" s="63">
        <v>-0.20468622222222241</v>
      </c>
      <c r="R46" s="63">
        <v>-0.19268348325203069</v>
      </c>
      <c r="S46" s="63">
        <v>0.1529008264900269</v>
      </c>
      <c r="T46" s="63">
        <v>-0.15359644444444431</v>
      </c>
      <c r="U46" s="63">
        <v>-0.2050974814814816</v>
      </c>
      <c r="V46" s="63">
        <v>-0.1907278902805552</v>
      </c>
      <c r="W46" s="63">
        <v>0.12936546351666139</v>
      </c>
      <c r="X46" s="63">
        <v>-0.15359644444444431</v>
      </c>
      <c r="Y46" s="63">
        <v>-0.2050974814814816</v>
      </c>
      <c r="Z46" s="63">
        <v>-0.1907278902805552</v>
      </c>
      <c r="AA46" s="63">
        <v>0.12936546351666139</v>
      </c>
      <c r="AB46" s="63">
        <v>-0.14949925925925919</v>
      </c>
      <c r="AC46" s="63">
        <v>-0.21195377777777791</v>
      </c>
      <c r="AD46" s="63">
        <v>-0.20291026249543151</v>
      </c>
      <c r="AE46" s="63">
        <v>0.13440098426447339</v>
      </c>
      <c r="AF46" s="63" t="s">
        <v>1603</v>
      </c>
      <c r="AG46" s="63" t="s">
        <v>1403</v>
      </c>
      <c r="AH46" s="63">
        <v>0.35299754601572869</v>
      </c>
      <c r="AI46" s="63">
        <v>0.57528505735139579</v>
      </c>
      <c r="AJ46" s="63">
        <v>0.49457647591391052</v>
      </c>
      <c r="AK46" s="63">
        <v>0.46599039756242883</v>
      </c>
      <c r="AL46" s="63">
        <v>7.5999458102094302</v>
      </c>
      <c r="AM46" s="63">
        <v>5.7724142476777613</v>
      </c>
    </row>
    <row r="47" spans="1:39" x14ac:dyDescent="0.3">
      <c r="A47" s="64">
        <v>45</v>
      </c>
      <c r="B47" s="63"/>
      <c r="C47" s="63">
        <v>150</v>
      </c>
      <c r="D47" s="63">
        <v>5.8582782745361328E-2</v>
      </c>
      <c r="E47" s="63" t="b">
        <v>0</v>
      </c>
      <c r="F47" s="63">
        <v>2.0932451280726409E-4</v>
      </c>
      <c r="G47" s="63">
        <v>1.006777142644916E-6</v>
      </c>
      <c r="H47" s="63">
        <v>3.6740740740771188E-5</v>
      </c>
      <c r="I47" s="63">
        <v>2.1925925925925241E-4</v>
      </c>
      <c r="J47" s="63">
        <v>9.7844398809733557E-4</v>
      </c>
      <c r="K47" s="63">
        <v>3.4589696127449651E-3</v>
      </c>
      <c r="L47" s="63">
        <v>1.400770370370368E-2</v>
      </c>
      <c r="M47" s="63">
        <v>1.335703703703645E-3</v>
      </c>
      <c r="N47" s="63">
        <v>3.365211044261962E-3</v>
      </c>
      <c r="O47" s="63">
        <v>1.7319481675210219E-2</v>
      </c>
      <c r="P47" s="63">
        <v>-2.973866666666658E-2</v>
      </c>
      <c r="Q47" s="63">
        <v>-0.22831881481481481</v>
      </c>
      <c r="R47" s="63">
        <v>6.4100630333550415E-2</v>
      </c>
      <c r="S47" s="63">
        <v>-5.1311812724138282E-2</v>
      </c>
      <c r="T47" s="63">
        <v>-2.9775407407407351E-2</v>
      </c>
      <c r="U47" s="63">
        <v>-0.22853807407407409</v>
      </c>
      <c r="V47" s="63">
        <v>6.5079074321647751E-2</v>
      </c>
      <c r="W47" s="63">
        <v>-4.7852843111393317E-2</v>
      </c>
      <c r="X47" s="63">
        <v>-2.9775407407407351E-2</v>
      </c>
      <c r="Y47" s="63">
        <v>-0.22853807407407409</v>
      </c>
      <c r="Z47" s="63">
        <v>6.5079074321647751E-2</v>
      </c>
      <c r="AA47" s="63">
        <v>-4.7852843111393317E-2</v>
      </c>
      <c r="AB47" s="63">
        <v>-4.378311111111103E-2</v>
      </c>
      <c r="AC47" s="63">
        <v>-0.22720237037037039</v>
      </c>
      <c r="AD47" s="63">
        <v>6.8444285365909713E-2</v>
      </c>
      <c r="AE47" s="63">
        <v>-3.0533361436183099E-2</v>
      </c>
      <c r="AF47" s="63" t="s">
        <v>1604</v>
      </c>
      <c r="AG47" s="63" t="s">
        <v>1404</v>
      </c>
      <c r="AH47" s="63">
        <v>1.6884655118732379</v>
      </c>
      <c r="AI47" s="63">
        <v>1.646931330019954</v>
      </c>
      <c r="AJ47" s="63">
        <v>9.4748426914477116E-2</v>
      </c>
      <c r="AK47" s="63">
        <v>8.9357931054639392E-2</v>
      </c>
      <c r="AL47" s="63">
        <v>27.895764728752852</v>
      </c>
      <c r="AM47" s="63">
        <v>5.6567335255276818</v>
      </c>
    </row>
    <row r="48" spans="1:39" x14ac:dyDescent="0.3">
      <c r="A48" s="64">
        <v>46</v>
      </c>
      <c r="B48" s="63"/>
      <c r="C48" s="63">
        <v>150</v>
      </c>
      <c r="D48" s="63">
        <v>5.3754806518554688E-2</v>
      </c>
      <c r="E48" s="63" t="b">
        <v>0</v>
      </c>
      <c r="F48" s="63">
        <v>4.593595341975427E-4</v>
      </c>
      <c r="G48" s="63">
        <v>5.006967743781842E-7</v>
      </c>
      <c r="H48" s="63">
        <v>1.7777777777777321E-4</v>
      </c>
      <c r="I48" s="63">
        <v>3.3659259259255497E-4</v>
      </c>
      <c r="J48" s="63">
        <v>5.9648743718405603E-4</v>
      </c>
      <c r="K48" s="63">
        <v>2.2313946403879851E-2</v>
      </c>
      <c r="L48" s="63">
        <v>8.049777777777798E-3</v>
      </c>
      <c r="M48" s="63">
        <v>1.6708740740740802E-2</v>
      </c>
      <c r="N48" s="63">
        <v>1.0741442863258449E-2</v>
      </c>
      <c r="O48" s="63">
        <v>8.4821735548142874E-3</v>
      </c>
      <c r="P48" s="63">
        <v>2.213688888888897E-2</v>
      </c>
      <c r="Q48" s="63">
        <v>-0.30013866666666672</v>
      </c>
      <c r="R48" s="63">
        <v>-2.1856394006759851E-2</v>
      </c>
      <c r="S48" s="63">
        <v>0.16098065105724599</v>
      </c>
      <c r="T48" s="63">
        <v>2.231466666666674E-2</v>
      </c>
      <c r="U48" s="63">
        <v>-0.29980207407407411</v>
      </c>
      <c r="V48" s="63">
        <v>-2.1259906569575791E-2</v>
      </c>
      <c r="W48" s="63">
        <v>0.18329459746112589</v>
      </c>
      <c r="X48" s="63">
        <v>2.231466666666674E-2</v>
      </c>
      <c r="Y48" s="63">
        <v>-0.29980207407407411</v>
      </c>
      <c r="Z48" s="63">
        <v>-2.1259906569575791E-2</v>
      </c>
      <c r="AA48" s="63">
        <v>0.18329459746112589</v>
      </c>
      <c r="AB48" s="63">
        <v>3.0364444444444541E-2</v>
      </c>
      <c r="AC48" s="63">
        <v>-0.28309333333333331</v>
      </c>
      <c r="AD48" s="63">
        <v>-1.051846370631734E-2</v>
      </c>
      <c r="AE48" s="63">
        <v>0.1748124239063116</v>
      </c>
      <c r="AF48" s="63" t="s">
        <v>1605</v>
      </c>
      <c r="AG48" s="63" t="s">
        <v>1405</v>
      </c>
      <c r="AH48" s="63">
        <v>1.428652452703618</v>
      </c>
      <c r="AI48" s="63">
        <v>0.50212357751944436</v>
      </c>
      <c r="AJ48" s="63">
        <v>1.128205847031549</v>
      </c>
      <c r="AK48" s="63">
        <v>1.066940011359355</v>
      </c>
      <c r="AL48" s="63">
        <v>9.9078956778756524</v>
      </c>
      <c r="AM48" s="63">
        <v>13.52654896394731</v>
      </c>
    </row>
    <row r="49" spans="1:39" x14ac:dyDescent="0.3">
      <c r="A49" s="64">
        <v>47</v>
      </c>
      <c r="B49" s="63"/>
      <c r="C49" s="63">
        <v>150</v>
      </c>
      <c r="D49" s="63">
        <v>6.1841011047363281E-2</v>
      </c>
      <c r="E49" s="63" t="b">
        <v>0</v>
      </c>
      <c r="F49" s="63">
        <v>1.6816501480293241E-3</v>
      </c>
      <c r="G49" s="63">
        <v>5.5588989252607243E-8</v>
      </c>
      <c r="H49" s="63">
        <v>1.8251851851849851E-4</v>
      </c>
      <c r="I49" s="63">
        <v>1.066666666666993E-4</v>
      </c>
      <c r="J49" s="63">
        <v>1.043944532656549E-4</v>
      </c>
      <c r="K49" s="63">
        <v>3.3678252502488883E-2</v>
      </c>
      <c r="L49" s="63">
        <v>3.5858962962962947E-2</v>
      </c>
      <c r="M49" s="63">
        <v>8.98844444444441E-3</v>
      </c>
      <c r="N49" s="63">
        <v>1.7748036221489741E-2</v>
      </c>
      <c r="O49" s="63">
        <v>2.2408375247907411E-2</v>
      </c>
      <c r="P49" s="63">
        <v>-0.14747259259259249</v>
      </c>
      <c r="Q49" s="63">
        <v>-0.27731200000000011</v>
      </c>
      <c r="R49" s="63">
        <v>-0.107506953218568</v>
      </c>
      <c r="S49" s="63">
        <v>5.7100711423212831E-2</v>
      </c>
      <c r="T49" s="63">
        <v>-0.14729007407407399</v>
      </c>
      <c r="U49" s="63">
        <v>-0.27720533333333341</v>
      </c>
      <c r="V49" s="63">
        <v>-0.1076113476718337</v>
      </c>
      <c r="W49" s="63">
        <v>2.3422458920723949E-2</v>
      </c>
      <c r="X49" s="63">
        <v>-0.14729007407407399</v>
      </c>
      <c r="Y49" s="63">
        <v>-0.27720533333333341</v>
      </c>
      <c r="Z49" s="63">
        <v>-0.1076113476718337</v>
      </c>
      <c r="AA49" s="63">
        <v>2.3422458920723949E-2</v>
      </c>
      <c r="AB49" s="63">
        <v>-0.18314903703703689</v>
      </c>
      <c r="AC49" s="63">
        <v>-0.28619377777777782</v>
      </c>
      <c r="AD49" s="63">
        <v>-0.12535938389332341</v>
      </c>
      <c r="AE49" s="63">
        <v>4.583083416863136E-2</v>
      </c>
      <c r="AF49" s="63" t="s">
        <v>1606</v>
      </c>
      <c r="AG49" s="63" t="s">
        <v>1406</v>
      </c>
      <c r="AH49" s="63">
        <v>5.5815098149724474</v>
      </c>
      <c r="AI49" s="63">
        <v>3.4524859028485189</v>
      </c>
      <c r="AJ49" s="63">
        <v>0.61632046912302385</v>
      </c>
      <c r="AK49" s="63">
        <v>0.58236194736438829</v>
      </c>
      <c r="AL49" s="63">
        <v>7.2076365619004683</v>
      </c>
      <c r="AM49" s="63">
        <v>24.013818410194471</v>
      </c>
    </row>
    <row r="50" spans="1:39" x14ac:dyDescent="0.3">
      <c r="A50" s="64">
        <v>48</v>
      </c>
      <c r="B50" s="63"/>
      <c r="C50" s="63">
        <v>150</v>
      </c>
      <c r="D50" s="63">
        <v>4.0898799896240227E-2</v>
      </c>
      <c r="E50" s="63" t="b">
        <v>0</v>
      </c>
      <c r="F50" s="63">
        <v>2.0688504014342258E-3</v>
      </c>
      <c r="G50" s="63">
        <v>5.7807987554237867E-7</v>
      </c>
      <c r="H50" s="63">
        <v>4.5511111111114569E-4</v>
      </c>
      <c r="I50" s="63">
        <v>4.8355555555551488E-4</v>
      </c>
      <c r="J50" s="63">
        <v>3.7030767852821311E-4</v>
      </c>
      <c r="K50" s="63">
        <v>2.1189011479378871E-2</v>
      </c>
      <c r="L50" s="63">
        <v>1.003377777777782E-2</v>
      </c>
      <c r="M50" s="63">
        <v>2.6951111111111481E-3</v>
      </c>
      <c r="N50" s="63">
        <v>4.4282164367148581E-2</v>
      </c>
      <c r="O50" s="63">
        <v>2.57831800214103E-3</v>
      </c>
      <c r="P50" s="63">
        <v>2.8024888888888981E-2</v>
      </c>
      <c r="Q50" s="63">
        <v>-0.34196622222222223</v>
      </c>
      <c r="R50" s="63">
        <v>5.3136452797016523E-2</v>
      </c>
      <c r="S50" s="63">
        <v>4.6803861822305608E-2</v>
      </c>
      <c r="T50" s="63">
        <v>2.7569777777777839E-2</v>
      </c>
      <c r="U50" s="63">
        <v>-0.34148266666666671</v>
      </c>
      <c r="V50" s="63">
        <v>5.276614511848831E-2</v>
      </c>
      <c r="W50" s="63">
        <v>2.5614850342926741E-2</v>
      </c>
      <c r="X50" s="63">
        <v>2.7569777777777839E-2</v>
      </c>
      <c r="Y50" s="63">
        <v>-0.34148266666666671</v>
      </c>
      <c r="Z50" s="63">
        <v>5.276614511848831E-2</v>
      </c>
      <c r="AA50" s="63">
        <v>2.5614850342926741E-2</v>
      </c>
      <c r="AB50" s="63">
        <v>3.7603555555555647E-2</v>
      </c>
      <c r="AC50" s="63">
        <v>-0.33878755555555562</v>
      </c>
      <c r="AD50" s="63">
        <v>9.7048309485636891E-2</v>
      </c>
      <c r="AE50" s="63">
        <v>2.8193168345067771E-2</v>
      </c>
      <c r="AF50" s="63" t="s">
        <v>1607</v>
      </c>
      <c r="AG50" s="63" t="s">
        <v>1407</v>
      </c>
      <c r="AH50" s="63">
        <v>1.2708735728655709</v>
      </c>
      <c r="AI50" s="63">
        <v>1.19463042418812</v>
      </c>
      <c r="AJ50" s="63">
        <v>0.1769976723072553</v>
      </c>
      <c r="AK50" s="63">
        <v>0.1676352145927584</v>
      </c>
      <c r="AL50" s="63">
        <v>69.911997498024121</v>
      </c>
      <c r="AM50" s="63">
        <v>106.4948545494042</v>
      </c>
    </row>
    <row r="51" spans="1:39" x14ac:dyDescent="0.3">
      <c r="A51" s="64">
        <v>49</v>
      </c>
      <c r="B51" s="63"/>
      <c r="C51" s="63">
        <v>150</v>
      </c>
      <c r="D51" s="63">
        <v>7.3826789855957031E-2</v>
      </c>
      <c r="E51" s="63" t="b">
        <v>0</v>
      </c>
      <c r="F51" s="63">
        <v>1.526901268704136E-3</v>
      </c>
      <c r="G51" s="63">
        <v>2.5197305112798938E-7</v>
      </c>
      <c r="H51" s="63">
        <v>5.9259259259369923E-6</v>
      </c>
      <c r="I51" s="63">
        <v>1.07851851851859E-4</v>
      </c>
      <c r="J51" s="63">
        <v>4.902100698496864E-4</v>
      </c>
      <c r="K51" s="63">
        <v>2.298521231685768E-2</v>
      </c>
      <c r="L51" s="63">
        <v>3.7099851851851808E-2</v>
      </c>
      <c r="M51" s="63">
        <v>5.9223703703703556E-3</v>
      </c>
      <c r="N51" s="63">
        <v>1.074373261352604E-2</v>
      </c>
      <c r="O51" s="63">
        <v>8.0326101452052601E-3</v>
      </c>
      <c r="P51" s="63">
        <v>0.12768948148148149</v>
      </c>
      <c r="Q51" s="63">
        <v>-0.28875614814814821</v>
      </c>
      <c r="R51" s="63">
        <v>-9.0938465621115877E-2</v>
      </c>
      <c r="S51" s="63">
        <v>-0.15919471422455281</v>
      </c>
      <c r="T51" s="63">
        <v>0.12768355555555561</v>
      </c>
      <c r="U51" s="63">
        <v>-0.28886400000000001</v>
      </c>
      <c r="V51" s="63">
        <v>-9.0448255551266191E-2</v>
      </c>
      <c r="W51" s="63">
        <v>-0.18217992654141049</v>
      </c>
      <c r="X51" s="63">
        <v>0.12768355555555561</v>
      </c>
      <c r="Y51" s="63">
        <v>-0.28886400000000001</v>
      </c>
      <c r="Z51" s="63">
        <v>-9.0448255551266191E-2</v>
      </c>
      <c r="AA51" s="63">
        <v>-0.18217992654141049</v>
      </c>
      <c r="AB51" s="63">
        <v>9.0583703703703791E-2</v>
      </c>
      <c r="AC51" s="63">
        <v>-0.29478637037037042</v>
      </c>
      <c r="AD51" s="63">
        <v>-7.9704522937740149E-2</v>
      </c>
      <c r="AE51" s="63">
        <v>-0.1741473163962052</v>
      </c>
      <c r="AF51" s="63" t="s">
        <v>1608</v>
      </c>
      <c r="AG51" s="63" t="s">
        <v>1408</v>
      </c>
      <c r="AH51" s="63">
        <v>4.0408791498440051</v>
      </c>
      <c r="AI51" s="63">
        <v>5.1099704057545203</v>
      </c>
      <c r="AJ51" s="63">
        <v>0.40286507178371228</v>
      </c>
      <c r="AK51" s="63">
        <v>0.38083410190147549</v>
      </c>
      <c r="AL51" s="63">
        <v>8.1981237107166045</v>
      </c>
      <c r="AM51" s="63">
        <v>264.60633047651947</v>
      </c>
    </row>
  </sheetData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A81E5-58AB-4B9B-AC45-349042CBC300}">
  <sheetPr codeName="Sheet14"/>
  <dimension ref="A1:DE207"/>
  <sheetViews>
    <sheetView zoomScale="55" zoomScaleNormal="55" workbookViewId="0">
      <selection sqref="A1:AM51"/>
    </sheetView>
  </sheetViews>
  <sheetFormatPr defaultColWidth="8.88671875" defaultRowHeight="14.4" x14ac:dyDescent="0.3"/>
  <cols>
    <col min="1" max="5" width="8.88671875" style="2"/>
    <col min="6" max="6" width="26.5546875" style="2" customWidth="1"/>
    <col min="7" max="7" width="8.88671875" style="2"/>
    <col min="8" max="8" width="8.88671875" style="38"/>
    <col min="9" max="30" width="8.88671875" style="2"/>
    <col min="31" max="31" width="8.88671875" style="34"/>
    <col min="32" max="41" width="8.88671875" style="2"/>
    <col min="42" max="42" width="8.88671875" style="35"/>
    <col min="43" max="16384" width="8.88671875" style="2"/>
  </cols>
  <sheetData>
    <row r="1" spans="1:109" x14ac:dyDescent="0.3">
      <c r="A1" s="63"/>
      <c r="B1" s="64" t="s">
        <v>721</v>
      </c>
      <c r="C1" s="64" t="s">
        <v>722</v>
      </c>
      <c r="D1" s="64" t="s">
        <v>723</v>
      </c>
      <c r="E1" s="64" t="s">
        <v>724</v>
      </c>
      <c r="F1" s="64" t="s">
        <v>725</v>
      </c>
      <c r="G1" s="64" t="s">
        <v>726</v>
      </c>
      <c r="H1" s="64" t="s">
        <v>727</v>
      </c>
      <c r="I1" s="64" t="s">
        <v>728</v>
      </c>
      <c r="J1" s="64" t="s">
        <v>729</v>
      </c>
      <c r="K1" s="64" t="s">
        <v>730</v>
      </c>
      <c r="L1" s="64" t="s">
        <v>731</v>
      </c>
      <c r="M1" s="64" t="s">
        <v>732</v>
      </c>
      <c r="N1" s="64" t="s">
        <v>733</v>
      </c>
      <c r="O1" s="64" t="s">
        <v>734</v>
      </c>
      <c r="P1" s="64" t="s">
        <v>735</v>
      </c>
      <c r="Q1" s="64" t="s">
        <v>736</v>
      </c>
      <c r="R1" s="64" t="s">
        <v>737</v>
      </c>
      <c r="S1" s="64" t="s">
        <v>738</v>
      </c>
      <c r="T1" s="64" t="s">
        <v>739</v>
      </c>
      <c r="U1" s="64" t="s">
        <v>740</v>
      </c>
      <c r="V1" s="64" t="s">
        <v>741</v>
      </c>
      <c r="W1" s="64" t="s">
        <v>742</v>
      </c>
      <c r="X1" s="64" t="s">
        <v>743</v>
      </c>
      <c r="Y1" s="64" t="s">
        <v>744</v>
      </c>
      <c r="Z1" s="64" t="s">
        <v>745</v>
      </c>
      <c r="AA1" s="64" t="s">
        <v>746</v>
      </c>
      <c r="AB1" s="64" t="s">
        <v>747</v>
      </c>
      <c r="AC1" s="64" t="s">
        <v>748</v>
      </c>
      <c r="AD1" s="64" t="s">
        <v>749</v>
      </c>
      <c r="AE1" s="64" t="s">
        <v>750</v>
      </c>
      <c r="AF1" s="64" t="s">
        <v>751</v>
      </c>
      <c r="AG1" s="64" t="s">
        <v>752</v>
      </c>
      <c r="AH1" s="64" t="s">
        <v>753</v>
      </c>
      <c r="AI1" s="64" t="s">
        <v>754</v>
      </c>
      <c r="AJ1" s="64" t="s">
        <v>755</v>
      </c>
      <c r="AK1" s="64" t="s">
        <v>756</v>
      </c>
      <c r="AL1" s="64" t="s">
        <v>757</v>
      </c>
      <c r="AM1" s="64" t="s">
        <v>758</v>
      </c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33"/>
      <c r="DB1" s="33"/>
      <c r="DC1" s="33"/>
      <c r="DD1" s="33"/>
      <c r="DE1" s="33"/>
    </row>
    <row r="2" spans="1:109" x14ac:dyDescent="0.3">
      <c r="A2" s="64">
        <v>0</v>
      </c>
      <c r="B2" s="63">
        <v>2.8268790245056151E-2</v>
      </c>
      <c r="C2" s="63">
        <v>150</v>
      </c>
      <c r="D2" s="63">
        <v>7.0841550827026367E-2</v>
      </c>
      <c r="E2" s="63" t="b">
        <v>0</v>
      </c>
      <c r="F2" s="63">
        <v>5.9106618055343571E-4</v>
      </c>
      <c r="G2" s="63">
        <v>3.8533820126895807E-7</v>
      </c>
      <c r="H2" s="63">
        <v>1.3163383347147839E-4</v>
      </c>
      <c r="I2" s="63">
        <v>5.9140740740737385E-4</v>
      </c>
      <c r="J2" s="63">
        <v>1.3508520873230229E-4</v>
      </c>
      <c r="K2" s="63">
        <v>5.7874617384046631E-2</v>
      </c>
      <c r="L2" s="63">
        <v>4.9505054225246056E-3</v>
      </c>
      <c r="M2" s="63">
        <v>2.3749925925925949E-2</v>
      </c>
      <c r="N2" s="63">
        <v>1.58104241815977E-3</v>
      </c>
      <c r="O2" s="63">
        <v>8.0038709318056636E-3</v>
      </c>
      <c r="P2" s="63">
        <v>5.6871717457646603E-2</v>
      </c>
      <c r="Q2" s="63">
        <v>-0.10496711111111109</v>
      </c>
      <c r="R2" s="63">
        <v>-1.482924820149999E-2</v>
      </c>
      <c r="S2" s="63">
        <v>-9.7302765367425093E-3</v>
      </c>
      <c r="T2" s="63">
        <v>5.7003351291118082E-2</v>
      </c>
      <c r="U2" s="63">
        <v>-0.1055585185185185</v>
      </c>
      <c r="V2" s="63">
        <v>-1.4694162992767689E-2</v>
      </c>
      <c r="W2" s="63">
        <v>4.8144340847304123E-2</v>
      </c>
      <c r="X2" s="63">
        <v>5.7003351291118082E-2</v>
      </c>
      <c r="Y2" s="63">
        <v>-0.1055585185185185</v>
      </c>
      <c r="Z2" s="63">
        <v>-1.4694162992767689E-2</v>
      </c>
      <c r="AA2" s="63">
        <v>4.8144340847304123E-2</v>
      </c>
      <c r="AB2" s="63">
        <v>5.2052845868593482E-2</v>
      </c>
      <c r="AC2" s="63">
        <v>-0.12930844444444439</v>
      </c>
      <c r="AD2" s="63">
        <v>-1.3113120574607919E-2</v>
      </c>
      <c r="AE2" s="63">
        <v>4.014046991549846E-2</v>
      </c>
      <c r="AF2" s="63" t="s">
        <v>759</v>
      </c>
      <c r="AG2" s="63" t="s">
        <v>760</v>
      </c>
      <c r="AH2" s="63">
        <v>1.1518105872962521</v>
      </c>
      <c r="AI2" s="63">
        <v>9.544222684480573E-2</v>
      </c>
      <c r="AJ2" s="63">
        <v>1.845718834947784</v>
      </c>
      <c r="AK2" s="63">
        <v>1.7312970773542571</v>
      </c>
      <c r="AL2" s="63">
        <v>26.737332274254651</v>
      </c>
      <c r="AM2" s="63">
        <v>14.351433732490131</v>
      </c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33"/>
      <c r="DB2" s="33"/>
      <c r="DC2" s="33"/>
      <c r="DD2" s="33"/>
      <c r="DE2" s="33"/>
    </row>
    <row r="3" spans="1:109" x14ac:dyDescent="0.3">
      <c r="A3" s="64">
        <v>1</v>
      </c>
      <c r="B3" s="63"/>
      <c r="C3" s="63">
        <v>150</v>
      </c>
      <c r="D3" s="63">
        <v>5.0933122634887702E-2</v>
      </c>
      <c r="E3" s="63" t="b">
        <v>0</v>
      </c>
      <c r="F3" s="63">
        <v>9.7164814892517621E-5</v>
      </c>
      <c r="G3" s="63">
        <v>1.57989772385533E-7</v>
      </c>
      <c r="H3" s="63">
        <v>2.9501172428278433E-4</v>
      </c>
      <c r="I3" s="63">
        <v>2.0622222222221179E-4</v>
      </c>
      <c r="J3" s="63">
        <v>1.6861272188943571E-4</v>
      </c>
      <c r="K3" s="63">
        <v>9.7836493616275388E-3</v>
      </c>
      <c r="L3" s="63">
        <v>2.570375289241172E-3</v>
      </c>
      <c r="M3" s="63">
        <v>4.970666666666658E-3</v>
      </c>
      <c r="N3" s="63">
        <v>8.1148295517444458E-3</v>
      </c>
      <c r="O3" s="63">
        <v>1.322414376575848E-2</v>
      </c>
      <c r="P3" s="63">
        <v>0.1963721360531282</v>
      </c>
      <c r="Q3" s="63">
        <v>4.3439407407407371E-2</v>
      </c>
      <c r="R3" s="63">
        <v>0.1098932639214165</v>
      </c>
      <c r="S3" s="63">
        <v>0.1433676188451678</v>
      </c>
      <c r="T3" s="63">
        <v>0.19607712432884539</v>
      </c>
      <c r="U3" s="63">
        <v>4.3645629629629583E-2</v>
      </c>
      <c r="V3" s="63">
        <v>0.1097246511995271</v>
      </c>
      <c r="W3" s="63">
        <v>0.13358396948354029</v>
      </c>
      <c r="X3" s="63">
        <v>0.19607712432884539</v>
      </c>
      <c r="Y3" s="63">
        <v>4.3645629629629583E-2</v>
      </c>
      <c r="Z3" s="63">
        <v>0.1097246511995271</v>
      </c>
      <c r="AA3" s="63">
        <v>0.13358396948354029</v>
      </c>
      <c r="AB3" s="63">
        <v>0.19350674903960419</v>
      </c>
      <c r="AC3" s="63">
        <v>4.8616296296296241E-2</v>
      </c>
      <c r="AD3" s="63">
        <v>0.10160982164778259</v>
      </c>
      <c r="AE3" s="63">
        <v>0.1203598257177818</v>
      </c>
      <c r="AF3" s="63" t="s">
        <v>761</v>
      </c>
      <c r="AG3" s="63" t="s">
        <v>762</v>
      </c>
      <c r="AH3" s="63">
        <v>0.1244883790808496</v>
      </c>
      <c r="AI3" s="63">
        <v>0.53092888415141382</v>
      </c>
      <c r="AJ3" s="63">
        <v>0.43696118222867458</v>
      </c>
      <c r="AK3" s="63">
        <v>0.40656676468323277</v>
      </c>
      <c r="AL3" s="63">
        <v>8.3218459758663244</v>
      </c>
      <c r="AM3" s="63">
        <v>3.835622027409975</v>
      </c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33"/>
      <c r="DB3" s="33"/>
      <c r="DC3" s="33"/>
      <c r="DD3" s="33"/>
      <c r="DE3" s="33"/>
    </row>
    <row r="4" spans="1:109" x14ac:dyDescent="0.3">
      <c r="A4" s="64">
        <v>2</v>
      </c>
      <c r="B4" s="63"/>
      <c r="C4" s="63">
        <v>150</v>
      </c>
      <c r="D4" s="63">
        <v>6.9839954376220703E-2</v>
      </c>
      <c r="E4" s="63" t="b">
        <v>0</v>
      </c>
      <c r="F4" s="63">
        <v>1.1716041665539891E-3</v>
      </c>
      <c r="G4" s="63">
        <v>9.0227674208120067E-6</v>
      </c>
      <c r="H4" s="63">
        <v>2.8776622835754721E-3</v>
      </c>
      <c r="I4" s="63">
        <v>7.4903703703700295E-4</v>
      </c>
      <c r="J4" s="63">
        <v>4.2517140031525508E-4</v>
      </c>
      <c r="K4" s="63">
        <v>4.6762805803163832E-3</v>
      </c>
      <c r="L4" s="63">
        <v>1.7259023085428919E-2</v>
      </c>
      <c r="M4" s="63">
        <v>2.69202962962963E-2</v>
      </c>
      <c r="N4" s="63">
        <v>1.220769986566825E-2</v>
      </c>
      <c r="O4" s="63">
        <v>2.065117762861382E-2</v>
      </c>
      <c r="P4" s="63">
        <v>3.729250285905332E-2</v>
      </c>
      <c r="Q4" s="63">
        <v>2.9620148148148111E-2</v>
      </c>
      <c r="R4" s="63">
        <v>-8.2877785543258822E-2</v>
      </c>
      <c r="S4" s="63">
        <v>-0.1807614410800415</v>
      </c>
      <c r="T4" s="63">
        <v>4.0170165142628791E-2</v>
      </c>
      <c r="U4" s="63">
        <v>2.8871111111111111E-2</v>
      </c>
      <c r="V4" s="63">
        <v>-8.2452614142943567E-2</v>
      </c>
      <c r="W4" s="63">
        <v>-0.18543772166035791</v>
      </c>
      <c r="X4" s="63">
        <v>4.0170165142628791E-2</v>
      </c>
      <c r="Y4" s="63">
        <v>2.8871111111111111E-2</v>
      </c>
      <c r="Z4" s="63">
        <v>-8.2452614142943567E-2</v>
      </c>
      <c r="AA4" s="63">
        <v>-0.18543772166035791</v>
      </c>
      <c r="AB4" s="63">
        <v>2.2911142057199879E-2</v>
      </c>
      <c r="AC4" s="63">
        <v>1.9508148148148069E-3</v>
      </c>
      <c r="AD4" s="63">
        <v>-7.0244914277275319E-2</v>
      </c>
      <c r="AE4" s="63">
        <v>-0.16478654403174409</v>
      </c>
      <c r="AF4" s="63" t="s">
        <v>763</v>
      </c>
      <c r="AG4" s="63" t="s">
        <v>764</v>
      </c>
      <c r="AH4" s="63">
        <v>2.5197504525188958</v>
      </c>
      <c r="AI4" s="63">
        <v>1.248909464304627</v>
      </c>
      <c r="AJ4" s="63">
        <v>2.3361663374622652</v>
      </c>
      <c r="AK4" s="63">
        <v>2.1756061254098809</v>
      </c>
      <c r="AL4" s="63">
        <v>12.896680738633121</v>
      </c>
      <c r="AM4" s="63">
        <v>32.268118130773672</v>
      </c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33"/>
      <c r="DB4" s="33"/>
      <c r="DC4" s="33"/>
      <c r="DD4" s="33"/>
      <c r="DE4" s="33"/>
    </row>
    <row r="5" spans="1:109" x14ac:dyDescent="0.3">
      <c r="A5" s="64">
        <v>3</v>
      </c>
      <c r="B5" s="63"/>
      <c r="C5" s="63">
        <v>150</v>
      </c>
      <c r="D5" s="63">
        <v>5.6616306304931641E-2</v>
      </c>
      <c r="E5" s="63" t="b">
        <v>0</v>
      </c>
      <c r="F5" s="63">
        <v>2.176528687428592E-3</v>
      </c>
      <c r="G5" s="63">
        <v>2.4335147430402952E-7</v>
      </c>
      <c r="H5" s="63">
        <v>2.7415261067186702E-4</v>
      </c>
      <c r="I5" s="63">
        <v>2.8444444444490621E-5</v>
      </c>
      <c r="J5" s="63">
        <v>4.0912435022383292E-4</v>
      </c>
      <c r="K5" s="63">
        <v>1.375376641269511E-2</v>
      </c>
      <c r="L5" s="63">
        <v>1.2962463530303101E-2</v>
      </c>
      <c r="M5" s="63">
        <v>3.505777777777782E-2</v>
      </c>
      <c r="N5" s="63">
        <v>2.7918729267968161E-2</v>
      </c>
      <c r="O5" s="63">
        <v>2.307348275801389E-3</v>
      </c>
      <c r="P5" s="63">
        <v>-3.8354114842158157E-2</v>
      </c>
      <c r="Q5" s="63">
        <v>1.5931259259259291E-2</v>
      </c>
      <c r="R5" s="63">
        <v>0.11377913790987269</v>
      </c>
      <c r="S5" s="63">
        <v>-3.9549263239848288E-2</v>
      </c>
      <c r="T5" s="63">
        <v>-3.807996223148629E-2</v>
      </c>
      <c r="U5" s="63">
        <v>1.5959703703703781E-2</v>
      </c>
      <c r="V5" s="63">
        <v>0.1141882622600965</v>
      </c>
      <c r="W5" s="63">
        <v>-5.3303029652543403E-2</v>
      </c>
      <c r="X5" s="63">
        <v>-3.807996223148629E-2</v>
      </c>
      <c r="Y5" s="63">
        <v>1.5959703703703781E-2</v>
      </c>
      <c r="Z5" s="63">
        <v>0.1141882622600965</v>
      </c>
      <c r="AA5" s="63">
        <v>-5.3303029652543403E-2</v>
      </c>
      <c r="AB5" s="63">
        <v>-5.1042425761789391E-2</v>
      </c>
      <c r="AC5" s="63">
        <v>-1.9098074074074042E-2</v>
      </c>
      <c r="AD5" s="63">
        <v>8.6269532992128334E-2</v>
      </c>
      <c r="AE5" s="63">
        <v>-5.5610377928344792E-2</v>
      </c>
      <c r="AF5" s="63" t="s">
        <v>765</v>
      </c>
      <c r="AG5" s="63" t="s">
        <v>766</v>
      </c>
      <c r="AH5" s="63">
        <v>2.4867311552409661</v>
      </c>
      <c r="AI5" s="63">
        <v>0.48110164786094461</v>
      </c>
      <c r="AJ5" s="63">
        <v>3.0086333179265572</v>
      </c>
      <c r="AK5" s="63">
        <v>2.8039910966818988</v>
      </c>
      <c r="AL5" s="63">
        <v>32.809704160997072</v>
      </c>
      <c r="AM5" s="63">
        <v>19.161922834997409</v>
      </c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33"/>
      <c r="DB5" s="33"/>
      <c r="DC5" s="33"/>
      <c r="DD5" s="33"/>
      <c r="DE5" s="33"/>
    </row>
    <row r="6" spans="1:109" x14ac:dyDescent="0.3">
      <c r="A6" s="64">
        <v>4</v>
      </c>
      <c r="B6" s="63"/>
      <c r="C6" s="63">
        <v>150</v>
      </c>
      <c r="D6" s="63">
        <v>5.5823564529418952E-2</v>
      </c>
      <c r="E6" s="63" t="b">
        <v>0</v>
      </c>
      <c r="F6" s="63">
        <v>4.2276962450499564E-3</v>
      </c>
      <c r="G6" s="63">
        <v>6.9095540641728149E-4</v>
      </c>
      <c r="H6" s="63">
        <v>2.4860835154151831E-2</v>
      </c>
      <c r="I6" s="63">
        <v>8.536888888888941E-3</v>
      </c>
      <c r="J6" s="63">
        <v>1.2573764008673441E-4</v>
      </c>
      <c r="K6" s="63">
        <v>3.0935710423778471E-3</v>
      </c>
      <c r="L6" s="63">
        <v>5.4717607471374358E-2</v>
      </c>
      <c r="M6" s="63">
        <v>3.5061333333333361E-2</v>
      </c>
      <c r="N6" s="63">
        <v>2.093461857173393E-3</v>
      </c>
      <c r="O6" s="63">
        <v>3.4384416031737648E-3</v>
      </c>
      <c r="P6" s="63">
        <v>-0.21250662871032899</v>
      </c>
      <c r="Q6" s="63">
        <v>-8.8348444444444507E-2</v>
      </c>
      <c r="R6" s="63">
        <v>8.0558261415726654E-2</v>
      </c>
      <c r="S6" s="63">
        <v>-1.872154472892254E-3</v>
      </c>
      <c r="T6" s="63">
        <v>-0.18764579355617719</v>
      </c>
      <c r="U6" s="63">
        <v>-7.9811555555555566E-2</v>
      </c>
      <c r="V6" s="63">
        <v>8.0432523775639919E-2</v>
      </c>
      <c r="W6" s="63">
        <v>1.2214165694855921E-3</v>
      </c>
      <c r="X6" s="63">
        <v>-0.18764579355617719</v>
      </c>
      <c r="Y6" s="63">
        <v>-7.9811555555555566E-2</v>
      </c>
      <c r="Z6" s="63">
        <v>8.0432523775639919E-2</v>
      </c>
      <c r="AA6" s="63">
        <v>1.2214165694855921E-3</v>
      </c>
      <c r="AB6" s="63">
        <v>-0.24236340102755161</v>
      </c>
      <c r="AC6" s="63">
        <v>-0.1148728888888889</v>
      </c>
      <c r="AD6" s="63">
        <v>7.8339061918466527E-2</v>
      </c>
      <c r="AE6" s="63">
        <v>-2.217025033688173E-3</v>
      </c>
      <c r="AF6" s="63" t="s">
        <v>767</v>
      </c>
      <c r="AG6" s="63" t="s">
        <v>768</v>
      </c>
      <c r="AH6" s="63">
        <v>9.1748524855624751</v>
      </c>
      <c r="AI6" s="63">
        <v>4.3488487521664236</v>
      </c>
      <c r="AJ6" s="63">
        <v>2.780415525372343</v>
      </c>
      <c r="AK6" s="63">
        <v>2.6047520769035168</v>
      </c>
      <c r="AL6" s="63">
        <v>4.6303342278705806</v>
      </c>
      <c r="AM6" s="63">
        <v>0.5452620348063324</v>
      </c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33"/>
      <c r="DB6" s="33"/>
      <c r="DC6" s="33"/>
      <c r="DD6" s="33"/>
      <c r="DE6" s="33"/>
    </row>
    <row r="7" spans="1:109" x14ac:dyDescent="0.3">
      <c r="A7" s="64">
        <v>5</v>
      </c>
      <c r="B7" s="63"/>
      <c r="C7" s="63">
        <v>150</v>
      </c>
      <c r="D7" s="63">
        <v>5.5861711502075202E-2</v>
      </c>
      <c r="E7" s="63" t="b">
        <v>0</v>
      </c>
      <c r="F7" s="63">
        <v>3.7868670982436751E-3</v>
      </c>
      <c r="G7" s="63">
        <v>3.6454390232337201E-7</v>
      </c>
      <c r="H7" s="63">
        <v>3.8312258528666598E-4</v>
      </c>
      <c r="I7" s="63">
        <v>3.294814814814861E-4</v>
      </c>
      <c r="J7" s="63">
        <v>3.3045868172496001E-4</v>
      </c>
      <c r="K7" s="63">
        <v>7.188908951829498E-3</v>
      </c>
      <c r="L7" s="63">
        <v>4.4835052598088482E-2</v>
      </c>
      <c r="M7" s="63">
        <v>4.104296296296292E-2</v>
      </c>
      <c r="N7" s="63">
        <v>9.6000181245229077E-3</v>
      </c>
      <c r="O7" s="63">
        <v>1.557254806070227E-2</v>
      </c>
      <c r="P7" s="63">
        <v>-0.13955142528112141</v>
      </c>
      <c r="Q7" s="63">
        <v>-0.13131140740740749</v>
      </c>
      <c r="R7" s="63">
        <v>-0.13473296467953089</v>
      </c>
      <c r="S7" s="63">
        <v>0.1315188517206789</v>
      </c>
      <c r="T7" s="63">
        <v>-0.1399345478664081</v>
      </c>
      <c r="U7" s="63">
        <v>-0.131640888888889</v>
      </c>
      <c r="V7" s="63">
        <v>-0.1350634233612559</v>
      </c>
      <c r="W7" s="63">
        <v>0.1387077606725084</v>
      </c>
      <c r="X7" s="63">
        <v>-0.1399345478664081</v>
      </c>
      <c r="Y7" s="63">
        <v>-0.131640888888889</v>
      </c>
      <c r="Z7" s="63">
        <v>-0.1350634233612559</v>
      </c>
      <c r="AA7" s="63">
        <v>0.1387077606725084</v>
      </c>
      <c r="AB7" s="63">
        <v>-9.5099495268319623E-2</v>
      </c>
      <c r="AC7" s="63">
        <v>-0.17268385185185189</v>
      </c>
      <c r="AD7" s="63">
        <v>-0.14466344148577881</v>
      </c>
      <c r="AE7" s="63">
        <v>0.15428030873321069</v>
      </c>
      <c r="AF7" s="63" t="s">
        <v>769</v>
      </c>
      <c r="AG7" s="63" t="s">
        <v>770</v>
      </c>
      <c r="AH7" s="63">
        <v>4.8275601885172561</v>
      </c>
      <c r="AI7" s="63">
        <v>5.4534132613104829</v>
      </c>
      <c r="AJ7" s="63">
        <v>3.126273297416283</v>
      </c>
      <c r="AK7" s="63">
        <v>2.9360822019519879</v>
      </c>
      <c r="AL7" s="63">
        <v>3.066423546910455</v>
      </c>
      <c r="AM7" s="63">
        <v>8.4720688947113576</v>
      </c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33"/>
      <c r="DB7" s="33"/>
      <c r="DC7" s="33"/>
      <c r="DD7" s="33"/>
      <c r="DE7" s="33"/>
    </row>
    <row r="8" spans="1:109" x14ac:dyDescent="0.3">
      <c r="A8" s="64">
        <v>6</v>
      </c>
      <c r="B8" s="63"/>
      <c r="C8" s="63">
        <v>150</v>
      </c>
      <c r="D8" s="63">
        <v>9.0264797210693359E-2</v>
      </c>
      <c r="E8" s="63" t="b">
        <v>0</v>
      </c>
      <c r="F8" s="63">
        <v>7.8752684224054955E-3</v>
      </c>
      <c r="G8" s="63">
        <v>1.091372968491068E-8</v>
      </c>
      <c r="H8" s="63">
        <v>1.6088084165158389E-5</v>
      </c>
      <c r="I8" s="63">
        <v>9.36296296296657E-5</v>
      </c>
      <c r="J8" s="63">
        <v>4.3455674982872949E-5</v>
      </c>
      <c r="K8" s="63">
        <v>9.7633266321521028E-2</v>
      </c>
      <c r="L8" s="63">
        <v>8.5357546448023763E-2</v>
      </c>
      <c r="M8" s="63">
        <v>2.191525925925927E-2</v>
      </c>
      <c r="N8" s="63">
        <v>1.044409394722262E-2</v>
      </c>
      <c r="O8" s="63">
        <v>4.2786530349224423E-2</v>
      </c>
      <c r="P8" s="63">
        <v>8.6299150136474448E-2</v>
      </c>
      <c r="Q8" s="63">
        <v>-7.5223703703703682E-2</v>
      </c>
      <c r="R8" s="63">
        <v>-0.18613007812298751</v>
      </c>
      <c r="S8" s="63">
        <v>1.312971492173097E-2</v>
      </c>
      <c r="T8" s="63">
        <v>8.6315238220639606E-2</v>
      </c>
      <c r="U8" s="63">
        <v>-7.5317333333333347E-2</v>
      </c>
      <c r="V8" s="63">
        <v>-0.18608662244800461</v>
      </c>
      <c r="W8" s="63">
        <v>-8.4503551399790058E-2</v>
      </c>
      <c r="X8" s="63">
        <v>8.6315238220639606E-2</v>
      </c>
      <c r="Y8" s="63">
        <v>-7.5317333333333347E-2</v>
      </c>
      <c r="Z8" s="63">
        <v>-0.18608662244800461</v>
      </c>
      <c r="AA8" s="63">
        <v>-8.4503551399790058E-2</v>
      </c>
      <c r="AB8" s="63">
        <v>9.5769177261583881E-4</v>
      </c>
      <c r="AC8" s="63">
        <v>-9.723259259259262E-2</v>
      </c>
      <c r="AD8" s="63">
        <v>-0.17564252850078199</v>
      </c>
      <c r="AE8" s="63">
        <v>-4.1717021050565642E-2</v>
      </c>
      <c r="AF8" s="63" t="s">
        <v>771</v>
      </c>
      <c r="AG8" s="63" t="s">
        <v>772</v>
      </c>
      <c r="AH8" s="63">
        <v>9.4068341651176528</v>
      </c>
      <c r="AI8" s="63">
        <v>10.123822660126001</v>
      </c>
      <c r="AJ8" s="63">
        <v>1.7441284791865861</v>
      </c>
      <c r="AK8" s="63">
        <v>1.6335673085523561</v>
      </c>
      <c r="AL8" s="63">
        <v>13.7001214470977</v>
      </c>
      <c r="AM8" s="63">
        <v>7.0103891548092667</v>
      </c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</row>
    <row r="9" spans="1:109" x14ac:dyDescent="0.3">
      <c r="A9" s="64">
        <v>7</v>
      </c>
      <c r="B9" s="63"/>
      <c r="C9" s="63">
        <v>150</v>
      </c>
      <c r="D9" s="63">
        <v>6.187129020690918E-2</v>
      </c>
      <c r="E9" s="63" t="b">
        <v>0</v>
      </c>
      <c r="F9" s="63">
        <v>3.3391466913066102E-4</v>
      </c>
      <c r="G9" s="63">
        <v>2.6992234101339232E-7</v>
      </c>
      <c r="H9" s="63">
        <v>2.8341558846702031E-4</v>
      </c>
      <c r="I9" s="63">
        <v>1.777777777777628E-4</v>
      </c>
      <c r="J9" s="63">
        <v>3.9748334173356908E-4</v>
      </c>
      <c r="K9" s="63">
        <v>1.7871685132675109E-2</v>
      </c>
      <c r="L9" s="63">
        <v>9.3486507372751715E-3</v>
      </c>
      <c r="M9" s="63">
        <v>6.321777777777776E-3</v>
      </c>
      <c r="N9" s="63">
        <v>1.4371935299447341E-2</v>
      </c>
      <c r="O9" s="63">
        <v>1.422591063283235E-2</v>
      </c>
      <c r="P9" s="63">
        <v>0.1173233726896394</v>
      </c>
      <c r="Q9" s="63">
        <v>4.0154074074074076E-3</v>
      </c>
      <c r="R9" s="63">
        <v>-5.4289534954165442E-2</v>
      </c>
      <c r="S9" s="63">
        <v>-0.12197332727007711</v>
      </c>
      <c r="T9" s="63">
        <v>0.1176067882781064</v>
      </c>
      <c r="U9" s="63">
        <v>3.8376296296296448E-3</v>
      </c>
      <c r="V9" s="63">
        <v>-5.3892051612431872E-2</v>
      </c>
      <c r="W9" s="63">
        <v>-0.13984501240275221</v>
      </c>
      <c r="X9" s="63">
        <v>0.1176067882781064</v>
      </c>
      <c r="Y9" s="63">
        <v>3.8376296296296448E-3</v>
      </c>
      <c r="Z9" s="63">
        <v>-5.3892051612431872E-2</v>
      </c>
      <c r="AA9" s="63">
        <v>-0.13984501240275221</v>
      </c>
      <c r="AB9" s="63">
        <v>0.1082581375408312</v>
      </c>
      <c r="AC9" s="63">
        <v>1.0159407407407421E-2</v>
      </c>
      <c r="AD9" s="63">
        <v>-6.826398691187921E-2</v>
      </c>
      <c r="AE9" s="63">
        <v>-0.12561910176991989</v>
      </c>
      <c r="AF9" s="63" t="s">
        <v>773</v>
      </c>
      <c r="AG9" s="63" t="s">
        <v>774</v>
      </c>
      <c r="AH9" s="63">
        <v>0.77167504806410303</v>
      </c>
      <c r="AI9" s="63">
        <v>1.3962275536504769</v>
      </c>
      <c r="AJ9" s="63">
        <v>0.5369445544364948</v>
      </c>
      <c r="AK9" s="63">
        <v>0.50077317995365533</v>
      </c>
      <c r="AL9" s="63">
        <v>6.1912961211035116</v>
      </c>
      <c r="AM9" s="63">
        <v>156.7538282760633</v>
      </c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</row>
    <row r="10" spans="1:109" x14ac:dyDescent="0.3">
      <c r="A10" s="64">
        <v>8</v>
      </c>
      <c r="B10" s="63"/>
      <c r="C10" s="63">
        <v>150</v>
      </c>
      <c r="D10" s="63">
        <v>5.3856372833251953E-2</v>
      </c>
      <c r="E10" s="63" t="b">
        <v>0</v>
      </c>
      <c r="F10" s="63">
        <v>2.8157769261280192E-3</v>
      </c>
      <c r="G10" s="63">
        <v>7.735905593374891E-7</v>
      </c>
      <c r="H10" s="63">
        <v>8.7843289350611475E-4</v>
      </c>
      <c r="I10" s="63">
        <v>3.6740740740746902E-5</v>
      </c>
      <c r="J10" s="63">
        <v>2.4419846719116178E-5</v>
      </c>
      <c r="K10" s="63">
        <v>2.1999867857440781E-2</v>
      </c>
      <c r="L10" s="63">
        <v>4.4764729038810493E-2</v>
      </c>
      <c r="M10" s="63">
        <v>2.5577481481481489E-2</v>
      </c>
      <c r="N10" s="63">
        <v>1.255740424109884E-2</v>
      </c>
      <c r="O10" s="63">
        <v>1.5964633043511881E-2</v>
      </c>
      <c r="P10" s="63">
        <v>-7.3331955435486651E-2</v>
      </c>
      <c r="Q10" s="63">
        <v>-1.391644444444445E-2</v>
      </c>
      <c r="R10" s="63">
        <v>2.8290906176915029E-2</v>
      </c>
      <c r="S10" s="63">
        <v>3.0077639623702749E-2</v>
      </c>
      <c r="T10" s="63">
        <v>-7.4210388328992766E-2</v>
      </c>
      <c r="U10" s="63">
        <v>-1.39531851851852E-2</v>
      </c>
      <c r="V10" s="63">
        <v>2.8315326023634142E-2</v>
      </c>
      <c r="W10" s="63">
        <v>5.207750748114353E-2</v>
      </c>
      <c r="X10" s="63">
        <v>-7.4210388328992766E-2</v>
      </c>
      <c r="Y10" s="63">
        <v>-1.39531851851852E-2</v>
      </c>
      <c r="Z10" s="63">
        <v>2.8315326023634142E-2</v>
      </c>
      <c r="AA10" s="63">
        <v>5.207750748114353E-2</v>
      </c>
      <c r="AB10" s="63">
        <v>-2.944565929018227E-2</v>
      </c>
      <c r="AC10" s="63">
        <v>-3.9530666666666693E-2</v>
      </c>
      <c r="AD10" s="63">
        <v>1.5757921782535302E-2</v>
      </c>
      <c r="AE10" s="63">
        <v>3.6112874437631649E-2</v>
      </c>
      <c r="AF10" s="63" t="s">
        <v>775</v>
      </c>
      <c r="AG10" s="63" t="s">
        <v>776</v>
      </c>
      <c r="AH10" s="63">
        <v>4.7194538092551133</v>
      </c>
      <c r="AI10" s="63">
        <v>5.271009121801443</v>
      </c>
      <c r="AJ10" s="63">
        <v>2.1401024693416999</v>
      </c>
      <c r="AK10" s="63">
        <v>1.9979375532078401</v>
      </c>
      <c r="AL10" s="63">
        <v>37.912318937202997</v>
      </c>
      <c r="AM10" s="63">
        <v>151.73433519623981</v>
      </c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</row>
    <row r="11" spans="1:109" x14ac:dyDescent="0.3">
      <c r="A11" s="64">
        <v>9</v>
      </c>
      <c r="B11" s="63"/>
      <c r="C11" s="63">
        <v>150</v>
      </c>
      <c r="D11" s="63">
        <v>6.7845821380615234E-2</v>
      </c>
      <c r="E11" s="63" t="b">
        <v>0</v>
      </c>
      <c r="F11" s="63">
        <v>4.5309755105366108E-3</v>
      </c>
      <c r="G11" s="63">
        <v>1.906849181830788E-6</v>
      </c>
      <c r="H11" s="63">
        <v>1.8074671682766219E-4</v>
      </c>
      <c r="I11" s="63">
        <v>5.2622222222223347E-4</v>
      </c>
      <c r="J11" s="63">
        <v>1.2638314678098119E-3</v>
      </c>
      <c r="K11" s="63">
        <v>5.9904837530636988E-2</v>
      </c>
      <c r="L11" s="63">
        <v>3.4202796349507791E-2</v>
      </c>
      <c r="M11" s="63">
        <v>5.6078222222222203E-2</v>
      </c>
      <c r="N11" s="63">
        <v>1.470976630697346E-2</v>
      </c>
      <c r="O11" s="63">
        <v>4.3560436310057932E-3</v>
      </c>
      <c r="P11" s="63">
        <v>0.16985822310342399</v>
      </c>
      <c r="Q11" s="63">
        <v>0.20619614814814821</v>
      </c>
      <c r="R11" s="63">
        <v>0.1984284691630723</v>
      </c>
      <c r="S11" s="63">
        <v>-6.6387582953217677E-3</v>
      </c>
      <c r="T11" s="63">
        <v>0.17003896982025171</v>
      </c>
      <c r="U11" s="63">
        <v>0.20672237037037039</v>
      </c>
      <c r="V11" s="63">
        <v>0.19716463769526249</v>
      </c>
      <c r="W11" s="63">
        <v>5.326607923531522E-2</v>
      </c>
      <c r="X11" s="63">
        <v>0.17003896982025171</v>
      </c>
      <c r="Y11" s="63">
        <v>0.20672237037037039</v>
      </c>
      <c r="Z11" s="63">
        <v>0.19716463769526249</v>
      </c>
      <c r="AA11" s="63">
        <v>5.326607923531522E-2</v>
      </c>
      <c r="AB11" s="63">
        <v>0.2042417661697595</v>
      </c>
      <c r="AC11" s="63">
        <v>0.15064414814814819</v>
      </c>
      <c r="AD11" s="63">
        <v>0.182454871388289</v>
      </c>
      <c r="AE11" s="63">
        <v>4.8910035604309433E-2</v>
      </c>
      <c r="AF11" s="63" t="s">
        <v>777</v>
      </c>
      <c r="AG11" s="63" t="s">
        <v>778</v>
      </c>
      <c r="AH11" s="63">
        <v>1.8543559691037621</v>
      </c>
      <c r="AI11" s="63">
        <v>6.1561776094758498</v>
      </c>
      <c r="AJ11" s="63">
        <v>5.75470158771118</v>
      </c>
      <c r="AK11" s="63">
        <v>5.2928016304270811</v>
      </c>
      <c r="AL11" s="63">
        <v>7.5433223692240539</v>
      </c>
      <c r="AM11" s="63">
        <v>7.3532133490060509</v>
      </c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</row>
    <row r="12" spans="1:109" x14ac:dyDescent="0.3">
      <c r="A12" s="64">
        <v>10</v>
      </c>
      <c r="B12" s="63"/>
      <c r="C12" s="63">
        <v>150</v>
      </c>
      <c r="D12" s="63">
        <v>4.7902584075927727E-2</v>
      </c>
      <c r="E12" s="63" t="b">
        <v>0</v>
      </c>
      <c r="F12" s="63">
        <v>2.5981082198426489E-3</v>
      </c>
      <c r="G12" s="63">
        <v>1.570391292934095E-6</v>
      </c>
      <c r="H12" s="63">
        <v>1.1942955464036831E-3</v>
      </c>
      <c r="I12" s="63">
        <v>7.1111111110896963E-6</v>
      </c>
      <c r="J12" s="63">
        <v>3.7947183409732521E-4</v>
      </c>
      <c r="K12" s="63">
        <v>1.8458786206411081E-2</v>
      </c>
      <c r="L12" s="63">
        <v>3.4909841232725218E-2</v>
      </c>
      <c r="M12" s="63">
        <v>3.1310222222222212E-2</v>
      </c>
      <c r="N12" s="63">
        <v>1.9977016527590642E-2</v>
      </c>
      <c r="O12" s="63">
        <v>8.6874536505262001E-3</v>
      </c>
      <c r="P12" s="63">
        <v>5.7778355828068517E-3</v>
      </c>
      <c r="Q12" s="63">
        <v>1.0467555555555621E-2</v>
      </c>
      <c r="R12" s="63">
        <v>-0.1248860008511124</v>
      </c>
      <c r="S12" s="63">
        <v>-3.756625751527165E-2</v>
      </c>
      <c r="T12" s="63">
        <v>4.5835400364031683E-3</v>
      </c>
      <c r="U12" s="63">
        <v>1.047466666666671E-2</v>
      </c>
      <c r="V12" s="63">
        <v>-0.12526547268520971</v>
      </c>
      <c r="W12" s="63">
        <v>-1.910747130886057E-2</v>
      </c>
      <c r="X12" s="63">
        <v>4.5835400364031683E-3</v>
      </c>
      <c r="Y12" s="63">
        <v>1.047466666666671E-2</v>
      </c>
      <c r="Z12" s="63">
        <v>-0.12526547268520971</v>
      </c>
      <c r="AA12" s="63">
        <v>-1.910747130886057E-2</v>
      </c>
      <c r="AB12" s="63">
        <v>3.9493381269128387E-2</v>
      </c>
      <c r="AC12" s="63">
        <v>-2.08355555555555E-2</v>
      </c>
      <c r="AD12" s="63">
        <v>-0.1052884561576191</v>
      </c>
      <c r="AE12" s="63">
        <v>-1.042001765833437E-2</v>
      </c>
      <c r="AF12" s="63" t="s">
        <v>779</v>
      </c>
      <c r="AG12" s="63" t="s">
        <v>780</v>
      </c>
      <c r="AH12" s="63">
        <v>3.0315528899800421</v>
      </c>
      <c r="AI12" s="63">
        <v>4.7527546797464222</v>
      </c>
      <c r="AJ12" s="63">
        <v>2.6744316542617348</v>
      </c>
      <c r="AK12" s="63">
        <v>2.4933158356198191</v>
      </c>
      <c r="AL12" s="63">
        <v>17.970259562962301</v>
      </c>
      <c r="AM12" s="63">
        <v>13.604064901655089</v>
      </c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</row>
    <row r="13" spans="1:109" x14ac:dyDescent="0.3">
      <c r="A13" s="64">
        <v>11</v>
      </c>
      <c r="B13" s="63"/>
      <c r="C13" s="63">
        <v>150</v>
      </c>
      <c r="D13" s="63">
        <v>5.5828571319580078E-2</v>
      </c>
      <c r="E13" s="63" t="b">
        <v>0</v>
      </c>
      <c r="F13" s="63">
        <v>3.049766371514225E-3</v>
      </c>
      <c r="G13" s="63">
        <v>1.103423799258238E-6</v>
      </c>
      <c r="H13" s="63">
        <v>6.2150556418500216E-6</v>
      </c>
      <c r="I13" s="63">
        <v>4.0296296296298001E-4</v>
      </c>
      <c r="J13" s="63">
        <v>9.7005464939955988E-4</v>
      </c>
      <c r="K13" s="63">
        <v>3.258616239330181E-2</v>
      </c>
      <c r="L13" s="63">
        <v>4.0171780027455632E-2</v>
      </c>
      <c r="M13" s="63">
        <v>2.8797629629629631E-2</v>
      </c>
      <c r="N13" s="63">
        <v>2.4631097999371031E-2</v>
      </c>
      <c r="O13" s="63">
        <v>2.764712329047429E-2</v>
      </c>
      <c r="P13" s="63">
        <v>5.6526147620923773E-3</v>
      </c>
      <c r="Q13" s="63">
        <v>-2.3165629629629689E-2</v>
      </c>
      <c r="R13" s="63">
        <v>-9.8641492329200525E-2</v>
      </c>
      <c r="S13" s="63">
        <v>8.8681001347526489E-2</v>
      </c>
      <c r="T13" s="63">
        <v>5.6588298177342273E-3</v>
      </c>
      <c r="U13" s="63">
        <v>-2.2762666666666709E-2</v>
      </c>
      <c r="V13" s="63">
        <v>-9.7671437679800965E-2</v>
      </c>
      <c r="W13" s="63">
        <v>0.1212671637408283</v>
      </c>
      <c r="X13" s="63">
        <v>5.6588298177342273E-3</v>
      </c>
      <c r="Y13" s="63">
        <v>-2.2762666666666709E-2</v>
      </c>
      <c r="Z13" s="63">
        <v>-9.7671437679800965E-2</v>
      </c>
      <c r="AA13" s="63">
        <v>0.1212671637408283</v>
      </c>
      <c r="AB13" s="63">
        <v>4.583060984518985E-2</v>
      </c>
      <c r="AC13" s="63">
        <v>-5.156029629629634E-2</v>
      </c>
      <c r="AD13" s="63">
        <v>-0.122302535679172</v>
      </c>
      <c r="AE13" s="63">
        <v>9.3620040450354006E-2</v>
      </c>
      <c r="AF13" s="63" t="s">
        <v>781</v>
      </c>
      <c r="AG13" s="63" t="s">
        <v>782</v>
      </c>
      <c r="AH13" s="63">
        <v>3.7102258383617088</v>
      </c>
      <c r="AI13" s="63">
        <v>5.328157383930721</v>
      </c>
      <c r="AJ13" s="63">
        <v>2.3919058527063299</v>
      </c>
      <c r="AK13" s="63">
        <v>2.234099804556299</v>
      </c>
      <c r="AL13" s="63">
        <v>96.86165322997023</v>
      </c>
      <c r="AM13" s="63">
        <v>7.2359714852204844</v>
      </c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</row>
    <row r="14" spans="1:109" x14ac:dyDescent="0.3">
      <c r="A14" s="64">
        <v>12</v>
      </c>
      <c r="B14" s="63"/>
      <c r="C14" s="63">
        <v>150</v>
      </c>
      <c r="D14" s="63">
        <v>5.2802801132202148E-2</v>
      </c>
      <c r="E14" s="63" t="b">
        <v>0</v>
      </c>
      <c r="F14" s="63">
        <v>5.1387983632573816E-3</v>
      </c>
      <c r="G14" s="63">
        <v>1.586450772004595E-7</v>
      </c>
      <c r="H14" s="63">
        <v>8.8749399798512818E-5</v>
      </c>
      <c r="I14" s="63">
        <v>1.5644444444441741E-4</v>
      </c>
      <c r="J14" s="63">
        <v>3.5537832944390531E-4</v>
      </c>
      <c r="K14" s="63">
        <v>9.9786654525538532E-2</v>
      </c>
      <c r="L14" s="63">
        <v>2.9892960293770001E-2</v>
      </c>
      <c r="M14" s="63">
        <v>4.8391111111111121E-2</v>
      </c>
      <c r="N14" s="63">
        <v>4.3629229348735581E-2</v>
      </c>
      <c r="O14" s="63">
        <v>1.000945746691065E-2</v>
      </c>
      <c r="P14" s="63">
        <v>-6.838446802431912E-2</v>
      </c>
      <c r="Q14" s="63">
        <v>-7.5017481481481491E-2</v>
      </c>
      <c r="R14" s="63">
        <v>-7.208944531116656E-3</v>
      </c>
      <c r="S14" s="63">
        <v>-5.6337069467164762E-2</v>
      </c>
      <c r="T14" s="63">
        <v>-6.8473217424117633E-2</v>
      </c>
      <c r="U14" s="63">
        <v>-7.4861037037037073E-2</v>
      </c>
      <c r="V14" s="63">
        <v>-7.5643228605605612E-3</v>
      </c>
      <c r="W14" s="63">
        <v>-0.1561237239927033</v>
      </c>
      <c r="X14" s="63">
        <v>-6.8473217424117633E-2</v>
      </c>
      <c r="Y14" s="63">
        <v>-7.4861037037037073E-2</v>
      </c>
      <c r="Z14" s="63">
        <v>-7.5643228605605612E-3</v>
      </c>
      <c r="AA14" s="63">
        <v>-0.1561237239927033</v>
      </c>
      <c r="AB14" s="63">
        <v>-9.8366177717887637E-2</v>
      </c>
      <c r="AC14" s="63">
        <v>-0.12325214814814819</v>
      </c>
      <c r="AD14" s="63">
        <v>3.6064906488175022E-2</v>
      </c>
      <c r="AE14" s="63">
        <v>-0.14611426652579271</v>
      </c>
      <c r="AF14" s="63" t="s">
        <v>783</v>
      </c>
      <c r="AG14" s="63" t="s">
        <v>784</v>
      </c>
      <c r="AH14" s="63">
        <v>5.137968234835923</v>
      </c>
      <c r="AI14" s="63">
        <v>1.9268842877556329</v>
      </c>
      <c r="AJ14" s="63">
        <v>3.852611307350827</v>
      </c>
      <c r="AK14" s="63">
        <v>3.608309269916893</v>
      </c>
      <c r="AL14" s="63">
        <v>58.485619615901662</v>
      </c>
      <c r="AM14" s="63">
        <v>57.296125385430138</v>
      </c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</row>
    <row r="15" spans="1:109" x14ac:dyDescent="0.3">
      <c r="A15" s="64">
        <v>13</v>
      </c>
      <c r="B15" s="63"/>
      <c r="C15" s="63">
        <v>150</v>
      </c>
      <c r="D15" s="63">
        <v>5.7842731475830078E-2</v>
      </c>
      <c r="E15" s="63" t="b">
        <v>0</v>
      </c>
      <c r="F15" s="63">
        <v>6.5956989538863315E-5</v>
      </c>
      <c r="G15" s="63">
        <v>4.2045695466091688E-8</v>
      </c>
      <c r="H15" s="63">
        <v>1.5308862584956229E-4</v>
      </c>
      <c r="I15" s="63">
        <v>4.1481481481531191E-5</v>
      </c>
      <c r="J15" s="63">
        <v>1.2995712675987339E-4</v>
      </c>
      <c r="K15" s="63">
        <v>5.7273146703609723E-4</v>
      </c>
      <c r="L15" s="63">
        <v>9.5406866989750094E-5</v>
      </c>
      <c r="M15" s="63">
        <v>7.1703703703707156E-4</v>
      </c>
      <c r="N15" s="63">
        <v>8.0891127422055148E-3</v>
      </c>
      <c r="O15" s="63">
        <v>5.7334730732324368E-3</v>
      </c>
      <c r="P15" s="63">
        <v>0.18964779181035771</v>
      </c>
      <c r="Q15" s="63">
        <v>0.1934174814814815</v>
      </c>
      <c r="R15" s="63">
        <v>4.9052414978458227E-2</v>
      </c>
      <c r="S15" s="63">
        <v>0.10963188791587961</v>
      </c>
      <c r="T15" s="63">
        <v>0.18949470318450809</v>
      </c>
      <c r="U15" s="63">
        <v>0.193458962962963</v>
      </c>
      <c r="V15" s="63">
        <v>4.9182372105218107E-2</v>
      </c>
      <c r="W15" s="63">
        <v>0.1102046193829157</v>
      </c>
      <c r="X15" s="63">
        <v>0.18949470318450809</v>
      </c>
      <c r="Y15" s="63">
        <v>0.193458962962963</v>
      </c>
      <c r="Z15" s="63">
        <v>4.9182372105218107E-2</v>
      </c>
      <c r="AA15" s="63">
        <v>0.1102046193829157</v>
      </c>
      <c r="AB15" s="63">
        <v>0.18939929631751831</v>
      </c>
      <c r="AC15" s="63">
        <v>0.1927419259259259</v>
      </c>
      <c r="AD15" s="63">
        <v>4.1093259363012592E-2</v>
      </c>
      <c r="AE15" s="63">
        <v>0.10447114630968329</v>
      </c>
      <c r="AF15" s="63" t="s">
        <v>785</v>
      </c>
      <c r="AG15" s="63" t="s">
        <v>786</v>
      </c>
      <c r="AH15" s="63">
        <v>2.371014816268479E-2</v>
      </c>
      <c r="AI15" s="63">
        <v>1.0295429215211449E-2</v>
      </c>
      <c r="AJ15" s="63">
        <v>7.2593699589059174E-2</v>
      </c>
      <c r="AK15" s="63">
        <v>6.6839019989726453E-2</v>
      </c>
      <c r="AL15" s="63">
        <v>10.60722935096023</v>
      </c>
      <c r="AM15" s="63">
        <v>134.41277309030559</v>
      </c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</row>
    <row r="16" spans="1:109" x14ac:dyDescent="0.3">
      <c r="A16" s="64">
        <v>14</v>
      </c>
      <c r="B16" s="63"/>
      <c r="C16" s="63">
        <v>150</v>
      </c>
      <c r="D16" s="63">
        <v>5.3769588470458977E-2</v>
      </c>
      <c r="E16" s="63" t="b">
        <v>0</v>
      </c>
      <c r="F16" s="63">
        <v>5.5591878657651221E-3</v>
      </c>
      <c r="G16" s="63">
        <v>9.4910270161673596E-8</v>
      </c>
      <c r="H16" s="63">
        <v>3.0143399669400189E-4</v>
      </c>
      <c r="I16" s="63">
        <v>1.303703703708914E-5</v>
      </c>
      <c r="J16" s="63">
        <v>6.2272397288426484E-5</v>
      </c>
      <c r="K16" s="63">
        <v>2.2701925784775409E-2</v>
      </c>
      <c r="L16" s="63">
        <v>8.0796342136211265E-3</v>
      </c>
      <c r="M16" s="63">
        <v>6.2576592592592628E-2</v>
      </c>
      <c r="N16" s="63">
        <v>3.9725022797223002E-2</v>
      </c>
      <c r="O16" s="63">
        <v>8.8085689069962586E-3</v>
      </c>
      <c r="P16" s="63">
        <v>1.6675323164649071E-2</v>
      </c>
      <c r="Q16" s="63">
        <v>-0.10546014814814821</v>
      </c>
      <c r="R16" s="63">
        <v>-8.584142023824938E-2</v>
      </c>
      <c r="S16" s="63">
        <v>8.775724091682309E-2</v>
      </c>
      <c r="T16" s="63">
        <v>1.6976757161343069E-2</v>
      </c>
      <c r="U16" s="63">
        <v>-0.1054471111111111</v>
      </c>
      <c r="V16" s="63">
        <v>-8.5903692635537807E-2</v>
      </c>
      <c r="W16" s="63">
        <v>0.1104591667015985</v>
      </c>
      <c r="X16" s="63">
        <v>1.6976757161343069E-2</v>
      </c>
      <c r="Y16" s="63">
        <v>-0.1054471111111111</v>
      </c>
      <c r="Z16" s="63">
        <v>-8.5903692635537807E-2</v>
      </c>
      <c r="AA16" s="63">
        <v>0.1104591667015985</v>
      </c>
      <c r="AB16" s="63">
        <v>2.5056391374964199E-2</v>
      </c>
      <c r="AC16" s="63">
        <v>-0.1680237037037037</v>
      </c>
      <c r="AD16" s="63">
        <v>-4.6178669838314812E-2</v>
      </c>
      <c r="AE16" s="63">
        <v>0.1016505977946022</v>
      </c>
      <c r="AF16" s="63" t="s">
        <v>787</v>
      </c>
      <c r="AG16" s="63" t="s">
        <v>788</v>
      </c>
      <c r="AH16" s="63">
        <v>0.7901509687988183</v>
      </c>
      <c r="AI16" s="63">
        <v>2.7159729711975271</v>
      </c>
      <c r="AJ16" s="63">
        <v>4.8635434351069442</v>
      </c>
      <c r="AK16" s="63">
        <v>4.5620130093831497</v>
      </c>
      <c r="AL16" s="63">
        <v>108.70128691102489</v>
      </c>
      <c r="AM16" s="63">
        <v>31.596432863961059</v>
      </c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</row>
    <row r="17" spans="1:104" x14ac:dyDescent="0.3">
      <c r="A17" s="64">
        <v>15</v>
      </c>
      <c r="B17" s="63"/>
      <c r="C17" s="63">
        <v>150</v>
      </c>
      <c r="D17" s="63">
        <v>4.7855615615844727E-2</v>
      </c>
      <c r="E17" s="63" t="b">
        <v>0</v>
      </c>
      <c r="F17" s="63">
        <v>1.4284040079135371E-3</v>
      </c>
      <c r="G17" s="63">
        <v>1.0084819854494191E-6</v>
      </c>
      <c r="H17" s="63">
        <v>9.4491928725207175E-4</v>
      </c>
      <c r="I17" s="63">
        <v>2.2637037037034899E-4</v>
      </c>
      <c r="J17" s="63">
        <v>2.5370451601586941E-4</v>
      </c>
      <c r="K17" s="63">
        <v>7.4578258772121384E-3</v>
      </c>
      <c r="L17" s="63">
        <v>2.6752121513591211E-2</v>
      </c>
      <c r="M17" s="63">
        <v>2.6162962962962961E-2</v>
      </c>
      <c r="N17" s="63">
        <v>5.312943763509579E-3</v>
      </c>
      <c r="O17" s="63">
        <v>3.442547205087992E-3</v>
      </c>
      <c r="P17" s="63">
        <v>-0.1478353429098595</v>
      </c>
      <c r="Q17" s="63">
        <v>5.9887407407407403E-2</v>
      </c>
      <c r="R17" s="63">
        <v>2.387930228742785E-2</v>
      </c>
      <c r="S17" s="63">
        <v>0.18837322702903761</v>
      </c>
      <c r="T17" s="63">
        <v>-0.1487802621971116</v>
      </c>
      <c r="U17" s="63">
        <v>6.0113777777777752E-2</v>
      </c>
      <c r="V17" s="63">
        <v>2.413300680344372E-2</v>
      </c>
      <c r="W17" s="63">
        <v>0.19583105290624969</v>
      </c>
      <c r="X17" s="63">
        <v>-0.1487802621971116</v>
      </c>
      <c r="Y17" s="63">
        <v>6.0113777777777752E-2</v>
      </c>
      <c r="Z17" s="63">
        <v>2.413300680344372E-2</v>
      </c>
      <c r="AA17" s="63">
        <v>0.19583105290624969</v>
      </c>
      <c r="AB17" s="63">
        <v>-0.17553238371070279</v>
      </c>
      <c r="AC17" s="63">
        <v>8.6276740740740709E-2</v>
      </c>
      <c r="AD17" s="63">
        <v>2.9445950566953299E-2</v>
      </c>
      <c r="AE17" s="63">
        <v>0.19927360011133771</v>
      </c>
      <c r="AF17" s="63" t="s">
        <v>789</v>
      </c>
      <c r="AG17" s="63" t="s">
        <v>790</v>
      </c>
      <c r="AH17" s="63">
        <v>2.685990635399063</v>
      </c>
      <c r="AI17" s="63">
        <v>3.1227572939948982</v>
      </c>
      <c r="AJ17" s="63">
        <v>2.3337175787830602</v>
      </c>
      <c r="AK17" s="63">
        <v>2.1691709866771141</v>
      </c>
      <c r="AL17" s="63">
        <v>5.8810476772962126</v>
      </c>
      <c r="AM17" s="63">
        <v>5.1959680481288402</v>
      </c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</row>
    <row r="18" spans="1:104" x14ac:dyDescent="0.3">
      <c r="A18" s="64">
        <v>16</v>
      </c>
      <c r="B18" s="63"/>
      <c r="C18" s="63">
        <v>150</v>
      </c>
      <c r="D18" s="63">
        <v>5.1883697509765618E-2</v>
      </c>
      <c r="E18" s="63" t="b">
        <v>0</v>
      </c>
      <c r="F18" s="63">
        <v>8.2867330264132643E-5</v>
      </c>
      <c r="G18" s="63">
        <v>5.0802356402964683E-8</v>
      </c>
      <c r="H18" s="63">
        <v>2.0719740981865739E-4</v>
      </c>
      <c r="I18" s="63">
        <v>7.8222222222194826E-5</v>
      </c>
      <c r="J18" s="63">
        <v>4.1867334737544233E-5</v>
      </c>
      <c r="K18" s="63">
        <v>2.0581382396071799E-2</v>
      </c>
      <c r="L18" s="63">
        <v>6.46568603552794E-3</v>
      </c>
      <c r="M18" s="63">
        <v>2.0053333333333659E-3</v>
      </c>
      <c r="N18" s="63">
        <v>6.0861213080527499E-3</v>
      </c>
      <c r="O18" s="63">
        <v>7.710320394937728E-3</v>
      </c>
      <c r="P18" s="63">
        <v>9.6418654878697621E-2</v>
      </c>
      <c r="Q18" s="63">
        <v>-3.8629925925925887E-2</v>
      </c>
      <c r="R18" s="63">
        <v>-0.19140244409775539</v>
      </c>
      <c r="S18" s="63">
        <v>3.0422510184498412E-3</v>
      </c>
      <c r="T18" s="63">
        <v>9.6211457468878964E-2</v>
      </c>
      <c r="U18" s="63">
        <v>-3.8708148148148082E-2</v>
      </c>
      <c r="V18" s="63">
        <v>-0.19144431143249299</v>
      </c>
      <c r="W18" s="63">
        <v>2.3623633414521641E-2</v>
      </c>
      <c r="X18" s="63">
        <v>9.6211457468878964E-2</v>
      </c>
      <c r="Y18" s="63">
        <v>-3.8708148148148082E-2</v>
      </c>
      <c r="Z18" s="63">
        <v>-0.19144431143249299</v>
      </c>
      <c r="AA18" s="63">
        <v>2.3623633414521641E-2</v>
      </c>
      <c r="AB18" s="63">
        <v>0.1026771435044069</v>
      </c>
      <c r="AC18" s="63">
        <v>-4.0713481481481448E-2</v>
      </c>
      <c r="AD18" s="63">
        <v>-0.18535819012444019</v>
      </c>
      <c r="AE18" s="63">
        <v>1.5913313019583909E-2</v>
      </c>
      <c r="AF18" s="63" t="s">
        <v>791</v>
      </c>
      <c r="AG18" s="63" t="s">
        <v>792</v>
      </c>
      <c r="AH18" s="63">
        <v>0.6089998031724283</v>
      </c>
      <c r="AI18" s="63">
        <v>0.87978781426556285</v>
      </c>
      <c r="AJ18" s="63">
        <v>0.16438409531698389</v>
      </c>
      <c r="AK18" s="63">
        <v>0.1536713711368258</v>
      </c>
      <c r="AL18" s="63">
        <v>1.315175858273546</v>
      </c>
      <c r="AM18" s="63">
        <v>4.833572742904896</v>
      </c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</row>
    <row r="19" spans="1:104" x14ac:dyDescent="0.3">
      <c r="A19" s="64">
        <v>17</v>
      </c>
      <c r="B19" s="63"/>
      <c r="C19" s="63">
        <v>150</v>
      </c>
      <c r="D19" s="63">
        <v>7.4735641479492188E-2</v>
      </c>
      <c r="E19" s="63" t="b">
        <v>0</v>
      </c>
      <c r="F19" s="63">
        <v>3.3973930329204521E-4</v>
      </c>
      <c r="G19" s="63">
        <v>4.7381394416758771E-8</v>
      </c>
      <c r="H19" s="63">
        <v>9.2656095909415814E-6</v>
      </c>
      <c r="I19" s="63">
        <v>1.4933333333330689E-4</v>
      </c>
      <c r="J19" s="63">
        <v>1.5809838219042749E-4</v>
      </c>
      <c r="K19" s="63">
        <v>1.108923077035507E-2</v>
      </c>
      <c r="L19" s="63">
        <v>1.535432791804844E-2</v>
      </c>
      <c r="M19" s="63">
        <v>2.2471111111111719E-3</v>
      </c>
      <c r="N19" s="63">
        <v>9.9465777597827071E-3</v>
      </c>
      <c r="O19" s="63">
        <v>2.4034193605945359E-2</v>
      </c>
      <c r="P19" s="63">
        <v>0.14231254651367839</v>
      </c>
      <c r="Q19" s="63">
        <v>-0.14788029629629629</v>
      </c>
      <c r="R19" s="63">
        <v>7.9651028504786656E-2</v>
      </c>
      <c r="S19" s="63">
        <v>3.0656529493610189E-2</v>
      </c>
      <c r="T19" s="63">
        <v>0.14232181212326939</v>
      </c>
      <c r="U19" s="63">
        <v>-0.14773096296296301</v>
      </c>
      <c r="V19" s="63">
        <v>7.9809126886977083E-2</v>
      </c>
      <c r="W19" s="63">
        <v>4.1745760263965259E-2</v>
      </c>
      <c r="X19" s="63">
        <v>0.14232181212326939</v>
      </c>
      <c r="Y19" s="63">
        <v>-0.14773096296296301</v>
      </c>
      <c r="Z19" s="63">
        <v>7.9809126886977083E-2</v>
      </c>
      <c r="AA19" s="63">
        <v>4.1745760263965259E-2</v>
      </c>
      <c r="AB19" s="63">
        <v>0.1576761400413178</v>
      </c>
      <c r="AC19" s="63">
        <v>-0.14548385185185181</v>
      </c>
      <c r="AD19" s="63">
        <v>8.975570464675979E-2</v>
      </c>
      <c r="AE19" s="63">
        <v>1.77115666580199E-2</v>
      </c>
      <c r="AF19" s="63" t="s">
        <v>793</v>
      </c>
      <c r="AG19" s="63" t="s">
        <v>794</v>
      </c>
      <c r="AH19" s="63">
        <v>1.58625309256227</v>
      </c>
      <c r="AI19" s="63">
        <v>2.0645351084387031</v>
      </c>
      <c r="AJ19" s="63">
        <v>0.16909176325880329</v>
      </c>
      <c r="AK19" s="63">
        <v>0.15892189395122661</v>
      </c>
      <c r="AL19" s="63">
        <v>1.6443180985544981</v>
      </c>
      <c r="AM19" s="63">
        <v>36.087670230889223</v>
      </c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</row>
    <row r="20" spans="1:104" x14ac:dyDescent="0.3">
      <c r="A20" s="64">
        <v>18</v>
      </c>
      <c r="B20" s="63"/>
      <c r="C20" s="63">
        <v>150</v>
      </c>
      <c r="D20" s="63">
        <v>4.7903776168823242E-2</v>
      </c>
      <c r="E20" s="63" t="b">
        <v>0</v>
      </c>
      <c r="F20" s="63">
        <v>1.865565676457928E-4</v>
      </c>
      <c r="G20" s="63">
        <v>3.2596071175646048E-8</v>
      </c>
      <c r="H20" s="63">
        <v>6.1039567047727061E-5</v>
      </c>
      <c r="I20" s="63">
        <v>1.078518518518798E-4</v>
      </c>
      <c r="J20" s="63">
        <v>1.312944038502489E-4</v>
      </c>
      <c r="K20" s="63">
        <v>1.3263146983943709E-2</v>
      </c>
      <c r="L20" s="63">
        <v>5.3267937531410736E-3</v>
      </c>
      <c r="M20" s="63">
        <v>6.6192592592592336E-3</v>
      </c>
      <c r="N20" s="63">
        <v>1.069426214453344E-2</v>
      </c>
      <c r="O20" s="63">
        <v>1.2419445790568041E-3</v>
      </c>
      <c r="P20" s="63">
        <v>5.79020070470809E-2</v>
      </c>
      <c r="Q20" s="63">
        <v>4.0033185185185179E-2</v>
      </c>
      <c r="R20" s="63">
        <v>-0.1052865461827357</v>
      </c>
      <c r="S20" s="63">
        <v>5.9982843967007461E-2</v>
      </c>
      <c r="T20" s="63">
        <v>5.7840967480033173E-2</v>
      </c>
      <c r="U20" s="63">
        <v>3.9925333333333299E-2</v>
      </c>
      <c r="V20" s="63">
        <v>-0.10515525177888541</v>
      </c>
      <c r="W20" s="63">
        <v>4.6719696983063753E-2</v>
      </c>
      <c r="X20" s="63">
        <v>5.7840967480033173E-2</v>
      </c>
      <c r="Y20" s="63">
        <v>3.9925333333333299E-2</v>
      </c>
      <c r="Z20" s="63">
        <v>-0.10515525177888541</v>
      </c>
      <c r="AA20" s="63">
        <v>4.6719696983063753E-2</v>
      </c>
      <c r="AB20" s="63">
        <v>6.3167761233174247E-2</v>
      </c>
      <c r="AC20" s="63">
        <v>3.3306074074074057E-2</v>
      </c>
      <c r="AD20" s="63">
        <v>-0.1158495139234188</v>
      </c>
      <c r="AE20" s="63">
        <v>4.7961641562120558E-2</v>
      </c>
      <c r="AF20" s="63" t="s">
        <v>795</v>
      </c>
      <c r="AG20" s="63" t="s">
        <v>796</v>
      </c>
      <c r="AH20" s="63">
        <v>0.38746150059162088</v>
      </c>
      <c r="AI20" s="63">
        <v>0.81713477993686245</v>
      </c>
      <c r="AJ20" s="63">
        <v>0.57998878253047914</v>
      </c>
      <c r="AK20" s="63">
        <v>0.53976795221233509</v>
      </c>
      <c r="AL20" s="63">
        <v>12.21817351408445</v>
      </c>
      <c r="AM20" s="63">
        <v>8.8445680299889382</v>
      </c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</row>
    <row r="21" spans="1:104" x14ac:dyDescent="0.3">
      <c r="A21" s="64">
        <v>19</v>
      </c>
      <c r="B21" s="63"/>
      <c r="C21" s="63">
        <v>150</v>
      </c>
      <c r="D21" s="63">
        <v>7.2799444198608398E-2</v>
      </c>
      <c r="E21" s="63" t="b">
        <v>0</v>
      </c>
      <c r="F21" s="63">
        <v>7.3315091825196408E-3</v>
      </c>
      <c r="G21" s="63">
        <v>8.9890935823306953E-7</v>
      </c>
      <c r="H21" s="63">
        <v>3.15740646127282E-4</v>
      </c>
      <c r="I21" s="63">
        <v>6.0444444444443524E-4</v>
      </c>
      <c r="J21" s="63">
        <v>6.586836237500171E-4</v>
      </c>
      <c r="K21" s="63">
        <v>0.13930307295007299</v>
      </c>
      <c r="L21" s="63">
        <v>8.0291930764097436E-2</v>
      </c>
      <c r="M21" s="63">
        <v>2.9063111111111109E-2</v>
      </c>
      <c r="N21" s="63">
        <v>6.3285550670145194E-3</v>
      </c>
      <c r="O21" s="63">
        <v>6.1115990095337192E-2</v>
      </c>
      <c r="P21" s="63">
        <v>3.1520680301109993E-2</v>
      </c>
      <c r="Q21" s="63">
        <v>6.3834074074074112E-2</v>
      </c>
      <c r="R21" s="63">
        <v>0.16138974559732819</v>
      </c>
      <c r="S21" s="63">
        <v>0.1165908831605119</v>
      </c>
      <c r="T21" s="63">
        <v>3.1204939654982711E-2</v>
      </c>
      <c r="U21" s="63">
        <v>6.4438518518518548E-2</v>
      </c>
      <c r="V21" s="63">
        <v>0.1607310619735782</v>
      </c>
      <c r="W21" s="63">
        <v>0.25589395611058491</v>
      </c>
      <c r="X21" s="63">
        <v>3.1204939654982711E-2</v>
      </c>
      <c r="Y21" s="63">
        <v>6.4438518518518548E-2</v>
      </c>
      <c r="Z21" s="63">
        <v>0.1607310619735782</v>
      </c>
      <c r="AA21" s="63">
        <v>0.25589395611058491</v>
      </c>
      <c r="AB21" s="63">
        <v>-4.9086991109114728E-2</v>
      </c>
      <c r="AC21" s="63">
        <v>3.5375407407407439E-2</v>
      </c>
      <c r="AD21" s="63">
        <v>0.15440250690656371</v>
      </c>
      <c r="AE21" s="63">
        <v>0.19477796601524769</v>
      </c>
      <c r="AF21" s="63" t="s">
        <v>797</v>
      </c>
      <c r="AG21" s="63" t="s">
        <v>798</v>
      </c>
      <c r="AH21" s="63">
        <v>9.2658963699913031</v>
      </c>
      <c r="AI21" s="63">
        <v>8.3301575318181325</v>
      </c>
      <c r="AJ21" s="63">
        <v>2.6024480206318978</v>
      </c>
      <c r="AK21" s="63">
        <v>2.4182933739504588</v>
      </c>
      <c r="AL21" s="63">
        <v>12.59997107315025</v>
      </c>
      <c r="AM21" s="63">
        <v>61.99217530743698</v>
      </c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</row>
    <row r="22" spans="1:104" x14ac:dyDescent="0.3">
      <c r="A22" s="64">
        <v>20</v>
      </c>
      <c r="B22" s="63"/>
      <c r="C22" s="63">
        <v>150</v>
      </c>
      <c r="D22" s="63">
        <v>6.6840648651123047E-2</v>
      </c>
      <c r="E22" s="63" t="b">
        <v>0</v>
      </c>
      <c r="F22" s="63">
        <v>5.6667175747230582E-5</v>
      </c>
      <c r="G22" s="63">
        <v>5.6237931909597188E-8</v>
      </c>
      <c r="H22" s="63">
        <v>1.5962230024765819E-4</v>
      </c>
      <c r="I22" s="63">
        <v>2.775557561562891E-17</v>
      </c>
      <c r="J22" s="63">
        <v>1.753814504822093E-4</v>
      </c>
      <c r="K22" s="63">
        <v>1.1713282261319119E-2</v>
      </c>
      <c r="L22" s="63">
        <v>1.927211257673422E-3</v>
      </c>
      <c r="M22" s="63">
        <v>6.0088888888888969E-3</v>
      </c>
      <c r="N22" s="63">
        <v>4.1044228384164994E-3</v>
      </c>
      <c r="O22" s="63">
        <v>1.67015885871175E-2</v>
      </c>
      <c r="P22" s="63">
        <v>0.13345385027080209</v>
      </c>
      <c r="Q22" s="63">
        <v>6.0271407407407433E-2</v>
      </c>
      <c r="R22" s="63">
        <v>0.1471018424541459</v>
      </c>
      <c r="S22" s="63">
        <v>-7.8864507170585046E-2</v>
      </c>
      <c r="T22" s="63">
        <v>0.1336134725710498</v>
      </c>
      <c r="U22" s="63">
        <v>6.0271407407407399E-2</v>
      </c>
      <c r="V22" s="63">
        <v>0.14692646100366369</v>
      </c>
      <c r="W22" s="63">
        <v>-6.7151224909265922E-2</v>
      </c>
      <c r="X22" s="63">
        <v>0.1336134725710498</v>
      </c>
      <c r="Y22" s="63">
        <v>6.0271407407407399E-2</v>
      </c>
      <c r="Z22" s="63">
        <v>0.14692646100366369</v>
      </c>
      <c r="AA22" s="63">
        <v>-6.7151224909265922E-2</v>
      </c>
      <c r="AB22" s="63">
        <v>0.1355406838287232</v>
      </c>
      <c r="AC22" s="63">
        <v>5.4262518518518502E-2</v>
      </c>
      <c r="AD22" s="63">
        <v>0.15103088384208019</v>
      </c>
      <c r="AE22" s="63">
        <v>-8.3852813496383419E-2</v>
      </c>
      <c r="AF22" s="63" t="s">
        <v>799</v>
      </c>
      <c r="AG22" s="63" t="s">
        <v>800</v>
      </c>
      <c r="AH22" s="63">
        <v>4.5842066444349808E-2</v>
      </c>
      <c r="AI22" s="63">
        <v>0.43486779625688088</v>
      </c>
      <c r="AJ22" s="63">
        <v>0.53606396301474257</v>
      </c>
      <c r="AK22" s="63">
        <v>0.4982620333920923</v>
      </c>
      <c r="AL22" s="63">
        <v>3.448020832004203</v>
      </c>
      <c r="AM22" s="63">
        <v>6.7806932816095333</v>
      </c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</row>
    <row r="23" spans="1:104" x14ac:dyDescent="0.3">
      <c r="A23" s="64">
        <v>21</v>
      </c>
      <c r="B23" s="63"/>
      <c r="C23" s="63">
        <v>150</v>
      </c>
      <c r="D23" s="63">
        <v>5.0899505615234382E-2</v>
      </c>
      <c r="E23" s="63" t="b">
        <v>0</v>
      </c>
      <c r="F23" s="63">
        <v>1.477055371127099E-3</v>
      </c>
      <c r="G23" s="63">
        <v>1.078596972874525E-7</v>
      </c>
      <c r="H23" s="63">
        <v>1.8984243109185231E-4</v>
      </c>
      <c r="I23" s="63">
        <v>1.908148148148173E-4</v>
      </c>
      <c r="J23" s="63">
        <v>1.8817347074381871E-4</v>
      </c>
      <c r="K23" s="63">
        <v>2.4771149149550978E-2</v>
      </c>
      <c r="L23" s="63">
        <v>5.8220312106753158E-3</v>
      </c>
      <c r="M23" s="63">
        <v>3.300859259259261E-2</v>
      </c>
      <c r="N23" s="63">
        <v>1.8804045808422761E-2</v>
      </c>
      <c r="O23" s="63">
        <v>1.7836787516404121E-2</v>
      </c>
      <c r="P23" s="63">
        <v>-0.21157786326838221</v>
      </c>
      <c r="Q23" s="63">
        <v>-4.2612148148148149E-2</v>
      </c>
      <c r="R23" s="63">
        <v>0.10224163768528489</v>
      </c>
      <c r="S23" s="63">
        <v>6.7508412275804563E-2</v>
      </c>
      <c r="T23" s="63">
        <v>-0.21176770569947401</v>
      </c>
      <c r="U23" s="63">
        <v>-4.2421333333333332E-2</v>
      </c>
      <c r="V23" s="63">
        <v>0.1024298111560287</v>
      </c>
      <c r="W23" s="63">
        <v>9.2279561425355539E-2</v>
      </c>
      <c r="X23" s="63">
        <v>-0.21176770569947401</v>
      </c>
      <c r="Y23" s="63">
        <v>-4.2421333333333332E-2</v>
      </c>
      <c r="Z23" s="63">
        <v>0.1024298111560287</v>
      </c>
      <c r="AA23" s="63">
        <v>9.2279561425355539E-2</v>
      </c>
      <c r="AB23" s="63">
        <v>-0.2175897369101493</v>
      </c>
      <c r="AC23" s="63">
        <v>-7.5429925925925942E-2</v>
      </c>
      <c r="AD23" s="63">
        <v>8.3625765347605935E-2</v>
      </c>
      <c r="AE23" s="63">
        <v>7.4442773908951418E-2</v>
      </c>
      <c r="AF23" s="63" t="s">
        <v>801</v>
      </c>
      <c r="AG23" s="63" t="s">
        <v>802</v>
      </c>
      <c r="AH23" s="63">
        <v>2.04639299689488</v>
      </c>
      <c r="AI23" s="63">
        <v>0.19479061369964229</v>
      </c>
      <c r="AJ23" s="63">
        <v>2.697617195905551</v>
      </c>
      <c r="AK23" s="63">
        <v>2.5223153720398162</v>
      </c>
      <c r="AL23" s="63">
        <v>18.652091157194999</v>
      </c>
      <c r="AM23" s="63">
        <v>17.6120262839224</v>
      </c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</row>
    <row r="24" spans="1:104" x14ac:dyDescent="0.3">
      <c r="A24" s="64">
        <v>22</v>
      </c>
      <c r="B24" s="63"/>
      <c r="C24" s="63">
        <v>150</v>
      </c>
      <c r="D24" s="63">
        <v>6.4841747283935547E-2</v>
      </c>
      <c r="E24" s="63" t="b">
        <v>0</v>
      </c>
      <c r="F24" s="63">
        <v>5.4813283973483755E-4</v>
      </c>
      <c r="G24" s="63">
        <v>2.0240575292176851E-7</v>
      </c>
      <c r="H24" s="63">
        <v>3.5922096213761301E-4</v>
      </c>
      <c r="I24" s="63">
        <v>2.4177777777772971E-4</v>
      </c>
      <c r="J24" s="63">
        <v>1.2210470693449491E-4</v>
      </c>
      <c r="K24" s="63">
        <v>3.0976766442920689E-2</v>
      </c>
      <c r="L24" s="63">
        <v>1.918723948986403E-2</v>
      </c>
      <c r="M24" s="63">
        <v>1.7066666666669739E-4</v>
      </c>
      <c r="N24" s="63">
        <v>1.3414676790080651E-2</v>
      </c>
      <c r="O24" s="63">
        <v>1.723121123405405E-2</v>
      </c>
      <c r="P24" s="63">
        <v>-0.13077387318204869</v>
      </c>
      <c r="Q24" s="63">
        <v>-2.4770370370370411E-2</v>
      </c>
      <c r="R24" s="63">
        <v>0.14636674123588811</v>
      </c>
      <c r="S24" s="63">
        <v>-0.20557980465160619</v>
      </c>
      <c r="T24" s="63">
        <v>-0.13113309414418631</v>
      </c>
      <c r="U24" s="63">
        <v>-2.4528592592592682E-2</v>
      </c>
      <c r="V24" s="63">
        <v>0.1464888459428226</v>
      </c>
      <c r="W24" s="63">
        <v>-0.1746030382086855</v>
      </c>
      <c r="X24" s="63">
        <v>-0.13113309414418631</v>
      </c>
      <c r="Y24" s="63">
        <v>-2.4528592592592682E-2</v>
      </c>
      <c r="Z24" s="63">
        <v>0.1464888459428226</v>
      </c>
      <c r="AA24" s="63">
        <v>-0.1746030382086855</v>
      </c>
      <c r="AB24" s="63">
        <v>-0.15032033363405031</v>
      </c>
      <c r="AC24" s="63">
        <v>-2.4357925925925981E-2</v>
      </c>
      <c r="AD24" s="63">
        <v>0.13307416915274201</v>
      </c>
      <c r="AE24" s="63">
        <v>-0.15737182697463151</v>
      </c>
      <c r="AF24" s="63" t="s">
        <v>803</v>
      </c>
      <c r="AG24" s="63" t="s">
        <v>804</v>
      </c>
      <c r="AH24" s="63">
        <v>2.524639447492099</v>
      </c>
      <c r="AI24" s="63">
        <v>1.8839625274964069</v>
      </c>
      <c r="AJ24" s="63">
        <v>1.41546620777377E-2</v>
      </c>
      <c r="AK24" s="63">
        <v>1.322208551824287E-2</v>
      </c>
      <c r="AL24" s="63">
        <v>8.1959865864832206</v>
      </c>
      <c r="AM24" s="63">
        <v>9.4170965443317964</v>
      </c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</row>
    <row r="25" spans="1:104" x14ac:dyDescent="0.3">
      <c r="A25" s="64">
        <v>23</v>
      </c>
      <c r="B25" s="63"/>
      <c r="C25" s="63">
        <v>150</v>
      </c>
      <c r="D25" s="63">
        <v>7.0805549621582031E-2</v>
      </c>
      <c r="E25" s="63" t="b">
        <v>0</v>
      </c>
      <c r="F25" s="63">
        <v>6.4507670523344333E-3</v>
      </c>
      <c r="G25" s="63">
        <v>1.3129371909987691E-7</v>
      </c>
      <c r="H25" s="63">
        <v>2.3403114993117421E-5</v>
      </c>
      <c r="I25" s="63">
        <v>2.7733333333329607E-4</v>
      </c>
      <c r="J25" s="63">
        <v>2.3201774830977631E-4</v>
      </c>
      <c r="K25" s="63">
        <v>6.8013401311255758E-2</v>
      </c>
      <c r="L25" s="63">
        <v>2.8825953257232039E-2</v>
      </c>
      <c r="M25" s="63">
        <v>7.2711111111111171E-2</v>
      </c>
      <c r="N25" s="63">
        <v>1.8246254194599829E-2</v>
      </c>
      <c r="O25" s="63">
        <v>2.978203628587775E-2</v>
      </c>
      <c r="P25" s="63">
        <v>-7.8760771651400385E-2</v>
      </c>
      <c r="Q25" s="63">
        <v>-0.23138844444444451</v>
      </c>
      <c r="R25" s="63">
        <v>7.2840098196334802E-2</v>
      </c>
      <c r="S25" s="63">
        <v>-0.10827703928418141</v>
      </c>
      <c r="T25" s="63">
        <v>-7.8737368536407268E-2</v>
      </c>
      <c r="U25" s="63">
        <v>-0.2316657777777778</v>
      </c>
      <c r="V25" s="63">
        <v>7.3072115944644578E-2</v>
      </c>
      <c r="W25" s="63">
        <v>-0.17629044059543711</v>
      </c>
      <c r="X25" s="63">
        <v>-7.8737368536407268E-2</v>
      </c>
      <c r="Y25" s="63">
        <v>-0.2316657777777778</v>
      </c>
      <c r="Z25" s="63">
        <v>7.3072115944644578E-2</v>
      </c>
      <c r="AA25" s="63">
        <v>-0.17629044059543711</v>
      </c>
      <c r="AB25" s="63">
        <v>-0.1075633217936393</v>
      </c>
      <c r="AC25" s="63">
        <v>-0.30437688888888897</v>
      </c>
      <c r="AD25" s="63">
        <v>9.1318370139244404E-2</v>
      </c>
      <c r="AE25" s="63">
        <v>-0.14650840430955939</v>
      </c>
      <c r="AF25" s="63" t="s">
        <v>805</v>
      </c>
      <c r="AG25" s="63" t="s">
        <v>806</v>
      </c>
      <c r="AH25" s="63">
        <v>6.0930901434255746</v>
      </c>
      <c r="AI25" s="63">
        <v>1.2299259935708651</v>
      </c>
      <c r="AJ25" s="63">
        <v>5.146360226755478</v>
      </c>
      <c r="AK25" s="63">
        <v>4.8541811488653153</v>
      </c>
      <c r="AL25" s="63">
        <v>273.10522462363792</v>
      </c>
      <c r="AM25" s="63">
        <v>2.4572937714147218</v>
      </c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</row>
    <row r="26" spans="1:104" x14ac:dyDescent="0.3">
      <c r="A26" s="64">
        <v>24</v>
      </c>
      <c r="B26" s="63"/>
      <c r="C26" s="63">
        <v>150</v>
      </c>
      <c r="D26" s="63">
        <v>8.7765932083129883E-2</v>
      </c>
      <c r="E26" s="63" t="b">
        <v>0</v>
      </c>
      <c r="F26" s="63">
        <v>5.3841045727101881E-4</v>
      </c>
      <c r="G26" s="63">
        <v>3.3447066740281937E-8</v>
      </c>
      <c r="H26" s="63">
        <v>1.9974336620307009E-5</v>
      </c>
      <c r="I26" s="63">
        <v>1.7066666666665749E-4</v>
      </c>
      <c r="J26" s="63">
        <v>6.2617741142208423E-5</v>
      </c>
      <c r="K26" s="63">
        <v>2.283535784698806E-2</v>
      </c>
      <c r="L26" s="63">
        <v>2.2935372129538931E-2</v>
      </c>
      <c r="M26" s="63">
        <v>3.128888888888889E-3</v>
      </c>
      <c r="N26" s="63">
        <v>1.609104369385416E-3</v>
      </c>
      <c r="O26" s="63">
        <v>1.9386652239028711E-2</v>
      </c>
      <c r="P26" s="63">
        <v>6.489952552496718E-2</v>
      </c>
      <c r="Q26" s="63">
        <v>-1.438814814814866E-3</v>
      </c>
      <c r="R26" s="63">
        <v>7.6387967600193528E-3</v>
      </c>
      <c r="S26" s="63">
        <v>-6.8727776044333281E-3</v>
      </c>
      <c r="T26" s="63">
        <v>6.4879551188346873E-2</v>
      </c>
      <c r="U26" s="63">
        <v>-1.268148148148209E-3</v>
      </c>
      <c r="V26" s="63">
        <v>7.5761790188771444E-3</v>
      </c>
      <c r="W26" s="63">
        <v>-2.970813545142139E-2</v>
      </c>
      <c r="X26" s="63">
        <v>6.4879551188346873E-2</v>
      </c>
      <c r="Y26" s="63">
        <v>-1.268148148148209E-3</v>
      </c>
      <c r="Z26" s="63">
        <v>7.5761790188771444E-3</v>
      </c>
      <c r="AA26" s="63">
        <v>-2.970813545142139E-2</v>
      </c>
      <c r="AB26" s="63">
        <v>8.7814923317885804E-2</v>
      </c>
      <c r="AC26" s="63">
        <v>1.86074074074068E-3</v>
      </c>
      <c r="AD26" s="63">
        <v>9.1852833882625599E-3</v>
      </c>
      <c r="AE26" s="63">
        <v>-4.9094787690450101E-2</v>
      </c>
      <c r="AF26" s="63" t="s">
        <v>807</v>
      </c>
      <c r="AG26" s="63" t="s">
        <v>808</v>
      </c>
      <c r="AH26" s="63">
        <v>2.4677111477325422</v>
      </c>
      <c r="AI26" s="63">
        <v>2.67166020798591</v>
      </c>
      <c r="AJ26" s="63">
        <v>0.26460683386589512</v>
      </c>
      <c r="AK26" s="63">
        <v>0.246853346766227</v>
      </c>
      <c r="AL26" s="63">
        <v>114.6638569972237</v>
      </c>
      <c r="AM26" s="63">
        <v>50.030792705638419</v>
      </c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</row>
    <row r="27" spans="1:104" x14ac:dyDescent="0.3">
      <c r="A27" s="64">
        <v>25</v>
      </c>
      <c r="B27" s="63"/>
      <c r="C27" s="63">
        <v>150</v>
      </c>
      <c r="D27" s="63">
        <v>5.4918766021728523E-2</v>
      </c>
      <c r="E27" s="63" t="b">
        <v>0</v>
      </c>
      <c r="F27" s="63">
        <v>2.8554988038494082E-3</v>
      </c>
      <c r="G27" s="63">
        <v>2.6202936336794879E-6</v>
      </c>
      <c r="H27" s="63">
        <v>1.8860215253487309E-4</v>
      </c>
      <c r="I27" s="63">
        <v>9.2562962962961653E-4</v>
      </c>
      <c r="J27" s="63">
        <v>1.314508520508878E-3</v>
      </c>
      <c r="K27" s="63">
        <v>7.1045388324920078E-2</v>
      </c>
      <c r="L27" s="63">
        <v>2.7929564451078831E-2</v>
      </c>
      <c r="M27" s="63">
        <v>4.4644740740740721E-2</v>
      </c>
      <c r="N27" s="63">
        <v>9.0711276925466988E-3</v>
      </c>
      <c r="O27" s="63">
        <v>1.5250258310434641E-2</v>
      </c>
      <c r="P27" s="63">
        <v>-1.2787657988627649E-2</v>
      </c>
      <c r="Q27" s="63">
        <v>4.3446518518518572E-2</v>
      </c>
      <c r="R27" s="63">
        <v>8.0716450271507659E-2</v>
      </c>
      <c r="S27" s="63">
        <v>-5.228484037781253E-2</v>
      </c>
      <c r="T27" s="63">
        <v>-1.2976260141162521E-2</v>
      </c>
      <c r="U27" s="63">
        <v>4.4372148148148188E-2</v>
      </c>
      <c r="V27" s="63">
        <v>7.9401941750998781E-2</v>
      </c>
      <c r="W27" s="63">
        <v>1.8760547947107541E-2</v>
      </c>
      <c r="X27" s="63">
        <v>-1.2976260141162521E-2</v>
      </c>
      <c r="Y27" s="63">
        <v>4.4372148148148188E-2</v>
      </c>
      <c r="Z27" s="63">
        <v>7.9401941750998781E-2</v>
      </c>
      <c r="AA27" s="63">
        <v>1.8760547947107541E-2</v>
      </c>
      <c r="AB27" s="63">
        <v>-4.0905824592241347E-2</v>
      </c>
      <c r="AC27" s="63">
        <v>-2.7259259259253222E-4</v>
      </c>
      <c r="AD27" s="63">
        <v>8.847306944354548E-2</v>
      </c>
      <c r="AE27" s="63">
        <v>3.5102896366729008E-3</v>
      </c>
      <c r="AF27" s="63" t="s">
        <v>809</v>
      </c>
      <c r="AG27" s="63" t="s">
        <v>810</v>
      </c>
      <c r="AH27" s="63">
        <v>4.3323592888316371</v>
      </c>
      <c r="AI27" s="63">
        <v>1.8676204560134011</v>
      </c>
      <c r="AJ27" s="63">
        <v>3.9271363593346771</v>
      </c>
      <c r="AK27" s="63">
        <v>3.653807743632195</v>
      </c>
      <c r="AL27" s="63">
        <v>1.941303470275302</v>
      </c>
      <c r="AM27" s="63">
        <v>23.34612797292154</v>
      </c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</row>
    <row r="28" spans="1:104" x14ac:dyDescent="0.3">
      <c r="A28" s="64">
        <v>26</v>
      </c>
      <c r="B28" s="63"/>
      <c r="C28" s="63">
        <v>150</v>
      </c>
      <c r="D28" s="63">
        <v>6.6825628280639648E-2</v>
      </c>
      <c r="E28" s="63" t="b">
        <v>0</v>
      </c>
      <c r="F28" s="63">
        <v>3.4526151537882092E-4</v>
      </c>
      <c r="G28" s="63">
        <v>2.2382299673603909E-7</v>
      </c>
      <c r="H28" s="63">
        <v>4.1547289468465981E-4</v>
      </c>
      <c r="I28" s="63">
        <v>2.133333333332946E-4</v>
      </c>
      <c r="J28" s="63">
        <v>7.5459654168927304E-5</v>
      </c>
      <c r="K28" s="63">
        <v>4.3178615332034112E-2</v>
      </c>
      <c r="L28" s="63">
        <v>1.1759508282211331E-2</v>
      </c>
      <c r="M28" s="63">
        <v>1.376E-2</v>
      </c>
      <c r="N28" s="63">
        <v>4.1997476518743498E-3</v>
      </c>
      <c r="O28" s="63">
        <v>2.8213696354638992E-2</v>
      </c>
      <c r="P28" s="63">
        <v>8.065215263569421E-2</v>
      </c>
      <c r="Q28" s="63">
        <v>3.7762370370370377E-2</v>
      </c>
      <c r="R28" s="63">
        <v>-9.9721314335481773E-2</v>
      </c>
      <c r="S28" s="63">
        <v>-1.7305112068510448E-2</v>
      </c>
      <c r="T28" s="63">
        <v>8.106762553037887E-2</v>
      </c>
      <c r="U28" s="63">
        <v>3.7549037037037089E-2</v>
      </c>
      <c r="V28" s="63">
        <v>-9.97967739896507E-2</v>
      </c>
      <c r="W28" s="63">
        <v>2.587350326352366E-2</v>
      </c>
      <c r="X28" s="63">
        <v>8.106762553037887E-2</v>
      </c>
      <c r="Y28" s="63">
        <v>3.7549037037037089E-2</v>
      </c>
      <c r="Z28" s="63">
        <v>-9.97967739896507E-2</v>
      </c>
      <c r="AA28" s="63">
        <v>2.587350326352366E-2</v>
      </c>
      <c r="AB28" s="63">
        <v>6.9308117248167544E-2</v>
      </c>
      <c r="AC28" s="63">
        <v>2.3789037037037091E-2</v>
      </c>
      <c r="AD28" s="63">
        <v>-9.559702633777635E-2</v>
      </c>
      <c r="AE28" s="63">
        <v>-2.3401930911153279E-3</v>
      </c>
      <c r="AF28" s="63" t="s">
        <v>811</v>
      </c>
      <c r="AG28" s="63" t="s">
        <v>812</v>
      </c>
      <c r="AH28" s="63">
        <v>1.5298473233675389</v>
      </c>
      <c r="AI28" s="63">
        <v>1.0252330962018059</v>
      </c>
      <c r="AJ28" s="63">
        <v>1.2031653403829969</v>
      </c>
      <c r="AK28" s="63">
        <v>1.1198900780061509</v>
      </c>
      <c r="AL28" s="63">
        <v>10.771457451078181</v>
      </c>
      <c r="AM28" s="63">
        <v>15.858682777313099</v>
      </c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</row>
    <row r="29" spans="1:104" x14ac:dyDescent="0.3">
      <c r="A29" s="64">
        <v>27</v>
      </c>
      <c r="B29" s="63"/>
      <c r="C29" s="63">
        <v>150</v>
      </c>
      <c r="D29" s="63">
        <v>7.1807146072387695E-2</v>
      </c>
      <c r="E29" s="63" t="b">
        <v>0</v>
      </c>
      <c r="F29" s="63">
        <v>4.0890906439876463E-3</v>
      </c>
      <c r="G29" s="63">
        <v>1.3995831462734949E-7</v>
      </c>
      <c r="H29" s="63">
        <v>5.6195342761404532E-5</v>
      </c>
      <c r="I29" s="63">
        <v>1.7896296296293629E-4</v>
      </c>
      <c r="J29" s="63">
        <v>3.2368604536928142E-4</v>
      </c>
      <c r="K29" s="63">
        <v>7.0905797859835945E-2</v>
      </c>
      <c r="L29" s="63">
        <v>9.9651772313149659E-3</v>
      </c>
      <c r="M29" s="63">
        <v>6.2306370370370318E-2</v>
      </c>
      <c r="N29" s="63">
        <v>1.0377962131669581E-2</v>
      </c>
      <c r="O29" s="63">
        <v>3.450758408916454E-3</v>
      </c>
      <c r="P29" s="63">
        <v>-5.9768502447976442E-2</v>
      </c>
      <c r="Q29" s="63">
        <v>-0.1508314074074075</v>
      </c>
      <c r="R29" s="63">
        <v>0.18495086824026019</v>
      </c>
      <c r="S29" s="63">
        <v>1.671390539286018E-2</v>
      </c>
      <c r="T29" s="63">
        <v>-5.9712307105215037E-2</v>
      </c>
      <c r="U29" s="63">
        <v>-0.15101037037037041</v>
      </c>
      <c r="V29" s="63">
        <v>0.1852745542856295</v>
      </c>
      <c r="W29" s="63">
        <v>-5.4191892466975762E-2</v>
      </c>
      <c r="X29" s="63">
        <v>-5.9712307105215037E-2</v>
      </c>
      <c r="Y29" s="63">
        <v>-0.15101037037037041</v>
      </c>
      <c r="Z29" s="63">
        <v>0.1852745542856295</v>
      </c>
      <c r="AA29" s="63">
        <v>-5.4191892466975762E-2</v>
      </c>
      <c r="AB29" s="63">
        <v>-4.9747129873900071E-2</v>
      </c>
      <c r="AC29" s="63">
        <v>-0.2133167407407407</v>
      </c>
      <c r="AD29" s="63">
        <v>0.19565251641729911</v>
      </c>
      <c r="AE29" s="63">
        <v>-5.7642650875892217E-2</v>
      </c>
      <c r="AF29" s="63" t="s">
        <v>813</v>
      </c>
      <c r="AG29" s="63" t="s">
        <v>814</v>
      </c>
      <c r="AH29" s="63">
        <v>0.63277044041975594</v>
      </c>
      <c r="AI29" s="63">
        <v>2.7198815157220522</v>
      </c>
      <c r="AJ29" s="63">
        <v>4.6769202828203156</v>
      </c>
      <c r="AK29" s="63">
        <v>4.3962820745011504</v>
      </c>
      <c r="AL29" s="63">
        <v>5.4755670551277884</v>
      </c>
      <c r="AM29" s="63">
        <v>5.6961173307349178</v>
      </c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</row>
    <row r="30" spans="1:104" x14ac:dyDescent="0.3">
      <c r="A30" s="64">
        <v>28</v>
      </c>
      <c r="B30" s="63"/>
      <c r="C30" s="63">
        <v>150</v>
      </c>
      <c r="D30" s="63">
        <v>6.4844846725463867E-2</v>
      </c>
      <c r="E30" s="63" t="b">
        <v>0</v>
      </c>
      <c r="F30" s="63">
        <v>6.4514472407349484E-3</v>
      </c>
      <c r="G30" s="63">
        <v>5.875947837791539E-5</v>
      </c>
      <c r="H30" s="63">
        <v>6.3585538902989486E-3</v>
      </c>
      <c r="I30" s="63">
        <v>4.151703703703713E-3</v>
      </c>
      <c r="J30" s="63">
        <v>1.0448096279860599E-3</v>
      </c>
      <c r="K30" s="63">
        <v>4.4609417599145787E-2</v>
      </c>
      <c r="L30" s="63">
        <v>1.1581194345295099E-2</v>
      </c>
      <c r="M30" s="63">
        <v>6.1114074074074043E-2</v>
      </c>
      <c r="N30" s="63">
        <v>5.0817252270661431E-2</v>
      </c>
      <c r="O30" s="63">
        <v>2.480399396486482E-2</v>
      </c>
      <c r="P30" s="63">
        <v>-6.4551927807829007E-2</v>
      </c>
      <c r="Q30" s="63">
        <v>8.6174814814814801E-2</v>
      </c>
      <c r="R30" s="63">
        <v>-3.5698434957328322E-2</v>
      </c>
      <c r="S30" s="63">
        <v>0.1238947489659401</v>
      </c>
      <c r="T30" s="63">
        <v>-5.8193373917530059E-2</v>
      </c>
      <c r="U30" s="63">
        <v>8.2023111111111088E-2</v>
      </c>
      <c r="V30" s="63">
        <v>-3.4653625329342262E-2</v>
      </c>
      <c r="W30" s="63">
        <v>0.16850416656508591</v>
      </c>
      <c r="X30" s="63">
        <v>-5.8193373917530059E-2</v>
      </c>
      <c r="Y30" s="63">
        <v>8.2023111111111088E-2</v>
      </c>
      <c r="Z30" s="63">
        <v>-3.4653625329342262E-2</v>
      </c>
      <c r="AA30" s="63">
        <v>0.16850416656508591</v>
      </c>
      <c r="AB30" s="63">
        <v>-6.977456826282516E-2</v>
      </c>
      <c r="AC30" s="63">
        <v>2.0909037037037038E-2</v>
      </c>
      <c r="AD30" s="63">
        <v>1.6163626941319169E-2</v>
      </c>
      <c r="AE30" s="63">
        <v>0.14370017260022111</v>
      </c>
      <c r="AF30" s="63" t="s">
        <v>815</v>
      </c>
      <c r="AG30" s="63" t="s">
        <v>816</v>
      </c>
      <c r="AH30" s="63">
        <v>3.070780429750315</v>
      </c>
      <c r="AI30" s="63">
        <v>0.32404374965881683</v>
      </c>
      <c r="AJ30" s="63">
        <v>5.5599904029651999</v>
      </c>
      <c r="AK30" s="63">
        <v>5.1607117070106598</v>
      </c>
      <c r="AL30" s="63">
        <v>83.376088520024723</v>
      </c>
      <c r="AM30" s="63">
        <v>54.160991658062393</v>
      </c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</row>
    <row r="31" spans="1:104" x14ac:dyDescent="0.3">
      <c r="A31" s="64">
        <v>29</v>
      </c>
      <c r="B31" s="63"/>
      <c r="C31" s="63">
        <v>150</v>
      </c>
      <c r="D31" s="63">
        <v>4.7943592071533203E-2</v>
      </c>
      <c r="E31" s="63" t="b">
        <v>0</v>
      </c>
      <c r="F31" s="63">
        <v>3.8696258033163759E-4</v>
      </c>
      <c r="G31" s="63">
        <v>6.338227311712576E-8</v>
      </c>
      <c r="H31" s="63">
        <v>1.5205956630209161E-4</v>
      </c>
      <c r="I31" s="63">
        <v>1.9911111111111689E-4</v>
      </c>
      <c r="J31" s="63">
        <v>2.4797718549133398E-5</v>
      </c>
      <c r="K31" s="63">
        <v>1.1146709197154389E-2</v>
      </c>
      <c r="L31" s="63">
        <v>5.5266960972239418E-3</v>
      </c>
      <c r="M31" s="63">
        <v>1.8140444444444449E-2</v>
      </c>
      <c r="N31" s="63">
        <v>5.2290042970523469E-3</v>
      </c>
      <c r="O31" s="63">
        <v>1.352385270549779E-2</v>
      </c>
      <c r="P31" s="63">
        <v>-4.1629019538970649E-2</v>
      </c>
      <c r="Q31" s="63">
        <v>1.308681481481476E-2</v>
      </c>
      <c r="R31" s="63">
        <v>-2.17701653231448E-2</v>
      </c>
      <c r="S31" s="63">
        <v>8.2682716950825741E-2</v>
      </c>
      <c r="T31" s="63">
        <v>-4.1476959972668558E-2</v>
      </c>
      <c r="U31" s="63">
        <v>1.328592592592588E-2</v>
      </c>
      <c r="V31" s="63">
        <v>-2.174536760459567E-2</v>
      </c>
      <c r="W31" s="63">
        <v>7.1536007753671346E-2</v>
      </c>
      <c r="X31" s="63">
        <v>-4.1476959972668558E-2</v>
      </c>
      <c r="Y31" s="63">
        <v>1.328592592592588E-2</v>
      </c>
      <c r="Z31" s="63">
        <v>-2.174536760459567E-2</v>
      </c>
      <c r="AA31" s="63">
        <v>7.1536007753671346E-2</v>
      </c>
      <c r="AB31" s="63">
        <v>-4.7003656069892499E-2</v>
      </c>
      <c r="AC31" s="63">
        <v>-4.8545185185185644E-3</v>
      </c>
      <c r="AD31" s="63">
        <v>-1.651636330754332E-2</v>
      </c>
      <c r="AE31" s="63">
        <v>5.8012155048173558E-2</v>
      </c>
      <c r="AF31" s="63" t="s">
        <v>817</v>
      </c>
      <c r="AG31" s="63" t="s">
        <v>818</v>
      </c>
      <c r="AH31" s="63">
        <v>1.1550688885122391</v>
      </c>
      <c r="AI31" s="63">
        <v>0.1226257088321358</v>
      </c>
      <c r="AJ31" s="63">
        <v>1.5532358364663259</v>
      </c>
      <c r="AK31" s="63">
        <v>1.447812776488522</v>
      </c>
      <c r="AL31" s="63">
        <v>10.136714158052721</v>
      </c>
      <c r="AM31" s="63">
        <v>20.892892831018429</v>
      </c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</row>
    <row r="32" spans="1:104" x14ac:dyDescent="0.3">
      <c r="A32" s="64">
        <v>30</v>
      </c>
      <c r="B32" s="63"/>
      <c r="C32" s="63">
        <v>150</v>
      </c>
      <c r="D32" s="63">
        <v>6.183624267578125E-2</v>
      </c>
      <c r="E32" s="63" t="b">
        <v>0</v>
      </c>
      <c r="F32" s="63">
        <v>9.5446590957317724E-4</v>
      </c>
      <c r="G32" s="63">
        <v>5.29732264972979E-8</v>
      </c>
      <c r="H32" s="63">
        <v>2.187878979567626E-5</v>
      </c>
      <c r="I32" s="63">
        <v>2.133333333334542E-5</v>
      </c>
      <c r="J32" s="63">
        <v>2.2812153327396101E-4</v>
      </c>
      <c r="K32" s="63">
        <v>3.9951612227443513E-2</v>
      </c>
      <c r="L32" s="63">
        <v>1.11234474832439E-3</v>
      </c>
      <c r="M32" s="63">
        <v>3.0307555555555539E-2</v>
      </c>
      <c r="N32" s="63">
        <v>5.8890300543440067E-3</v>
      </c>
      <c r="O32" s="63">
        <v>4.3338733806689358E-2</v>
      </c>
      <c r="P32" s="63">
        <v>0.1712640133141797</v>
      </c>
      <c r="Q32" s="63">
        <v>-5.5447703703703687E-2</v>
      </c>
      <c r="R32" s="63">
        <v>-6.3997591974730948E-3</v>
      </c>
      <c r="S32" s="63">
        <v>-8.8520882872871298E-2</v>
      </c>
      <c r="T32" s="63">
        <v>0.17128589210397541</v>
      </c>
      <c r="U32" s="63">
        <v>-5.5469037037037032E-2</v>
      </c>
      <c r="V32" s="63">
        <v>-6.1716376641991338E-3</v>
      </c>
      <c r="W32" s="63">
        <v>-0.1284724951003148</v>
      </c>
      <c r="X32" s="63">
        <v>0.17128589210397541</v>
      </c>
      <c r="Y32" s="63">
        <v>-5.5469037037037032E-2</v>
      </c>
      <c r="Z32" s="63">
        <v>-6.1716376641991338E-3</v>
      </c>
      <c r="AA32" s="63">
        <v>-0.1284724951003148</v>
      </c>
      <c r="AB32" s="63">
        <v>0.1723982368522998</v>
      </c>
      <c r="AC32" s="63">
        <v>-8.5776592592592571E-2</v>
      </c>
      <c r="AD32" s="63">
        <v>-1.2060667718543141E-2</v>
      </c>
      <c r="AE32" s="63">
        <v>-8.5133761293625446E-2</v>
      </c>
      <c r="AF32" s="63" t="s">
        <v>819</v>
      </c>
      <c r="AG32" s="63" t="s">
        <v>820</v>
      </c>
      <c r="AH32" s="63">
        <v>0.58815468699189721</v>
      </c>
      <c r="AI32" s="63">
        <v>1.18463780838246</v>
      </c>
      <c r="AJ32" s="63">
        <v>2.4507430115519848</v>
      </c>
      <c r="AK32" s="63">
        <v>2.2930562257878391</v>
      </c>
      <c r="AL32" s="63">
        <v>22.03326359852241</v>
      </c>
      <c r="AM32" s="63">
        <v>48.023574202663283</v>
      </c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</row>
    <row r="33" spans="1:104" x14ac:dyDescent="0.3">
      <c r="A33" s="64">
        <v>31</v>
      </c>
      <c r="B33" s="63"/>
      <c r="C33" s="63">
        <v>150</v>
      </c>
      <c r="D33" s="63">
        <v>6.4838886260986328E-2</v>
      </c>
      <c r="E33" s="63" t="b">
        <v>0</v>
      </c>
      <c r="F33" s="63">
        <v>2.9831007238293192E-3</v>
      </c>
      <c r="G33" s="63">
        <v>2.2246619306502001E-7</v>
      </c>
      <c r="H33" s="63">
        <v>3.0192765683706441E-4</v>
      </c>
      <c r="I33" s="63">
        <v>3.3422222222220799E-4</v>
      </c>
      <c r="J33" s="63">
        <v>1.4000496160761211E-4</v>
      </c>
      <c r="K33" s="63">
        <v>5.1738795323218942E-2</v>
      </c>
      <c r="L33" s="63">
        <v>4.7437396142141458E-2</v>
      </c>
      <c r="M33" s="63">
        <v>2.5735111111111101E-2</v>
      </c>
      <c r="N33" s="63">
        <v>8.3963222414118743E-3</v>
      </c>
      <c r="O33" s="63">
        <v>2.6029516136264752E-3</v>
      </c>
      <c r="P33" s="63">
        <v>8.3621869734842175E-2</v>
      </c>
      <c r="Q33" s="63">
        <v>-0.1997037037037038</v>
      </c>
      <c r="R33" s="63">
        <v>-0.10704286557303549</v>
      </c>
      <c r="S33" s="63">
        <v>0.130742892958888</v>
      </c>
      <c r="T33" s="63">
        <v>8.331994207800511E-2</v>
      </c>
      <c r="U33" s="63">
        <v>-0.20003792592592601</v>
      </c>
      <c r="V33" s="63">
        <v>-0.10718287053464309</v>
      </c>
      <c r="W33" s="63">
        <v>7.9004097635669082E-2</v>
      </c>
      <c r="X33" s="63">
        <v>8.331994207800511E-2</v>
      </c>
      <c r="Y33" s="63">
        <v>-0.20003792592592601</v>
      </c>
      <c r="Z33" s="63">
        <v>-0.10718287053464309</v>
      </c>
      <c r="AA33" s="63">
        <v>7.9004097635669082E-2</v>
      </c>
      <c r="AB33" s="63">
        <v>0.1307573382201466</v>
      </c>
      <c r="AC33" s="63">
        <v>-0.22577303703703711</v>
      </c>
      <c r="AD33" s="63">
        <v>-0.115579192776055</v>
      </c>
      <c r="AE33" s="63">
        <v>7.6401146022042607E-2</v>
      </c>
      <c r="AF33" s="63" t="s">
        <v>821</v>
      </c>
      <c r="AG33" s="63" t="s">
        <v>822</v>
      </c>
      <c r="AH33" s="63">
        <v>4.431178789870132</v>
      </c>
      <c r="AI33" s="63">
        <v>7.0225072388752414</v>
      </c>
      <c r="AJ33" s="63">
        <v>1.8631930975126809</v>
      </c>
      <c r="AK33" s="63">
        <v>1.7551306022530531</v>
      </c>
      <c r="AL33" s="63">
        <v>13.970508049213549</v>
      </c>
      <c r="AM33" s="63">
        <v>4.9153894763569204</v>
      </c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</row>
    <row r="34" spans="1:104" x14ac:dyDescent="0.3">
      <c r="A34" s="64">
        <v>32</v>
      </c>
      <c r="B34" s="63"/>
      <c r="C34" s="63">
        <v>150</v>
      </c>
      <c r="D34" s="63">
        <v>4.5450210571289063E-2</v>
      </c>
      <c r="E34" s="63" t="b">
        <v>0</v>
      </c>
      <c r="F34" s="63">
        <v>1.196179715830021E-3</v>
      </c>
      <c r="G34" s="63">
        <v>3.271011782294771E-7</v>
      </c>
      <c r="H34" s="63">
        <v>4.5685057995753509E-4</v>
      </c>
      <c r="I34" s="63">
        <v>9.2444444444450546E-5</v>
      </c>
      <c r="J34" s="63">
        <v>3.3142533173144423E-4</v>
      </c>
      <c r="K34" s="63">
        <v>3.106298408311969E-2</v>
      </c>
      <c r="L34" s="63">
        <v>3.397202715922841E-2</v>
      </c>
      <c r="M34" s="63">
        <v>3.9466666666667094E-3</v>
      </c>
      <c r="N34" s="63">
        <v>5.1482918278677528E-3</v>
      </c>
      <c r="O34" s="63">
        <v>3.5176797201185488E-2</v>
      </c>
      <c r="P34" s="63">
        <v>7.1385188247740511E-2</v>
      </c>
      <c r="Q34" s="63">
        <v>-0.25162903703703698</v>
      </c>
      <c r="R34" s="63">
        <v>-3.0580828652828181E-2</v>
      </c>
      <c r="S34" s="63">
        <v>-0.15509321791222971</v>
      </c>
      <c r="T34" s="63">
        <v>7.0928337667782976E-2</v>
      </c>
      <c r="U34" s="63">
        <v>-0.25172148148148149</v>
      </c>
      <c r="V34" s="63">
        <v>-3.0912253984559629E-2</v>
      </c>
      <c r="W34" s="63">
        <v>-0.18615620199534941</v>
      </c>
      <c r="X34" s="63">
        <v>7.0928337667782976E-2</v>
      </c>
      <c r="Y34" s="63">
        <v>-0.25172148148148149</v>
      </c>
      <c r="Z34" s="63">
        <v>-3.0912253984559629E-2</v>
      </c>
      <c r="AA34" s="63">
        <v>-0.18615620199534941</v>
      </c>
      <c r="AB34" s="63">
        <v>3.6956310508554573E-2</v>
      </c>
      <c r="AC34" s="63">
        <v>-0.2556681481481482</v>
      </c>
      <c r="AD34" s="63">
        <v>-3.6060545812427382E-2</v>
      </c>
      <c r="AE34" s="63">
        <v>-0.15097940479416391</v>
      </c>
      <c r="AF34" s="63" t="s">
        <v>823</v>
      </c>
      <c r="AG34" s="63" t="s">
        <v>824</v>
      </c>
      <c r="AH34" s="63">
        <v>3.856187231228708</v>
      </c>
      <c r="AI34" s="63">
        <v>4.3232071627926913</v>
      </c>
      <c r="AJ34" s="63">
        <v>0.27542817000177933</v>
      </c>
      <c r="AK34" s="63">
        <v>0.25999763310682672</v>
      </c>
      <c r="AL34" s="63">
        <v>9.7901174788284777</v>
      </c>
      <c r="AM34" s="63">
        <v>37.568043130259539</v>
      </c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</row>
    <row r="35" spans="1:104" x14ac:dyDescent="0.3">
      <c r="A35" s="64">
        <v>33</v>
      </c>
      <c r="B35" s="63"/>
      <c r="C35" s="63">
        <v>150</v>
      </c>
      <c r="D35" s="63">
        <v>5.5355072021484382E-2</v>
      </c>
      <c r="E35" s="63" t="b">
        <v>0</v>
      </c>
      <c r="F35" s="63">
        <v>1.9273517308974709E-3</v>
      </c>
      <c r="G35" s="63">
        <v>2.1848604131285379E-7</v>
      </c>
      <c r="H35" s="63">
        <v>4.0823749760135469E-4</v>
      </c>
      <c r="I35" s="63">
        <v>6.3999999999925228E-5</v>
      </c>
      <c r="J35" s="63">
        <v>2.184769710176504E-4</v>
      </c>
      <c r="K35" s="63">
        <v>2.1882858202884881E-3</v>
      </c>
      <c r="L35" s="63">
        <v>1.8477629934984779E-2</v>
      </c>
      <c r="M35" s="63">
        <v>3.7873777777777812E-2</v>
      </c>
      <c r="N35" s="63">
        <v>1.230877247018276E-2</v>
      </c>
      <c r="O35" s="63">
        <v>3.2598479199044461E-2</v>
      </c>
      <c r="P35" s="63">
        <v>-0.14693896810845791</v>
      </c>
      <c r="Q35" s="63">
        <v>0.1780479999999999</v>
      </c>
      <c r="R35" s="63">
        <v>-0.13417322982616839</v>
      </c>
      <c r="S35" s="63">
        <v>4.3773927609598452E-2</v>
      </c>
      <c r="T35" s="63">
        <v>-0.14734720560605921</v>
      </c>
      <c r="U35" s="63">
        <v>0.177984</v>
      </c>
      <c r="V35" s="63">
        <v>-0.13439170679718609</v>
      </c>
      <c r="W35" s="63">
        <v>4.5962213429886933E-2</v>
      </c>
      <c r="X35" s="63">
        <v>-0.14734720560605921</v>
      </c>
      <c r="Y35" s="63">
        <v>0.177984</v>
      </c>
      <c r="Z35" s="63">
        <v>-0.13439170679718609</v>
      </c>
      <c r="AA35" s="63">
        <v>4.5962213429886933E-2</v>
      </c>
      <c r="AB35" s="63">
        <v>-0.16582483554104399</v>
      </c>
      <c r="AC35" s="63">
        <v>0.14011022222222219</v>
      </c>
      <c r="AD35" s="63">
        <v>-0.1220829343270033</v>
      </c>
      <c r="AE35" s="63">
        <v>1.3363734230842479E-2</v>
      </c>
      <c r="AF35" s="63" t="s">
        <v>825</v>
      </c>
      <c r="AG35" s="63" t="s">
        <v>826</v>
      </c>
      <c r="AH35" s="63">
        <v>3.490526084722795</v>
      </c>
      <c r="AI35" s="63">
        <v>0.86082363981719834</v>
      </c>
      <c r="AJ35" s="63">
        <v>3.775240370470947</v>
      </c>
      <c r="AK35" s="63">
        <v>3.480223500399759</v>
      </c>
      <c r="AL35" s="63">
        <v>3.0394116414334591</v>
      </c>
      <c r="AM35" s="63">
        <v>17.903257840636829</v>
      </c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</row>
    <row r="36" spans="1:104" x14ac:dyDescent="0.3">
      <c r="A36" s="64">
        <v>34</v>
      </c>
      <c r="B36" s="63"/>
      <c r="C36" s="63">
        <v>150</v>
      </c>
      <c r="D36" s="63">
        <v>6.4188241958618164E-2</v>
      </c>
      <c r="E36" s="63" t="b">
        <v>0</v>
      </c>
      <c r="F36" s="63">
        <v>1.4187847226169469E-3</v>
      </c>
      <c r="G36" s="63">
        <v>3.2017116295202237E-8</v>
      </c>
      <c r="H36" s="63">
        <v>1.6019611036849501E-4</v>
      </c>
      <c r="I36" s="63">
        <v>2.8444444444462869E-5</v>
      </c>
      <c r="J36" s="63">
        <v>7.4466342049633871E-5</v>
      </c>
      <c r="K36" s="63">
        <v>3.5997917584033028E-2</v>
      </c>
      <c r="L36" s="63">
        <v>2.069357507611028E-2</v>
      </c>
      <c r="M36" s="63">
        <v>2.5799111111111109E-2</v>
      </c>
      <c r="N36" s="63">
        <v>1.802682831401237E-2</v>
      </c>
      <c r="O36" s="63">
        <v>1.4936179763995441E-2</v>
      </c>
      <c r="P36" s="63">
        <v>1.13461140176277E-4</v>
      </c>
      <c r="Q36" s="63">
        <v>8.1137777777777424E-3</v>
      </c>
      <c r="R36" s="63">
        <v>-9.547602414334648E-2</v>
      </c>
      <c r="S36" s="63">
        <v>-0.14440223052755571</v>
      </c>
      <c r="T36" s="63">
        <v>-4.673497019221799E-5</v>
      </c>
      <c r="U36" s="63">
        <v>8.1422222222222052E-3</v>
      </c>
      <c r="V36" s="63">
        <v>-9.5401557801296846E-2</v>
      </c>
      <c r="W36" s="63">
        <v>-0.18040014811158869</v>
      </c>
      <c r="X36" s="63">
        <v>-4.673497019221799E-5</v>
      </c>
      <c r="Y36" s="63">
        <v>8.1422222222222052E-3</v>
      </c>
      <c r="Z36" s="63">
        <v>-9.5401557801296846E-2</v>
      </c>
      <c r="AA36" s="63">
        <v>-0.18040014811158869</v>
      </c>
      <c r="AB36" s="63">
        <v>-2.0740310046302491E-2</v>
      </c>
      <c r="AC36" s="63">
        <v>-1.7656888888888909E-2</v>
      </c>
      <c r="AD36" s="63">
        <v>-7.737472948728448E-2</v>
      </c>
      <c r="AE36" s="63">
        <v>-0.16546396834759319</v>
      </c>
      <c r="AF36" s="63" t="s">
        <v>827</v>
      </c>
      <c r="AG36" s="63" t="s">
        <v>828</v>
      </c>
      <c r="AH36" s="63">
        <v>2.9993408150125931</v>
      </c>
      <c r="AI36" s="63">
        <v>1.6127311571713241</v>
      </c>
      <c r="AJ36" s="63">
        <v>2.1993062522131082</v>
      </c>
      <c r="AK36" s="63">
        <v>2.0506426391999799</v>
      </c>
      <c r="AL36" s="63">
        <v>13.83229607127423</v>
      </c>
      <c r="AM36" s="63">
        <v>128.7379855913828</v>
      </c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</row>
    <row r="37" spans="1:104" x14ac:dyDescent="0.3">
      <c r="A37" s="64">
        <v>35</v>
      </c>
      <c r="B37" s="63"/>
      <c r="C37" s="63">
        <v>150</v>
      </c>
      <c r="D37" s="63">
        <v>5.7850122451782227E-2</v>
      </c>
      <c r="E37" s="63" t="b">
        <v>0</v>
      </c>
      <c r="F37" s="63">
        <v>2.5581398756822612E-4</v>
      </c>
      <c r="G37" s="63">
        <v>2.8909900770878961E-7</v>
      </c>
      <c r="H37" s="63">
        <v>5.1039259498175671E-4</v>
      </c>
      <c r="I37" s="63">
        <v>1.481481481481195E-4</v>
      </c>
      <c r="J37" s="63">
        <v>8.1550799486337922E-5</v>
      </c>
      <c r="K37" s="63">
        <v>1.266783470637931E-2</v>
      </c>
      <c r="L37" s="63">
        <v>1.333359691326425E-2</v>
      </c>
      <c r="M37" s="63">
        <v>8.7099259259258988E-3</v>
      </c>
      <c r="N37" s="63">
        <v>1.471859805722064E-3</v>
      </c>
      <c r="O37" s="63">
        <v>9.4777820190168893E-3</v>
      </c>
      <c r="P37" s="63">
        <v>-0.16000773022410061</v>
      </c>
      <c r="Q37" s="63">
        <v>0.15374933333333329</v>
      </c>
      <c r="R37" s="63">
        <v>-7.5418612340336713E-2</v>
      </c>
      <c r="S37" s="63">
        <v>-0.16505751375808381</v>
      </c>
      <c r="T37" s="63">
        <v>-0.1605181228190824</v>
      </c>
      <c r="U37" s="63">
        <v>0.15389748148148141</v>
      </c>
      <c r="V37" s="63">
        <v>-7.5500163139823051E-2</v>
      </c>
      <c r="W37" s="63">
        <v>-0.1523896790517045</v>
      </c>
      <c r="X37" s="63">
        <v>-0.1605181228190824</v>
      </c>
      <c r="Y37" s="63">
        <v>0.15389748148148141</v>
      </c>
      <c r="Z37" s="63">
        <v>-7.5500163139823051E-2</v>
      </c>
      <c r="AA37" s="63">
        <v>-0.1523896790517045</v>
      </c>
      <c r="AB37" s="63">
        <v>-0.17385171973234659</v>
      </c>
      <c r="AC37" s="63">
        <v>0.14518755555555549</v>
      </c>
      <c r="AD37" s="63">
        <v>-7.6972022945545115E-2</v>
      </c>
      <c r="AE37" s="63">
        <v>-0.14291189703268761</v>
      </c>
      <c r="AF37" s="63" t="s">
        <v>829</v>
      </c>
      <c r="AG37" s="63" t="s">
        <v>830</v>
      </c>
      <c r="AH37" s="63">
        <v>1.9991672735173831</v>
      </c>
      <c r="AI37" s="63">
        <v>1.0277307062309571</v>
      </c>
      <c r="AJ37" s="63">
        <v>0.84784513091309344</v>
      </c>
      <c r="AK37" s="63">
        <v>0.78302478947852128</v>
      </c>
      <c r="AL37" s="63">
        <v>2.0797680672654031</v>
      </c>
      <c r="AM37" s="63">
        <v>300.02630527186642</v>
      </c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</row>
    <row r="38" spans="1:104" x14ac:dyDescent="0.3">
      <c r="A38" s="64">
        <v>36</v>
      </c>
      <c r="B38" s="63"/>
      <c r="C38" s="63">
        <v>150</v>
      </c>
      <c r="D38" s="63">
        <v>4.8897266387939453E-2</v>
      </c>
      <c r="E38" s="63" t="b">
        <v>0</v>
      </c>
      <c r="F38" s="63">
        <v>2.3598533497783199E-3</v>
      </c>
      <c r="G38" s="63">
        <v>3.9976933161237052E-8</v>
      </c>
      <c r="H38" s="63">
        <v>1.527458277527059E-4</v>
      </c>
      <c r="I38" s="63">
        <v>1.066666666666716E-4</v>
      </c>
      <c r="J38" s="63">
        <v>7.2580076381875691E-5</v>
      </c>
      <c r="K38" s="63">
        <v>3.3743942133116767E-2</v>
      </c>
      <c r="L38" s="63">
        <v>2.7848165476942709E-3</v>
      </c>
      <c r="M38" s="63">
        <v>4.2119111111111128E-2</v>
      </c>
      <c r="N38" s="63">
        <v>2.404326570547111E-2</v>
      </c>
      <c r="O38" s="63">
        <v>2.4407803380141039E-2</v>
      </c>
      <c r="P38" s="63">
        <v>1.522304953159679E-2</v>
      </c>
      <c r="Q38" s="63">
        <v>-0.20786014814814821</v>
      </c>
      <c r="R38" s="63">
        <v>5.6300695210682573E-2</v>
      </c>
      <c r="S38" s="63">
        <v>7.6536630885212439E-2</v>
      </c>
      <c r="T38" s="63">
        <v>1.507030370384408E-2</v>
      </c>
      <c r="U38" s="63">
        <v>-0.20775348148148151</v>
      </c>
      <c r="V38" s="63">
        <v>5.6373275287064449E-2</v>
      </c>
      <c r="W38" s="63">
        <v>0.11028057301832921</v>
      </c>
      <c r="X38" s="63">
        <v>1.507030370384408E-2</v>
      </c>
      <c r="Y38" s="63">
        <v>-0.20775348148148151</v>
      </c>
      <c r="Z38" s="63">
        <v>5.6373275287064449E-2</v>
      </c>
      <c r="AA38" s="63">
        <v>0.11028057301832921</v>
      </c>
      <c r="AB38" s="63">
        <v>1.228548715614981E-2</v>
      </c>
      <c r="AC38" s="63">
        <v>-0.24987259259259259</v>
      </c>
      <c r="AD38" s="63">
        <v>3.2330009581593343E-2</v>
      </c>
      <c r="AE38" s="63">
        <v>8.5872769638188171E-2</v>
      </c>
      <c r="AF38" s="63" t="s">
        <v>831</v>
      </c>
      <c r="AG38" s="63" t="s">
        <v>832</v>
      </c>
      <c r="AH38" s="63">
        <v>1.5039931758440559</v>
      </c>
      <c r="AI38" s="63">
        <v>0.88775773364034238</v>
      </c>
      <c r="AJ38" s="63">
        <v>3.0324371493078019</v>
      </c>
      <c r="AK38" s="63">
        <v>2.8574808158802072</v>
      </c>
      <c r="AL38" s="63">
        <v>32.690298456998761</v>
      </c>
      <c r="AM38" s="63">
        <v>384.36216898085439</v>
      </c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</row>
    <row r="39" spans="1:104" x14ac:dyDescent="0.3">
      <c r="A39" s="64">
        <v>37</v>
      </c>
      <c r="B39" s="63"/>
      <c r="C39" s="63">
        <v>150</v>
      </c>
      <c r="D39" s="63">
        <v>4.782414436340332E-2</v>
      </c>
      <c r="E39" s="63" t="b">
        <v>0</v>
      </c>
      <c r="F39" s="63">
        <v>3.000781543471988E-3</v>
      </c>
      <c r="G39" s="63">
        <v>3.7858597455657697E-5</v>
      </c>
      <c r="H39" s="63">
        <v>3.9907713131499059E-3</v>
      </c>
      <c r="I39" s="63">
        <v>2.61688888888887E-3</v>
      </c>
      <c r="J39" s="63">
        <v>3.88384272660563E-3</v>
      </c>
      <c r="K39" s="63">
        <v>2.572570159461118E-2</v>
      </c>
      <c r="L39" s="63">
        <v>4.6581977941561457E-2</v>
      </c>
      <c r="M39" s="63">
        <v>2.7349333333333361E-2</v>
      </c>
      <c r="N39" s="63">
        <v>9.1057586584584321E-3</v>
      </c>
      <c r="O39" s="63">
        <v>1.395904650840693E-2</v>
      </c>
      <c r="P39" s="63">
        <v>2.7653872868255332E-2</v>
      </c>
      <c r="Q39" s="63">
        <v>5.7543111111111073E-2</v>
      </c>
      <c r="R39" s="63">
        <v>8.7293883058025407E-3</v>
      </c>
      <c r="S39" s="63">
        <v>0.14437759691607019</v>
      </c>
      <c r="T39" s="63">
        <v>3.1644644181405238E-2</v>
      </c>
      <c r="U39" s="63">
        <v>5.4926222222222203E-2</v>
      </c>
      <c r="V39" s="63">
        <v>1.2613231032408171E-2</v>
      </c>
      <c r="W39" s="63">
        <v>0.1701032985106814</v>
      </c>
      <c r="X39" s="63">
        <v>3.1644644181405238E-2</v>
      </c>
      <c r="Y39" s="63">
        <v>5.4926222222222203E-2</v>
      </c>
      <c r="Z39" s="63">
        <v>1.2613231032408171E-2</v>
      </c>
      <c r="AA39" s="63">
        <v>0.1701032985106814</v>
      </c>
      <c r="AB39" s="63">
        <v>-1.493733376015622E-2</v>
      </c>
      <c r="AC39" s="63">
        <v>2.7576888888888849E-2</v>
      </c>
      <c r="AD39" s="63">
        <v>3.507472373949739E-3</v>
      </c>
      <c r="AE39" s="63">
        <v>0.1840623450190883</v>
      </c>
      <c r="AF39" s="63" t="s">
        <v>833</v>
      </c>
      <c r="AG39" s="63" t="s">
        <v>834</v>
      </c>
      <c r="AH39" s="63">
        <v>5.6552160492434567</v>
      </c>
      <c r="AI39" s="63">
        <v>4.5595214135280946</v>
      </c>
      <c r="AJ39" s="63">
        <v>2.428304564555726</v>
      </c>
      <c r="AK39" s="63">
        <v>2.2578220451104491</v>
      </c>
      <c r="AL39" s="63">
        <v>2.5087800950458332</v>
      </c>
      <c r="AM39" s="63">
        <v>22.815208568514361</v>
      </c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</row>
    <row r="40" spans="1:104" x14ac:dyDescent="0.3">
      <c r="A40" s="64">
        <v>38</v>
      </c>
      <c r="B40" s="63"/>
      <c r="C40" s="63">
        <v>150</v>
      </c>
      <c r="D40" s="63">
        <v>5.6811094284057617E-2</v>
      </c>
      <c r="E40" s="63" t="b">
        <v>0</v>
      </c>
      <c r="F40" s="63">
        <v>3.6288408388763979E-4</v>
      </c>
      <c r="G40" s="63">
        <v>3.866929692423228E-8</v>
      </c>
      <c r="H40" s="63">
        <v>2.9510810818922369E-6</v>
      </c>
      <c r="I40" s="63">
        <v>1.007407407407762E-4</v>
      </c>
      <c r="J40" s="63">
        <v>1.6885464518241741E-4</v>
      </c>
      <c r="K40" s="63">
        <v>1.9655569164411271E-2</v>
      </c>
      <c r="L40" s="63">
        <v>1.4236219948925021E-3</v>
      </c>
      <c r="M40" s="63">
        <v>6.7188148148147886E-3</v>
      </c>
      <c r="N40" s="63">
        <v>1.7768368292770259E-2</v>
      </c>
      <c r="O40" s="63">
        <v>1.5677240909515309E-2</v>
      </c>
      <c r="P40" s="63">
        <v>8.2702904011307796E-2</v>
      </c>
      <c r="Q40" s="63">
        <v>5.5236740740740767E-2</v>
      </c>
      <c r="R40" s="63">
        <v>-2.3914856432608302E-2</v>
      </c>
      <c r="S40" s="63">
        <v>-0.10889287957131689</v>
      </c>
      <c r="T40" s="63">
        <v>8.2699952930225903E-2</v>
      </c>
      <c r="U40" s="63">
        <v>5.5135999999999998E-2</v>
      </c>
      <c r="V40" s="63">
        <v>-2.3746001787425881E-2</v>
      </c>
      <c r="W40" s="63">
        <v>-0.12854844873572821</v>
      </c>
      <c r="X40" s="63">
        <v>8.2699952930225903E-2</v>
      </c>
      <c r="Y40" s="63">
        <v>5.5135999999999998E-2</v>
      </c>
      <c r="Z40" s="63">
        <v>-2.3746001787425881E-2</v>
      </c>
      <c r="AA40" s="63">
        <v>-0.12854844873572821</v>
      </c>
      <c r="AB40" s="63">
        <v>8.4123574925118405E-2</v>
      </c>
      <c r="AC40" s="63">
        <v>4.8417185185185209E-2</v>
      </c>
      <c r="AD40" s="63">
        <v>-4.1514370080196143E-2</v>
      </c>
      <c r="AE40" s="63">
        <v>-0.1128712078262129</v>
      </c>
      <c r="AF40" s="63" t="s">
        <v>835</v>
      </c>
      <c r="AG40" s="63" t="s">
        <v>836</v>
      </c>
      <c r="AH40" s="63">
        <v>1.9807244899892669E-2</v>
      </c>
      <c r="AI40" s="63">
        <v>0.36847168958010851</v>
      </c>
      <c r="AJ40" s="63">
        <v>0.5966642008284947</v>
      </c>
      <c r="AK40" s="63">
        <v>0.55476730002029329</v>
      </c>
      <c r="AL40" s="63">
        <v>11.906865803609589</v>
      </c>
      <c r="AM40" s="63">
        <v>66.2293368511952</v>
      </c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</row>
    <row r="41" spans="1:104" x14ac:dyDescent="0.3">
      <c r="A41" s="64">
        <v>39</v>
      </c>
      <c r="B41" s="63"/>
      <c r="C41" s="63">
        <v>150</v>
      </c>
      <c r="D41" s="63">
        <v>5.3879976272583008E-2</v>
      </c>
      <c r="E41" s="63" t="b">
        <v>0</v>
      </c>
      <c r="F41" s="63">
        <v>1.754692649828175E-3</v>
      </c>
      <c r="G41" s="63">
        <v>1.1991245625198961E-7</v>
      </c>
      <c r="H41" s="63">
        <v>5.952063367259397E-6</v>
      </c>
      <c r="I41" s="63">
        <v>2.8444444444457661E-5</v>
      </c>
      <c r="J41" s="63">
        <v>3.4506223029173722E-4</v>
      </c>
      <c r="K41" s="63">
        <v>3.9947506625529223E-3</v>
      </c>
      <c r="L41" s="63">
        <v>3.1715031755731073E-2</v>
      </c>
      <c r="M41" s="63">
        <v>2.7143111111111111E-2</v>
      </c>
      <c r="N41" s="63">
        <v>3.478639068805633E-3</v>
      </c>
      <c r="O41" s="63">
        <v>1.264525389585097E-2</v>
      </c>
      <c r="P41" s="63">
        <v>6.8984278233627822E-2</v>
      </c>
      <c r="Q41" s="63">
        <v>7.935999999999983E-3</v>
      </c>
      <c r="R41" s="63">
        <v>9.7364663699991652E-2</v>
      </c>
      <c r="S41" s="63">
        <v>-7.8950724810784283E-3</v>
      </c>
      <c r="T41" s="63">
        <v>6.8978326170260562E-2</v>
      </c>
      <c r="U41" s="63">
        <v>7.9075555555555253E-3</v>
      </c>
      <c r="V41" s="63">
        <v>9.7709725930283389E-2</v>
      </c>
      <c r="W41" s="63">
        <v>-1.1889823143631351E-2</v>
      </c>
      <c r="X41" s="63">
        <v>6.8978326170260562E-2</v>
      </c>
      <c r="Y41" s="63">
        <v>7.9075555555555253E-3</v>
      </c>
      <c r="Z41" s="63">
        <v>9.7709725930283389E-2</v>
      </c>
      <c r="AA41" s="63">
        <v>-1.1889823143631351E-2</v>
      </c>
      <c r="AB41" s="63">
        <v>3.7263294414529489E-2</v>
      </c>
      <c r="AC41" s="63">
        <v>-1.9235555555555589E-2</v>
      </c>
      <c r="AD41" s="63">
        <v>9.4231086861477756E-2</v>
      </c>
      <c r="AE41" s="63">
        <v>-2.4535077039482319E-2</v>
      </c>
      <c r="AF41" s="63" t="s">
        <v>837</v>
      </c>
      <c r="AG41" s="63" t="s">
        <v>838</v>
      </c>
      <c r="AH41" s="63">
        <v>3.959384144575588</v>
      </c>
      <c r="AI41" s="63">
        <v>3.038647274466562</v>
      </c>
      <c r="AJ41" s="63">
        <v>2.3134159190645618</v>
      </c>
      <c r="AK41" s="63">
        <v>2.157068147677244</v>
      </c>
      <c r="AL41" s="63">
        <v>10.411946813353371</v>
      </c>
      <c r="AM41" s="63">
        <v>2.5320432517156251</v>
      </c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</row>
    <row r="42" spans="1:104" x14ac:dyDescent="0.3">
      <c r="A42" s="64">
        <v>40</v>
      </c>
      <c r="B42" s="63"/>
      <c r="C42" s="63">
        <v>150</v>
      </c>
      <c r="D42" s="63">
        <v>6.8822860717773438E-2</v>
      </c>
      <c r="E42" s="63" t="b">
        <v>0</v>
      </c>
      <c r="F42" s="63">
        <v>1.166341219919965E-3</v>
      </c>
      <c r="G42" s="63">
        <v>5.2575521424762253E-7</v>
      </c>
      <c r="H42" s="63">
        <v>4.2986565443625668E-4</v>
      </c>
      <c r="I42" s="63">
        <v>3.0696296296298797E-4</v>
      </c>
      <c r="J42" s="63">
        <v>4.9673380472109452E-4</v>
      </c>
      <c r="K42" s="63">
        <v>8.1370977139226863E-2</v>
      </c>
      <c r="L42" s="63">
        <v>2.5277733723885559E-2</v>
      </c>
      <c r="M42" s="63">
        <v>2.1723259259259269E-2</v>
      </c>
      <c r="N42" s="63">
        <v>7.4483155719471533E-3</v>
      </c>
      <c r="O42" s="63">
        <v>3.4099076698698161E-2</v>
      </c>
      <c r="P42" s="63">
        <v>-0.13334606106355371</v>
      </c>
      <c r="Q42" s="63">
        <v>4.074666666666666E-2</v>
      </c>
      <c r="R42" s="63">
        <v>-9.2901723345160961E-2</v>
      </c>
      <c r="S42" s="63">
        <v>-0.1002587987456758</v>
      </c>
      <c r="T42" s="63">
        <v>-0.13377592671798999</v>
      </c>
      <c r="U42" s="63">
        <v>4.0439703703703672E-2</v>
      </c>
      <c r="V42" s="63">
        <v>-9.3398457149882055E-2</v>
      </c>
      <c r="W42" s="63">
        <v>-0.1816297758849027</v>
      </c>
      <c r="X42" s="63">
        <v>-0.13377592671798999</v>
      </c>
      <c r="Y42" s="63">
        <v>4.0439703703703672E-2</v>
      </c>
      <c r="Z42" s="63">
        <v>-9.3398457149882055E-2</v>
      </c>
      <c r="AA42" s="63">
        <v>-0.1816297758849027</v>
      </c>
      <c r="AB42" s="63">
        <v>-0.15905366044187549</v>
      </c>
      <c r="AC42" s="63">
        <v>1.87164444444444E-2</v>
      </c>
      <c r="AD42" s="63">
        <v>-8.5950141577934902E-2</v>
      </c>
      <c r="AE42" s="63">
        <v>-0.14753069918620451</v>
      </c>
      <c r="AF42" s="63" t="s">
        <v>839</v>
      </c>
      <c r="AG42" s="63" t="s">
        <v>840</v>
      </c>
      <c r="AH42" s="63">
        <v>3.955903989651564</v>
      </c>
      <c r="AI42" s="63">
        <v>1.9288811359069751</v>
      </c>
      <c r="AJ42" s="63">
        <v>1.9042807086288951</v>
      </c>
      <c r="AK42" s="63">
        <v>1.7721679971870581</v>
      </c>
      <c r="AL42" s="63">
        <v>13.200965735674229</v>
      </c>
      <c r="AM42" s="63">
        <v>154.77151257903861</v>
      </c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</row>
    <row r="43" spans="1:104" x14ac:dyDescent="0.3">
      <c r="A43" s="64">
        <v>41</v>
      </c>
      <c r="B43" s="63"/>
      <c r="C43" s="63">
        <v>150</v>
      </c>
      <c r="D43" s="63">
        <v>4.8919439315795898E-2</v>
      </c>
      <c r="E43" s="63" t="b">
        <v>0</v>
      </c>
      <c r="F43" s="63">
        <v>1.101852002422146E-3</v>
      </c>
      <c r="G43" s="63">
        <v>1.3799522909522101E-5</v>
      </c>
      <c r="H43" s="63">
        <v>2.840658370044095E-3</v>
      </c>
      <c r="I43" s="63">
        <v>2.353777777777732E-3</v>
      </c>
      <c r="J43" s="63">
        <v>4.3579020991785228E-4</v>
      </c>
      <c r="K43" s="63">
        <v>2.6259429843462009E-2</v>
      </c>
      <c r="L43" s="63">
        <v>2.2304233557780811E-2</v>
      </c>
      <c r="M43" s="63">
        <v>2.4583111111111111E-2</v>
      </c>
      <c r="N43" s="63">
        <v>2.0932252835109691E-4</v>
      </c>
      <c r="O43" s="63">
        <v>1.741596332019479E-2</v>
      </c>
      <c r="P43" s="63">
        <v>5.8881675548275787E-2</v>
      </c>
      <c r="Q43" s="63">
        <v>0.15085748148148159</v>
      </c>
      <c r="R43" s="63">
        <v>0.15124210164381399</v>
      </c>
      <c r="S43" s="63">
        <v>3.835453308280521E-2</v>
      </c>
      <c r="T43" s="63">
        <v>6.1722333918319883E-2</v>
      </c>
      <c r="U43" s="63">
        <v>0.1532112592592593</v>
      </c>
      <c r="V43" s="63">
        <v>0.15080631143389611</v>
      </c>
      <c r="W43" s="63">
        <v>1.2095103239343199E-2</v>
      </c>
      <c r="X43" s="63">
        <v>6.1722333918319883E-2</v>
      </c>
      <c r="Y43" s="63">
        <v>0.1532112592592593</v>
      </c>
      <c r="Z43" s="63">
        <v>0.15080631143389611</v>
      </c>
      <c r="AA43" s="63">
        <v>1.2095103239343199E-2</v>
      </c>
      <c r="AB43" s="63">
        <v>3.9418100360539068E-2</v>
      </c>
      <c r="AC43" s="63">
        <v>0.17779437037037041</v>
      </c>
      <c r="AD43" s="63">
        <v>0.15059698890554499</v>
      </c>
      <c r="AE43" s="63">
        <v>-5.3208600808515964E-3</v>
      </c>
      <c r="AF43" s="63" t="s">
        <v>841</v>
      </c>
      <c r="AG43" s="63" t="s">
        <v>842</v>
      </c>
      <c r="AH43" s="63">
        <v>1.647445541358951</v>
      </c>
      <c r="AI43" s="63">
        <v>3.2426362925595771</v>
      </c>
      <c r="AJ43" s="63">
        <v>2.3913817331245868</v>
      </c>
      <c r="AK43" s="63">
        <v>2.208666039495816</v>
      </c>
      <c r="AL43" s="63">
        <v>5.4952832264830764</v>
      </c>
      <c r="AM43" s="63">
        <v>5.6486817553548594</v>
      </c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</row>
    <row r="44" spans="1:104" x14ac:dyDescent="0.3">
      <c r="A44" s="64">
        <v>42</v>
      </c>
      <c r="B44" s="63"/>
      <c r="C44" s="63">
        <v>150</v>
      </c>
      <c r="D44" s="63">
        <v>8.180546760559082E-2</v>
      </c>
      <c r="E44" s="63" t="b">
        <v>0</v>
      </c>
      <c r="F44" s="63">
        <v>9.5655260283450394E-4</v>
      </c>
      <c r="G44" s="63">
        <v>7.3225071427485182E-7</v>
      </c>
      <c r="H44" s="63">
        <v>8.4418444386716307E-4</v>
      </c>
      <c r="I44" s="63">
        <v>1.220740740741216E-4</v>
      </c>
      <c r="J44" s="63">
        <v>6.8565730846292805E-5</v>
      </c>
      <c r="K44" s="63">
        <v>2.1712475723444209E-2</v>
      </c>
      <c r="L44" s="63">
        <v>2.7759652306651561E-2</v>
      </c>
      <c r="M44" s="63">
        <v>2.5896296296296431E-3</v>
      </c>
      <c r="N44" s="63">
        <v>1.3388357816762401E-2</v>
      </c>
      <c r="O44" s="63">
        <v>2.2537701708205911E-2</v>
      </c>
      <c r="P44" s="63">
        <v>-0.14366089625510281</v>
      </c>
      <c r="Q44" s="63">
        <v>-6.2705777777777805E-2</v>
      </c>
      <c r="R44" s="63">
        <v>0.20114023740649539</v>
      </c>
      <c r="S44" s="63">
        <v>-2.3857652723633199E-2</v>
      </c>
      <c r="T44" s="63">
        <v>-0.14281671181123559</v>
      </c>
      <c r="U44" s="63">
        <v>-6.2827851851851926E-2</v>
      </c>
      <c r="V44" s="63">
        <v>0.2010716716756491</v>
      </c>
      <c r="W44" s="63">
        <v>-2.1451770001889941E-3</v>
      </c>
      <c r="X44" s="63">
        <v>-0.14281671181123559</v>
      </c>
      <c r="Y44" s="63">
        <v>-6.2827851851851926E-2</v>
      </c>
      <c r="Z44" s="63">
        <v>0.2010716716756491</v>
      </c>
      <c r="AA44" s="63">
        <v>-2.1451770001889941E-3</v>
      </c>
      <c r="AB44" s="63">
        <v>-0.17057636411788721</v>
      </c>
      <c r="AC44" s="63">
        <v>-6.0238222222222283E-2</v>
      </c>
      <c r="AD44" s="63">
        <v>0.1876833138588867</v>
      </c>
      <c r="AE44" s="63">
        <v>-2.46828787083949E-2</v>
      </c>
      <c r="AF44" s="63" t="s">
        <v>843</v>
      </c>
      <c r="AG44" s="63" t="s">
        <v>844</v>
      </c>
      <c r="AH44" s="63">
        <v>3.6796006572339959</v>
      </c>
      <c r="AI44" s="63">
        <v>2.7743595085341899</v>
      </c>
      <c r="AJ44" s="63">
        <v>0.20816509069139219</v>
      </c>
      <c r="AK44" s="63">
        <v>0.19484540011461471</v>
      </c>
      <c r="AL44" s="63">
        <v>12.126053932780341</v>
      </c>
      <c r="AM44" s="63">
        <v>1.246916863868929</v>
      </c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</row>
    <row r="45" spans="1:104" x14ac:dyDescent="0.3">
      <c r="A45" s="64">
        <v>43</v>
      </c>
      <c r="B45" s="63"/>
      <c r="C45" s="63">
        <v>150</v>
      </c>
      <c r="D45" s="63">
        <v>5.187225341796875E-2</v>
      </c>
      <c r="E45" s="63" t="b">
        <v>0</v>
      </c>
      <c r="F45" s="63">
        <v>1.0549795437271761E-3</v>
      </c>
      <c r="G45" s="63">
        <v>3.490677551997701E-9</v>
      </c>
      <c r="H45" s="63">
        <v>5.8254754700240441E-5</v>
      </c>
      <c r="I45" s="63">
        <v>0</v>
      </c>
      <c r="J45" s="63">
        <v>9.851959541761976E-6</v>
      </c>
      <c r="K45" s="63">
        <v>1.8549109448524261E-2</v>
      </c>
      <c r="L45" s="63">
        <v>4.389686218850275E-4</v>
      </c>
      <c r="M45" s="63">
        <v>3.1800888888888913E-2</v>
      </c>
      <c r="N45" s="63">
        <v>6.5947188077065564E-3</v>
      </c>
      <c r="O45" s="63">
        <v>2.0298095863989431E-2</v>
      </c>
      <c r="P45" s="63">
        <v>-7.2658680114689025E-2</v>
      </c>
      <c r="Q45" s="63">
        <v>7.6148148148148131E-2</v>
      </c>
      <c r="R45" s="63">
        <v>1.5454070991836081E-2</v>
      </c>
      <c r="S45" s="63">
        <v>-3.025007490410072E-2</v>
      </c>
      <c r="T45" s="63">
        <v>-7.2716934869389266E-2</v>
      </c>
      <c r="U45" s="63">
        <v>7.6148148148148131E-2</v>
      </c>
      <c r="V45" s="63">
        <v>1.544421903229432E-2</v>
      </c>
      <c r="W45" s="63">
        <v>-4.8799184352624987E-2</v>
      </c>
      <c r="X45" s="63">
        <v>-7.2716934869389266E-2</v>
      </c>
      <c r="Y45" s="63">
        <v>7.6148148148148131E-2</v>
      </c>
      <c r="Z45" s="63">
        <v>1.544421903229432E-2</v>
      </c>
      <c r="AA45" s="63">
        <v>-4.8799184352624987E-2</v>
      </c>
      <c r="AB45" s="63">
        <v>-7.3155903491274293E-2</v>
      </c>
      <c r="AC45" s="63">
        <v>4.4347259259259232E-2</v>
      </c>
      <c r="AD45" s="63">
        <v>8.8495002245877648E-3</v>
      </c>
      <c r="AE45" s="63">
        <v>-6.9097280216614418E-2</v>
      </c>
      <c r="AF45" s="63" t="s">
        <v>845</v>
      </c>
      <c r="AG45" s="63" t="s">
        <v>846</v>
      </c>
      <c r="AH45" s="63">
        <v>0.96385217233965981</v>
      </c>
      <c r="AI45" s="63">
        <v>0.73276051607985659</v>
      </c>
      <c r="AJ45" s="63">
        <v>2.8777760555598162</v>
      </c>
      <c r="AK45" s="63">
        <v>2.6721349822379059</v>
      </c>
      <c r="AL45" s="63">
        <v>202.55893673371659</v>
      </c>
      <c r="AM45" s="63">
        <v>8.1935321627507385</v>
      </c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</row>
    <row r="46" spans="1:104" x14ac:dyDescent="0.3">
      <c r="A46" s="64">
        <v>44</v>
      </c>
      <c r="B46" s="63"/>
      <c r="C46" s="63">
        <v>150</v>
      </c>
      <c r="D46" s="63">
        <v>6.7785263061523438E-2</v>
      </c>
      <c r="E46" s="63" t="b">
        <v>0</v>
      </c>
      <c r="F46" s="63">
        <v>3.599355558891917E-3</v>
      </c>
      <c r="G46" s="63">
        <v>5.5765967617911763E-8</v>
      </c>
      <c r="H46" s="63">
        <v>1.8024600707010341E-4</v>
      </c>
      <c r="I46" s="63">
        <v>9.9555555555526365E-5</v>
      </c>
      <c r="J46" s="63">
        <v>1.156115734311514E-4</v>
      </c>
      <c r="K46" s="63">
        <v>1.2008885599144269E-2</v>
      </c>
      <c r="L46" s="63">
        <v>3.1428450295126947E-2</v>
      </c>
      <c r="M46" s="63">
        <v>4.8661333333333383E-2</v>
      </c>
      <c r="N46" s="63">
        <v>1.5610339815675689E-2</v>
      </c>
      <c r="O46" s="63">
        <v>1.785936832693243E-2</v>
      </c>
      <c r="P46" s="63">
        <v>8.2515580212329201E-2</v>
      </c>
      <c r="Q46" s="63">
        <v>3.739970370370372E-2</v>
      </c>
      <c r="R46" s="63">
        <v>4.0828779519231848E-2</v>
      </c>
      <c r="S46" s="63">
        <v>-1.9953225303193881E-3</v>
      </c>
      <c r="T46" s="63">
        <v>8.2695826219399304E-2</v>
      </c>
      <c r="U46" s="63">
        <v>3.7300148148148193E-2</v>
      </c>
      <c r="V46" s="63">
        <v>4.0713167945800703E-2</v>
      </c>
      <c r="W46" s="63">
        <v>1.0013563068824879E-2</v>
      </c>
      <c r="X46" s="63">
        <v>8.2695826219399304E-2</v>
      </c>
      <c r="Y46" s="63">
        <v>3.7300148148148193E-2</v>
      </c>
      <c r="Z46" s="63">
        <v>4.0713167945800703E-2</v>
      </c>
      <c r="AA46" s="63">
        <v>1.0013563068824879E-2</v>
      </c>
      <c r="AB46" s="63">
        <v>5.126737592427235E-2</v>
      </c>
      <c r="AC46" s="63">
        <v>-1.1361185185185181E-2</v>
      </c>
      <c r="AD46" s="63">
        <v>5.6323507761476391E-2</v>
      </c>
      <c r="AE46" s="63">
        <v>-7.8458052581075518E-3</v>
      </c>
      <c r="AF46" s="63" t="s">
        <v>847</v>
      </c>
      <c r="AG46" s="63" t="s">
        <v>848</v>
      </c>
      <c r="AH46" s="63">
        <v>4.3725123228871707</v>
      </c>
      <c r="AI46" s="63">
        <v>2.396888472378198</v>
      </c>
      <c r="AJ46" s="63">
        <v>4.2539891658542217</v>
      </c>
      <c r="AK46" s="63">
        <v>3.9596153937460339</v>
      </c>
      <c r="AL46" s="63">
        <v>15.3662461331743</v>
      </c>
      <c r="AM46" s="63">
        <v>67.501783067498735</v>
      </c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</row>
    <row r="47" spans="1:104" x14ac:dyDescent="0.3">
      <c r="A47" s="64">
        <v>45</v>
      </c>
      <c r="B47" s="63"/>
      <c r="C47" s="63">
        <v>150</v>
      </c>
      <c r="D47" s="63">
        <v>5.4859638214111328E-2</v>
      </c>
      <c r="E47" s="63" t="b">
        <v>0</v>
      </c>
      <c r="F47" s="63">
        <v>3.119255977328368E-3</v>
      </c>
      <c r="G47" s="63">
        <v>1.10941420776292E-7</v>
      </c>
      <c r="H47" s="63">
        <v>1.924273344008354E-4</v>
      </c>
      <c r="I47" s="63">
        <v>1.2800000000000479E-4</v>
      </c>
      <c r="J47" s="63">
        <v>2.398523332212549E-4</v>
      </c>
      <c r="K47" s="63">
        <v>3.2561528781816347E-2</v>
      </c>
      <c r="L47" s="63">
        <v>3.3581756107634031E-3</v>
      </c>
      <c r="M47" s="63">
        <v>4.271644444444446E-2</v>
      </c>
      <c r="N47" s="63">
        <v>3.5822953645956279E-2</v>
      </c>
      <c r="O47" s="63">
        <v>6.6674975087214622E-3</v>
      </c>
      <c r="P47" s="63">
        <v>0.15304660489539179</v>
      </c>
      <c r="Q47" s="63">
        <v>-1.099851851851848E-2</v>
      </c>
      <c r="R47" s="63">
        <v>5.7973815738051902E-2</v>
      </c>
      <c r="S47" s="63">
        <v>-6.6510751010644881E-2</v>
      </c>
      <c r="T47" s="63">
        <v>0.15285417756099101</v>
      </c>
      <c r="U47" s="63">
        <v>-1.087051851851847E-2</v>
      </c>
      <c r="V47" s="63">
        <v>5.773396340483064E-2</v>
      </c>
      <c r="W47" s="63">
        <v>-9.9072279792461235E-2</v>
      </c>
      <c r="X47" s="63">
        <v>0.15285417756099101</v>
      </c>
      <c r="Y47" s="63">
        <v>-1.087051851851847E-2</v>
      </c>
      <c r="Z47" s="63">
        <v>5.773396340483064E-2</v>
      </c>
      <c r="AA47" s="63">
        <v>-9.9072279792461235E-2</v>
      </c>
      <c r="AB47" s="63">
        <v>0.15621235317175439</v>
      </c>
      <c r="AC47" s="63">
        <v>-5.3586962962962927E-2</v>
      </c>
      <c r="AD47" s="63">
        <v>9.355691705078692E-2</v>
      </c>
      <c r="AE47" s="63">
        <v>-0.1057397773011827</v>
      </c>
      <c r="AF47" s="63" t="s">
        <v>849</v>
      </c>
      <c r="AG47" s="63" t="s">
        <v>850</v>
      </c>
      <c r="AH47" s="63">
        <v>0.6638276142034788</v>
      </c>
      <c r="AI47" s="63">
        <v>1.84577643924412</v>
      </c>
      <c r="AJ47" s="63">
        <v>3.5833853387351442</v>
      </c>
      <c r="AK47" s="63">
        <v>3.344769973545874</v>
      </c>
      <c r="AL47" s="63">
        <v>327.42781250314169</v>
      </c>
      <c r="AM47" s="63">
        <v>36.999808086041632</v>
      </c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</row>
    <row r="48" spans="1:104" x14ac:dyDescent="0.3">
      <c r="A48" s="64">
        <v>46</v>
      </c>
      <c r="B48" s="63"/>
      <c r="C48" s="63">
        <v>150</v>
      </c>
      <c r="D48" s="63">
        <v>5.2870988845825202E-2</v>
      </c>
      <c r="E48" s="63" t="b">
        <v>0</v>
      </c>
      <c r="F48" s="63">
        <v>7.8972933660820862E-4</v>
      </c>
      <c r="G48" s="63">
        <v>5.2683220042072444E-7</v>
      </c>
      <c r="H48" s="63">
        <v>4.8242763385118742E-4</v>
      </c>
      <c r="I48" s="63">
        <v>2.5007407407408311E-4</v>
      </c>
      <c r="J48" s="63">
        <v>4.8120550287113212E-4</v>
      </c>
      <c r="K48" s="63">
        <v>1.447224674768675E-3</v>
      </c>
      <c r="L48" s="63">
        <v>4.2944007878510564E-3</v>
      </c>
      <c r="M48" s="63">
        <v>2.7760592592592611E-2</v>
      </c>
      <c r="N48" s="63">
        <v>7.9809610298847006E-4</v>
      </c>
      <c r="O48" s="63">
        <v>4.8712966712426004E-3</v>
      </c>
      <c r="P48" s="63">
        <v>-3.3511650630286813E-2</v>
      </c>
      <c r="Q48" s="63">
        <v>8.6795851851851874E-2</v>
      </c>
      <c r="R48" s="63">
        <v>3.8911456831178012E-2</v>
      </c>
      <c r="S48" s="63">
        <v>4.5658398888233413E-2</v>
      </c>
      <c r="T48" s="63">
        <v>-3.3994078264138E-2</v>
      </c>
      <c r="U48" s="63">
        <v>8.6545777777777791E-2</v>
      </c>
      <c r="V48" s="63">
        <v>3.9392662334049137E-2</v>
      </c>
      <c r="W48" s="63">
        <v>4.7105623563002089E-2</v>
      </c>
      <c r="X48" s="63">
        <v>-3.3994078264138E-2</v>
      </c>
      <c r="Y48" s="63">
        <v>8.6545777777777791E-2</v>
      </c>
      <c r="Z48" s="63">
        <v>3.9392662334049137E-2</v>
      </c>
      <c r="AA48" s="63">
        <v>4.7105623563002089E-2</v>
      </c>
      <c r="AB48" s="63">
        <v>-2.9699677476286941E-2</v>
      </c>
      <c r="AC48" s="63">
        <v>5.8785185185185183E-2</v>
      </c>
      <c r="AD48" s="63">
        <v>4.0190758437037608E-2</v>
      </c>
      <c r="AE48" s="63">
        <v>5.1976920234244689E-2</v>
      </c>
      <c r="AF48" s="63" t="s">
        <v>851</v>
      </c>
      <c r="AG48" s="63" t="s">
        <v>852</v>
      </c>
      <c r="AH48" s="63">
        <v>0.27191032396991938</v>
      </c>
      <c r="AI48" s="63">
        <v>1.156276334220808</v>
      </c>
      <c r="AJ48" s="63">
        <v>2.5360170659630659</v>
      </c>
      <c r="AK48" s="63">
        <v>2.353200281910119</v>
      </c>
      <c r="AL48" s="63">
        <v>5.0672225085944804</v>
      </c>
      <c r="AM48" s="63">
        <v>9.2999854626083849</v>
      </c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</row>
    <row r="49" spans="1:104" x14ac:dyDescent="0.3">
      <c r="A49" s="64">
        <v>47</v>
      </c>
      <c r="B49" s="63"/>
      <c r="C49" s="63">
        <v>150</v>
      </c>
      <c r="D49" s="63">
        <v>6.8778753280639648E-2</v>
      </c>
      <c r="E49" s="63" t="b">
        <v>0</v>
      </c>
      <c r="F49" s="63">
        <v>6.4160270450361258E-4</v>
      </c>
      <c r="G49" s="63">
        <v>5.9638440460610325E-8</v>
      </c>
      <c r="H49" s="63">
        <v>7.8731085483466079E-5</v>
      </c>
      <c r="I49" s="63">
        <v>1.2799999999997541E-4</v>
      </c>
      <c r="J49" s="63">
        <v>1.924989782809555E-4</v>
      </c>
      <c r="K49" s="63">
        <v>4.5547547636549023E-2</v>
      </c>
      <c r="L49" s="63">
        <v>9.02180373076647E-3</v>
      </c>
      <c r="M49" s="63">
        <v>1.6177777777777781E-2</v>
      </c>
      <c r="N49" s="63">
        <v>1.7276841960265198E-2</v>
      </c>
      <c r="O49" s="63">
        <v>7.9936069270200791E-3</v>
      </c>
      <c r="P49" s="63">
        <v>0.1152116856292256</v>
      </c>
      <c r="Q49" s="63">
        <v>-6.4248888888888939E-2</v>
      </c>
      <c r="R49" s="63">
        <v>-0.1227158237321254</v>
      </c>
      <c r="S49" s="63">
        <v>8.2719667368053848E-2</v>
      </c>
      <c r="T49" s="63">
        <v>0.1151329545437421</v>
      </c>
      <c r="U49" s="63">
        <v>-6.4120888888888963E-2</v>
      </c>
      <c r="V49" s="63">
        <v>-0.12252332475384441</v>
      </c>
      <c r="W49" s="63">
        <v>3.7172119731504832E-2</v>
      </c>
      <c r="X49" s="63">
        <v>0.1151329545437421</v>
      </c>
      <c r="Y49" s="63">
        <v>-6.4120888888888963E-2</v>
      </c>
      <c r="Z49" s="63">
        <v>-0.12252332475384441</v>
      </c>
      <c r="AA49" s="63">
        <v>3.7172119731504832E-2</v>
      </c>
      <c r="AB49" s="63">
        <v>0.1061111508129756</v>
      </c>
      <c r="AC49" s="63">
        <v>-8.029866666666674E-2</v>
      </c>
      <c r="AD49" s="63">
        <v>-0.13980016671410961</v>
      </c>
      <c r="AE49" s="63">
        <v>4.5165726658524911E-2</v>
      </c>
      <c r="AF49" s="63" t="s">
        <v>853</v>
      </c>
      <c r="AG49" s="63" t="s">
        <v>854</v>
      </c>
      <c r="AH49" s="63">
        <v>1.2986249274148101</v>
      </c>
      <c r="AI49" s="63">
        <v>0.66958383179392134</v>
      </c>
      <c r="AJ49" s="63">
        <v>1.2990861134859431</v>
      </c>
      <c r="AK49" s="63">
        <v>1.2160433369562691</v>
      </c>
      <c r="AL49" s="63">
        <v>12.83210214828698</v>
      </c>
      <c r="AM49" s="63">
        <v>15.045755921715379</v>
      </c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</row>
    <row r="50" spans="1:104" x14ac:dyDescent="0.3">
      <c r="A50" s="64">
        <v>48</v>
      </c>
      <c r="B50" s="63"/>
      <c r="C50" s="63">
        <v>150</v>
      </c>
      <c r="D50" s="63">
        <v>7.5368881225585938E-2</v>
      </c>
      <c r="E50" s="63" t="b">
        <v>0</v>
      </c>
      <c r="F50" s="63">
        <v>4.1511387357549166E-3</v>
      </c>
      <c r="G50" s="63">
        <v>1.555331948829756E-6</v>
      </c>
      <c r="H50" s="63">
        <v>2.4878736344396968E-4</v>
      </c>
      <c r="I50" s="63">
        <v>6.6725925925926327E-4</v>
      </c>
      <c r="J50" s="63">
        <v>1.02381730672671E-3</v>
      </c>
      <c r="K50" s="63">
        <v>1.860042947245226E-2</v>
      </c>
      <c r="L50" s="63">
        <v>2.619339092972511E-2</v>
      </c>
      <c r="M50" s="63">
        <v>5.8838518518518533E-2</v>
      </c>
      <c r="N50" s="63">
        <v>1.7532101709331891E-3</v>
      </c>
      <c r="O50" s="63">
        <v>1.561565688080173E-2</v>
      </c>
      <c r="P50" s="63">
        <v>-0.25731995205633179</v>
      </c>
      <c r="Q50" s="63">
        <v>4.0798814814814781E-2</v>
      </c>
      <c r="R50" s="63">
        <v>-0.12839586255111249</v>
      </c>
      <c r="S50" s="63">
        <v>6.2852659705059391E-2</v>
      </c>
      <c r="T50" s="63">
        <v>-0.25756873941977582</v>
      </c>
      <c r="U50" s="63">
        <v>4.0131555555555518E-2</v>
      </c>
      <c r="V50" s="63">
        <v>-0.1294196798578392</v>
      </c>
      <c r="W50" s="63">
        <v>8.1453089177511651E-2</v>
      </c>
      <c r="X50" s="63">
        <v>-0.25756873941977582</v>
      </c>
      <c r="Y50" s="63">
        <v>4.0131555555555518E-2</v>
      </c>
      <c r="Z50" s="63">
        <v>-0.1294196798578392</v>
      </c>
      <c r="AA50" s="63">
        <v>8.1453089177511651E-2</v>
      </c>
      <c r="AB50" s="63">
        <v>-0.28376213034950087</v>
      </c>
      <c r="AC50" s="63">
        <v>-1.8706962962963019E-2</v>
      </c>
      <c r="AD50" s="63">
        <v>-0.12766646968690601</v>
      </c>
      <c r="AE50" s="63">
        <v>9.7068746058313379E-2</v>
      </c>
      <c r="AF50" s="63" t="s">
        <v>855</v>
      </c>
      <c r="AG50" s="63" t="s">
        <v>856</v>
      </c>
      <c r="AH50" s="63">
        <v>6.2360804168115704</v>
      </c>
      <c r="AI50" s="63">
        <v>1.0326878179696091</v>
      </c>
      <c r="AJ50" s="63">
        <v>5.1564452806900674</v>
      </c>
      <c r="AK50" s="63">
        <v>4.7987980305519287</v>
      </c>
      <c r="AL50" s="63">
        <v>10.29885895114689</v>
      </c>
      <c r="AM50" s="63">
        <v>3.4244907034199552</v>
      </c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</row>
    <row r="51" spans="1:104" x14ac:dyDescent="0.3">
      <c r="A51" s="64">
        <v>49</v>
      </c>
      <c r="B51" s="63"/>
      <c r="C51" s="63">
        <v>150</v>
      </c>
      <c r="D51" s="63">
        <v>4.9928665161132813E-2</v>
      </c>
      <c r="E51" s="63" t="b">
        <v>0</v>
      </c>
      <c r="F51" s="63">
        <v>9.6321838384389607E-4</v>
      </c>
      <c r="G51" s="63">
        <v>6.5279750395164699E-7</v>
      </c>
      <c r="H51" s="63">
        <v>3.5658861734318148E-4</v>
      </c>
      <c r="I51" s="63">
        <v>3.8281481481476642E-4</v>
      </c>
      <c r="J51" s="63">
        <v>6.1570681293230886E-4</v>
      </c>
      <c r="K51" s="63">
        <v>2.5146811724702789E-3</v>
      </c>
      <c r="L51" s="63">
        <v>1.7329454858734161E-2</v>
      </c>
      <c r="M51" s="63">
        <v>1.505303703703696E-2</v>
      </c>
      <c r="N51" s="63">
        <v>2.0888141470810289E-2</v>
      </c>
      <c r="O51" s="63">
        <v>5.5630905937911757E-4</v>
      </c>
      <c r="P51" s="63">
        <v>0.1207338715759767</v>
      </c>
      <c r="Q51" s="63">
        <v>0.1046708148148148</v>
      </c>
      <c r="R51" s="63">
        <v>2.5260172013130081E-2</v>
      </c>
      <c r="S51" s="63">
        <v>0.14705034376223869</v>
      </c>
      <c r="T51" s="63">
        <v>0.1210904601933199</v>
      </c>
      <c r="U51" s="63">
        <v>0.10505362962962959</v>
      </c>
      <c r="V51" s="63">
        <v>2.587587882606239E-2</v>
      </c>
      <c r="W51" s="63">
        <v>0.14453566258976841</v>
      </c>
      <c r="X51" s="63">
        <v>0.1210904601933199</v>
      </c>
      <c r="Y51" s="63">
        <v>0.10505362962962959</v>
      </c>
      <c r="Z51" s="63">
        <v>2.587587882606239E-2</v>
      </c>
      <c r="AA51" s="63">
        <v>0.14453566258976841</v>
      </c>
      <c r="AB51" s="63">
        <v>0.13841991505205409</v>
      </c>
      <c r="AC51" s="63">
        <v>9.0000592592592632E-2</v>
      </c>
      <c r="AD51" s="63">
        <v>4.9877373552521028E-3</v>
      </c>
      <c r="AE51" s="63">
        <v>0.1450919716491475</v>
      </c>
      <c r="AF51" s="63" t="s">
        <v>857</v>
      </c>
      <c r="AG51" s="63" t="s">
        <v>858</v>
      </c>
      <c r="AH51" s="63">
        <v>1.314982684484324</v>
      </c>
      <c r="AI51" s="63">
        <v>2.6209946179628099</v>
      </c>
      <c r="AJ51" s="63">
        <v>1.3987921535729479</v>
      </c>
      <c r="AK51" s="63">
        <v>1.2963486088740259</v>
      </c>
      <c r="AL51" s="63">
        <v>21.574613721683651</v>
      </c>
      <c r="AM51" s="63">
        <v>48.277001283448051</v>
      </c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</row>
    <row r="52" spans="1:104" s="62" customFormat="1" x14ac:dyDescent="0.3">
      <c r="A52" s="64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</row>
    <row r="53" spans="1:104" s="62" customFormat="1" x14ac:dyDescent="0.3">
      <c r="A53" s="64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</row>
    <row r="54" spans="1:104" s="62" customFormat="1" x14ac:dyDescent="0.3">
      <c r="A54" s="64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</row>
    <row r="55" spans="1:104" s="62" customFormat="1" x14ac:dyDescent="0.3">
      <c r="A55" s="64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</row>
    <row r="56" spans="1:104" s="62" customFormat="1" x14ac:dyDescent="0.3">
      <c r="A56" s="6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</row>
    <row r="57" spans="1:104" s="62" customFormat="1" x14ac:dyDescent="0.3">
      <c r="A57" s="6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</row>
    <row r="58" spans="1:104" s="62" customFormat="1" x14ac:dyDescent="0.3">
      <c r="A58" s="6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spans="1:104" s="62" customFormat="1" x14ac:dyDescent="0.3">
      <c r="A59" s="6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0" spans="1:104" s="62" customFormat="1" x14ac:dyDescent="0.3">
      <c r="A60" s="6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</row>
    <row r="61" spans="1:104" s="62" customFormat="1" x14ac:dyDescent="0.3">
      <c r="A61" s="6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</row>
    <row r="62" spans="1:104" s="62" customFormat="1" x14ac:dyDescent="0.3">
      <c r="A62" s="64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</row>
    <row r="63" spans="1:104" s="62" customFormat="1" x14ac:dyDescent="0.3">
      <c r="A63" s="6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</row>
    <row r="64" spans="1:104" s="62" customFormat="1" x14ac:dyDescent="0.3">
      <c r="A64" s="64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</row>
    <row r="65" spans="1:39" s="62" customFormat="1" x14ac:dyDescent="0.3">
      <c r="A65" s="6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</row>
    <row r="66" spans="1:39" s="62" customFormat="1" x14ac:dyDescent="0.3">
      <c r="A66" s="64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</row>
    <row r="67" spans="1:39" s="62" customFormat="1" x14ac:dyDescent="0.3">
      <c r="A67" s="64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</row>
    <row r="68" spans="1:39" s="62" customFormat="1" x14ac:dyDescent="0.3">
      <c r="A68" s="64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39" s="62" customFormat="1" x14ac:dyDescent="0.3">
      <c r="A69" s="64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39" s="62" customFormat="1" x14ac:dyDescent="0.3">
      <c r="A70" s="64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39" s="62" customFormat="1" x14ac:dyDescent="0.3">
      <c r="A71" s="64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39" s="62" customFormat="1" x14ac:dyDescent="0.3">
      <c r="A72" s="64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39" s="62" customFormat="1" x14ac:dyDescent="0.3">
      <c r="A73" s="64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39" s="62" customFormat="1" x14ac:dyDescent="0.3">
      <c r="A74" s="64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</row>
    <row r="75" spans="1:39" s="62" customFormat="1" x14ac:dyDescent="0.3">
      <c r="A75" s="64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</row>
    <row r="76" spans="1:39" s="62" customFormat="1" x14ac:dyDescent="0.3">
      <c r="A76" s="64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</row>
    <row r="77" spans="1:39" s="62" customFormat="1" x14ac:dyDescent="0.3">
      <c r="A77" s="64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</row>
    <row r="78" spans="1:39" s="62" customFormat="1" x14ac:dyDescent="0.3">
      <c r="A78" s="64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</row>
    <row r="79" spans="1:39" s="62" customFormat="1" x14ac:dyDescent="0.3">
      <c r="A79" s="64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</row>
    <row r="80" spans="1:39" s="62" customFormat="1" x14ac:dyDescent="0.3">
      <c r="A80" s="6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</row>
    <row r="81" spans="1:39" s="62" customFormat="1" x14ac:dyDescent="0.3">
      <c r="A81" s="6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</row>
    <row r="82" spans="1:39" s="62" customFormat="1" x14ac:dyDescent="0.3">
      <c r="A82" s="6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</row>
    <row r="83" spans="1:39" s="62" customFormat="1" x14ac:dyDescent="0.3">
      <c r="A83" s="6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</row>
    <row r="84" spans="1:39" s="62" customFormat="1" x14ac:dyDescent="0.3">
      <c r="A84" s="64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</row>
    <row r="85" spans="1:39" s="62" customFormat="1" x14ac:dyDescent="0.3">
      <c r="A85" s="64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 s="62" customFormat="1" x14ac:dyDescent="0.3">
      <c r="A86" s="64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</row>
    <row r="87" spans="1:39" s="62" customFormat="1" x14ac:dyDescent="0.3">
      <c r="A87" s="64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</row>
    <row r="88" spans="1:39" s="62" customFormat="1" x14ac:dyDescent="0.3">
      <c r="A88" s="64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</row>
    <row r="89" spans="1:39" s="62" customFormat="1" x14ac:dyDescent="0.3">
      <c r="A89" s="64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</row>
    <row r="90" spans="1:39" s="62" customFormat="1" x14ac:dyDescent="0.3">
      <c r="A90" s="64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</row>
    <row r="91" spans="1:39" s="62" customFormat="1" x14ac:dyDescent="0.3">
      <c r="A91" s="64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</row>
    <row r="92" spans="1:39" s="62" customFormat="1" x14ac:dyDescent="0.3">
      <c r="A92" s="64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</row>
    <row r="93" spans="1:39" s="62" customFormat="1" x14ac:dyDescent="0.3">
      <c r="A93" s="6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</row>
    <row r="94" spans="1:39" s="62" customFormat="1" x14ac:dyDescent="0.3">
      <c r="A94" s="6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</row>
    <row r="95" spans="1:39" s="62" customFormat="1" x14ac:dyDescent="0.3">
      <c r="A95" s="6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</row>
    <row r="96" spans="1:39" s="62" customFormat="1" x14ac:dyDescent="0.3">
      <c r="A96" s="6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</row>
    <row r="97" spans="1:39" s="62" customFormat="1" x14ac:dyDescent="0.3">
      <c r="A97" s="64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</row>
    <row r="98" spans="1:39" s="62" customFormat="1" x14ac:dyDescent="0.3">
      <c r="A98" s="64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</row>
    <row r="99" spans="1:39" s="62" customFormat="1" x14ac:dyDescent="0.3">
      <c r="A99" s="64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</row>
    <row r="100" spans="1:39" s="62" customFormat="1" x14ac:dyDescent="0.3">
      <c r="A100" s="64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</row>
    <row r="101" spans="1:39" s="62" customFormat="1" x14ac:dyDescent="0.3">
      <c r="A101" s="64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</row>
    <row r="102" spans="1:39" s="62" customFormat="1" x14ac:dyDescent="0.3">
      <c r="A102" s="64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</row>
    <row r="103" spans="1:39" s="62" customFormat="1" x14ac:dyDescent="0.3">
      <c r="A103" s="64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</row>
    <row r="104" spans="1:39" s="62" customFormat="1" x14ac:dyDescent="0.3">
      <c r="A104" s="64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</row>
    <row r="105" spans="1:39" s="62" customFormat="1" x14ac:dyDescent="0.3">
      <c r="A105" s="6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</row>
    <row r="106" spans="1:39" s="62" customFormat="1" x14ac:dyDescent="0.3">
      <c r="A106" s="6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</row>
    <row r="107" spans="1:39" s="62" customFormat="1" x14ac:dyDescent="0.3">
      <c r="A107" s="6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</row>
    <row r="108" spans="1:39" s="62" customFormat="1" x14ac:dyDescent="0.3">
      <c r="A108" s="6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</row>
    <row r="109" spans="1:39" s="62" customFormat="1" x14ac:dyDescent="0.3">
      <c r="A109" s="6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</row>
    <row r="110" spans="1:39" s="62" customFormat="1" x14ac:dyDescent="0.3">
      <c r="A110" s="6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</row>
    <row r="111" spans="1:39" s="62" customFormat="1" x14ac:dyDescent="0.3">
      <c r="A111" s="6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</row>
    <row r="112" spans="1:39" s="62" customFormat="1" x14ac:dyDescent="0.3">
      <c r="A112" s="6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</row>
    <row r="113" spans="1:39" s="62" customFormat="1" x14ac:dyDescent="0.3">
      <c r="A113" s="64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</row>
    <row r="114" spans="1:39" s="62" customFormat="1" x14ac:dyDescent="0.3">
      <c r="A114" s="6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</row>
    <row r="115" spans="1:39" s="62" customFormat="1" x14ac:dyDescent="0.3">
      <c r="A115" s="6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</row>
    <row r="116" spans="1:39" s="62" customFormat="1" x14ac:dyDescent="0.3">
      <c r="A116" s="6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</row>
    <row r="117" spans="1:39" s="62" customFormat="1" x14ac:dyDescent="0.3">
      <c r="A117" s="6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</row>
    <row r="118" spans="1:39" s="62" customFormat="1" x14ac:dyDescent="0.3">
      <c r="A118" s="64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</row>
    <row r="119" spans="1:39" s="62" customFormat="1" x14ac:dyDescent="0.3">
      <c r="A119" s="64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</row>
    <row r="120" spans="1:39" s="62" customFormat="1" x14ac:dyDescent="0.3">
      <c r="A120" s="64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</row>
    <row r="121" spans="1:39" s="62" customFormat="1" x14ac:dyDescent="0.3">
      <c r="A121" s="64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</row>
    <row r="122" spans="1:39" s="62" customFormat="1" x14ac:dyDescent="0.3">
      <c r="A122" s="64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</row>
    <row r="123" spans="1:39" s="62" customFormat="1" x14ac:dyDescent="0.3">
      <c r="A123" s="64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</row>
    <row r="124" spans="1:39" s="62" customFormat="1" x14ac:dyDescent="0.3">
      <c r="A124" s="64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</row>
    <row r="125" spans="1:39" s="62" customFormat="1" x14ac:dyDescent="0.3">
      <c r="A125" s="64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</row>
    <row r="126" spans="1:39" s="62" customFormat="1" x14ac:dyDescent="0.3">
      <c r="A126" s="64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</row>
    <row r="127" spans="1:39" s="62" customFormat="1" x14ac:dyDescent="0.3">
      <c r="A127" s="64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</row>
    <row r="128" spans="1:39" s="62" customFormat="1" x14ac:dyDescent="0.3">
      <c r="A128" s="64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</row>
    <row r="129" spans="1:39" s="62" customFormat="1" x14ac:dyDescent="0.3">
      <c r="A129" s="64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</row>
    <row r="130" spans="1:39" s="62" customFormat="1" x14ac:dyDescent="0.3">
      <c r="A130" s="64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</row>
    <row r="131" spans="1:39" s="62" customFormat="1" x14ac:dyDescent="0.3">
      <c r="A131" s="64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2" spans="1:39" s="62" customFormat="1" x14ac:dyDescent="0.3">
      <c r="A132" s="64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</row>
    <row r="133" spans="1:39" s="62" customFormat="1" x14ac:dyDescent="0.3">
      <c r="A133" s="64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</row>
    <row r="134" spans="1:39" s="62" customFormat="1" x14ac:dyDescent="0.3">
      <c r="A134" s="64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</row>
    <row r="135" spans="1:39" s="62" customFormat="1" x14ac:dyDescent="0.3">
      <c r="A135" s="64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</row>
    <row r="136" spans="1:39" s="62" customFormat="1" x14ac:dyDescent="0.3">
      <c r="A136" s="64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</row>
    <row r="137" spans="1:39" s="62" customFormat="1" x14ac:dyDescent="0.3">
      <c r="A137" s="64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</row>
    <row r="138" spans="1:39" s="62" customFormat="1" x14ac:dyDescent="0.3">
      <c r="A138" s="64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</row>
    <row r="139" spans="1:39" s="62" customFormat="1" x14ac:dyDescent="0.3">
      <c r="A139" s="64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</row>
    <row r="140" spans="1:39" s="62" customFormat="1" x14ac:dyDescent="0.3">
      <c r="A140" s="64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</row>
    <row r="141" spans="1:39" s="62" customFormat="1" x14ac:dyDescent="0.3">
      <c r="A141" s="64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</row>
    <row r="142" spans="1:39" s="62" customFormat="1" x14ac:dyDescent="0.3">
      <c r="A142" s="64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</row>
    <row r="143" spans="1:39" s="62" customFormat="1" x14ac:dyDescent="0.3">
      <c r="A143" s="64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</row>
    <row r="144" spans="1:39" s="62" customFormat="1" x14ac:dyDescent="0.3">
      <c r="A144" s="64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</row>
    <row r="145" spans="1:104" s="62" customFormat="1" x14ac:dyDescent="0.3">
      <c r="A145" s="64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</row>
    <row r="146" spans="1:104" s="62" customFormat="1" x14ac:dyDescent="0.3">
      <c r="A146" s="64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</row>
    <row r="147" spans="1:104" s="62" customFormat="1" x14ac:dyDescent="0.3">
      <c r="A147" s="64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</row>
    <row r="148" spans="1:104" s="62" customFormat="1" x14ac:dyDescent="0.3">
      <c r="A148" s="64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</row>
    <row r="149" spans="1:104" s="62" customFormat="1" x14ac:dyDescent="0.3">
      <c r="A149" s="64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</row>
    <row r="150" spans="1:104" s="62" customFormat="1" x14ac:dyDescent="0.3">
      <c r="A150" s="64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</row>
    <row r="151" spans="1:104" s="62" customFormat="1" x14ac:dyDescent="0.3">
      <c r="A151" s="64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</row>
    <row r="152" spans="1:104" s="19" customFormat="1" x14ac:dyDescent="0.3"/>
    <row r="153" spans="1:104" s="19" customFormat="1" x14ac:dyDescent="0.3"/>
    <row r="154" spans="1:104" x14ac:dyDescent="0.3">
      <c r="A154" s="26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</row>
    <row r="155" spans="1:104" x14ac:dyDescent="0.3">
      <c r="A155" s="26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</row>
    <row r="156" spans="1:104" x14ac:dyDescent="0.3">
      <c r="A156" s="26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</row>
    <row r="157" spans="1:104" x14ac:dyDescent="0.3">
      <c r="A157" s="26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</row>
    <row r="158" spans="1:104" x14ac:dyDescent="0.3">
      <c r="A158" s="26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</row>
    <row r="159" spans="1:104" x14ac:dyDescent="0.3">
      <c r="A159" s="2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</row>
    <row r="160" spans="1:104" x14ac:dyDescent="0.3">
      <c r="A160" s="26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</row>
    <row r="161" spans="1:104" x14ac:dyDescent="0.3">
      <c r="A161" s="26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</row>
    <row r="162" spans="1:104" x14ac:dyDescent="0.3">
      <c r="A162" s="26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</row>
    <row r="163" spans="1:104" x14ac:dyDescent="0.3">
      <c r="A163" s="26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</row>
    <row r="164" spans="1:104" x14ac:dyDescent="0.3">
      <c r="A164" s="26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</row>
    <row r="165" spans="1:104" x14ac:dyDescent="0.3">
      <c r="A165" s="26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</row>
    <row r="166" spans="1:104" x14ac:dyDescent="0.3">
      <c r="A166" s="26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</row>
    <row r="167" spans="1:104" x14ac:dyDescent="0.3">
      <c r="A167" s="26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</row>
    <row r="168" spans="1:104" x14ac:dyDescent="0.3">
      <c r="A168" s="26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</row>
    <row r="169" spans="1:104" x14ac:dyDescent="0.3">
      <c r="A169" s="26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</row>
    <row r="170" spans="1:104" x14ac:dyDescent="0.3">
      <c r="A170" s="26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</row>
    <row r="171" spans="1:104" x14ac:dyDescent="0.3">
      <c r="A171" s="26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</row>
    <row r="172" spans="1:104" x14ac:dyDescent="0.3">
      <c r="A172" s="26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</row>
    <row r="173" spans="1:104" x14ac:dyDescent="0.3">
      <c r="A173" s="26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</row>
    <row r="174" spans="1:104" x14ac:dyDescent="0.3">
      <c r="A174" s="26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</row>
    <row r="175" spans="1:104" x14ac:dyDescent="0.3">
      <c r="A175" s="26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</row>
    <row r="176" spans="1:104" x14ac:dyDescent="0.3">
      <c r="A176" s="26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</row>
    <row r="177" spans="1:104" x14ac:dyDescent="0.3">
      <c r="A177" s="26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</row>
    <row r="178" spans="1:104" x14ac:dyDescent="0.3">
      <c r="A178" s="26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</row>
    <row r="179" spans="1:104" x14ac:dyDescent="0.3">
      <c r="A179" s="26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</row>
    <row r="180" spans="1:104" x14ac:dyDescent="0.3">
      <c r="A180" s="26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</row>
    <row r="181" spans="1:104" x14ac:dyDescent="0.3">
      <c r="A181" s="26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</row>
    <row r="182" spans="1:104" x14ac:dyDescent="0.3">
      <c r="A182" s="26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</row>
    <row r="183" spans="1:104" x14ac:dyDescent="0.3">
      <c r="A183" s="26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</row>
    <row r="184" spans="1:104" x14ac:dyDescent="0.3">
      <c r="A184" s="26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</row>
    <row r="185" spans="1:104" x14ac:dyDescent="0.3">
      <c r="A185" s="26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</row>
    <row r="186" spans="1:104" x14ac:dyDescent="0.3">
      <c r="A186" s="26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</row>
    <row r="187" spans="1:104" x14ac:dyDescent="0.3">
      <c r="A187" s="26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</row>
    <row r="188" spans="1:104" x14ac:dyDescent="0.3">
      <c r="A188" s="26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</row>
    <row r="189" spans="1:104" x14ac:dyDescent="0.3">
      <c r="A189" s="26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</row>
    <row r="190" spans="1:104" x14ac:dyDescent="0.3">
      <c r="A190" s="26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</row>
    <row r="191" spans="1:104" x14ac:dyDescent="0.3">
      <c r="A191" s="26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</row>
    <row r="192" spans="1:104" x14ac:dyDescent="0.3">
      <c r="A192" s="26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</row>
    <row r="193" spans="1:104" x14ac:dyDescent="0.3">
      <c r="A193" s="26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</row>
    <row r="194" spans="1:104" x14ac:dyDescent="0.3">
      <c r="A194" s="26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</row>
    <row r="195" spans="1:104" x14ac:dyDescent="0.3">
      <c r="A195" s="26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</row>
    <row r="196" spans="1:104" x14ac:dyDescent="0.3">
      <c r="A196" s="2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</row>
    <row r="197" spans="1:104" x14ac:dyDescent="0.3">
      <c r="A197" s="26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</row>
    <row r="198" spans="1:104" x14ac:dyDescent="0.3">
      <c r="A198" s="26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</row>
    <row r="199" spans="1:104" x14ac:dyDescent="0.3">
      <c r="A199" s="26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</row>
    <row r="200" spans="1:104" x14ac:dyDescent="0.3">
      <c r="A200" s="26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</row>
    <row r="201" spans="1:104" x14ac:dyDescent="0.3">
      <c r="A201" s="26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</row>
    <row r="202" spans="1:104" x14ac:dyDescent="0.3">
      <c r="A202" s="33"/>
      <c r="AE202" s="36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7"/>
    </row>
    <row r="203" spans="1:104" x14ac:dyDescent="0.3">
      <c r="A203" s="33"/>
      <c r="AE203" s="36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7"/>
    </row>
    <row r="204" spans="1:104" x14ac:dyDescent="0.3">
      <c r="A204" s="33"/>
      <c r="AE204" s="36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7"/>
    </row>
    <row r="205" spans="1:104" x14ac:dyDescent="0.3">
      <c r="A205" s="33"/>
    </row>
    <row r="206" spans="1:104" x14ac:dyDescent="0.3">
      <c r="A206" s="33"/>
    </row>
    <row r="207" spans="1:104" x14ac:dyDescent="0.3">
      <c r="A207" s="33"/>
    </row>
  </sheetData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5235F-F938-41E6-94D9-4D9EBFEA996E}">
  <dimension ref="A1:H18"/>
  <sheetViews>
    <sheetView workbookViewId="0">
      <selection activeCell="G27" sqref="G27"/>
    </sheetView>
  </sheetViews>
  <sheetFormatPr defaultRowHeight="14.4" x14ac:dyDescent="0.3"/>
  <cols>
    <col min="1" max="1" width="25" style="19" customWidth="1"/>
    <col min="2" max="2" width="13" style="19" customWidth="1"/>
    <col min="3" max="5" width="8.88671875" style="19"/>
    <col min="6" max="6" width="21.21875" style="19" customWidth="1"/>
    <col min="7" max="7" width="26.44140625" style="19" customWidth="1"/>
    <col min="8" max="8" width="23.44140625" style="19" customWidth="1"/>
    <col min="9" max="16384" width="8.88671875" style="19"/>
  </cols>
  <sheetData>
    <row r="1" spans="1:8" x14ac:dyDescent="0.3">
      <c r="A1" s="49" t="s">
        <v>664</v>
      </c>
      <c r="B1" s="50" t="s">
        <v>665</v>
      </c>
      <c r="G1" s="19" t="s">
        <v>704</v>
      </c>
      <c r="H1" s="19" t="s">
        <v>705</v>
      </c>
    </row>
    <row r="2" spans="1:8" x14ac:dyDescent="0.3">
      <c r="A2" s="49" t="s">
        <v>666</v>
      </c>
      <c r="B2" s="50" t="b">
        <v>1</v>
      </c>
      <c r="E2" s="19" t="s">
        <v>682</v>
      </c>
      <c r="G2" s="19" t="s">
        <v>685</v>
      </c>
      <c r="H2" s="19" t="s">
        <v>685</v>
      </c>
    </row>
    <row r="3" spans="1:8" x14ac:dyDescent="0.3">
      <c r="A3" s="49" t="s">
        <v>667</v>
      </c>
      <c r="B3" s="56" t="b">
        <v>0</v>
      </c>
      <c r="E3" s="19" t="s">
        <v>683</v>
      </c>
      <c r="G3" s="19" t="s">
        <v>685</v>
      </c>
      <c r="H3" s="19" t="s">
        <v>686</v>
      </c>
    </row>
    <row r="4" spans="1:8" x14ac:dyDescent="0.3">
      <c r="A4" s="49" t="s">
        <v>668</v>
      </c>
      <c r="B4" s="50" t="b">
        <v>0</v>
      </c>
      <c r="E4" s="19" t="s">
        <v>684</v>
      </c>
      <c r="G4" s="19" t="s">
        <v>686</v>
      </c>
      <c r="H4" s="19" t="s">
        <v>685</v>
      </c>
    </row>
    <row r="5" spans="1:8" x14ac:dyDescent="0.3">
      <c r="A5" s="49" t="s">
        <v>669</v>
      </c>
      <c r="B5" s="50" t="b">
        <v>0</v>
      </c>
    </row>
    <row r="6" spans="1:8" x14ac:dyDescent="0.3">
      <c r="A6" s="49" t="s">
        <v>670</v>
      </c>
      <c r="B6" s="50">
        <v>0</v>
      </c>
    </row>
    <row r="7" spans="1:8" x14ac:dyDescent="0.3">
      <c r="A7" s="49" t="s">
        <v>671</v>
      </c>
      <c r="B7" s="56" t="b">
        <v>0</v>
      </c>
    </row>
    <row r="8" spans="1:8" x14ac:dyDescent="0.3">
      <c r="A8" s="49" t="s">
        <v>672</v>
      </c>
      <c r="B8" s="56">
        <v>0</v>
      </c>
    </row>
    <row r="9" spans="1:8" x14ac:dyDescent="0.3">
      <c r="A9" s="49" t="s">
        <v>673</v>
      </c>
      <c r="B9" s="56">
        <v>0</v>
      </c>
    </row>
    <row r="10" spans="1:8" x14ac:dyDescent="0.3">
      <c r="A10" s="49" t="s">
        <v>674</v>
      </c>
      <c r="B10" s="56">
        <v>0</v>
      </c>
    </row>
    <row r="11" spans="1:8" x14ac:dyDescent="0.3">
      <c r="A11" s="49" t="s">
        <v>675</v>
      </c>
      <c r="B11" s="50">
        <v>0</v>
      </c>
    </row>
    <row r="12" spans="1:8" x14ac:dyDescent="0.3">
      <c r="A12" s="49" t="s">
        <v>676</v>
      </c>
      <c r="B12" s="56" t="b">
        <v>1</v>
      </c>
    </row>
    <row r="13" spans="1:8" x14ac:dyDescent="0.3">
      <c r="A13" s="49" t="s">
        <v>677</v>
      </c>
      <c r="B13" s="50">
        <v>45</v>
      </c>
    </row>
    <row r="14" spans="1:8" x14ac:dyDescent="0.3">
      <c r="A14" s="49" t="s">
        <v>678</v>
      </c>
      <c r="B14" s="56" t="b">
        <v>1</v>
      </c>
    </row>
    <row r="15" spans="1:8" x14ac:dyDescent="0.3">
      <c r="A15" s="49" t="s">
        <v>679</v>
      </c>
      <c r="B15" s="50">
        <v>4</v>
      </c>
    </row>
    <row r="16" spans="1:8" x14ac:dyDescent="0.3">
      <c r="A16" s="49" t="s">
        <v>680</v>
      </c>
      <c r="B16" s="50" t="s">
        <v>681</v>
      </c>
    </row>
    <row r="18" spans="2:2" x14ac:dyDescent="0.3">
      <c r="B18" s="56"/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95C83-FB15-4C48-BD0D-83E8115357AD}">
  <dimension ref="A1:B5"/>
  <sheetViews>
    <sheetView workbookViewId="0">
      <selection activeCell="D22" sqref="D22"/>
    </sheetView>
  </sheetViews>
  <sheetFormatPr defaultRowHeight="14.4" x14ac:dyDescent="0.3"/>
  <cols>
    <col min="1" max="1" width="52" style="19" customWidth="1"/>
    <col min="2" max="2" width="9" style="19" customWidth="1"/>
    <col min="3" max="16384" width="8.88671875" style="19"/>
  </cols>
  <sheetData>
    <row r="1" spans="1:2" x14ac:dyDescent="0.3">
      <c r="A1" s="51" t="s">
        <v>657</v>
      </c>
      <c r="B1" s="50" t="s">
        <v>658</v>
      </c>
    </row>
    <row r="2" spans="1:2" x14ac:dyDescent="0.3">
      <c r="A2" s="51" t="s">
        <v>659</v>
      </c>
      <c r="B2" s="50">
        <v>80</v>
      </c>
    </row>
    <row r="3" spans="1:2" x14ac:dyDescent="0.3">
      <c r="A3" s="51" t="s">
        <v>660</v>
      </c>
      <c r="B3" s="50">
        <v>6</v>
      </c>
    </row>
    <row r="4" spans="1:2" x14ac:dyDescent="0.3">
      <c r="A4" s="51" t="s">
        <v>661</v>
      </c>
      <c r="B4" s="50" t="s">
        <v>662</v>
      </c>
    </row>
    <row r="5" spans="1:2" x14ac:dyDescent="0.3">
      <c r="A5" s="51" t="s">
        <v>663</v>
      </c>
      <c r="B5" s="50">
        <v>0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548A0-EBA5-46EE-BDF5-7CB8E4D355BC}">
  <dimension ref="A1:B17"/>
  <sheetViews>
    <sheetView workbookViewId="0">
      <selection activeCell="X28" sqref="A1:XFD1048576"/>
    </sheetView>
  </sheetViews>
  <sheetFormatPr defaultRowHeight="14.4" x14ac:dyDescent="0.3"/>
  <cols>
    <col min="1" max="1" width="17" style="19" customWidth="1"/>
    <col min="2" max="2" width="21" style="19" customWidth="1"/>
    <col min="3" max="16384" width="8.88671875" style="19"/>
  </cols>
  <sheetData>
    <row r="1" spans="1:2" x14ac:dyDescent="0.3">
      <c r="A1" s="49" t="s">
        <v>640</v>
      </c>
      <c r="B1" s="50">
        <v>141342268922.6272</v>
      </c>
    </row>
    <row r="2" spans="1:2" x14ac:dyDescent="0.3">
      <c r="A2" s="49" t="s">
        <v>641</v>
      </c>
      <c r="B2" s="50">
        <v>9032115721.3971519</v>
      </c>
    </row>
    <row r="3" spans="1:2" x14ac:dyDescent="0.3">
      <c r="A3" s="49" t="s">
        <v>642</v>
      </c>
      <c r="B3" s="50">
        <v>4274741791.8062849</v>
      </c>
    </row>
    <row r="4" spans="1:2" x14ac:dyDescent="0.3">
      <c r="A4" s="49" t="s">
        <v>643</v>
      </c>
      <c r="B4" s="50">
        <v>0.32</v>
      </c>
    </row>
    <row r="5" spans="1:2" x14ac:dyDescent="0.3">
      <c r="A5" s="49" t="s">
        <v>644</v>
      </c>
      <c r="B5" s="50">
        <v>2.044878048780488E-2</v>
      </c>
    </row>
    <row r="6" spans="1:2" x14ac:dyDescent="0.3">
      <c r="A6" s="49" t="s">
        <v>645</v>
      </c>
      <c r="B6" s="50">
        <v>300.5</v>
      </c>
    </row>
    <row r="7" spans="1:2" x14ac:dyDescent="0.3">
      <c r="A7" s="49" t="s">
        <v>646</v>
      </c>
      <c r="B7" s="50">
        <v>0</v>
      </c>
    </row>
    <row r="8" spans="1:2" x14ac:dyDescent="0.3">
      <c r="A8" s="49" t="s">
        <v>647</v>
      </c>
      <c r="B8" s="50">
        <v>1.905E-4</v>
      </c>
    </row>
    <row r="9" spans="1:2" x14ac:dyDescent="0.3">
      <c r="A9" s="49" t="s">
        <v>648</v>
      </c>
      <c r="B9" s="50">
        <v>142273249546.39069</v>
      </c>
    </row>
    <row r="10" spans="1:2" x14ac:dyDescent="0.3">
      <c r="A10" s="49" t="s">
        <v>649</v>
      </c>
      <c r="B10" s="50">
        <v>2909314449.260828</v>
      </c>
    </row>
    <row r="11" spans="1:2" x14ac:dyDescent="0.3">
      <c r="A11" s="49" t="s">
        <v>650</v>
      </c>
      <c r="B11" s="50">
        <v>9091607653.9400864</v>
      </c>
    </row>
    <row r="12" spans="1:2" x14ac:dyDescent="0.3">
      <c r="A12" s="49" t="s">
        <v>651</v>
      </c>
      <c r="B12" s="50">
        <v>4274741791.8062849</v>
      </c>
    </row>
    <row r="13" spans="1:2" x14ac:dyDescent="0.3">
      <c r="A13" s="49" t="s">
        <v>652</v>
      </c>
      <c r="B13" s="50">
        <v>59626520958.342377</v>
      </c>
    </row>
    <row r="14" spans="1:2" x14ac:dyDescent="0.3">
      <c r="A14" s="49" t="s">
        <v>653</v>
      </c>
      <c r="B14" s="50">
        <v>66590820946.225281</v>
      </c>
    </row>
    <row r="15" spans="1:2" x14ac:dyDescent="0.3">
      <c r="A15" s="49" t="s">
        <v>654</v>
      </c>
      <c r="B15" s="50">
        <v>16055907641.82299</v>
      </c>
    </row>
    <row r="16" spans="1:2" x14ac:dyDescent="0.3">
      <c r="A16" s="49" t="s">
        <v>655</v>
      </c>
      <c r="B16" s="50">
        <v>18965222091.08382</v>
      </c>
    </row>
    <row r="17" spans="1:2" x14ac:dyDescent="0.3">
      <c r="A17" s="49" t="s">
        <v>656</v>
      </c>
      <c r="B17" s="50">
        <v>20330649433.62928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44A4-C661-41FD-A379-7FA4DE79B0A8}">
  <sheetPr codeName="Sheet18"/>
  <dimension ref="A1:BT201"/>
  <sheetViews>
    <sheetView workbookViewId="0">
      <selection activeCell="D31" sqref="D31"/>
    </sheetView>
  </sheetViews>
  <sheetFormatPr defaultColWidth="8.88671875" defaultRowHeight="14.4" x14ac:dyDescent="0.3"/>
  <cols>
    <col min="1" max="5" width="8.88671875" style="27"/>
    <col min="6" max="6" width="12" style="27" bestFit="1" customWidth="1"/>
    <col min="7" max="9" width="18.33203125" style="27" bestFit="1" customWidth="1"/>
    <col min="10" max="10" width="18.33203125" style="27" customWidth="1"/>
    <col min="11" max="12" width="18.33203125" style="27" bestFit="1" customWidth="1"/>
    <col min="13" max="14" width="15.6640625" style="27" bestFit="1" customWidth="1"/>
    <col min="15" max="16384" width="8.88671875" style="27"/>
  </cols>
  <sheetData>
    <row r="1" spans="1:72" x14ac:dyDescent="0.3">
      <c r="A1" s="19"/>
      <c r="B1" s="26" t="s">
        <v>14</v>
      </c>
      <c r="C1" s="26" t="s">
        <v>15</v>
      </c>
      <c r="D1" s="26" t="s">
        <v>16</v>
      </c>
      <c r="E1" s="26" t="s">
        <v>17</v>
      </c>
      <c r="F1" s="26" t="s">
        <v>0</v>
      </c>
      <c r="G1" s="26" t="s">
        <v>18</v>
      </c>
      <c r="H1" s="26" t="s">
        <v>19</v>
      </c>
      <c r="I1" s="26" t="s">
        <v>20</v>
      </c>
      <c r="J1" s="26" t="s">
        <v>629</v>
      </c>
      <c r="K1" s="26" t="s">
        <v>21</v>
      </c>
      <c r="L1" s="26" t="s">
        <v>22</v>
      </c>
      <c r="M1" s="26" t="s">
        <v>23</v>
      </c>
      <c r="N1" s="26" t="s">
        <v>24</v>
      </c>
      <c r="O1" s="26" t="s">
        <v>25</v>
      </c>
      <c r="P1" s="26" t="s">
        <v>26</v>
      </c>
      <c r="Q1" s="26" t="s">
        <v>27</v>
      </c>
      <c r="R1" s="26" t="s">
        <v>28</v>
      </c>
      <c r="S1" s="26" t="s">
        <v>29</v>
      </c>
      <c r="T1" s="26" t="s">
        <v>30</v>
      </c>
      <c r="U1" s="26" t="s">
        <v>31</v>
      </c>
      <c r="V1" s="26" t="s">
        <v>32</v>
      </c>
      <c r="W1" s="26" t="s">
        <v>33</v>
      </c>
      <c r="X1" s="26" t="s">
        <v>34</v>
      </c>
      <c r="Y1" s="26" t="s">
        <v>35</v>
      </c>
      <c r="Z1" s="26" t="s">
        <v>36</v>
      </c>
      <c r="AA1" s="26" t="s">
        <v>37</v>
      </c>
      <c r="AB1" s="26" t="s">
        <v>38</v>
      </c>
      <c r="AC1" s="26" t="s">
        <v>39</v>
      </c>
      <c r="AD1" s="26" t="s">
        <v>40</v>
      </c>
      <c r="AE1" s="26" t="s">
        <v>41</v>
      </c>
      <c r="AF1" s="26" t="s">
        <v>42</v>
      </c>
      <c r="AG1" s="26" t="s">
        <v>43</v>
      </c>
      <c r="AH1" s="26" t="s">
        <v>44</v>
      </c>
      <c r="AI1" s="26" t="s">
        <v>45</v>
      </c>
      <c r="AJ1" s="26" t="s">
        <v>46</v>
      </c>
      <c r="AK1" s="26" t="s">
        <v>47</v>
      </c>
      <c r="AL1" s="26" t="s">
        <v>48</v>
      </c>
      <c r="AM1" s="26" t="s">
        <v>49</v>
      </c>
      <c r="AN1" s="26" t="s">
        <v>50</v>
      </c>
      <c r="AO1" s="26" t="s">
        <v>51</v>
      </c>
      <c r="AP1" s="26" t="s">
        <v>52</v>
      </c>
      <c r="AQ1" s="26" t="s">
        <v>53</v>
      </c>
      <c r="AR1" s="26" t="s">
        <v>54</v>
      </c>
      <c r="AS1" s="26" t="s">
        <v>55</v>
      </c>
      <c r="AT1" s="26" t="s">
        <v>56</v>
      </c>
      <c r="AU1" s="26" t="s">
        <v>57</v>
      </c>
      <c r="AV1" s="26" t="s">
        <v>58</v>
      </c>
      <c r="AW1" s="26" t="s">
        <v>65</v>
      </c>
      <c r="AX1" s="26" t="s">
        <v>66</v>
      </c>
      <c r="AY1" s="26" t="s">
        <v>67</v>
      </c>
      <c r="AZ1" s="26" t="s">
        <v>68</v>
      </c>
      <c r="BA1" s="26" t="s">
        <v>69</v>
      </c>
      <c r="BB1" s="26" t="s">
        <v>70</v>
      </c>
      <c r="BC1" s="26" t="s">
        <v>71</v>
      </c>
      <c r="BD1" s="26" t="s">
        <v>72</v>
      </c>
      <c r="BE1" s="26" t="s">
        <v>73</v>
      </c>
      <c r="BF1" s="26" t="s">
        <v>74</v>
      </c>
      <c r="BG1" s="26" t="s">
        <v>75</v>
      </c>
      <c r="BH1" s="26" t="s">
        <v>76</v>
      </c>
      <c r="BI1" s="26" t="s">
        <v>77</v>
      </c>
      <c r="BJ1" s="26" t="s">
        <v>78</v>
      </c>
      <c r="BK1" s="26" t="s">
        <v>79</v>
      </c>
      <c r="BL1" s="26" t="s">
        <v>80</v>
      </c>
      <c r="BM1" s="26" t="s">
        <v>81</v>
      </c>
      <c r="BN1" s="26" t="s">
        <v>82</v>
      </c>
      <c r="BO1" s="26" t="s">
        <v>83</v>
      </c>
      <c r="BP1" s="26" t="s">
        <v>84</v>
      </c>
      <c r="BQ1" s="26" t="s">
        <v>85</v>
      </c>
      <c r="BR1" s="26" t="s">
        <v>86</v>
      </c>
      <c r="BS1" s="26" t="s">
        <v>87</v>
      </c>
      <c r="BT1" s="26" t="s">
        <v>88</v>
      </c>
    </row>
    <row r="2" spans="1:72" x14ac:dyDescent="0.3">
      <c r="A2" s="26">
        <v>0</v>
      </c>
      <c r="B2" s="19">
        <v>80</v>
      </c>
      <c r="C2" s="19">
        <v>0.57719635963439941</v>
      </c>
      <c r="D2" s="19">
        <v>9.6199393272399895E-3</v>
      </c>
      <c r="E2" s="19">
        <v>3</v>
      </c>
      <c r="F2" s="19">
        <v>3.204937810639273E-16</v>
      </c>
      <c r="G2" s="19">
        <f>AVERAGE(F2:F198)</f>
        <v>3.7006218340565576E-3</v>
      </c>
      <c r="H2" s="19">
        <v>3.204937810639273E-16</v>
      </c>
      <c r="I2" s="19">
        <v>3.204937810639273E-16</v>
      </c>
      <c r="J2" s="19">
        <f>MIN(G2:I2)</f>
        <v>3.204937810639273E-16</v>
      </c>
      <c r="K2" s="19"/>
      <c r="L2" s="19"/>
      <c r="M2" s="19">
        <v>0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5.5511151231257827E-16</v>
      </c>
      <c r="V2" s="19">
        <v>0</v>
      </c>
      <c r="W2" s="19">
        <v>5.5511151231257827E-16</v>
      </c>
      <c r="X2" s="19">
        <v>1</v>
      </c>
      <c r="Y2" s="19">
        <v>0</v>
      </c>
      <c r="Z2" s="19">
        <v>1</v>
      </c>
      <c r="AA2" s="19">
        <v>0</v>
      </c>
      <c r="AB2" s="19">
        <v>0</v>
      </c>
      <c r="AC2" s="19">
        <v>0</v>
      </c>
      <c r="AD2" s="19">
        <v>0</v>
      </c>
      <c r="AE2" s="19">
        <v>0</v>
      </c>
      <c r="AF2" s="19">
        <v>1</v>
      </c>
      <c r="AG2" s="19">
        <v>0</v>
      </c>
      <c r="AH2" s="19">
        <v>1</v>
      </c>
      <c r="AI2" s="19">
        <v>0</v>
      </c>
      <c r="AJ2" s="19">
        <v>80</v>
      </c>
      <c r="AK2" s="19">
        <v>0</v>
      </c>
      <c r="AL2" s="19">
        <v>0</v>
      </c>
      <c r="AM2" s="19">
        <v>0</v>
      </c>
      <c r="AN2" s="19">
        <v>0</v>
      </c>
      <c r="AO2" s="19">
        <v>0</v>
      </c>
      <c r="AP2" s="19">
        <v>0</v>
      </c>
      <c r="AQ2" s="19">
        <v>0</v>
      </c>
      <c r="AR2" s="19" t="s">
        <v>278</v>
      </c>
      <c r="AS2" s="19">
        <v>1</v>
      </c>
      <c r="AT2" s="19">
        <v>0</v>
      </c>
      <c r="AU2" s="19">
        <v>0</v>
      </c>
      <c r="AV2" s="19">
        <v>0</v>
      </c>
      <c r="AW2" s="19">
        <v>0</v>
      </c>
      <c r="AX2" s="19">
        <v>45</v>
      </c>
      <c r="AY2" s="19">
        <v>0</v>
      </c>
      <c r="AZ2" s="19">
        <v>1</v>
      </c>
      <c r="BA2" s="19" t="s">
        <v>89</v>
      </c>
      <c r="BB2" s="19">
        <v>5</v>
      </c>
      <c r="BC2" s="19">
        <v>2</v>
      </c>
      <c r="BD2" s="19">
        <v>0.05</v>
      </c>
      <c r="BE2" s="19">
        <v>4</v>
      </c>
      <c r="BF2" s="19">
        <v>6</v>
      </c>
      <c r="BG2" s="19">
        <v>0.5</v>
      </c>
      <c r="BH2" s="19">
        <v>10</v>
      </c>
      <c r="BI2" s="19">
        <v>1</v>
      </c>
      <c r="BJ2" s="19">
        <v>1</v>
      </c>
      <c r="BK2" s="19">
        <v>1</v>
      </c>
      <c r="BL2" s="19">
        <v>1</v>
      </c>
      <c r="BM2" s="19">
        <v>0</v>
      </c>
      <c r="BN2" s="19">
        <v>0</v>
      </c>
      <c r="BO2" s="19">
        <v>0</v>
      </c>
      <c r="BP2" s="19">
        <v>0</v>
      </c>
      <c r="BQ2" s="19">
        <v>1</v>
      </c>
      <c r="BR2" s="19">
        <v>1</v>
      </c>
      <c r="BS2" s="19">
        <v>1</v>
      </c>
      <c r="BT2" s="19">
        <v>1</v>
      </c>
    </row>
    <row r="3" spans="1:72" x14ac:dyDescent="0.3">
      <c r="A3" s="26">
        <v>1</v>
      </c>
      <c r="B3" s="19">
        <v>80</v>
      </c>
      <c r="C3" s="19">
        <v>0.57719635963439941</v>
      </c>
      <c r="D3" s="19">
        <v>9.6199393272399895E-3</v>
      </c>
      <c r="E3" s="19">
        <v>3</v>
      </c>
      <c r="F3" s="19">
        <v>3.204937810639273E-16</v>
      </c>
      <c r="G3" s="19">
        <v>6.0294158750471658E-2</v>
      </c>
      <c r="H3" s="19">
        <v>3.204937810639273E-16</v>
      </c>
      <c r="I3" s="19">
        <v>3.204937810639273E-16</v>
      </c>
      <c r="J3" s="19">
        <f t="shared" ref="J3:J66" si="0">MIN(G3:I3)</f>
        <v>3.204937810639273E-16</v>
      </c>
      <c r="K3" s="19"/>
      <c r="L3" s="19"/>
      <c r="M3" s="19">
        <v>0</v>
      </c>
      <c r="N3" s="19">
        <v>-1.7256332301709631E-31</v>
      </c>
      <c r="O3" s="19">
        <v>0</v>
      </c>
      <c r="P3" s="19">
        <v>0</v>
      </c>
      <c r="Q3" s="19">
        <v>0</v>
      </c>
      <c r="R3" s="19">
        <v>9.8607613152626478E-34</v>
      </c>
      <c r="S3" s="19">
        <v>0</v>
      </c>
      <c r="T3" s="19">
        <v>0</v>
      </c>
      <c r="U3" s="19">
        <v>-5.5511151231257827E-16</v>
      </c>
      <c r="V3" s="19">
        <v>-2.4651903288156619E-32</v>
      </c>
      <c r="W3" s="19">
        <v>5.5511151231257827E-16</v>
      </c>
      <c r="X3" s="19">
        <v>-1</v>
      </c>
      <c r="Y3" s="19">
        <v>1.224646799147353E-16</v>
      </c>
      <c r="Z3" s="19">
        <v>1</v>
      </c>
      <c r="AA3" s="19">
        <v>0</v>
      </c>
      <c r="AB3" s="19">
        <v>0</v>
      </c>
      <c r="AC3" s="19">
        <v>9.8607613152626478E-34</v>
      </c>
      <c r="AD3" s="19">
        <v>0</v>
      </c>
      <c r="AE3" s="19">
        <v>0</v>
      </c>
      <c r="AF3" s="19">
        <v>-1</v>
      </c>
      <c r="AG3" s="19">
        <v>1.224646799147353E-16</v>
      </c>
      <c r="AH3" s="19">
        <v>1</v>
      </c>
      <c r="AI3" s="19">
        <v>0</v>
      </c>
      <c r="AJ3" s="19">
        <v>0</v>
      </c>
      <c r="AK3" s="19">
        <v>80</v>
      </c>
      <c r="AL3" s="19">
        <v>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 t="s">
        <v>279</v>
      </c>
      <c r="AS3" s="19">
        <v>1</v>
      </c>
      <c r="AT3" s="19">
        <v>0</v>
      </c>
      <c r="AU3" s="19">
        <v>0</v>
      </c>
      <c r="AV3" s="19">
        <v>0</v>
      </c>
      <c r="AW3" s="19">
        <v>0</v>
      </c>
      <c r="AX3" s="19">
        <v>45</v>
      </c>
      <c r="AY3" s="19">
        <v>0</v>
      </c>
      <c r="AZ3" s="19">
        <v>1</v>
      </c>
      <c r="BA3" s="19" t="s">
        <v>89</v>
      </c>
      <c r="BB3" s="19">
        <v>5</v>
      </c>
      <c r="BC3" s="19">
        <v>2</v>
      </c>
      <c r="BD3" s="19">
        <v>0.05</v>
      </c>
      <c r="BE3" s="19">
        <v>4</v>
      </c>
      <c r="BF3" s="19">
        <v>6</v>
      </c>
      <c r="BG3" s="19">
        <v>0.5</v>
      </c>
      <c r="BH3" s="19">
        <v>10</v>
      </c>
      <c r="BI3" s="19">
        <v>1</v>
      </c>
      <c r="BJ3" s="19">
        <v>1</v>
      </c>
      <c r="BK3" s="19">
        <v>1</v>
      </c>
      <c r="BL3" s="19">
        <v>1</v>
      </c>
      <c r="BM3" s="19">
        <v>0</v>
      </c>
      <c r="BN3" s="19">
        <v>0</v>
      </c>
      <c r="BO3" s="19">
        <v>0</v>
      </c>
      <c r="BP3" s="19">
        <v>0</v>
      </c>
      <c r="BQ3" s="19">
        <v>1</v>
      </c>
      <c r="BR3" s="19">
        <v>1</v>
      </c>
      <c r="BS3" s="19">
        <v>1</v>
      </c>
      <c r="BT3" s="19">
        <v>1</v>
      </c>
    </row>
    <row r="4" spans="1:72" x14ac:dyDescent="0.3">
      <c r="A4" s="26">
        <v>2</v>
      </c>
      <c r="B4" s="19">
        <v>80</v>
      </c>
      <c r="C4" s="19">
        <v>0.62379932403564453</v>
      </c>
      <c r="D4" s="19">
        <v>1.039665540059407E-2</v>
      </c>
      <c r="E4" s="19">
        <v>3</v>
      </c>
      <c r="F4" s="19">
        <v>3.204937810639273E-16</v>
      </c>
      <c r="G4" s="19">
        <v>6.0294158750471658E-2</v>
      </c>
      <c r="H4" s="19">
        <v>3.204937810639273E-16</v>
      </c>
      <c r="I4" s="19">
        <v>3.204937810639273E-16</v>
      </c>
      <c r="J4" s="19">
        <f t="shared" si="0"/>
        <v>3.204937810639273E-16</v>
      </c>
      <c r="K4" s="19"/>
      <c r="L4" s="19"/>
      <c r="M4" s="19">
        <v>-8.6281661508548166E-32</v>
      </c>
      <c r="N4" s="19">
        <v>0</v>
      </c>
      <c r="O4" s="19">
        <v>0</v>
      </c>
      <c r="P4" s="19">
        <v>0</v>
      </c>
      <c r="Q4" s="19">
        <v>4.9303806576313239E-34</v>
      </c>
      <c r="R4" s="19">
        <v>0</v>
      </c>
      <c r="S4" s="19">
        <v>0</v>
      </c>
      <c r="T4" s="19">
        <v>0</v>
      </c>
      <c r="U4" s="19">
        <v>0</v>
      </c>
      <c r="V4" s="19">
        <v>5.5511151231257827E-16</v>
      </c>
      <c r="W4" s="19">
        <v>-5.5511151231257827E-16</v>
      </c>
      <c r="X4" s="19">
        <v>6.123233995736766E-17</v>
      </c>
      <c r="Y4" s="19">
        <v>1</v>
      </c>
      <c r="Z4" s="19">
        <v>-1</v>
      </c>
      <c r="AA4" s="19">
        <v>0</v>
      </c>
      <c r="AB4" s="19">
        <v>4.9303806576313239E-34</v>
      </c>
      <c r="AC4" s="19">
        <v>0</v>
      </c>
      <c r="AD4" s="19">
        <v>0</v>
      </c>
      <c r="AE4" s="19">
        <v>0</v>
      </c>
      <c r="AF4" s="19">
        <v>6.123233995736766E-17</v>
      </c>
      <c r="AG4" s="19">
        <v>1</v>
      </c>
      <c r="AH4" s="19">
        <v>-1</v>
      </c>
      <c r="AI4" s="19">
        <v>0</v>
      </c>
      <c r="AJ4" s="19">
        <v>0</v>
      </c>
      <c r="AK4" s="19">
        <v>0</v>
      </c>
      <c r="AL4" s="19">
        <v>80</v>
      </c>
      <c r="AM4" s="19">
        <v>0</v>
      </c>
      <c r="AN4" s="19">
        <v>0</v>
      </c>
      <c r="AO4" s="19">
        <v>0</v>
      </c>
      <c r="AP4" s="19">
        <v>0</v>
      </c>
      <c r="AQ4" s="19">
        <v>0</v>
      </c>
      <c r="AR4" s="19" t="s">
        <v>280</v>
      </c>
      <c r="AS4" s="19">
        <v>1</v>
      </c>
      <c r="AT4" s="19">
        <v>0</v>
      </c>
      <c r="AU4" s="19">
        <v>0</v>
      </c>
      <c r="AV4" s="19">
        <v>0</v>
      </c>
      <c r="AW4" s="19">
        <v>0</v>
      </c>
      <c r="AX4" s="19">
        <v>45</v>
      </c>
      <c r="AY4" s="19">
        <v>0</v>
      </c>
      <c r="AZ4" s="19">
        <v>1</v>
      </c>
      <c r="BA4" s="19" t="s">
        <v>89</v>
      </c>
      <c r="BB4" s="19">
        <v>5</v>
      </c>
      <c r="BC4" s="19">
        <v>2</v>
      </c>
      <c r="BD4" s="19">
        <v>0.05</v>
      </c>
      <c r="BE4" s="19">
        <v>4</v>
      </c>
      <c r="BF4" s="19">
        <v>6</v>
      </c>
      <c r="BG4" s="19">
        <v>0.5</v>
      </c>
      <c r="BH4" s="19">
        <v>10</v>
      </c>
      <c r="BI4" s="19">
        <v>1</v>
      </c>
      <c r="BJ4" s="19">
        <v>1</v>
      </c>
      <c r="BK4" s="19">
        <v>1</v>
      </c>
      <c r="BL4" s="19">
        <v>1</v>
      </c>
      <c r="BM4" s="19">
        <v>0</v>
      </c>
      <c r="BN4" s="19">
        <v>0</v>
      </c>
      <c r="BO4" s="19">
        <v>0</v>
      </c>
      <c r="BP4" s="19">
        <v>0</v>
      </c>
      <c r="BQ4" s="19">
        <v>1</v>
      </c>
      <c r="BR4" s="19">
        <v>1</v>
      </c>
      <c r="BS4" s="19">
        <v>1</v>
      </c>
      <c r="BT4" s="19">
        <v>1</v>
      </c>
    </row>
    <row r="5" spans="1:72" x14ac:dyDescent="0.3">
      <c r="A5" s="26">
        <v>3</v>
      </c>
      <c r="B5" s="19">
        <v>80</v>
      </c>
      <c r="C5" s="19">
        <v>0.58299660682678223</v>
      </c>
      <c r="D5" s="19">
        <v>9.7166101137797032E-3</v>
      </c>
      <c r="E5" s="19">
        <v>3</v>
      </c>
      <c r="F5" s="19">
        <v>3.204937810639273E-16</v>
      </c>
      <c r="G5" s="19">
        <v>6.0294158750471658E-2</v>
      </c>
      <c r="H5" s="19">
        <v>3.204937810639273E-16</v>
      </c>
      <c r="I5" s="19">
        <v>3.204937810639273E-16</v>
      </c>
      <c r="J5" s="19">
        <f t="shared" si="0"/>
        <v>3.204937810639273E-16</v>
      </c>
      <c r="K5" s="19"/>
      <c r="L5" s="19"/>
      <c r="M5" s="19">
        <v>-8.6281661508548166E-32</v>
      </c>
      <c r="N5" s="19">
        <v>0</v>
      </c>
      <c r="O5" s="19">
        <v>0</v>
      </c>
      <c r="P5" s="19">
        <v>0</v>
      </c>
      <c r="Q5" s="19">
        <v>4.9303806576313239E-34</v>
      </c>
      <c r="R5" s="19">
        <v>0</v>
      </c>
      <c r="S5" s="19">
        <v>0</v>
      </c>
      <c r="T5" s="19">
        <v>0</v>
      </c>
      <c r="U5" s="19">
        <v>0</v>
      </c>
      <c r="V5" s="19">
        <v>-5.5511151231257827E-16</v>
      </c>
      <c r="W5" s="19">
        <v>-5.5511151231257827E-16</v>
      </c>
      <c r="X5" s="19">
        <v>6.123233995736766E-17</v>
      </c>
      <c r="Y5" s="19">
        <v>-1</v>
      </c>
      <c r="Z5" s="19">
        <v>-1</v>
      </c>
      <c r="AA5" s="19">
        <v>0</v>
      </c>
      <c r="AB5" s="19">
        <v>4.9303806576313239E-34</v>
      </c>
      <c r="AC5" s="19">
        <v>0</v>
      </c>
      <c r="AD5" s="19">
        <v>0</v>
      </c>
      <c r="AE5" s="19">
        <v>0</v>
      </c>
      <c r="AF5" s="19">
        <v>6.123233995736766E-17</v>
      </c>
      <c r="AG5" s="19">
        <v>-1</v>
      </c>
      <c r="AH5" s="19">
        <v>-1</v>
      </c>
      <c r="AI5" s="19">
        <v>0</v>
      </c>
      <c r="AJ5" s="19">
        <v>0</v>
      </c>
      <c r="AK5" s="19">
        <v>0</v>
      </c>
      <c r="AL5" s="19">
        <v>0</v>
      </c>
      <c r="AM5" s="19">
        <v>80</v>
      </c>
      <c r="AN5" s="19">
        <v>0</v>
      </c>
      <c r="AO5" s="19">
        <v>0</v>
      </c>
      <c r="AP5" s="19">
        <v>0</v>
      </c>
      <c r="AQ5" s="19">
        <v>0</v>
      </c>
      <c r="AR5" s="19" t="s">
        <v>281</v>
      </c>
      <c r="AS5" s="19">
        <v>1</v>
      </c>
      <c r="AT5" s="19">
        <v>0</v>
      </c>
      <c r="AU5" s="19">
        <v>0</v>
      </c>
      <c r="AV5" s="19">
        <v>0</v>
      </c>
      <c r="AW5" s="19">
        <v>0</v>
      </c>
      <c r="AX5" s="19">
        <v>45</v>
      </c>
      <c r="AY5" s="19">
        <v>0</v>
      </c>
      <c r="AZ5" s="19">
        <v>1</v>
      </c>
      <c r="BA5" s="19" t="s">
        <v>89</v>
      </c>
      <c r="BB5" s="19">
        <v>5</v>
      </c>
      <c r="BC5" s="19">
        <v>2</v>
      </c>
      <c r="BD5" s="19">
        <v>0.05</v>
      </c>
      <c r="BE5" s="19">
        <v>4</v>
      </c>
      <c r="BF5" s="19">
        <v>6</v>
      </c>
      <c r="BG5" s="19">
        <v>0.5</v>
      </c>
      <c r="BH5" s="19">
        <v>10</v>
      </c>
      <c r="BI5" s="19">
        <v>1</v>
      </c>
      <c r="BJ5" s="19">
        <v>1</v>
      </c>
      <c r="BK5" s="19">
        <v>1</v>
      </c>
      <c r="BL5" s="19">
        <v>1</v>
      </c>
      <c r="BM5" s="19">
        <v>0</v>
      </c>
      <c r="BN5" s="19">
        <v>0</v>
      </c>
      <c r="BO5" s="19">
        <v>0</v>
      </c>
      <c r="BP5" s="19">
        <v>0</v>
      </c>
      <c r="BQ5" s="19">
        <v>1</v>
      </c>
      <c r="BR5" s="19">
        <v>1</v>
      </c>
      <c r="BS5" s="19">
        <v>1</v>
      </c>
      <c r="BT5" s="19">
        <v>1</v>
      </c>
    </row>
    <row r="6" spans="1:72" x14ac:dyDescent="0.3">
      <c r="A6" s="26">
        <v>4</v>
      </c>
      <c r="B6" s="19">
        <v>80</v>
      </c>
      <c r="C6" s="19">
        <v>0.59279632568359375</v>
      </c>
      <c r="D6" s="19">
        <v>9.8799387613932293E-3</v>
      </c>
      <c r="E6" s="19">
        <v>3</v>
      </c>
      <c r="F6" s="19">
        <v>2.165063509461016E-4</v>
      </c>
      <c r="G6" s="19">
        <v>5.5726732812897578E-4</v>
      </c>
      <c r="H6" s="19">
        <v>2.165063509461016E-4</v>
      </c>
      <c r="I6" s="19">
        <v>2.165063509461016E-4</v>
      </c>
      <c r="J6" s="19">
        <f t="shared" si="0"/>
        <v>2.165063509461016E-4</v>
      </c>
      <c r="K6" s="19"/>
      <c r="L6" s="19"/>
      <c r="M6" s="19">
        <v>-8.4697024028414196E-18</v>
      </c>
      <c r="N6" s="19">
        <v>9.714451465470116E-18</v>
      </c>
      <c r="O6" s="19">
        <v>0</v>
      </c>
      <c r="P6" s="19">
        <v>0</v>
      </c>
      <c r="Q6" s="19">
        <v>-2.5000000000000001E-2</v>
      </c>
      <c r="R6" s="19">
        <v>-2.5000000000000001E-2</v>
      </c>
      <c r="S6" s="19">
        <v>-2.5000000000000001E-2</v>
      </c>
      <c r="T6" s="19">
        <v>0</v>
      </c>
      <c r="U6" s="19">
        <v>-3.749999999999651E-4</v>
      </c>
      <c r="V6" s="19">
        <v>-3.7500000000000711E-4</v>
      </c>
      <c r="W6" s="19">
        <v>-1.471804449149072E-17</v>
      </c>
      <c r="X6" s="19">
        <v>0</v>
      </c>
      <c r="Y6" s="19">
        <v>4.4408920985006258E-17</v>
      </c>
      <c r="Z6" s="19">
        <v>0</v>
      </c>
      <c r="AA6" s="19">
        <v>0</v>
      </c>
      <c r="AB6" s="19">
        <v>-2.5000000000000001E-2</v>
      </c>
      <c r="AC6" s="19">
        <v>-2.5000000000000001E-2</v>
      </c>
      <c r="AD6" s="19">
        <v>-2.5000000000000001E-2</v>
      </c>
      <c r="AE6" s="19">
        <v>0</v>
      </c>
      <c r="AF6" s="19">
        <v>9.3750000000005689E-4</v>
      </c>
      <c r="AG6" s="19">
        <v>-9.3749999999997156E-4</v>
      </c>
      <c r="AH6" s="19">
        <v>0</v>
      </c>
      <c r="AI6" s="19">
        <v>0</v>
      </c>
      <c r="AJ6" s="19">
        <v>20</v>
      </c>
      <c r="AK6" s="19">
        <v>20</v>
      </c>
      <c r="AL6" s="19">
        <v>20</v>
      </c>
      <c r="AM6" s="19">
        <v>20</v>
      </c>
      <c r="AN6" s="19">
        <v>0</v>
      </c>
      <c r="AO6" s="19">
        <v>0</v>
      </c>
      <c r="AP6" s="19">
        <v>0</v>
      </c>
      <c r="AQ6" s="19">
        <v>0</v>
      </c>
      <c r="AR6" s="19" t="s">
        <v>282</v>
      </c>
      <c r="AS6" s="19">
        <v>1</v>
      </c>
      <c r="AT6" s="19">
        <v>0</v>
      </c>
      <c r="AU6" s="19">
        <v>0</v>
      </c>
      <c r="AV6" s="19">
        <v>0</v>
      </c>
      <c r="AW6" s="19">
        <v>0</v>
      </c>
      <c r="AX6" s="19">
        <v>45</v>
      </c>
      <c r="AY6" s="19">
        <v>0</v>
      </c>
      <c r="AZ6" s="19">
        <v>1</v>
      </c>
      <c r="BA6" s="19" t="s">
        <v>89</v>
      </c>
      <c r="BB6" s="19">
        <v>5</v>
      </c>
      <c r="BC6" s="19">
        <v>2</v>
      </c>
      <c r="BD6" s="19">
        <v>0.05</v>
      </c>
      <c r="BE6" s="19">
        <v>4</v>
      </c>
      <c r="BF6" s="19">
        <v>6</v>
      </c>
      <c r="BG6" s="19">
        <v>0.5</v>
      </c>
      <c r="BH6" s="19">
        <v>10</v>
      </c>
      <c r="BI6" s="19">
        <v>1</v>
      </c>
      <c r="BJ6" s="19">
        <v>1</v>
      </c>
      <c r="BK6" s="19">
        <v>1</v>
      </c>
      <c r="BL6" s="19">
        <v>1</v>
      </c>
      <c r="BM6" s="19">
        <v>0</v>
      </c>
      <c r="BN6" s="19">
        <v>0</v>
      </c>
      <c r="BO6" s="19">
        <v>0</v>
      </c>
      <c r="BP6" s="19">
        <v>0</v>
      </c>
      <c r="BQ6" s="19">
        <v>1</v>
      </c>
      <c r="BR6" s="19">
        <v>1</v>
      </c>
      <c r="BS6" s="19">
        <v>1</v>
      </c>
      <c r="BT6" s="19">
        <v>1</v>
      </c>
    </row>
    <row r="7" spans="1:72" x14ac:dyDescent="0.3">
      <c r="A7" s="26">
        <v>5</v>
      </c>
      <c r="B7" s="19">
        <v>80</v>
      </c>
      <c r="C7" s="19">
        <v>0.57719635963439941</v>
      </c>
      <c r="D7" s="19">
        <v>9.6199393272399895E-3</v>
      </c>
      <c r="E7" s="19">
        <v>3</v>
      </c>
      <c r="F7" s="19">
        <v>2.759925270727397E-4</v>
      </c>
      <c r="G7" s="19">
        <v>8.3852549156242055E-4</v>
      </c>
      <c r="H7" s="19">
        <v>2.759925270727397E-4</v>
      </c>
      <c r="I7" s="19">
        <v>2.759925270727397E-4</v>
      </c>
      <c r="J7" s="19">
        <f t="shared" si="0"/>
        <v>2.759925270727397E-4</v>
      </c>
      <c r="K7" s="19"/>
      <c r="L7" s="19"/>
      <c r="M7" s="19">
        <v>-1.0408340855860839E-17</v>
      </c>
      <c r="N7" s="19">
        <v>9.714451465470116E-18</v>
      </c>
      <c r="O7" s="19">
        <v>0</v>
      </c>
      <c r="P7" s="19">
        <v>0</v>
      </c>
      <c r="Q7" s="19">
        <v>-2.5000000000000001E-2</v>
      </c>
      <c r="R7" s="19">
        <v>2.5000000000000001E-2</v>
      </c>
      <c r="S7" s="19">
        <v>-2.5000000000000001E-2</v>
      </c>
      <c r="T7" s="19">
        <v>0</v>
      </c>
      <c r="U7" s="19">
        <v>-5.6249999999996678E-4</v>
      </c>
      <c r="V7" s="19">
        <v>-3.2526065174565129E-18</v>
      </c>
      <c r="W7" s="19">
        <v>-3.7500000000002538E-4</v>
      </c>
      <c r="X7" s="19">
        <v>0</v>
      </c>
      <c r="Y7" s="19">
        <v>4.4408920985006258E-17</v>
      </c>
      <c r="Z7" s="19">
        <v>0</v>
      </c>
      <c r="AA7" s="19">
        <v>0</v>
      </c>
      <c r="AB7" s="19">
        <v>-2.5000000000000001E-2</v>
      </c>
      <c r="AC7" s="19">
        <v>2.5000000000000001E-2</v>
      </c>
      <c r="AD7" s="19">
        <v>-2.5000000000000001E-2</v>
      </c>
      <c r="AE7" s="19">
        <v>0</v>
      </c>
      <c r="AF7" s="19">
        <v>9.3750000000005689E-4</v>
      </c>
      <c r="AG7" s="19">
        <v>9.3750000000002848E-4</v>
      </c>
      <c r="AH7" s="19">
        <v>0</v>
      </c>
      <c r="AI7" s="19">
        <v>0</v>
      </c>
      <c r="AJ7" s="19">
        <v>20</v>
      </c>
      <c r="AK7" s="19">
        <v>20</v>
      </c>
      <c r="AL7" s="19">
        <v>20</v>
      </c>
      <c r="AM7" s="19">
        <v>20</v>
      </c>
      <c r="AN7" s="19">
        <v>0</v>
      </c>
      <c r="AO7" s="19">
        <v>0</v>
      </c>
      <c r="AP7" s="19">
        <v>0</v>
      </c>
      <c r="AQ7" s="19">
        <v>0</v>
      </c>
      <c r="AR7" s="19" t="s">
        <v>283</v>
      </c>
      <c r="AS7" s="19">
        <v>1</v>
      </c>
      <c r="AT7" s="19">
        <v>0</v>
      </c>
      <c r="AU7" s="19">
        <v>0</v>
      </c>
      <c r="AV7" s="19">
        <v>0</v>
      </c>
      <c r="AW7" s="19">
        <v>0</v>
      </c>
      <c r="AX7" s="19">
        <v>45</v>
      </c>
      <c r="AY7" s="19">
        <v>0</v>
      </c>
      <c r="AZ7" s="19">
        <v>1</v>
      </c>
      <c r="BA7" s="19" t="s">
        <v>89</v>
      </c>
      <c r="BB7" s="19">
        <v>5</v>
      </c>
      <c r="BC7" s="19">
        <v>2</v>
      </c>
      <c r="BD7" s="19">
        <v>0.05</v>
      </c>
      <c r="BE7" s="19">
        <v>4</v>
      </c>
      <c r="BF7" s="19">
        <v>6</v>
      </c>
      <c r="BG7" s="19">
        <v>0.5</v>
      </c>
      <c r="BH7" s="19">
        <v>10</v>
      </c>
      <c r="BI7" s="19">
        <v>1</v>
      </c>
      <c r="BJ7" s="19">
        <v>1</v>
      </c>
      <c r="BK7" s="19">
        <v>1</v>
      </c>
      <c r="BL7" s="19">
        <v>1</v>
      </c>
      <c r="BM7" s="19">
        <v>0</v>
      </c>
      <c r="BN7" s="19">
        <v>0</v>
      </c>
      <c r="BO7" s="19">
        <v>0</v>
      </c>
      <c r="BP7" s="19">
        <v>0</v>
      </c>
      <c r="BQ7" s="19">
        <v>1</v>
      </c>
      <c r="BR7" s="19">
        <v>1</v>
      </c>
      <c r="BS7" s="19">
        <v>1</v>
      </c>
      <c r="BT7" s="19">
        <v>1</v>
      </c>
    </row>
    <row r="8" spans="1:72" x14ac:dyDescent="0.3">
      <c r="A8" s="26">
        <v>6</v>
      </c>
      <c r="B8" s="19">
        <v>80</v>
      </c>
      <c r="C8" s="19">
        <v>0.57719635963439941</v>
      </c>
      <c r="D8" s="19">
        <v>9.6199393272399895E-3</v>
      </c>
      <c r="E8" s="19">
        <v>3</v>
      </c>
      <c r="F8" s="19">
        <v>2.165063509461032E-4</v>
      </c>
      <c r="G8" s="19">
        <v>5.572673281289594E-4</v>
      </c>
      <c r="H8" s="19">
        <v>2.165063509461032E-4</v>
      </c>
      <c r="I8" s="19">
        <v>2.165063509461032E-4</v>
      </c>
      <c r="J8" s="19">
        <f t="shared" si="0"/>
        <v>2.165063509461032E-4</v>
      </c>
      <c r="K8" s="19"/>
      <c r="L8" s="19"/>
      <c r="M8" s="19">
        <v>-1.0408340855860839E-17</v>
      </c>
      <c r="N8" s="19">
        <v>6.2450045135165018E-18</v>
      </c>
      <c r="O8" s="19">
        <v>0</v>
      </c>
      <c r="P8" s="19">
        <v>0</v>
      </c>
      <c r="Q8" s="19">
        <v>2.5000000000000001E-2</v>
      </c>
      <c r="R8" s="19">
        <v>2.5000000000000001E-2</v>
      </c>
      <c r="S8" s="19">
        <v>-2.5000000000000001E-2</v>
      </c>
      <c r="T8" s="19">
        <v>0</v>
      </c>
      <c r="U8" s="19">
        <v>-3.749999999999806E-4</v>
      </c>
      <c r="V8" s="19">
        <v>-3.7499999999999703E-4</v>
      </c>
      <c r="W8" s="19">
        <v>1.471804449149072E-17</v>
      </c>
      <c r="X8" s="19">
        <v>0</v>
      </c>
      <c r="Y8" s="19">
        <v>4.4408920985006258E-17</v>
      </c>
      <c r="Z8" s="19">
        <v>0</v>
      </c>
      <c r="AA8" s="19">
        <v>0</v>
      </c>
      <c r="AB8" s="19">
        <v>2.5000000000000001E-2</v>
      </c>
      <c r="AC8" s="19">
        <v>2.5000000000000001E-2</v>
      </c>
      <c r="AD8" s="19">
        <v>-2.5000000000000001E-2</v>
      </c>
      <c r="AE8" s="19">
        <v>0</v>
      </c>
      <c r="AF8" s="19">
        <v>-9.3749999999994315E-4</v>
      </c>
      <c r="AG8" s="19">
        <v>9.3750000000002848E-4</v>
      </c>
      <c r="AH8" s="19">
        <v>0</v>
      </c>
      <c r="AI8" s="19">
        <v>0</v>
      </c>
      <c r="AJ8" s="19">
        <v>20</v>
      </c>
      <c r="AK8" s="19">
        <v>20</v>
      </c>
      <c r="AL8" s="19">
        <v>20</v>
      </c>
      <c r="AM8" s="19">
        <v>20</v>
      </c>
      <c r="AN8" s="19">
        <v>0</v>
      </c>
      <c r="AO8" s="19">
        <v>0</v>
      </c>
      <c r="AP8" s="19">
        <v>0</v>
      </c>
      <c r="AQ8" s="19">
        <v>0</v>
      </c>
      <c r="AR8" s="19" t="s">
        <v>284</v>
      </c>
      <c r="AS8" s="19">
        <v>1</v>
      </c>
      <c r="AT8" s="19">
        <v>0</v>
      </c>
      <c r="AU8" s="19">
        <v>0</v>
      </c>
      <c r="AV8" s="19">
        <v>0</v>
      </c>
      <c r="AW8" s="19">
        <v>0</v>
      </c>
      <c r="AX8" s="19">
        <v>45</v>
      </c>
      <c r="AY8" s="19">
        <v>0</v>
      </c>
      <c r="AZ8" s="19">
        <v>1</v>
      </c>
      <c r="BA8" s="19" t="s">
        <v>89</v>
      </c>
      <c r="BB8" s="19">
        <v>5</v>
      </c>
      <c r="BC8" s="19">
        <v>2</v>
      </c>
      <c r="BD8" s="19">
        <v>0.05</v>
      </c>
      <c r="BE8" s="19">
        <v>4</v>
      </c>
      <c r="BF8" s="19">
        <v>6</v>
      </c>
      <c r="BG8" s="19">
        <v>0.5</v>
      </c>
      <c r="BH8" s="19">
        <v>10</v>
      </c>
      <c r="BI8" s="19">
        <v>1</v>
      </c>
      <c r="BJ8" s="19">
        <v>1</v>
      </c>
      <c r="BK8" s="19">
        <v>1</v>
      </c>
      <c r="BL8" s="19">
        <v>1</v>
      </c>
      <c r="BM8" s="19">
        <v>0</v>
      </c>
      <c r="BN8" s="19">
        <v>0</v>
      </c>
      <c r="BO8" s="19">
        <v>0</v>
      </c>
      <c r="BP8" s="19">
        <v>0</v>
      </c>
      <c r="BQ8" s="19">
        <v>1</v>
      </c>
      <c r="BR8" s="19">
        <v>1</v>
      </c>
      <c r="BS8" s="19">
        <v>1</v>
      </c>
      <c r="BT8" s="19">
        <v>1</v>
      </c>
    </row>
    <row r="9" spans="1:72" x14ac:dyDescent="0.3">
      <c r="A9" s="26">
        <v>7</v>
      </c>
      <c r="B9" s="19">
        <v>80</v>
      </c>
      <c r="C9" s="19">
        <v>0.79559493064880371</v>
      </c>
      <c r="D9" s="19">
        <v>1.3259915510813401E-2</v>
      </c>
      <c r="E9" s="19">
        <v>4</v>
      </c>
      <c r="F9" s="19">
        <v>1.8749999999998889E-4</v>
      </c>
      <c r="G9" s="19">
        <v>1.8749999999998889E-4</v>
      </c>
      <c r="H9" s="19">
        <v>1.2054563451241139E-3</v>
      </c>
      <c r="I9" s="19">
        <v>4.3972647748343082E-4</v>
      </c>
      <c r="J9" s="19">
        <f t="shared" si="0"/>
        <v>1.8749999999998889E-4</v>
      </c>
      <c r="K9" s="19">
        <v>4.3972647748343082E-4</v>
      </c>
      <c r="L9" s="19"/>
      <c r="M9" s="19">
        <v>-1.0408340855860839E-17</v>
      </c>
      <c r="N9" s="19">
        <v>9.714451465470116E-18</v>
      </c>
      <c r="O9" s="19">
        <v>0</v>
      </c>
      <c r="P9" s="19">
        <v>0</v>
      </c>
      <c r="Q9" s="19">
        <v>2.5000000000000001E-2</v>
      </c>
      <c r="R9" s="19">
        <v>-2.5000000000000001E-2</v>
      </c>
      <c r="S9" s="19">
        <v>-2.5000000000000001E-2</v>
      </c>
      <c r="T9" s="19">
        <v>0</v>
      </c>
      <c r="U9" s="19">
        <v>-1.8749999999996471E-4</v>
      </c>
      <c r="V9" s="19">
        <v>-1.8750000000000369E-4</v>
      </c>
      <c r="W9" s="19">
        <v>-3.7499999999998239E-4</v>
      </c>
      <c r="X9" s="19">
        <v>0</v>
      </c>
      <c r="Y9" s="19">
        <v>4.4408920985006258E-17</v>
      </c>
      <c r="Z9" s="19">
        <v>0</v>
      </c>
      <c r="AA9" s="19">
        <v>0</v>
      </c>
      <c r="AB9" s="19">
        <v>2.5000000000000001E-2</v>
      </c>
      <c r="AC9" s="19">
        <v>-2.5000000000000001E-2</v>
      </c>
      <c r="AD9" s="19">
        <v>-2.5000000000000001E-2</v>
      </c>
      <c r="AE9" s="19">
        <v>0</v>
      </c>
      <c r="AF9" s="19">
        <v>-9.3749999999994315E-4</v>
      </c>
      <c r="AG9" s="19">
        <v>-9.3749999999997156E-4</v>
      </c>
      <c r="AH9" s="19">
        <v>0</v>
      </c>
      <c r="AI9" s="19">
        <v>0</v>
      </c>
      <c r="AJ9" s="19">
        <v>20</v>
      </c>
      <c r="AK9" s="19">
        <v>20</v>
      </c>
      <c r="AL9" s="19">
        <v>20</v>
      </c>
      <c r="AM9" s="19">
        <v>20</v>
      </c>
      <c r="AN9" s="19">
        <v>0</v>
      </c>
      <c r="AO9" s="19">
        <v>0</v>
      </c>
      <c r="AP9" s="19">
        <v>0</v>
      </c>
      <c r="AQ9" s="19">
        <v>0</v>
      </c>
      <c r="AR9" s="19" t="s">
        <v>285</v>
      </c>
      <c r="AS9" s="19">
        <v>1</v>
      </c>
      <c r="AT9" s="19">
        <v>0</v>
      </c>
      <c r="AU9" s="19">
        <v>0</v>
      </c>
      <c r="AV9" s="19">
        <v>0</v>
      </c>
      <c r="AW9" s="19">
        <v>0</v>
      </c>
      <c r="AX9" s="19">
        <v>45</v>
      </c>
      <c r="AY9" s="19">
        <v>0</v>
      </c>
      <c r="AZ9" s="19">
        <v>1</v>
      </c>
      <c r="BA9" s="19" t="s">
        <v>89</v>
      </c>
      <c r="BB9" s="19">
        <v>5</v>
      </c>
      <c r="BC9" s="19">
        <v>2</v>
      </c>
      <c r="BD9" s="19">
        <v>0.05</v>
      </c>
      <c r="BE9" s="19">
        <v>4</v>
      </c>
      <c r="BF9" s="19">
        <v>6</v>
      </c>
      <c r="BG9" s="19">
        <v>0.5</v>
      </c>
      <c r="BH9" s="19">
        <v>10</v>
      </c>
      <c r="BI9" s="19">
        <v>1</v>
      </c>
      <c r="BJ9" s="19">
        <v>1</v>
      </c>
      <c r="BK9" s="19">
        <v>1</v>
      </c>
      <c r="BL9" s="19">
        <v>1</v>
      </c>
      <c r="BM9" s="19">
        <v>0</v>
      </c>
      <c r="BN9" s="19">
        <v>0</v>
      </c>
      <c r="BO9" s="19">
        <v>0</v>
      </c>
      <c r="BP9" s="19">
        <v>0</v>
      </c>
      <c r="BQ9" s="19">
        <v>1</v>
      </c>
      <c r="BR9" s="19">
        <v>1</v>
      </c>
      <c r="BS9" s="19">
        <v>1</v>
      </c>
      <c r="BT9" s="19">
        <v>1</v>
      </c>
    </row>
    <row r="10" spans="1:72" x14ac:dyDescent="0.3">
      <c r="A10" s="26">
        <v>8</v>
      </c>
      <c r="B10" s="19">
        <v>80</v>
      </c>
      <c r="C10" s="19">
        <v>0.38999748229980469</v>
      </c>
      <c r="D10" s="19">
        <v>6.499958038330078E-3</v>
      </c>
      <c r="E10" s="19">
        <v>2</v>
      </c>
      <c r="F10" s="19">
        <v>6.8007527436747009E-17</v>
      </c>
      <c r="G10" s="19">
        <v>6.8007527436747009E-17</v>
      </c>
      <c r="H10" s="19">
        <v>6.8007527436747009E-17</v>
      </c>
      <c r="I10" s="19"/>
      <c r="J10" s="19">
        <f t="shared" si="0"/>
        <v>6.8007527436747009E-17</v>
      </c>
      <c r="K10" s="19"/>
      <c r="L10" s="19"/>
      <c r="M10" s="19">
        <v>-1.110223024625157E-16</v>
      </c>
      <c r="N10" s="19">
        <v>1.110223024625157E-16</v>
      </c>
      <c r="O10" s="19">
        <v>0</v>
      </c>
      <c r="P10" s="19">
        <v>0</v>
      </c>
      <c r="Q10" s="19">
        <v>-0.05</v>
      </c>
      <c r="R10" s="19">
        <v>-0.05</v>
      </c>
      <c r="S10" s="19">
        <v>-0.1</v>
      </c>
      <c r="T10" s="19">
        <v>0</v>
      </c>
      <c r="U10" s="19">
        <v>0</v>
      </c>
      <c r="V10" s="19">
        <v>-5.5511151231257827E-17</v>
      </c>
      <c r="W10" s="19">
        <v>4.0928632011327792E-18</v>
      </c>
      <c r="X10" s="19">
        <v>0.5</v>
      </c>
      <c r="Y10" s="19">
        <v>-0.5</v>
      </c>
      <c r="Z10" s="19">
        <v>0</v>
      </c>
      <c r="AA10" s="19">
        <v>0</v>
      </c>
      <c r="AB10" s="19">
        <v>-0.05</v>
      </c>
      <c r="AC10" s="19">
        <v>-0.05</v>
      </c>
      <c r="AD10" s="19">
        <v>-0.1</v>
      </c>
      <c r="AE10" s="19">
        <v>0</v>
      </c>
      <c r="AF10" s="19">
        <v>0.5</v>
      </c>
      <c r="AG10" s="19">
        <v>-0.5</v>
      </c>
      <c r="AH10" s="19">
        <v>0</v>
      </c>
      <c r="AI10" s="19">
        <v>0</v>
      </c>
      <c r="AJ10" s="19">
        <v>40</v>
      </c>
      <c r="AK10" s="19">
        <v>0</v>
      </c>
      <c r="AL10" s="19">
        <v>0</v>
      </c>
      <c r="AM10" s="19">
        <v>40</v>
      </c>
      <c r="AN10" s="19">
        <v>0</v>
      </c>
      <c r="AO10" s="19">
        <v>0</v>
      </c>
      <c r="AP10" s="19">
        <v>0</v>
      </c>
      <c r="AQ10" s="19">
        <v>0</v>
      </c>
      <c r="AR10" s="19" t="s">
        <v>286</v>
      </c>
      <c r="AS10" s="19">
        <v>1</v>
      </c>
      <c r="AT10" s="19">
        <v>0</v>
      </c>
      <c r="AU10" s="19">
        <v>0</v>
      </c>
      <c r="AV10" s="19">
        <v>0</v>
      </c>
      <c r="AW10" s="19">
        <v>0</v>
      </c>
      <c r="AX10" s="19">
        <v>45</v>
      </c>
      <c r="AY10" s="19">
        <v>0</v>
      </c>
      <c r="AZ10" s="19">
        <v>1</v>
      </c>
      <c r="BA10" s="19" t="s">
        <v>89</v>
      </c>
      <c r="BB10" s="19">
        <v>5</v>
      </c>
      <c r="BC10" s="19">
        <v>2</v>
      </c>
      <c r="BD10" s="19">
        <v>0.05</v>
      </c>
      <c r="BE10" s="19">
        <v>4</v>
      </c>
      <c r="BF10" s="19">
        <v>6</v>
      </c>
      <c r="BG10" s="19">
        <v>0.5</v>
      </c>
      <c r="BH10" s="19">
        <v>10</v>
      </c>
      <c r="BI10" s="19">
        <v>1</v>
      </c>
      <c r="BJ10" s="19">
        <v>1</v>
      </c>
      <c r="BK10" s="19">
        <v>1</v>
      </c>
      <c r="BL10" s="19">
        <v>1</v>
      </c>
      <c r="BM10" s="19">
        <v>0</v>
      </c>
      <c r="BN10" s="19">
        <v>0</v>
      </c>
      <c r="BO10" s="19">
        <v>0</v>
      </c>
      <c r="BP10" s="19">
        <v>0</v>
      </c>
      <c r="BQ10" s="19">
        <v>1</v>
      </c>
      <c r="BR10" s="19">
        <v>1</v>
      </c>
      <c r="BS10" s="19">
        <v>1</v>
      </c>
      <c r="BT10" s="19">
        <v>1</v>
      </c>
    </row>
    <row r="11" spans="1:72" x14ac:dyDescent="0.3">
      <c r="A11" s="26">
        <v>9</v>
      </c>
      <c r="B11" s="19">
        <v>80</v>
      </c>
      <c r="C11" s="19">
        <v>0.38999748229980469</v>
      </c>
      <c r="D11" s="19">
        <v>6.499958038330078E-3</v>
      </c>
      <c r="E11" s="19">
        <v>2</v>
      </c>
      <c r="F11" s="19">
        <v>2.027702769338497E-16</v>
      </c>
      <c r="G11" s="19">
        <v>2.027702769338497E-16</v>
      </c>
      <c r="H11" s="19">
        <v>2.027702769338497E-16</v>
      </c>
      <c r="I11" s="19"/>
      <c r="J11" s="19">
        <f t="shared" si="0"/>
        <v>2.027702769338497E-16</v>
      </c>
      <c r="K11" s="19"/>
      <c r="L11" s="19"/>
      <c r="M11" s="19">
        <v>0</v>
      </c>
      <c r="N11" s="19">
        <v>0</v>
      </c>
      <c r="O11" s="19">
        <v>-4.4408920985006262E-16</v>
      </c>
      <c r="P11" s="19">
        <v>0</v>
      </c>
      <c r="Q11" s="19">
        <v>0.1</v>
      </c>
      <c r="R11" s="19">
        <v>-6.1232339957367648E-18</v>
      </c>
      <c r="S11" s="19">
        <v>0</v>
      </c>
      <c r="T11" s="19">
        <v>0</v>
      </c>
      <c r="U11" s="19">
        <v>1.325437155863529E-17</v>
      </c>
      <c r="V11" s="19">
        <v>0</v>
      </c>
      <c r="W11" s="19">
        <v>2.2204460492503131E-16</v>
      </c>
      <c r="X11" s="19">
        <v>0</v>
      </c>
      <c r="Y11" s="19">
        <v>6.123233995736766E-17</v>
      </c>
      <c r="Z11" s="19">
        <v>1</v>
      </c>
      <c r="AA11" s="19">
        <v>0</v>
      </c>
      <c r="AB11" s="19">
        <v>0.1</v>
      </c>
      <c r="AC11" s="19">
        <v>-6.1232339957367648E-18</v>
      </c>
      <c r="AD11" s="19">
        <v>0</v>
      </c>
      <c r="AE11" s="19">
        <v>0</v>
      </c>
      <c r="AF11" s="19">
        <v>0</v>
      </c>
      <c r="AG11" s="19">
        <v>6.123233995736766E-17</v>
      </c>
      <c r="AH11" s="19">
        <v>1</v>
      </c>
      <c r="AI11" s="19">
        <v>0</v>
      </c>
      <c r="AJ11" s="19">
        <v>40</v>
      </c>
      <c r="AK11" s="19">
        <v>40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 t="s">
        <v>287</v>
      </c>
      <c r="AS11" s="19">
        <v>1</v>
      </c>
      <c r="AT11" s="19">
        <v>0</v>
      </c>
      <c r="AU11" s="19">
        <v>0</v>
      </c>
      <c r="AV11" s="19">
        <v>0</v>
      </c>
      <c r="AW11" s="19">
        <v>0</v>
      </c>
      <c r="AX11" s="19">
        <v>45</v>
      </c>
      <c r="AY11" s="19">
        <v>0</v>
      </c>
      <c r="AZ11" s="19">
        <v>1</v>
      </c>
      <c r="BA11" s="19" t="s">
        <v>89</v>
      </c>
      <c r="BB11" s="19">
        <v>5</v>
      </c>
      <c r="BC11" s="19">
        <v>2</v>
      </c>
      <c r="BD11" s="19">
        <v>0.05</v>
      </c>
      <c r="BE11" s="19">
        <v>4</v>
      </c>
      <c r="BF11" s="19">
        <v>6</v>
      </c>
      <c r="BG11" s="19">
        <v>0.5</v>
      </c>
      <c r="BH11" s="19">
        <v>10</v>
      </c>
      <c r="BI11" s="19">
        <v>1</v>
      </c>
      <c r="BJ11" s="19">
        <v>1</v>
      </c>
      <c r="BK11" s="19">
        <v>1</v>
      </c>
      <c r="BL11" s="19">
        <v>1</v>
      </c>
      <c r="BM11" s="19">
        <v>0</v>
      </c>
      <c r="BN11" s="19">
        <v>0</v>
      </c>
      <c r="BO11" s="19">
        <v>0</v>
      </c>
      <c r="BP11" s="19">
        <v>0</v>
      </c>
      <c r="BQ11" s="19">
        <v>1</v>
      </c>
      <c r="BR11" s="19">
        <v>1</v>
      </c>
      <c r="BS11" s="19">
        <v>1</v>
      </c>
      <c r="BT11" s="19">
        <v>1</v>
      </c>
    </row>
    <row r="12" spans="1:72" x14ac:dyDescent="0.3">
      <c r="A12" s="26">
        <v>10</v>
      </c>
      <c r="B12" s="19">
        <v>80</v>
      </c>
      <c r="C12" s="19">
        <v>0.38999724388122559</v>
      </c>
      <c r="D12" s="19">
        <v>6.499954064687093E-3</v>
      </c>
      <c r="E12" s="19">
        <v>2</v>
      </c>
      <c r="F12" s="19">
        <v>9.3524541553622218E-17</v>
      </c>
      <c r="G12" s="19">
        <v>9.3524541553622218E-17</v>
      </c>
      <c r="H12" s="19">
        <v>9.3524541553622218E-17</v>
      </c>
      <c r="I12" s="19"/>
      <c r="J12" s="19">
        <f t="shared" si="0"/>
        <v>9.3524541553622218E-17</v>
      </c>
      <c r="K12" s="19"/>
      <c r="L12" s="19"/>
      <c r="M12" s="19">
        <v>2.2204460492503131E-16</v>
      </c>
      <c r="N12" s="19">
        <v>0</v>
      </c>
      <c r="O12" s="19">
        <v>0</v>
      </c>
      <c r="P12" s="19">
        <v>0</v>
      </c>
      <c r="Q12" s="19">
        <v>-0.05</v>
      </c>
      <c r="R12" s="19">
        <v>-5.0000000000000017E-2</v>
      </c>
      <c r="S12" s="19">
        <v>0.1</v>
      </c>
      <c r="T12" s="19">
        <v>0</v>
      </c>
      <c r="U12" s="19">
        <v>0</v>
      </c>
      <c r="V12" s="19">
        <v>5.5511151231257827E-17</v>
      </c>
      <c r="W12" s="19">
        <v>-9.7849246066816775E-18</v>
      </c>
      <c r="X12" s="19">
        <v>-0.49999999999999989</v>
      </c>
      <c r="Y12" s="19">
        <v>0.50000000000000011</v>
      </c>
      <c r="Z12" s="19">
        <v>0</v>
      </c>
      <c r="AA12" s="19">
        <v>0</v>
      </c>
      <c r="AB12" s="19">
        <v>-0.05</v>
      </c>
      <c r="AC12" s="19">
        <v>-5.0000000000000017E-2</v>
      </c>
      <c r="AD12" s="19">
        <v>0.1</v>
      </c>
      <c r="AE12" s="19">
        <v>0</v>
      </c>
      <c r="AF12" s="19">
        <v>-0.5</v>
      </c>
      <c r="AG12" s="19">
        <v>0.5</v>
      </c>
      <c r="AH12" s="19">
        <v>0</v>
      </c>
      <c r="AI12" s="19">
        <v>0</v>
      </c>
      <c r="AJ12" s="19">
        <v>0</v>
      </c>
      <c r="AK12" s="19">
        <v>40</v>
      </c>
      <c r="AL12" s="19">
        <v>40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 t="s">
        <v>288</v>
      </c>
      <c r="AS12" s="19">
        <v>1</v>
      </c>
      <c r="AT12" s="19">
        <v>0</v>
      </c>
      <c r="AU12" s="19">
        <v>0</v>
      </c>
      <c r="AV12" s="19">
        <v>0</v>
      </c>
      <c r="AW12" s="19">
        <v>0</v>
      </c>
      <c r="AX12" s="19">
        <v>45</v>
      </c>
      <c r="AY12" s="19">
        <v>0</v>
      </c>
      <c r="AZ12" s="19">
        <v>1</v>
      </c>
      <c r="BA12" s="19" t="s">
        <v>89</v>
      </c>
      <c r="BB12" s="19">
        <v>5</v>
      </c>
      <c r="BC12" s="19">
        <v>2</v>
      </c>
      <c r="BD12" s="19">
        <v>0.05</v>
      </c>
      <c r="BE12" s="19">
        <v>4</v>
      </c>
      <c r="BF12" s="19">
        <v>6</v>
      </c>
      <c r="BG12" s="19">
        <v>0.5</v>
      </c>
      <c r="BH12" s="19">
        <v>10</v>
      </c>
      <c r="BI12" s="19">
        <v>1</v>
      </c>
      <c r="BJ12" s="19">
        <v>1</v>
      </c>
      <c r="BK12" s="19">
        <v>1</v>
      </c>
      <c r="BL12" s="19">
        <v>1</v>
      </c>
      <c r="BM12" s="19">
        <v>0</v>
      </c>
      <c r="BN12" s="19">
        <v>0</v>
      </c>
      <c r="BO12" s="19">
        <v>0</v>
      </c>
      <c r="BP12" s="19">
        <v>0</v>
      </c>
      <c r="BQ12" s="19">
        <v>1</v>
      </c>
      <c r="BR12" s="19">
        <v>1</v>
      </c>
      <c r="BS12" s="19">
        <v>1</v>
      </c>
      <c r="BT12" s="19">
        <v>1</v>
      </c>
    </row>
    <row r="13" spans="1:72" x14ac:dyDescent="0.3">
      <c r="A13" s="26">
        <v>11</v>
      </c>
      <c r="B13" s="19">
        <v>80</v>
      </c>
      <c r="C13" s="19">
        <v>0.38999724388122559</v>
      </c>
      <c r="D13" s="19">
        <v>6.499954064687093E-3</v>
      </c>
      <c r="E13" s="19">
        <v>2</v>
      </c>
      <c r="F13" s="19">
        <v>2.027702769338497E-16</v>
      </c>
      <c r="G13" s="19">
        <v>2.027702769338497E-16</v>
      </c>
      <c r="H13" s="19">
        <v>2.027702769338497E-16</v>
      </c>
      <c r="I13" s="19"/>
      <c r="J13" s="19">
        <f t="shared" si="0"/>
        <v>2.027702769338497E-16</v>
      </c>
      <c r="K13" s="19"/>
      <c r="L13" s="19"/>
      <c r="M13" s="19">
        <v>-4.9303806576313238E-32</v>
      </c>
      <c r="N13" s="19">
        <v>0</v>
      </c>
      <c r="O13" s="19">
        <v>4.4408920985006262E-16</v>
      </c>
      <c r="P13" s="19">
        <v>0</v>
      </c>
      <c r="Q13" s="19">
        <v>4.9303806576313239E-34</v>
      </c>
      <c r="R13" s="19">
        <v>0.1</v>
      </c>
      <c r="S13" s="19">
        <v>0</v>
      </c>
      <c r="T13" s="19">
        <v>0</v>
      </c>
      <c r="U13" s="19">
        <v>0</v>
      </c>
      <c r="V13" s="19">
        <v>-1.325437155863529E-17</v>
      </c>
      <c r="W13" s="19">
        <v>-2.2204460492503131E-16</v>
      </c>
      <c r="X13" s="19">
        <v>6.123233995736766E-17</v>
      </c>
      <c r="Y13" s="19">
        <v>0</v>
      </c>
      <c r="Z13" s="19">
        <v>-1</v>
      </c>
      <c r="AA13" s="19">
        <v>0</v>
      </c>
      <c r="AB13" s="19">
        <v>4.9303806576313239E-34</v>
      </c>
      <c r="AC13" s="19">
        <v>0.1</v>
      </c>
      <c r="AD13" s="19">
        <v>0</v>
      </c>
      <c r="AE13" s="19">
        <v>0</v>
      </c>
      <c r="AF13" s="19">
        <v>6.123233995736766E-17</v>
      </c>
      <c r="AG13" s="19">
        <v>0</v>
      </c>
      <c r="AH13" s="19">
        <v>-1</v>
      </c>
      <c r="AI13" s="19">
        <v>0</v>
      </c>
      <c r="AJ13" s="19">
        <v>0</v>
      </c>
      <c r="AK13" s="19">
        <v>0</v>
      </c>
      <c r="AL13" s="19">
        <v>40</v>
      </c>
      <c r="AM13" s="19">
        <v>40</v>
      </c>
      <c r="AN13" s="19">
        <v>0</v>
      </c>
      <c r="AO13" s="19">
        <v>0</v>
      </c>
      <c r="AP13" s="19">
        <v>0</v>
      </c>
      <c r="AQ13" s="19">
        <v>0</v>
      </c>
      <c r="AR13" s="19" t="s">
        <v>289</v>
      </c>
      <c r="AS13" s="19">
        <v>1</v>
      </c>
      <c r="AT13" s="19">
        <v>0</v>
      </c>
      <c r="AU13" s="19">
        <v>0</v>
      </c>
      <c r="AV13" s="19">
        <v>0</v>
      </c>
      <c r="AW13" s="19">
        <v>0</v>
      </c>
      <c r="AX13" s="19">
        <v>45</v>
      </c>
      <c r="AY13" s="19">
        <v>0</v>
      </c>
      <c r="AZ13" s="19">
        <v>1</v>
      </c>
      <c r="BA13" s="19" t="s">
        <v>89</v>
      </c>
      <c r="BB13" s="19">
        <v>5</v>
      </c>
      <c r="BC13" s="19">
        <v>2</v>
      </c>
      <c r="BD13" s="19">
        <v>0.05</v>
      </c>
      <c r="BE13" s="19">
        <v>4</v>
      </c>
      <c r="BF13" s="19">
        <v>6</v>
      </c>
      <c r="BG13" s="19">
        <v>0.5</v>
      </c>
      <c r="BH13" s="19">
        <v>10</v>
      </c>
      <c r="BI13" s="19">
        <v>1</v>
      </c>
      <c r="BJ13" s="19">
        <v>1</v>
      </c>
      <c r="BK13" s="19">
        <v>1</v>
      </c>
      <c r="BL13" s="19">
        <v>1</v>
      </c>
      <c r="BM13" s="19">
        <v>0</v>
      </c>
      <c r="BN13" s="19">
        <v>0</v>
      </c>
      <c r="BO13" s="19">
        <v>0</v>
      </c>
      <c r="BP13" s="19">
        <v>0</v>
      </c>
      <c r="BQ13" s="19">
        <v>1</v>
      </c>
      <c r="BR13" s="19">
        <v>1</v>
      </c>
      <c r="BS13" s="19">
        <v>1</v>
      </c>
      <c r="BT13" s="19">
        <v>1</v>
      </c>
    </row>
    <row r="14" spans="1:72" x14ac:dyDescent="0.3">
      <c r="A14" s="26">
        <v>12</v>
      </c>
      <c r="B14" s="19">
        <v>80</v>
      </c>
      <c r="C14" s="19">
        <v>0.98279380798339844</v>
      </c>
      <c r="D14" s="19">
        <v>1.637989679972331E-2</v>
      </c>
      <c r="E14" s="19">
        <v>5</v>
      </c>
      <c r="F14" s="19">
        <v>1.1249999999999179E-3</v>
      </c>
      <c r="G14" s="19">
        <v>5.0062499999999968E-2</v>
      </c>
      <c r="H14" s="19">
        <v>1.8656249999999899E-2</v>
      </c>
      <c r="I14" s="19">
        <v>3.0937499999999459E-3</v>
      </c>
      <c r="J14" s="19">
        <f t="shared" si="0"/>
        <v>3.0937499999999459E-3</v>
      </c>
      <c r="K14" s="19">
        <v>1.1249999999999179E-3</v>
      </c>
      <c r="L14" s="19">
        <v>1.1249999999999179E-3</v>
      </c>
      <c r="M14" s="19">
        <v>-6.6613381477509392E-16</v>
      </c>
      <c r="N14" s="19">
        <v>0</v>
      </c>
      <c r="O14" s="19">
        <v>-3.3306690738754701E-16</v>
      </c>
      <c r="P14" s="19">
        <v>0</v>
      </c>
      <c r="Q14" s="19">
        <v>1.8749999999999999E-2</v>
      </c>
      <c r="R14" s="19">
        <v>1.8749999999999999E-2</v>
      </c>
      <c r="S14" s="19">
        <v>3.7499999999999999E-2</v>
      </c>
      <c r="T14" s="19">
        <v>0</v>
      </c>
      <c r="U14" s="19">
        <v>-1.124999999999488E-3</v>
      </c>
      <c r="V14" s="19">
        <v>-1.1249999999999589E-3</v>
      </c>
      <c r="W14" s="19">
        <v>-2.2500000000000302E-3</v>
      </c>
      <c r="X14" s="19">
        <v>0.75</v>
      </c>
      <c r="Y14" s="19">
        <v>-0.25</v>
      </c>
      <c r="Z14" s="19">
        <v>0.5</v>
      </c>
      <c r="AA14" s="19">
        <v>0</v>
      </c>
      <c r="AB14" s="19">
        <v>1.8749999999999999E-2</v>
      </c>
      <c r="AC14" s="19">
        <v>1.8749999999999999E-2</v>
      </c>
      <c r="AD14" s="19">
        <v>3.7499999999999999E-2</v>
      </c>
      <c r="AE14" s="19">
        <v>0</v>
      </c>
      <c r="AF14" s="19">
        <v>0.74953124999999998</v>
      </c>
      <c r="AG14" s="19">
        <v>-0.25046875000000002</v>
      </c>
      <c r="AH14" s="19">
        <v>0.49906250000000002</v>
      </c>
      <c r="AI14" s="19">
        <v>0</v>
      </c>
      <c r="AJ14" s="19">
        <v>60</v>
      </c>
      <c r="AK14" s="19">
        <v>0</v>
      </c>
      <c r="AL14" s="19">
        <v>0</v>
      </c>
      <c r="AM14" s="19">
        <v>20</v>
      </c>
      <c r="AN14" s="19">
        <v>0</v>
      </c>
      <c r="AO14" s="19">
        <v>0</v>
      </c>
      <c r="AP14" s="19">
        <v>0</v>
      </c>
      <c r="AQ14" s="19">
        <v>0</v>
      </c>
      <c r="AR14" s="19" t="s">
        <v>290</v>
      </c>
      <c r="AS14" s="19">
        <v>1</v>
      </c>
      <c r="AT14" s="19">
        <v>0</v>
      </c>
      <c r="AU14" s="19">
        <v>0</v>
      </c>
      <c r="AV14" s="19">
        <v>0</v>
      </c>
      <c r="AW14" s="19">
        <v>0</v>
      </c>
      <c r="AX14" s="19">
        <v>45</v>
      </c>
      <c r="AY14" s="19">
        <v>0</v>
      </c>
      <c r="AZ14" s="19">
        <v>1</v>
      </c>
      <c r="BA14" s="19" t="s">
        <v>89</v>
      </c>
      <c r="BB14" s="19">
        <v>5</v>
      </c>
      <c r="BC14" s="19">
        <v>2</v>
      </c>
      <c r="BD14" s="19">
        <v>0.05</v>
      </c>
      <c r="BE14" s="19">
        <v>4</v>
      </c>
      <c r="BF14" s="19">
        <v>6</v>
      </c>
      <c r="BG14" s="19">
        <v>0.5</v>
      </c>
      <c r="BH14" s="19">
        <v>10</v>
      </c>
      <c r="BI14" s="19">
        <v>1</v>
      </c>
      <c r="BJ14" s="19">
        <v>1</v>
      </c>
      <c r="BK14" s="19">
        <v>1</v>
      </c>
      <c r="BL14" s="19">
        <v>1</v>
      </c>
      <c r="BM14" s="19">
        <v>0</v>
      </c>
      <c r="BN14" s="19">
        <v>0</v>
      </c>
      <c r="BO14" s="19">
        <v>0</v>
      </c>
      <c r="BP14" s="19">
        <v>0</v>
      </c>
      <c r="BQ14" s="19">
        <v>1</v>
      </c>
      <c r="BR14" s="19">
        <v>1</v>
      </c>
      <c r="BS14" s="19">
        <v>1</v>
      </c>
      <c r="BT14" s="19">
        <v>1</v>
      </c>
    </row>
    <row r="15" spans="1:72" x14ac:dyDescent="0.3">
      <c r="A15" s="26">
        <v>13</v>
      </c>
      <c r="B15" s="19">
        <v>80</v>
      </c>
      <c r="C15" s="19">
        <v>0.77999520301818848</v>
      </c>
      <c r="D15" s="19">
        <v>1.299992005030314E-2</v>
      </c>
      <c r="E15" s="19">
        <v>4</v>
      </c>
      <c r="F15" s="19">
        <v>2.6814433536895159E-16</v>
      </c>
      <c r="G15" s="19">
        <v>4.0569673864846348E-2</v>
      </c>
      <c r="H15" s="19">
        <v>1.132889006037211E-2</v>
      </c>
      <c r="I15" s="19">
        <v>2.6814433536895159E-16</v>
      </c>
      <c r="J15" s="19">
        <f t="shared" si="0"/>
        <v>2.6814433536895159E-16</v>
      </c>
      <c r="K15" s="19">
        <v>2.6814433536895159E-16</v>
      </c>
      <c r="L15" s="19"/>
      <c r="M15" s="19">
        <v>3.3306690738754701E-16</v>
      </c>
      <c r="N15" s="19">
        <v>-1.4791141972893969E-31</v>
      </c>
      <c r="O15" s="19">
        <v>0</v>
      </c>
      <c r="P15" s="19">
        <v>0</v>
      </c>
      <c r="Q15" s="19">
        <v>-3.7499999999999999E-2</v>
      </c>
      <c r="R15" s="19">
        <v>2.296212748401291E-18</v>
      </c>
      <c r="S15" s="19">
        <v>0</v>
      </c>
      <c r="T15" s="19">
        <v>0</v>
      </c>
      <c r="U15" s="19">
        <v>1.110223024625157E-16</v>
      </c>
      <c r="V15" s="19">
        <v>1.2325951644078309E-32</v>
      </c>
      <c r="W15" s="19">
        <v>5.5511151231257827E-16</v>
      </c>
      <c r="X15" s="19">
        <v>-0.5</v>
      </c>
      <c r="Y15" s="19">
        <v>9.1848509936051509E-17</v>
      </c>
      <c r="Z15" s="19">
        <v>1</v>
      </c>
      <c r="AA15" s="19">
        <v>0</v>
      </c>
      <c r="AB15" s="19">
        <v>-3.7499999999999999E-2</v>
      </c>
      <c r="AC15" s="19">
        <v>2.296212748401291E-18</v>
      </c>
      <c r="AD15" s="19">
        <v>0</v>
      </c>
      <c r="AE15" s="19">
        <v>0</v>
      </c>
      <c r="AF15" s="19">
        <v>-0.49906250000000002</v>
      </c>
      <c r="AG15" s="19">
        <v>9.1791104617341467E-17</v>
      </c>
      <c r="AH15" s="19">
        <v>1</v>
      </c>
      <c r="AI15" s="19">
        <v>0</v>
      </c>
      <c r="AJ15" s="19">
        <v>20</v>
      </c>
      <c r="AK15" s="19">
        <v>60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 t="s">
        <v>291</v>
      </c>
      <c r="AS15" s="19">
        <v>1</v>
      </c>
      <c r="AT15" s="19">
        <v>0</v>
      </c>
      <c r="AU15" s="19">
        <v>0</v>
      </c>
      <c r="AV15" s="19">
        <v>0</v>
      </c>
      <c r="AW15" s="19">
        <v>0</v>
      </c>
      <c r="AX15" s="19">
        <v>45</v>
      </c>
      <c r="AY15" s="19">
        <v>0</v>
      </c>
      <c r="AZ15" s="19">
        <v>1</v>
      </c>
      <c r="BA15" s="19" t="s">
        <v>89</v>
      </c>
      <c r="BB15" s="19">
        <v>5</v>
      </c>
      <c r="BC15" s="19">
        <v>2</v>
      </c>
      <c r="BD15" s="19">
        <v>0.05</v>
      </c>
      <c r="BE15" s="19">
        <v>4</v>
      </c>
      <c r="BF15" s="19">
        <v>6</v>
      </c>
      <c r="BG15" s="19">
        <v>0.5</v>
      </c>
      <c r="BH15" s="19">
        <v>10</v>
      </c>
      <c r="BI15" s="19">
        <v>1</v>
      </c>
      <c r="BJ15" s="19">
        <v>1</v>
      </c>
      <c r="BK15" s="19">
        <v>1</v>
      </c>
      <c r="BL15" s="19">
        <v>1</v>
      </c>
      <c r="BM15" s="19">
        <v>0</v>
      </c>
      <c r="BN15" s="19">
        <v>0</v>
      </c>
      <c r="BO15" s="19">
        <v>0</v>
      </c>
      <c r="BP15" s="19">
        <v>0</v>
      </c>
      <c r="BQ15" s="19">
        <v>1</v>
      </c>
      <c r="BR15" s="19">
        <v>1</v>
      </c>
      <c r="BS15" s="19">
        <v>1</v>
      </c>
      <c r="BT15" s="19">
        <v>1</v>
      </c>
    </row>
    <row r="16" spans="1:72" x14ac:dyDescent="0.3">
      <c r="A16" s="26">
        <v>14</v>
      </c>
      <c r="B16" s="19">
        <v>80</v>
      </c>
      <c r="C16" s="19">
        <v>0.99839377403259277</v>
      </c>
      <c r="D16" s="19">
        <v>1.6639896233876551E-2</v>
      </c>
      <c r="E16" s="19">
        <v>5</v>
      </c>
      <c r="F16" s="19">
        <v>1.1249999999999271E-3</v>
      </c>
      <c r="G16" s="19">
        <v>5.0062499999999968E-2</v>
      </c>
      <c r="H16" s="19">
        <v>1.8656249999999899E-2</v>
      </c>
      <c r="I16" s="19">
        <v>3.0937499999999459E-3</v>
      </c>
      <c r="J16" s="19">
        <f t="shared" si="0"/>
        <v>3.0937499999999459E-3</v>
      </c>
      <c r="K16" s="19">
        <v>1.1249999999999271E-3</v>
      </c>
      <c r="L16" s="19">
        <v>1.1249999999999271E-3</v>
      </c>
      <c r="M16" s="19">
        <v>-5.5511151231257827E-17</v>
      </c>
      <c r="N16" s="19">
        <v>-6.6613381477509392E-16</v>
      </c>
      <c r="O16" s="19">
        <v>3.3306690738754701E-16</v>
      </c>
      <c r="P16" s="19">
        <v>0</v>
      </c>
      <c r="Q16" s="19">
        <v>1.8749999999999999E-2</v>
      </c>
      <c r="R16" s="19">
        <v>1.8749999999999999E-2</v>
      </c>
      <c r="S16" s="19">
        <v>-3.7499999999999999E-2</v>
      </c>
      <c r="T16" s="19">
        <v>0</v>
      </c>
      <c r="U16" s="19">
        <v>-1.1250000000000151E-3</v>
      </c>
      <c r="V16" s="19">
        <v>-1.124999999999488E-3</v>
      </c>
      <c r="W16" s="19">
        <v>2.2500000000000302E-3</v>
      </c>
      <c r="X16" s="19">
        <v>-0.25</v>
      </c>
      <c r="Y16" s="19">
        <v>0.75</v>
      </c>
      <c r="Z16" s="19">
        <v>-0.5</v>
      </c>
      <c r="AA16" s="19">
        <v>0</v>
      </c>
      <c r="AB16" s="19">
        <v>1.8749999999999999E-2</v>
      </c>
      <c r="AC16" s="19">
        <v>1.8749999999999999E-2</v>
      </c>
      <c r="AD16" s="19">
        <v>-3.7499999999999999E-2</v>
      </c>
      <c r="AE16" s="19">
        <v>0</v>
      </c>
      <c r="AF16" s="19">
        <v>-0.25046875000000002</v>
      </c>
      <c r="AG16" s="19">
        <v>0.74953124999999998</v>
      </c>
      <c r="AH16" s="19">
        <v>-0.49906250000000002</v>
      </c>
      <c r="AI16" s="19">
        <v>0</v>
      </c>
      <c r="AJ16" s="19">
        <v>0</v>
      </c>
      <c r="AK16" s="19">
        <v>20</v>
      </c>
      <c r="AL16" s="19">
        <v>60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 t="s">
        <v>292</v>
      </c>
      <c r="AS16" s="19">
        <v>1</v>
      </c>
      <c r="AT16" s="19">
        <v>0</v>
      </c>
      <c r="AU16" s="19">
        <v>0</v>
      </c>
      <c r="AV16" s="19">
        <v>0</v>
      </c>
      <c r="AW16" s="19">
        <v>0</v>
      </c>
      <c r="AX16" s="19">
        <v>45</v>
      </c>
      <c r="AY16" s="19">
        <v>0</v>
      </c>
      <c r="AZ16" s="19">
        <v>1</v>
      </c>
      <c r="BA16" s="19" t="s">
        <v>89</v>
      </c>
      <c r="BB16" s="19">
        <v>5</v>
      </c>
      <c r="BC16" s="19">
        <v>2</v>
      </c>
      <c r="BD16" s="19">
        <v>0.05</v>
      </c>
      <c r="BE16" s="19">
        <v>4</v>
      </c>
      <c r="BF16" s="19">
        <v>6</v>
      </c>
      <c r="BG16" s="19">
        <v>0.5</v>
      </c>
      <c r="BH16" s="19">
        <v>10</v>
      </c>
      <c r="BI16" s="19">
        <v>1</v>
      </c>
      <c r="BJ16" s="19">
        <v>1</v>
      </c>
      <c r="BK16" s="19">
        <v>1</v>
      </c>
      <c r="BL16" s="19">
        <v>1</v>
      </c>
      <c r="BM16" s="19">
        <v>0</v>
      </c>
      <c r="BN16" s="19">
        <v>0</v>
      </c>
      <c r="BO16" s="19">
        <v>0</v>
      </c>
      <c r="BP16" s="19">
        <v>0</v>
      </c>
      <c r="BQ16" s="19">
        <v>1</v>
      </c>
      <c r="BR16" s="19">
        <v>1</v>
      </c>
      <c r="BS16" s="19">
        <v>1</v>
      </c>
      <c r="BT16" s="19">
        <v>1</v>
      </c>
    </row>
    <row r="17" spans="1:72" x14ac:dyDescent="0.3">
      <c r="A17" s="26">
        <v>15</v>
      </c>
      <c r="B17" s="19">
        <v>80</v>
      </c>
      <c r="C17" s="19">
        <v>0.79559493064880371</v>
      </c>
      <c r="D17" s="19">
        <v>1.3259915510813401E-2</v>
      </c>
      <c r="E17" s="19">
        <v>4</v>
      </c>
      <c r="F17" s="19">
        <v>2.6814433536895159E-16</v>
      </c>
      <c r="G17" s="19">
        <v>4.0569673864846348E-2</v>
      </c>
      <c r="H17" s="19">
        <v>1.132889006037211E-2</v>
      </c>
      <c r="I17" s="19">
        <v>2.6814433536895159E-16</v>
      </c>
      <c r="J17" s="19">
        <f t="shared" si="0"/>
        <v>2.6814433536895159E-16</v>
      </c>
      <c r="K17" s="19">
        <v>2.6814433536895159E-16</v>
      </c>
      <c r="L17" s="19"/>
      <c r="M17" s="19">
        <v>-8.6281661508548166E-32</v>
      </c>
      <c r="N17" s="19">
        <v>3.3306690738754701E-16</v>
      </c>
      <c r="O17" s="19">
        <v>0</v>
      </c>
      <c r="P17" s="19">
        <v>0</v>
      </c>
      <c r="Q17" s="19">
        <v>4.9303806576313239E-34</v>
      </c>
      <c r="R17" s="19">
        <v>-3.7499999999999999E-2</v>
      </c>
      <c r="S17" s="19">
        <v>0</v>
      </c>
      <c r="T17" s="19">
        <v>0</v>
      </c>
      <c r="U17" s="19">
        <v>0</v>
      </c>
      <c r="V17" s="19">
        <v>1.110223024625157E-16</v>
      </c>
      <c r="W17" s="19">
        <v>-5.5511151231257827E-16</v>
      </c>
      <c r="X17" s="19">
        <v>6.123233995736766E-17</v>
      </c>
      <c r="Y17" s="19">
        <v>-0.5</v>
      </c>
      <c r="Z17" s="19">
        <v>-1</v>
      </c>
      <c r="AA17" s="19">
        <v>0</v>
      </c>
      <c r="AB17" s="19">
        <v>4.9303806576313239E-34</v>
      </c>
      <c r="AC17" s="19">
        <v>-3.7499999999999999E-2</v>
      </c>
      <c r="AD17" s="19">
        <v>0</v>
      </c>
      <c r="AE17" s="19">
        <v>0</v>
      </c>
      <c r="AF17" s="19">
        <v>6.123233995736766E-17</v>
      </c>
      <c r="AG17" s="19">
        <v>-0.49906250000000002</v>
      </c>
      <c r="AH17" s="19">
        <v>-1</v>
      </c>
      <c r="AI17" s="19">
        <v>0</v>
      </c>
      <c r="AJ17" s="19">
        <v>0</v>
      </c>
      <c r="AK17" s="19">
        <v>0</v>
      </c>
      <c r="AL17" s="19">
        <v>20</v>
      </c>
      <c r="AM17" s="19">
        <v>60</v>
      </c>
      <c r="AN17" s="19">
        <v>0</v>
      </c>
      <c r="AO17" s="19">
        <v>0</v>
      </c>
      <c r="AP17" s="19">
        <v>0</v>
      </c>
      <c r="AQ17" s="19">
        <v>0</v>
      </c>
      <c r="AR17" s="19" t="s">
        <v>293</v>
      </c>
      <c r="AS17" s="19">
        <v>1</v>
      </c>
      <c r="AT17" s="19">
        <v>0</v>
      </c>
      <c r="AU17" s="19">
        <v>0</v>
      </c>
      <c r="AV17" s="19">
        <v>0</v>
      </c>
      <c r="AW17" s="19">
        <v>0</v>
      </c>
      <c r="AX17" s="19">
        <v>45</v>
      </c>
      <c r="AY17" s="19">
        <v>0</v>
      </c>
      <c r="AZ17" s="19">
        <v>1</v>
      </c>
      <c r="BA17" s="19" t="s">
        <v>89</v>
      </c>
      <c r="BB17" s="19">
        <v>5</v>
      </c>
      <c r="BC17" s="19">
        <v>2</v>
      </c>
      <c r="BD17" s="19">
        <v>0.05</v>
      </c>
      <c r="BE17" s="19">
        <v>4</v>
      </c>
      <c r="BF17" s="19">
        <v>6</v>
      </c>
      <c r="BG17" s="19">
        <v>0.5</v>
      </c>
      <c r="BH17" s="19">
        <v>10</v>
      </c>
      <c r="BI17" s="19">
        <v>1</v>
      </c>
      <c r="BJ17" s="19">
        <v>1</v>
      </c>
      <c r="BK17" s="19">
        <v>1</v>
      </c>
      <c r="BL17" s="19">
        <v>1</v>
      </c>
      <c r="BM17" s="19">
        <v>0</v>
      </c>
      <c r="BN17" s="19">
        <v>0</v>
      </c>
      <c r="BO17" s="19">
        <v>0</v>
      </c>
      <c r="BP17" s="19">
        <v>0</v>
      </c>
      <c r="BQ17" s="19">
        <v>1</v>
      </c>
      <c r="BR17" s="19">
        <v>1</v>
      </c>
      <c r="BS17" s="19">
        <v>1</v>
      </c>
      <c r="BT17" s="19">
        <v>1</v>
      </c>
    </row>
    <row r="18" spans="1:72" x14ac:dyDescent="0.3">
      <c r="A18" s="26">
        <v>16</v>
      </c>
      <c r="B18" s="19">
        <v>80</v>
      </c>
      <c r="C18" s="19">
        <v>0.37439727783203119</v>
      </c>
      <c r="D18" s="19">
        <v>6.2399546305338541E-3</v>
      </c>
      <c r="E18" s="19">
        <v>2</v>
      </c>
      <c r="F18" s="19">
        <v>2.027702769338497E-16</v>
      </c>
      <c r="G18" s="19">
        <v>2.027702769338497E-16</v>
      </c>
      <c r="H18" s="19">
        <v>2.027702769338497E-16</v>
      </c>
      <c r="I18" s="19"/>
      <c r="J18" s="19">
        <f t="shared" si="0"/>
        <v>2.027702769338497E-16</v>
      </c>
      <c r="K18" s="19"/>
      <c r="L18" s="19"/>
      <c r="M18" s="19">
        <v>-4.9303806576313238E-32</v>
      </c>
      <c r="N18" s="19">
        <v>0</v>
      </c>
      <c r="O18" s="19">
        <v>4.4408920985006262E-16</v>
      </c>
      <c r="P18" s="19">
        <v>0</v>
      </c>
      <c r="Q18" s="19">
        <v>4.9303806576313239E-34</v>
      </c>
      <c r="R18" s="19">
        <v>-2.5000000000000001E-2</v>
      </c>
      <c r="S18" s="19">
        <v>0</v>
      </c>
      <c r="T18" s="19">
        <v>0</v>
      </c>
      <c r="U18" s="19">
        <v>0</v>
      </c>
      <c r="V18" s="19">
        <v>-1.325437155863529E-17</v>
      </c>
      <c r="W18" s="19">
        <v>-2.2204460492503131E-16</v>
      </c>
      <c r="X18" s="19">
        <v>6.123233995736766E-17</v>
      </c>
      <c r="Y18" s="19">
        <v>0</v>
      </c>
      <c r="Z18" s="19">
        <v>-1</v>
      </c>
      <c r="AA18" s="19">
        <v>0</v>
      </c>
      <c r="AB18" s="19">
        <v>4.9303806576313239E-34</v>
      </c>
      <c r="AC18" s="19">
        <v>-2.5000000000000001E-2</v>
      </c>
      <c r="AD18" s="19">
        <v>0</v>
      </c>
      <c r="AE18" s="19">
        <v>0</v>
      </c>
      <c r="AF18" s="19">
        <v>6.123233995736766E-17</v>
      </c>
      <c r="AG18" s="19">
        <v>0</v>
      </c>
      <c r="AH18" s="19">
        <v>-1</v>
      </c>
      <c r="AI18" s="19">
        <v>0</v>
      </c>
      <c r="AJ18" s="19">
        <v>0</v>
      </c>
      <c r="AK18" s="19">
        <v>0</v>
      </c>
      <c r="AL18" s="19">
        <v>40</v>
      </c>
      <c r="AM18" s="19">
        <v>40</v>
      </c>
      <c r="AN18" s="19">
        <v>0</v>
      </c>
      <c r="AO18" s="19">
        <v>0</v>
      </c>
      <c r="AP18" s="19">
        <v>0</v>
      </c>
      <c r="AQ18" s="19">
        <v>0</v>
      </c>
      <c r="AR18" s="19" t="s">
        <v>289</v>
      </c>
      <c r="AS18" s="19">
        <v>1</v>
      </c>
      <c r="AT18" s="19">
        <v>0</v>
      </c>
      <c r="AU18" s="19">
        <v>0</v>
      </c>
      <c r="AV18" s="19">
        <v>0</v>
      </c>
      <c r="AW18" s="19">
        <v>0</v>
      </c>
      <c r="AX18" s="19">
        <v>45</v>
      </c>
      <c r="AY18" s="19">
        <v>0</v>
      </c>
      <c r="AZ18" s="19">
        <v>1</v>
      </c>
      <c r="BA18" s="19" t="s">
        <v>89</v>
      </c>
      <c r="BB18" s="19">
        <v>5</v>
      </c>
      <c r="BC18" s="19">
        <v>2</v>
      </c>
      <c r="BD18" s="19">
        <v>0.05</v>
      </c>
      <c r="BE18" s="19">
        <v>4</v>
      </c>
      <c r="BF18" s="19">
        <v>6</v>
      </c>
      <c r="BG18" s="19">
        <v>0.5</v>
      </c>
      <c r="BH18" s="19">
        <v>10</v>
      </c>
      <c r="BI18" s="19">
        <v>1</v>
      </c>
      <c r="BJ18" s="19">
        <v>1</v>
      </c>
      <c r="BK18" s="19">
        <v>1</v>
      </c>
      <c r="BL18" s="19">
        <v>1</v>
      </c>
      <c r="BM18" s="19">
        <v>0</v>
      </c>
      <c r="BN18" s="19">
        <v>0</v>
      </c>
      <c r="BO18" s="19">
        <v>0</v>
      </c>
      <c r="BP18" s="19">
        <v>0</v>
      </c>
      <c r="BQ18" s="19">
        <v>1</v>
      </c>
      <c r="BR18" s="19">
        <v>1</v>
      </c>
      <c r="BS18" s="19">
        <v>1</v>
      </c>
      <c r="BT18" s="19">
        <v>1</v>
      </c>
    </row>
    <row r="19" spans="1:72" x14ac:dyDescent="0.3">
      <c r="A19" s="26">
        <v>17</v>
      </c>
      <c r="B19" s="19">
        <v>80</v>
      </c>
      <c r="C19" s="19">
        <v>0.5937962532043457</v>
      </c>
      <c r="D19" s="19">
        <v>9.8966042200724288E-3</v>
      </c>
      <c r="E19" s="19">
        <v>3</v>
      </c>
      <c r="F19" s="19">
        <v>3.843750000000261E-3</v>
      </c>
      <c r="G19" s="19">
        <v>4.3781249999999897E-2</v>
      </c>
      <c r="H19" s="19">
        <v>3.843750000000261E-3</v>
      </c>
      <c r="I19" s="19">
        <v>3.843750000000261E-3</v>
      </c>
      <c r="J19" s="19">
        <f t="shared" si="0"/>
        <v>3.843750000000261E-3</v>
      </c>
      <c r="K19" s="19"/>
      <c r="L19" s="19"/>
      <c r="M19" s="19">
        <v>4.163336342344337E-17</v>
      </c>
      <c r="N19" s="19">
        <v>-7.7715611723760958E-16</v>
      </c>
      <c r="O19" s="19">
        <v>5.5511151231257827E-16</v>
      </c>
      <c r="P19" s="19">
        <v>0</v>
      </c>
      <c r="Q19" s="19">
        <v>2.1874999999999999E-2</v>
      </c>
      <c r="R19" s="19">
        <v>2.1874999999999999E-2</v>
      </c>
      <c r="S19" s="19">
        <v>-4.3749999999999997E-2</v>
      </c>
      <c r="T19" s="19">
        <v>0</v>
      </c>
      <c r="U19" s="19">
        <v>3.8437499999999509E-3</v>
      </c>
      <c r="V19" s="19">
        <v>3.8437500000005902E-3</v>
      </c>
      <c r="W19" s="19">
        <v>-7.6875000000005134E-3</v>
      </c>
      <c r="X19" s="19">
        <v>-0.1249999999999999</v>
      </c>
      <c r="Y19" s="19">
        <v>0.875</v>
      </c>
      <c r="Z19" s="19">
        <v>-0.75</v>
      </c>
      <c r="AA19" s="19">
        <v>0</v>
      </c>
      <c r="AB19" s="19">
        <v>2.1874999999999999E-2</v>
      </c>
      <c r="AC19" s="19">
        <v>2.1874999999999999E-2</v>
      </c>
      <c r="AD19" s="19">
        <v>-4.3749999999999997E-2</v>
      </c>
      <c r="AE19" s="19">
        <v>0</v>
      </c>
      <c r="AF19" s="19">
        <v>-0.12664062500000001</v>
      </c>
      <c r="AG19" s="19">
        <v>0.87335937500000005</v>
      </c>
      <c r="AH19" s="19">
        <v>-0.74671874999999999</v>
      </c>
      <c r="AI19" s="19">
        <v>0</v>
      </c>
      <c r="AJ19" s="19">
        <v>0</v>
      </c>
      <c r="AK19" s="19">
        <v>10</v>
      </c>
      <c r="AL19" s="19">
        <v>70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 t="s">
        <v>294</v>
      </c>
      <c r="AS19" s="19">
        <v>1</v>
      </c>
      <c r="AT19" s="19">
        <v>0</v>
      </c>
      <c r="AU19" s="19">
        <v>0</v>
      </c>
      <c r="AV19" s="19">
        <v>0</v>
      </c>
      <c r="AW19" s="19">
        <v>0</v>
      </c>
      <c r="AX19" s="19">
        <v>45</v>
      </c>
      <c r="AY19" s="19">
        <v>0</v>
      </c>
      <c r="AZ19" s="19">
        <v>1</v>
      </c>
      <c r="BA19" s="19" t="s">
        <v>89</v>
      </c>
      <c r="BB19" s="19">
        <v>5</v>
      </c>
      <c r="BC19" s="19">
        <v>2</v>
      </c>
      <c r="BD19" s="19">
        <v>0.05</v>
      </c>
      <c r="BE19" s="19">
        <v>4</v>
      </c>
      <c r="BF19" s="19">
        <v>6</v>
      </c>
      <c r="BG19" s="19">
        <v>0.5</v>
      </c>
      <c r="BH19" s="19">
        <v>10</v>
      </c>
      <c r="BI19" s="19">
        <v>1</v>
      </c>
      <c r="BJ19" s="19">
        <v>1</v>
      </c>
      <c r="BK19" s="19">
        <v>1</v>
      </c>
      <c r="BL19" s="19">
        <v>1</v>
      </c>
      <c r="BM19" s="19">
        <v>0</v>
      </c>
      <c r="BN19" s="19">
        <v>0</v>
      </c>
      <c r="BO19" s="19">
        <v>0</v>
      </c>
      <c r="BP19" s="19">
        <v>0</v>
      </c>
      <c r="BQ19" s="19">
        <v>1</v>
      </c>
      <c r="BR19" s="19">
        <v>1</v>
      </c>
      <c r="BS19" s="19">
        <v>1</v>
      </c>
      <c r="BT19" s="19">
        <v>1</v>
      </c>
    </row>
    <row r="20" spans="1:72" x14ac:dyDescent="0.3">
      <c r="A20" s="26">
        <v>18</v>
      </c>
      <c r="B20" s="19">
        <v>80</v>
      </c>
      <c r="C20" s="19">
        <v>0.62399578094482422</v>
      </c>
      <c r="D20" s="19">
        <v>1.0399929682413741E-2</v>
      </c>
      <c r="E20" s="19">
        <v>3</v>
      </c>
      <c r="F20" s="19">
        <v>3.1384087329411571E-3</v>
      </c>
      <c r="G20" s="19">
        <v>3.5441054715894052E-2</v>
      </c>
      <c r="H20" s="19">
        <v>3.1384087329411571E-3</v>
      </c>
      <c r="I20" s="19">
        <v>3.1384087329411571E-3</v>
      </c>
      <c r="J20" s="19">
        <f t="shared" si="0"/>
        <v>3.1384087329411571E-3</v>
      </c>
      <c r="K20" s="19"/>
      <c r="L20" s="19"/>
      <c r="M20" s="19">
        <v>5.5511151231257827E-16</v>
      </c>
      <c r="N20" s="19">
        <v>-1.97215226305253E-31</v>
      </c>
      <c r="O20" s="19">
        <v>0</v>
      </c>
      <c r="P20" s="19">
        <v>0</v>
      </c>
      <c r="Q20" s="19">
        <v>-4.3749999999999997E-2</v>
      </c>
      <c r="R20" s="19">
        <v>2.6789148731348381E-18</v>
      </c>
      <c r="S20" s="19">
        <v>0</v>
      </c>
      <c r="T20" s="19">
        <v>0</v>
      </c>
      <c r="U20" s="19">
        <v>-7.6875000000005134E-3</v>
      </c>
      <c r="V20" s="19">
        <v>4.7072361342227171E-19</v>
      </c>
      <c r="W20" s="19">
        <v>5.5511151231257827E-16</v>
      </c>
      <c r="X20" s="19">
        <v>-0.75</v>
      </c>
      <c r="Y20" s="19">
        <v>1.071565949253934E-16</v>
      </c>
      <c r="Z20" s="19">
        <v>1</v>
      </c>
      <c r="AA20" s="19">
        <v>0</v>
      </c>
      <c r="AB20" s="19">
        <v>-4.3749999999999997E-2</v>
      </c>
      <c r="AC20" s="19">
        <v>2.6789148731348381E-18</v>
      </c>
      <c r="AD20" s="19">
        <v>0</v>
      </c>
      <c r="AE20" s="19">
        <v>0</v>
      </c>
      <c r="AF20" s="19">
        <v>-0.74671874999999999</v>
      </c>
      <c r="AG20" s="19">
        <v>1.069556763099083E-16</v>
      </c>
      <c r="AH20" s="19">
        <v>1</v>
      </c>
      <c r="AI20" s="19">
        <v>0</v>
      </c>
      <c r="AJ20" s="19">
        <v>10</v>
      </c>
      <c r="AK20" s="19">
        <v>70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 t="s">
        <v>295</v>
      </c>
      <c r="AS20" s="19">
        <v>1</v>
      </c>
      <c r="AT20" s="19">
        <v>0</v>
      </c>
      <c r="AU20" s="19">
        <v>0</v>
      </c>
      <c r="AV20" s="19">
        <v>0</v>
      </c>
      <c r="AW20" s="19">
        <v>0</v>
      </c>
      <c r="AX20" s="19">
        <v>45</v>
      </c>
      <c r="AY20" s="19">
        <v>0</v>
      </c>
      <c r="AZ20" s="19">
        <v>1</v>
      </c>
      <c r="BA20" s="19" t="s">
        <v>89</v>
      </c>
      <c r="BB20" s="19">
        <v>5</v>
      </c>
      <c r="BC20" s="19">
        <v>2</v>
      </c>
      <c r="BD20" s="19">
        <v>0.05</v>
      </c>
      <c r="BE20" s="19">
        <v>4</v>
      </c>
      <c r="BF20" s="19">
        <v>6</v>
      </c>
      <c r="BG20" s="19">
        <v>0.5</v>
      </c>
      <c r="BH20" s="19">
        <v>10</v>
      </c>
      <c r="BI20" s="19">
        <v>1</v>
      </c>
      <c r="BJ20" s="19">
        <v>1</v>
      </c>
      <c r="BK20" s="19">
        <v>1</v>
      </c>
      <c r="BL20" s="19">
        <v>1</v>
      </c>
      <c r="BM20" s="19">
        <v>0</v>
      </c>
      <c r="BN20" s="19">
        <v>0</v>
      </c>
      <c r="BO20" s="19">
        <v>0</v>
      </c>
      <c r="BP20" s="19">
        <v>0</v>
      </c>
      <c r="BQ20" s="19">
        <v>1</v>
      </c>
      <c r="BR20" s="19">
        <v>1</v>
      </c>
      <c r="BS20" s="19">
        <v>1</v>
      </c>
      <c r="BT20" s="19">
        <v>1</v>
      </c>
    </row>
    <row r="21" spans="1:72" x14ac:dyDescent="0.3">
      <c r="A21" s="26">
        <v>19</v>
      </c>
      <c r="B21" s="19">
        <v>80</v>
      </c>
      <c r="C21" s="19">
        <v>0.60839629173278809</v>
      </c>
      <c r="D21" s="19">
        <v>1.0139938195546471E-2</v>
      </c>
      <c r="E21" s="19">
        <v>3</v>
      </c>
      <c r="F21" s="19">
        <v>3.8437500000002658E-3</v>
      </c>
      <c r="G21" s="19">
        <v>4.3781249999999897E-2</v>
      </c>
      <c r="H21" s="19">
        <v>3.8437500000002658E-3</v>
      </c>
      <c r="I21" s="19">
        <v>3.8437500000002658E-3</v>
      </c>
      <c r="J21" s="19">
        <f t="shared" si="0"/>
        <v>3.8437500000002658E-3</v>
      </c>
      <c r="K21" s="19"/>
      <c r="L21" s="19"/>
      <c r="M21" s="19">
        <v>-7.7715611723760958E-16</v>
      </c>
      <c r="N21" s="19">
        <v>0</v>
      </c>
      <c r="O21" s="19">
        <v>-5.5511151231257827E-16</v>
      </c>
      <c r="P21" s="19">
        <v>0</v>
      </c>
      <c r="Q21" s="19">
        <v>2.1874999999999999E-2</v>
      </c>
      <c r="R21" s="19">
        <v>2.1874999999999999E-2</v>
      </c>
      <c r="S21" s="19">
        <v>4.3749999999999997E-2</v>
      </c>
      <c r="T21" s="19">
        <v>0</v>
      </c>
      <c r="U21" s="19">
        <v>3.8437500000005902E-3</v>
      </c>
      <c r="V21" s="19">
        <v>3.8437499999999791E-3</v>
      </c>
      <c r="W21" s="19">
        <v>7.6875000000005134E-3</v>
      </c>
      <c r="X21" s="19">
        <v>0.875</v>
      </c>
      <c r="Y21" s="19">
        <v>-0.125</v>
      </c>
      <c r="Z21" s="19">
        <v>0.75</v>
      </c>
      <c r="AA21" s="19">
        <v>0</v>
      </c>
      <c r="AB21" s="19">
        <v>2.1874999999999999E-2</v>
      </c>
      <c r="AC21" s="19">
        <v>2.1874999999999999E-2</v>
      </c>
      <c r="AD21" s="19">
        <v>4.3749999999999997E-2</v>
      </c>
      <c r="AE21" s="19">
        <v>0</v>
      </c>
      <c r="AF21" s="19">
        <v>0.87335937500000005</v>
      </c>
      <c r="AG21" s="19">
        <v>-0.12664062500000001</v>
      </c>
      <c r="AH21" s="19">
        <v>0.74671874999999999</v>
      </c>
      <c r="AI21" s="19">
        <v>0</v>
      </c>
      <c r="AJ21" s="19">
        <v>70</v>
      </c>
      <c r="AK21" s="19">
        <v>0</v>
      </c>
      <c r="AL21" s="19">
        <v>0</v>
      </c>
      <c r="AM21" s="19">
        <v>10</v>
      </c>
      <c r="AN21" s="19">
        <v>0</v>
      </c>
      <c r="AO21" s="19">
        <v>0</v>
      </c>
      <c r="AP21" s="19">
        <v>0</v>
      </c>
      <c r="AQ21" s="19">
        <v>0</v>
      </c>
      <c r="AR21" s="19" t="s">
        <v>296</v>
      </c>
      <c r="AS21" s="19">
        <v>1</v>
      </c>
      <c r="AT21" s="19">
        <v>0</v>
      </c>
      <c r="AU21" s="19">
        <v>0</v>
      </c>
      <c r="AV21" s="19">
        <v>0</v>
      </c>
      <c r="AW21" s="19">
        <v>0</v>
      </c>
      <c r="AX21" s="19">
        <v>45</v>
      </c>
      <c r="AY21" s="19">
        <v>0</v>
      </c>
      <c r="AZ21" s="19">
        <v>1</v>
      </c>
      <c r="BA21" s="19" t="s">
        <v>89</v>
      </c>
      <c r="BB21" s="19">
        <v>5</v>
      </c>
      <c r="BC21" s="19">
        <v>2</v>
      </c>
      <c r="BD21" s="19">
        <v>0.05</v>
      </c>
      <c r="BE21" s="19">
        <v>4</v>
      </c>
      <c r="BF21" s="19">
        <v>6</v>
      </c>
      <c r="BG21" s="19">
        <v>0.5</v>
      </c>
      <c r="BH21" s="19">
        <v>10</v>
      </c>
      <c r="BI21" s="19">
        <v>1</v>
      </c>
      <c r="BJ21" s="19">
        <v>1</v>
      </c>
      <c r="BK21" s="19">
        <v>1</v>
      </c>
      <c r="BL21" s="19">
        <v>1</v>
      </c>
      <c r="BM21" s="19">
        <v>0</v>
      </c>
      <c r="BN21" s="19">
        <v>0</v>
      </c>
      <c r="BO21" s="19">
        <v>0</v>
      </c>
      <c r="BP21" s="19">
        <v>0</v>
      </c>
      <c r="BQ21" s="19">
        <v>1</v>
      </c>
      <c r="BR21" s="19">
        <v>1</v>
      </c>
      <c r="BS21" s="19">
        <v>1</v>
      </c>
      <c r="BT21" s="19">
        <v>1</v>
      </c>
    </row>
    <row r="22" spans="1:72" x14ac:dyDescent="0.3">
      <c r="A22" s="26">
        <v>20</v>
      </c>
      <c r="B22" s="19">
        <v>80</v>
      </c>
      <c r="C22" s="19">
        <v>0.96919369697570801</v>
      </c>
      <c r="D22" s="19">
        <v>1.6153228282928471E-2</v>
      </c>
      <c r="E22" s="19">
        <v>5</v>
      </c>
      <c r="F22" s="19">
        <v>4.53986250480117E-3</v>
      </c>
      <c r="G22" s="19">
        <v>6.0394212781523987E-2</v>
      </c>
      <c r="H22" s="19">
        <v>2.2176846033644951E-2</v>
      </c>
      <c r="I22" s="19">
        <v>4.53986250480117E-3</v>
      </c>
      <c r="J22" s="19">
        <f t="shared" si="0"/>
        <v>4.53986250480117E-3</v>
      </c>
      <c r="K22" s="19">
        <v>5.0668384188267933E-3</v>
      </c>
      <c r="L22" s="19">
        <v>5.0668384188267933E-3</v>
      </c>
      <c r="M22" s="19">
        <v>5.5511151231257827E-17</v>
      </c>
      <c r="N22" s="19">
        <v>3.3306690738754701E-16</v>
      </c>
      <c r="O22" s="19">
        <v>3.3306690738754701E-16</v>
      </c>
      <c r="P22" s="19">
        <v>0</v>
      </c>
      <c r="Q22" s="19">
        <v>3.7499999999999999E-2</v>
      </c>
      <c r="R22" s="19">
        <v>-6.2500000000000003E-3</v>
      </c>
      <c r="S22" s="19">
        <v>7.4999999999999997E-2</v>
      </c>
      <c r="T22" s="19">
        <v>0</v>
      </c>
      <c r="U22" s="19">
        <v>4.9687499999999662E-3</v>
      </c>
      <c r="V22" s="19">
        <v>4.6875000000012879E-4</v>
      </c>
      <c r="W22" s="19">
        <v>9.937499999999877E-3</v>
      </c>
      <c r="X22" s="19">
        <v>0.25000000000000011</v>
      </c>
      <c r="Y22" s="19">
        <v>-0.5</v>
      </c>
      <c r="Z22" s="19">
        <v>-0.5</v>
      </c>
      <c r="AA22" s="19">
        <v>0</v>
      </c>
      <c r="AB22" s="19">
        <v>3.7499999999999999E-2</v>
      </c>
      <c r="AC22" s="19">
        <v>-6.2500000000000003E-3</v>
      </c>
      <c r="AD22" s="19">
        <v>7.4999999999999997E-2</v>
      </c>
      <c r="AE22" s="19">
        <v>0</v>
      </c>
      <c r="AF22" s="19">
        <v>0.25187500000000002</v>
      </c>
      <c r="AG22" s="19">
        <v>-0.49484375000000003</v>
      </c>
      <c r="AH22" s="19">
        <v>-0.49625000000000002</v>
      </c>
      <c r="AI22" s="19">
        <v>0</v>
      </c>
      <c r="AJ22" s="19">
        <v>20</v>
      </c>
      <c r="AK22" s="19">
        <v>0</v>
      </c>
      <c r="AL22" s="19">
        <v>10</v>
      </c>
      <c r="AM22" s="19">
        <v>50</v>
      </c>
      <c r="AN22" s="19">
        <v>0</v>
      </c>
      <c r="AO22" s="19">
        <v>0</v>
      </c>
      <c r="AP22" s="19">
        <v>0</v>
      </c>
      <c r="AQ22" s="19">
        <v>0</v>
      </c>
      <c r="AR22" s="19" t="s">
        <v>297</v>
      </c>
      <c r="AS22" s="19">
        <v>1</v>
      </c>
      <c r="AT22" s="19">
        <v>0</v>
      </c>
      <c r="AU22" s="19">
        <v>0</v>
      </c>
      <c r="AV22" s="19">
        <v>0</v>
      </c>
      <c r="AW22" s="19">
        <v>0</v>
      </c>
      <c r="AX22" s="19">
        <v>45</v>
      </c>
      <c r="AY22" s="19">
        <v>0</v>
      </c>
      <c r="AZ22" s="19">
        <v>1</v>
      </c>
      <c r="BA22" s="19" t="s">
        <v>89</v>
      </c>
      <c r="BB22" s="19">
        <v>5</v>
      </c>
      <c r="BC22" s="19">
        <v>2</v>
      </c>
      <c r="BD22" s="19">
        <v>0.05</v>
      </c>
      <c r="BE22" s="19">
        <v>4</v>
      </c>
      <c r="BF22" s="19">
        <v>6</v>
      </c>
      <c r="BG22" s="19">
        <v>0.5</v>
      </c>
      <c r="BH22" s="19">
        <v>10</v>
      </c>
      <c r="BI22" s="19">
        <v>1</v>
      </c>
      <c r="BJ22" s="19">
        <v>1</v>
      </c>
      <c r="BK22" s="19">
        <v>1</v>
      </c>
      <c r="BL22" s="19">
        <v>1</v>
      </c>
      <c r="BM22" s="19">
        <v>0</v>
      </c>
      <c r="BN22" s="19">
        <v>0</v>
      </c>
      <c r="BO22" s="19">
        <v>0</v>
      </c>
      <c r="BP22" s="19">
        <v>0</v>
      </c>
      <c r="BQ22" s="19">
        <v>1</v>
      </c>
      <c r="BR22" s="19">
        <v>1</v>
      </c>
      <c r="BS22" s="19">
        <v>1</v>
      </c>
      <c r="BT22" s="19">
        <v>1</v>
      </c>
    </row>
    <row r="23" spans="1:72" x14ac:dyDescent="0.3">
      <c r="A23" s="26">
        <v>21</v>
      </c>
      <c r="B23" s="19">
        <v>80</v>
      </c>
      <c r="C23" s="19">
        <v>0.9671938419342041</v>
      </c>
      <c r="D23" s="19">
        <v>1.6119897365570068E-2</v>
      </c>
      <c r="E23" s="19">
        <v>5</v>
      </c>
      <c r="F23" s="19">
        <v>4.5398625048011683E-3</v>
      </c>
      <c r="G23" s="19">
        <v>6.0394212781523918E-2</v>
      </c>
      <c r="H23" s="19">
        <v>2.217684603364491E-2</v>
      </c>
      <c r="I23" s="19">
        <v>4.5398625048011683E-3</v>
      </c>
      <c r="J23" s="19">
        <f t="shared" si="0"/>
        <v>4.5398625048011683E-3</v>
      </c>
      <c r="K23" s="19">
        <v>5.0668384188268037E-3</v>
      </c>
      <c r="L23" s="19">
        <v>5.0668384188268037E-3</v>
      </c>
      <c r="M23" s="19">
        <v>5.5511151231257827E-17</v>
      </c>
      <c r="N23" s="19">
        <v>3.3306690738754701E-16</v>
      </c>
      <c r="O23" s="19">
        <v>3.3306690738754701E-16</v>
      </c>
      <c r="P23" s="19">
        <v>0</v>
      </c>
      <c r="Q23" s="19">
        <v>-3.7499999999999999E-2</v>
      </c>
      <c r="R23" s="19">
        <v>-6.250000000000009E-3</v>
      </c>
      <c r="S23" s="19">
        <v>7.4999999999999997E-2</v>
      </c>
      <c r="T23" s="19">
        <v>0</v>
      </c>
      <c r="U23" s="19">
        <v>-4.9687499999999662E-3</v>
      </c>
      <c r="V23" s="19">
        <v>4.6875000000001782E-4</v>
      </c>
      <c r="W23" s="19">
        <v>9.937499999999877E-3</v>
      </c>
      <c r="X23" s="19">
        <v>-0.24999999999999989</v>
      </c>
      <c r="Y23" s="19">
        <v>-0.5</v>
      </c>
      <c r="Z23" s="19">
        <v>-0.5</v>
      </c>
      <c r="AA23" s="19">
        <v>0</v>
      </c>
      <c r="AB23" s="19">
        <v>-3.7499999999999999E-2</v>
      </c>
      <c r="AC23" s="19">
        <v>-6.250000000000009E-3</v>
      </c>
      <c r="AD23" s="19">
        <v>7.4999999999999997E-2</v>
      </c>
      <c r="AE23" s="19">
        <v>0</v>
      </c>
      <c r="AF23" s="19">
        <v>-0.25187500000000002</v>
      </c>
      <c r="AG23" s="19">
        <v>-0.49484375000000003</v>
      </c>
      <c r="AH23" s="19">
        <v>-0.49625000000000002</v>
      </c>
      <c r="AI23" s="19">
        <v>0</v>
      </c>
      <c r="AJ23" s="19">
        <v>0</v>
      </c>
      <c r="AK23" s="19">
        <v>20</v>
      </c>
      <c r="AL23" s="19">
        <v>10</v>
      </c>
      <c r="AM23" s="19">
        <v>50</v>
      </c>
      <c r="AN23" s="19">
        <v>0</v>
      </c>
      <c r="AO23" s="19">
        <v>0</v>
      </c>
      <c r="AP23" s="19">
        <v>0</v>
      </c>
      <c r="AQ23" s="19">
        <v>0</v>
      </c>
      <c r="AR23" s="19" t="s">
        <v>298</v>
      </c>
      <c r="AS23" s="19">
        <v>1</v>
      </c>
      <c r="AT23" s="19">
        <v>0</v>
      </c>
      <c r="AU23" s="19">
        <v>0</v>
      </c>
      <c r="AV23" s="19">
        <v>0</v>
      </c>
      <c r="AW23" s="19">
        <v>0</v>
      </c>
      <c r="AX23" s="19">
        <v>45</v>
      </c>
      <c r="AY23" s="19">
        <v>0</v>
      </c>
      <c r="AZ23" s="19">
        <v>1</v>
      </c>
      <c r="BA23" s="19" t="s">
        <v>89</v>
      </c>
      <c r="BB23" s="19">
        <v>5</v>
      </c>
      <c r="BC23" s="19">
        <v>2</v>
      </c>
      <c r="BD23" s="19">
        <v>0.05</v>
      </c>
      <c r="BE23" s="19">
        <v>4</v>
      </c>
      <c r="BF23" s="19">
        <v>6</v>
      </c>
      <c r="BG23" s="19">
        <v>0.5</v>
      </c>
      <c r="BH23" s="19">
        <v>10</v>
      </c>
      <c r="BI23" s="19">
        <v>1</v>
      </c>
      <c r="BJ23" s="19">
        <v>1</v>
      </c>
      <c r="BK23" s="19">
        <v>1</v>
      </c>
      <c r="BL23" s="19">
        <v>1</v>
      </c>
      <c r="BM23" s="19">
        <v>0</v>
      </c>
      <c r="BN23" s="19">
        <v>0</v>
      </c>
      <c r="BO23" s="19">
        <v>0</v>
      </c>
      <c r="BP23" s="19">
        <v>0</v>
      </c>
      <c r="BQ23" s="19">
        <v>1</v>
      </c>
      <c r="BR23" s="19">
        <v>1</v>
      </c>
      <c r="BS23" s="19">
        <v>1</v>
      </c>
      <c r="BT23" s="19">
        <v>1</v>
      </c>
    </row>
    <row r="24" spans="1:72" x14ac:dyDescent="0.3">
      <c r="A24" s="26">
        <v>22</v>
      </c>
      <c r="B24" s="19">
        <v>80</v>
      </c>
      <c r="C24" s="19">
        <v>0.76439499855041504</v>
      </c>
      <c r="D24" s="19">
        <v>1.273991664250692E-2</v>
      </c>
      <c r="E24" s="19">
        <v>4</v>
      </c>
      <c r="F24" s="19">
        <v>1.289076704467189E-2</v>
      </c>
      <c r="G24" s="19">
        <v>7.0060506773609504E-2</v>
      </c>
      <c r="H24" s="19">
        <v>2.287006862828557E-2</v>
      </c>
      <c r="I24" s="19">
        <v>1.289076704467189E-2</v>
      </c>
      <c r="J24" s="19">
        <f t="shared" si="0"/>
        <v>1.289076704467189E-2</v>
      </c>
      <c r="K24" s="19">
        <v>1.289076704467189E-2</v>
      </c>
      <c r="L24" s="19"/>
      <c r="M24" s="19">
        <v>6.5948415509410091E-18</v>
      </c>
      <c r="N24" s="19">
        <v>2.2204460492503131E-16</v>
      </c>
      <c r="O24" s="19">
        <v>2.2204460492503131E-16</v>
      </c>
      <c r="P24" s="19">
        <v>0</v>
      </c>
      <c r="Q24" s="19">
        <v>-6.2500000000000012E-3</v>
      </c>
      <c r="R24" s="19">
        <v>-6.2500000000000047E-3</v>
      </c>
      <c r="S24" s="19">
        <v>7.4999999999999997E-2</v>
      </c>
      <c r="T24" s="19">
        <v>0</v>
      </c>
      <c r="U24" s="19">
        <v>-2.0166160408230379E-17</v>
      </c>
      <c r="V24" s="19">
        <v>2.5124999999999949E-2</v>
      </c>
      <c r="W24" s="19">
        <v>1.9124999999999889E-2</v>
      </c>
      <c r="X24" s="19">
        <v>5.2820630471186962E-17</v>
      </c>
      <c r="Y24" s="19">
        <v>-0.5</v>
      </c>
      <c r="Z24" s="19">
        <v>-0.5</v>
      </c>
      <c r="AA24" s="19">
        <v>0</v>
      </c>
      <c r="AB24" s="19">
        <v>-6.2500000000000012E-3</v>
      </c>
      <c r="AC24" s="19">
        <v>-6.2500000000000047E-3</v>
      </c>
      <c r="AD24" s="19">
        <v>7.4999999999999997E-2</v>
      </c>
      <c r="AE24" s="19">
        <v>0</v>
      </c>
      <c r="AF24" s="19">
        <v>-1.4062499999999689E-3</v>
      </c>
      <c r="AG24" s="19">
        <v>-0.49484375000000003</v>
      </c>
      <c r="AH24" s="19">
        <v>-0.49625000000000002</v>
      </c>
      <c r="AI24" s="19">
        <v>0</v>
      </c>
      <c r="AJ24" s="19">
        <v>10</v>
      </c>
      <c r="AK24" s="19">
        <v>10</v>
      </c>
      <c r="AL24" s="19">
        <v>10</v>
      </c>
      <c r="AM24" s="19">
        <v>50</v>
      </c>
      <c r="AN24" s="19">
        <v>0</v>
      </c>
      <c r="AO24" s="19">
        <v>0</v>
      </c>
      <c r="AP24" s="19">
        <v>0</v>
      </c>
      <c r="AQ24" s="19">
        <v>0</v>
      </c>
      <c r="AR24" s="19" t="s">
        <v>299</v>
      </c>
      <c r="AS24" s="19">
        <v>1</v>
      </c>
      <c r="AT24" s="19">
        <v>0</v>
      </c>
      <c r="AU24" s="19">
        <v>0</v>
      </c>
      <c r="AV24" s="19">
        <v>0</v>
      </c>
      <c r="AW24" s="19">
        <v>0</v>
      </c>
      <c r="AX24" s="19">
        <v>45</v>
      </c>
      <c r="AY24" s="19">
        <v>0</v>
      </c>
      <c r="AZ24" s="19">
        <v>1</v>
      </c>
      <c r="BA24" s="19" t="s">
        <v>89</v>
      </c>
      <c r="BB24" s="19">
        <v>5</v>
      </c>
      <c r="BC24" s="19">
        <v>2</v>
      </c>
      <c r="BD24" s="19">
        <v>0.05</v>
      </c>
      <c r="BE24" s="19">
        <v>4</v>
      </c>
      <c r="BF24" s="19">
        <v>6</v>
      </c>
      <c r="BG24" s="19">
        <v>0.5</v>
      </c>
      <c r="BH24" s="19">
        <v>10</v>
      </c>
      <c r="BI24" s="19">
        <v>1</v>
      </c>
      <c r="BJ24" s="19">
        <v>1</v>
      </c>
      <c r="BK24" s="19">
        <v>1</v>
      </c>
      <c r="BL24" s="19">
        <v>1</v>
      </c>
      <c r="BM24" s="19">
        <v>0</v>
      </c>
      <c r="BN24" s="19">
        <v>0</v>
      </c>
      <c r="BO24" s="19">
        <v>0</v>
      </c>
      <c r="BP24" s="19">
        <v>0</v>
      </c>
      <c r="BQ24" s="19">
        <v>1</v>
      </c>
      <c r="BR24" s="19">
        <v>1</v>
      </c>
      <c r="BS24" s="19">
        <v>1</v>
      </c>
      <c r="BT24" s="19">
        <v>1</v>
      </c>
    </row>
    <row r="25" spans="1:72" x14ac:dyDescent="0.3">
      <c r="A25" s="26">
        <v>23</v>
      </c>
      <c r="B25" s="19">
        <v>80</v>
      </c>
      <c r="C25" s="19">
        <v>0.77999472618103027</v>
      </c>
      <c r="D25" s="19">
        <v>1.299991210301717E-2</v>
      </c>
      <c r="E25" s="19">
        <v>4</v>
      </c>
      <c r="F25" s="19">
        <v>5.134898976610823E-4</v>
      </c>
      <c r="G25" s="19">
        <v>4.191012985395056E-2</v>
      </c>
      <c r="H25" s="19">
        <v>1.971293000482164E-2</v>
      </c>
      <c r="I25" s="19">
        <v>5.134898976610823E-4</v>
      </c>
      <c r="J25" s="19">
        <f t="shared" si="0"/>
        <v>5.134898976610823E-4</v>
      </c>
      <c r="K25" s="19">
        <v>5.134898976610823E-4</v>
      </c>
      <c r="L25" s="19"/>
      <c r="M25" s="19">
        <v>8.3266726846886741E-17</v>
      </c>
      <c r="N25" s="19">
        <v>-3.3306690738754701E-16</v>
      </c>
      <c r="O25" s="19">
        <v>-8.3266726846886741E-17</v>
      </c>
      <c r="P25" s="19">
        <v>0</v>
      </c>
      <c r="Q25" s="19">
        <v>5.9374999999999997E-2</v>
      </c>
      <c r="R25" s="19">
        <v>-1.5625E-2</v>
      </c>
      <c r="S25" s="19">
        <v>3.125E-2</v>
      </c>
      <c r="T25" s="19">
        <v>0</v>
      </c>
      <c r="U25" s="19">
        <v>0</v>
      </c>
      <c r="V25" s="19">
        <v>-5.6249999999979927E-4</v>
      </c>
      <c r="W25" s="19">
        <v>1.12500000000007E-3</v>
      </c>
      <c r="X25" s="19">
        <v>0.12500000000000011</v>
      </c>
      <c r="Y25" s="19">
        <v>0.625</v>
      </c>
      <c r="Z25" s="19">
        <v>-0.25</v>
      </c>
      <c r="AA25" s="19">
        <v>0</v>
      </c>
      <c r="AB25" s="19">
        <v>5.9374999999999997E-2</v>
      </c>
      <c r="AC25" s="19">
        <v>-1.5625E-2</v>
      </c>
      <c r="AD25" s="19">
        <v>3.125E-2</v>
      </c>
      <c r="AE25" s="19">
        <v>0</v>
      </c>
      <c r="AF25" s="19">
        <v>0.12523437500000001</v>
      </c>
      <c r="AG25" s="19">
        <v>0.62148437499999998</v>
      </c>
      <c r="AH25" s="19">
        <v>-0.24296875000000001</v>
      </c>
      <c r="AI25" s="19">
        <v>0</v>
      </c>
      <c r="AJ25" s="19">
        <v>20</v>
      </c>
      <c r="AK25" s="19">
        <v>10</v>
      </c>
      <c r="AL25" s="19">
        <v>50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 t="s">
        <v>300</v>
      </c>
      <c r="AS25" s="19">
        <v>1</v>
      </c>
      <c r="AT25" s="19">
        <v>0</v>
      </c>
      <c r="AU25" s="19">
        <v>0</v>
      </c>
      <c r="AV25" s="19">
        <v>0</v>
      </c>
      <c r="AW25" s="19">
        <v>0</v>
      </c>
      <c r="AX25" s="19">
        <v>45</v>
      </c>
      <c r="AY25" s="19">
        <v>0</v>
      </c>
      <c r="AZ25" s="19">
        <v>1</v>
      </c>
      <c r="BA25" s="19" t="s">
        <v>89</v>
      </c>
      <c r="BB25" s="19">
        <v>5</v>
      </c>
      <c r="BC25" s="19">
        <v>2</v>
      </c>
      <c r="BD25" s="19">
        <v>0.05</v>
      </c>
      <c r="BE25" s="19">
        <v>4</v>
      </c>
      <c r="BF25" s="19">
        <v>6</v>
      </c>
      <c r="BG25" s="19">
        <v>0.5</v>
      </c>
      <c r="BH25" s="19">
        <v>10</v>
      </c>
      <c r="BI25" s="19">
        <v>1</v>
      </c>
      <c r="BJ25" s="19">
        <v>1</v>
      </c>
      <c r="BK25" s="19">
        <v>1</v>
      </c>
      <c r="BL25" s="19">
        <v>1</v>
      </c>
      <c r="BM25" s="19">
        <v>0</v>
      </c>
      <c r="BN25" s="19">
        <v>0</v>
      </c>
      <c r="BO25" s="19">
        <v>0</v>
      </c>
      <c r="BP25" s="19">
        <v>0</v>
      </c>
      <c r="BQ25" s="19">
        <v>1</v>
      </c>
      <c r="BR25" s="19">
        <v>1</v>
      </c>
      <c r="BS25" s="19">
        <v>1</v>
      </c>
      <c r="BT25" s="19">
        <v>1</v>
      </c>
    </row>
    <row r="26" spans="1:72" x14ac:dyDescent="0.3">
      <c r="A26" s="26">
        <v>24</v>
      </c>
      <c r="B26" s="19">
        <v>80</v>
      </c>
      <c r="C26" s="19">
        <v>0.59279632568359375</v>
      </c>
      <c r="D26" s="19">
        <v>9.8799387613932293E-3</v>
      </c>
      <c r="E26" s="19">
        <v>3</v>
      </c>
      <c r="F26" s="19">
        <v>9.2812500000000464E-3</v>
      </c>
      <c r="G26" s="19">
        <v>9.2812500000000464E-3</v>
      </c>
      <c r="H26" s="19">
        <v>1.021874999999998E-2</v>
      </c>
      <c r="I26" s="19">
        <v>1.021874999999998E-2</v>
      </c>
      <c r="J26" s="19">
        <f t="shared" si="0"/>
        <v>9.2812500000000464E-3</v>
      </c>
      <c r="K26" s="19"/>
      <c r="L26" s="19"/>
      <c r="M26" s="19">
        <v>1.6653345369377351E-16</v>
      </c>
      <c r="N26" s="19">
        <v>-2.2204460492503131E-16</v>
      </c>
      <c r="O26" s="19">
        <v>-2.775557561562891E-17</v>
      </c>
      <c r="P26" s="19">
        <v>0</v>
      </c>
      <c r="Q26" s="19">
        <v>-1.5625E-2</v>
      </c>
      <c r="R26" s="19">
        <v>-1.562500000000001E-2</v>
      </c>
      <c r="S26" s="19">
        <v>3.125E-2</v>
      </c>
      <c r="T26" s="19">
        <v>0</v>
      </c>
      <c r="U26" s="19">
        <v>-9.2812500000000742E-3</v>
      </c>
      <c r="V26" s="19">
        <v>-9.2812500000000187E-3</v>
      </c>
      <c r="W26" s="19">
        <v>1.8562500000000089E-2</v>
      </c>
      <c r="X26" s="19">
        <v>-0.37499999999999989</v>
      </c>
      <c r="Y26" s="19">
        <v>0.625</v>
      </c>
      <c r="Z26" s="19">
        <v>-0.25</v>
      </c>
      <c r="AA26" s="19">
        <v>0</v>
      </c>
      <c r="AB26" s="19">
        <v>-1.5625E-2</v>
      </c>
      <c r="AC26" s="19">
        <v>-1.562500000000001E-2</v>
      </c>
      <c r="AD26" s="19">
        <v>3.125E-2</v>
      </c>
      <c r="AE26" s="19">
        <v>0</v>
      </c>
      <c r="AF26" s="19">
        <v>-0.37851562500000002</v>
      </c>
      <c r="AG26" s="19">
        <v>0.62148437499999998</v>
      </c>
      <c r="AH26" s="19">
        <v>-0.24296875000000001</v>
      </c>
      <c r="AI26" s="19">
        <v>0</v>
      </c>
      <c r="AJ26" s="19">
        <v>0</v>
      </c>
      <c r="AK26" s="19">
        <v>30</v>
      </c>
      <c r="AL26" s="19">
        <v>50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 t="s">
        <v>301</v>
      </c>
      <c r="AS26" s="19">
        <v>1</v>
      </c>
      <c r="AT26" s="19">
        <v>0</v>
      </c>
      <c r="AU26" s="19">
        <v>0</v>
      </c>
      <c r="AV26" s="19">
        <v>0</v>
      </c>
      <c r="AW26" s="19">
        <v>0</v>
      </c>
      <c r="AX26" s="19">
        <v>45</v>
      </c>
      <c r="AY26" s="19">
        <v>0</v>
      </c>
      <c r="AZ26" s="19">
        <v>1</v>
      </c>
      <c r="BA26" s="19" t="s">
        <v>89</v>
      </c>
      <c r="BB26" s="19">
        <v>5</v>
      </c>
      <c r="BC26" s="19">
        <v>2</v>
      </c>
      <c r="BD26" s="19">
        <v>0.05</v>
      </c>
      <c r="BE26" s="19">
        <v>4</v>
      </c>
      <c r="BF26" s="19">
        <v>6</v>
      </c>
      <c r="BG26" s="19">
        <v>0.5</v>
      </c>
      <c r="BH26" s="19">
        <v>10</v>
      </c>
      <c r="BI26" s="19">
        <v>1</v>
      </c>
      <c r="BJ26" s="19">
        <v>1</v>
      </c>
      <c r="BK26" s="19">
        <v>1</v>
      </c>
      <c r="BL26" s="19">
        <v>1</v>
      </c>
      <c r="BM26" s="19">
        <v>0</v>
      </c>
      <c r="BN26" s="19">
        <v>0</v>
      </c>
      <c r="BO26" s="19">
        <v>0</v>
      </c>
      <c r="BP26" s="19">
        <v>0</v>
      </c>
      <c r="BQ26" s="19">
        <v>1</v>
      </c>
      <c r="BR26" s="19">
        <v>1</v>
      </c>
      <c r="BS26" s="19">
        <v>1</v>
      </c>
      <c r="BT26" s="19">
        <v>1</v>
      </c>
    </row>
    <row r="27" spans="1:72" x14ac:dyDescent="0.3">
      <c r="A27" s="26">
        <v>25</v>
      </c>
      <c r="B27" s="19">
        <v>80</v>
      </c>
      <c r="C27" s="19">
        <v>0.98279356956481934</v>
      </c>
      <c r="D27" s="19">
        <v>1.6379892826080319E-2</v>
      </c>
      <c r="E27" s="19">
        <v>5</v>
      </c>
      <c r="F27" s="19">
        <v>1.432054904673209E-4</v>
      </c>
      <c r="G27" s="19">
        <v>4.1372970116369451E-2</v>
      </c>
      <c r="H27" s="19">
        <v>1.9683928247430631E-2</v>
      </c>
      <c r="I27" s="19">
        <v>2.1670923059481958E-3</v>
      </c>
      <c r="J27" s="19">
        <f t="shared" si="0"/>
        <v>2.1670923059481958E-3</v>
      </c>
      <c r="K27" s="19">
        <v>1.432054904673209E-4</v>
      </c>
      <c r="L27" s="19">
        <v>1.432054904673209E-4</v>
      </c>
      <c r="M27" s="19">
        <v>6.9388939039072284E-17</v>
      </c>
      <c r="N27" s="19">
        <v>-3.3306690738754701E-16</v>
      </c>
      <c r="O27" s="19">
        <v>-8.3266726846886741E-17</v>
      </c>
      <c r="P27" s="19">
        <v>0</v>
      </c>
      <c r="Q27" s="19">
        <v>1.5625E-2</v>
      </c>
      <c r="R27" s="19">
        <v>-1.562500000000001E-2</v>
      </c>
      <c r="S27" s="19">
        <v>3.125E-2</v>
      </c>
      <c r="T27" s="19">
        <v>0</v>
      </c>
      <c r="U27" s="19">
        <v>2.8124999999989958E-4</v>
      </c>
      <c r="V27" s="19">
        <v>-9.3749999999781508E-5</v>
      </c>
      <c r="W27" s="19">
        <v>1.8750000000003489E-4</v>
      </c>
      <c r="X27" s="19">
        <v>-0.1249999999999999</v>
      </c>
      <c r="Y27" s="19">
        <v>0.625</v>
      </c>
      <c r="Z27" s="19">
        <v>-0.25</v>
      </c>
      <c r="AA27" s="19">
        <v>0</v>
      </c>
      <c r="AB27" s="19">
        <v>1.5625E-2</v>
      </c>
      <c r="AC27" s="19">
        <v>-1.562500000000001E-2</v>
      </c>
      <c r="AD27" s="19">
        <v>3.125E-2</v>
      </c>
      <c r="AE27" s="19">
        <v>0</v>
      </c>
      <c r="AF27" s="19">
        <v>-0.128046875</v>
      </c>
      <c r="AG27" s="19">
        <v>0.62148437499999998</v>
      </c>
      <c r="AH27" s="19">
        <v>-0.24296875000000001</v>
      </c>
      <c r="AI27" s="19">
        <v>0</v>
      </c>
      <c r="AJ27" s="19">
        <v>10</v>
      </c>
      <c r="AK27" s="19">
        <v>20</v>
      </c>
      <c r="AL27" s="19">
        <v>50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 t="s">
        <v>302</v>
      </c>
      <c r="AS27" s="19">
        <v>1</v>
      </c>
      <c r="AT27" s="19">
        <v>0</v>
      </c>
      <c r="AU27" s="19">
        <v>0</v>
      </c>
      <c r="AV27" s="19">
        <v>0</v>
      </c>
      <c r="AW27" s="19">
        <v>0</v>
      </c>
      <c r="AX27" s="19">
        <v>45</v>
      </c>
      <c r="AY27" s="19">
        <v>0</v>
      </c>
      <c r="AZ27" s="19">
        <v>1</v>
      </c>
      <c r="BA27" s="19" t="s">
        <v>89</v>
      </c>
      <c r="BB27" s="19">
        <v>5</v>
      </c>
      <c r="BC27" s="19">
        <v>2</v>
      </c>
      <c r="BD27" s="19">
        <v>0.05</v>
      </c>
      <c r="BE27" s="19">
        <v>4</v>
      </c>
      <c r="BF27" s="19">
        <v>6</v>
      </c>
      <c r="BG27" s="19">
        <v>0.5</v>
      </c>
      <c r="BH27" s="19">
        <v>10</v>
      </c>
      <c r="BI27" s="19">
        <v>1</v>
      </c>
      <c r="BJ27" s="19">
        <v>1</v>
      </c>
      <c r="BK27" s="19">
        <v>1</v>
      </c>
      <c r="BL27" s="19">
        <v>1</v>
      </c>
      <c r="BM27" s="19">
        <v>0</v>
      </c>
      <c r="BN27" s="19">
        <v>0</v>
      </c>
      <c r="BO27" s="19">
        <v>0</v>
      </c>
      <c r="BP27" s="19">
        <v>0</v>
      </c>
      <c r="BQ27" s="19">
        <v>1</v>
      </c>
      <c r="BR27" s="19">
        <v>1</v>
      </c>
      <c r="BS27" s="19">
        <v>1</v>
      </c>
      <c r="BT27" s="19">
        <v>1</v>
      </c>
    </row>
    <row r="28" spans="1:72" x14ac:dyDescent="0.3">
      <c r="A28" s="26">
        <v>26</v>
      </c>
      <c r="B28" s="19">
        <v>80</v>
      </c>
      <c r="C28" s="19">
        <v>0.38999772071838379</v>
      </c>
      <c r="D28" s="19">
        <v>6.4999620119730629E-3</v>
      </c>
      <c r="E28" s="19">
        <v>2</v>
      </c>
      <c r="F28" s="19">
        <v>7.5781088917354954E-3</v>
      </c>
      <c r="G28" s="19">
        <v>7.5781088917354954E-3</v>
      </c>
      <c r="H28" s="19">
        <v>7.5781088917354954E-3</v>
      </c>
      <c r="I28" s="19"/>
      <c r="J28" s="19">
        <f t="shared" si="0"/>
        <v>7.5781088917354954E-3</v>
      </c>
      <c r="K28" s="19"/>
      <c r="L28" s="19"/>
      <c r="M28" s="19">
        <v>-2.775557561562891E-17</v>
      </c>
      <c r="N28" s="19">
        <v>-1.2325951644078309E-32</v>
      </c>
      <c r="O28" s="19">
        <v>-4.4408920985006262E-16</v>
      </c>
      <c r="P28" s="19">
        <v>0</v>
      </c>
      <c r="Q28" s="19">
        <v>3.125E-2</v>
      </c>
      <c r="R28" s="19">
        <v>-1.9135106236677378E-18</v>
      </c>
      <c r="S28" s="19">
        <v>0</v>
      </c>
      <c r="T28" s="19">
        <v>0</v>
      </c>
      <c r="U28" s="19">
        <v>1.8562500000000089E-2</v>
      </c>
      <c r="V28" s="19">
        <v>-1.136625310458646E-18</v>
      </c>
      <c r="W28" s="19">
        <v>2.2204460492503131E-16</v>
      </c>
      <c r="X28" s="19">
        <v>-0.25</v>
      </c>
      <c r="Y28" s="19">
        <v>7.6540424946709591E-17</v>
      </c>
      <c r="Z28" s="19">
        <v>1</v>
      </c>
      <c r="AA28" s="19">
        <v>0</v>
      </c>
      <c r="AB28" s="19">
        <v>3.125E-2</v>
      </c>
      <c r="AC28" s="19">
        <v>-1.9135106236677378E-18</v>
      </c>
      <c r="AD28" s="19">
        <v>0</v>
      </c>
      <c r="AE28" s="19">
        <v>0</v>
      </c>
      <c r="AF28" s="19">
        <v>-0.24296875000000001</v>
      </c>
      <c r="AG28" s="19">
        <v>7.6109885056384328E-17</v>
      </c>
      <c r="AH28" s="19">
        <v>1</v>
      </c>
      <c r="AI28" s="19">
        <v>0</v>
      </c>
      <c r="AJ28" s="19">
        <v>30</v>
      </c>
      <c r="AK28" s="19">
        <v>50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 t="s">
        <v>303</v>
      </c>
      <c r="AS28" s="19">
        <v>1</v>
      </c>
      <c r="AT28" s="19">
        <v>0</v>
      </c>
      <c r="AU28" s="19">
        <v>0</v>
      </c>
      <c r="AV28" s="19">
        <v>0</v>
      </c>
      <c r="AW28" s="19">
        <v>0</v>
      </c>
      <c r="AX28" s="19">
        <v>45</v>
      </c>
      <c r="AY28" s="19">
        <v>0</v>
      </c>
      <c r="AZ28" s="19">
        <v>1</v>
      </c>
      <c r="BA28" s="19" t="s">
        <v>89</v>
      </c>
      <c r="BB28" s="19">
        <v>5</v>
      </c>
      <c r="BC28" s="19">
        <v>2</v>
      </c>
      <c r="BD28" s="19">
        <v>0.05</v>
      </c>
      <c r="BE28" s="19">
        <v>4</v>
      </c>
      <c r="BF28" s="19">
        <v>6</v>
      </c>
      <c r="BG28" s="19">
        <v>0.5</v>
      </c>
      <c r="BH28" s="19">
        <v>10</v>
      </c>
      <c r="BI28" s="19">
        <v>1</v>
      </c>
      <c r="BJ28" s="19">
        <v>1</v>
      </c>
      <c r="BK28" s="19">
        <v>1</v>
      </c>
      <c r="BL28" s="19">
        <v>1</v>
      </c>
      <c r="BM28" s="19">
        <v>0</v>
      </c>
      <c r="BN28" s="19">
        <v>0</v>
      </c>
      <c r="BO28" s="19">
        <v>0</v>
      </c>
      <c r="BP28" s="19">
        <v>0</v>
      </c>
      <c r="BQ28" s="19">
        <v>1</v>
      </c>
      <c r="BR28" s="19">
        <v>1</v>
      </c>
      <c r="BS28" s="19">
        <v>1</v>
      </c>
      <c r="BT28" s="19">
        <v>1</v>
      </c>
    </row>
    <row r="29" spans="1:72" x14ac:dyDescent="0.3">
      <c r="A29" s="26">
        <v>27</v>
      </c>
      <c r="B29" s="19">
        <v>80</v>
      </c>
      <c r="C29" s="19">
        <v>0.9671938419342041</v>
      </c>
      <c r="D29" s="19">
        <v>1.6119897365570068E-2</v>
      </c>
      <c r="E29" s="19">
        <v>5</v>
      </c>
      <c r="F29" s="19">
        <v>4.5398625048011908E-3</v>
      </c>
      <c r="G29" s="19">
        <v>6.0394212781523987E-2</v>
      </c>
      <c r="H29" s="19">
        <v>2.2176846033644958E-2</v>
      </c>
      <c r="I29" s="19">
        <v>4.5398625048011908E-3</v>
      </c>
      <c r="J29" s="19">
        <f t="shared" si="0"/>
        <v>4.5398625048011908E-3</v>
      </c>
      <c r="K29" s="19">
        <v>5.0668384188268132E-3</v>
      </c>
      <c r="L29" s="19">
        <v>5.0668384188268132E-3</v>
      </c>
      <c r="M29" s="19">
        <v>3.3306690738754701E-16</v>
      </c>
      <c r="N29" s="19">
        <v>-5.5511151231257827E-17</v>
      </c>
      <c r="O29" s="19">
        <v>-3.3306690738754701E-16</v>
      </c>
      <c r="P29" s="19">
        <v>0</v>
      </c>
      <c r="Q29" s="19">
        <v>-6.2500000000000003E-3</v>
      </c>
      <c r="R29" s="19">
        <v>3.7499999999999999E-2</v>
      </c>
      <c r="S29" s="19">
        <v>-7.4999999999999997E-2</v>
      </c>
      <c r="T29" s="19">
        <v>0</v>
      </c>
      <c r="U29" s="19">
        <v>4.6875000000012879E-4</v>
      </c>
      <c r="V29" s="19">
        <v>4.9687500000000773E-3</v>
      </c>
      <c r="W29" s="19">
        <v>-9.937499999999877E-3</v>
      </c>
      <c r="X29" s="19">
        <v>-0.5</v>
      </c>
      <c r="Y29" s="19">
        <v>0.25000000000000011</v>
      </c>
      <c r="Z29" s="19">
        <v>0.5</v>
      </c>
      <c r="AA29" s="19">
        <v>0</v>
      </c>
      <c r="AB29" s="19">
        <v>-6.2500000000000003E-3</v>
      </c>
      <c r="AC29" s="19">
        <v>3.7499999999999999E-2</v>
      </c>
      <c r="AD29" s="19">
        <v>-7.4999999999999997E-2</v>
      </c>
      <c r="AE29" s="19">
        <v>0</v>
      </c>
      <c r="AF29" s="19">
        <v>-0.49484375000000003</v>
      </c>
      <c r="AG29" s="19">
        <v>0.25187500000000013</v>
      </c>
      <c r="AH29" s="19">
        <v>0.49625000000000002</v>
      </c>
      <c r="AI29" s="19">
        <v>0</v>
      </c>
      <c r="AJ29" s="19">
        <v>10</v>
      </c>
      <c r="AK29" s="19">
        <v>50</v>
      </c>
      <c r="AL29" s="19">
        <v>20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 t="s">
        <v>304</v>
      </c>
      <c r="AS29" s="19">
        <v>1</v>
      </c>
      <c r="AT29" s="19">
        <v>0</v>
      </c>
      <c r="AU29" s="19">
        <v>0</v>
      </c>
      <c r="AV29" s="19">
        <v>0</v>
      </c>
      <c r="AW29" s="19">
        <v>0</v>
      </c>
      <c r="AX29" s="19">
        <v>45</v>
      </c>
      <c r="AY29" s="19">
        <v>0</v>
      </c>
      <c r="AZ29" s="19">
        <v>1</v>
      </c>
      <c r="BA29" s="19" t="s">
        <v>89</v>
      </c>
      <c r="BB29" s="19">
        <v>5</v>
      </c>
      <c r="BC29" s="19">
        <v>2</v>
      </c>
      <c r="BD29" s="19">
        <v>0.05</v>
      </c>
      <c r="BE29" s="19">
        <v>4</v>
      </c>
      <c r="BF29" s="19">
        <v>6</v>
      </c>
      <c r="BG29" s="19">
        <v>0.5</v>
      </c>
      <c r="BH29" s="19">
        <v>10</v>
      </c>
      <c r="BI29" s="19">
        <v>1</v>
      </c>
      <c r="BJ29" s="19">
        <v>1</v>
      </c>
      <c r="BK29" s="19">
        <v>1</v>
      </c>
      <c r="BL29" s="19">
        <v>1</v>
      </c>
      <c r="BM29" s="19">
        <v>0</v>
      </c>
      <c r="BN29" s="19">
        <v>0</v>
      </c>
      <c r="BO29" s="19">
        <v>0</v>
      </c>
      <c r="BP29" s="19">
        <v>0</v>
      </c>
      <c r="BQ29" s="19">
        <v>1</v>
      </c>
      <c r="BR29" s="19">
        <v>1</v>
      </c>
      <c r="BS29" s="19">
        <v>1</v>
      </c>
      <c r="BT29" s="19">
        <v>1</v>
      </c>
    </row>
    <row r="30" spans="1:72" x14ac:dyDescent="0.3">
      <c r="A30" s="26">
        <v>28</v>
      </c>
      <c r="B30" s="19">
        <v>80</v>
      </c>
      <c r="C30" s="19">
        <v>0.9671938419342041</v>
      </c>
      <c r="D30" s="19">
        <v>1.6119897365570068E-2</v>
      </c>
      <c r="E30" s="19">
        <v>5</v>
      </c>
      <c r="F30" s="19">
        <v>7.6176321985572991E-3</v>
      </c>
      <c r="G30" s="19">
        <v>7.0596675736184472E-2</v>
      </c>
      <c r="H30" s="19">
        <v>1.4844407880157911E-2</v>
      </c>
      <c r="I30" s="19">
        <v>7.6176321985572991E-3</v>
      </c>
      <c r="J30" s="19">
        <f t="shared" si="0"/>
        <v>7.6176321985572991E-3</v>
      </c>
      <c r="K30" s="19">
        <v>1.095110760665313E-2</v>
      </c>
      <c r="L30" s="19">
        <v>1.095110760665313E-2</v>
      </c>
      <c r="M30" s="19">
        <v>3.3306690738754701E-16</v>
      </c>
      <c r="N30" s="19">
        <v>1.110223024625157E-16</v>
      </c>
      <c r="O30" s="19">
        <v>-5.5511151231257827E-16</v>
      </c>
      <c r="P30" s="19">
        <v>0</v>
      </c>
      <c r="Q30" s="19">
        <v>9.3749999999999997E-3</v>
      </c>
      <c r="R30" s="19">
        <v>2.1874999999999999E-2</v>
      </c>
      <c r="S30" s="19">
        <v>-4.3749999999999997E-2</v>
      </c>
      <c r="T30" s="19">
        <v>0</v>
      </c>
      <c r="U30" s="19">
        <v>-2.8124999999995509E-4</v>
      </c>
      <c r="V30" s="19">
        <v>8.3437500000000664E-3</v>
      </c>
      <c r="W30" s="19">
        <v>-1.6687499999999411E-2</v>
      </c>
      <c r="X30" s="19">
        <v>-0.375</v>
      </c>
      <c r="Y30" s="19">
        <v>0.12500000000000011</v>
      </c>
      <c r="Z30" s="19">
        <v>0.75</v>
      </c>
      <c r="AA30" s="19">
        <v>0</v>
      </c>
      <c r="AB30" s="19">
        <v>9.3749999999999997E-3</v>
      </c>
      <c r="AC30" s="19">
        <v>2.1874999999999999E-2</v>
      </c>
      <c r="AD30" s="19">
        <v>-4.3749999999999997E-2</v>
      </c>
      <c r="AE30" s="19">
        <v>0</v>
      </c>
      <c r="AF30" s="19">
        <v>-0.36960937500000002</v>
      </c>
      <c r="AG30" s="19">
        <v>0.12664062500000009</v>
      </c>
      <c r="AH30" s="19">
        <v>0.74671874999999999</v>
      </c>
      <c r="AI30" s="19">
        <v>0</v>
      </c>
      <c r="AJ30" s="19">
        <v>20</v>
      </c>
      <c r="AK30" s="19">
        <v>50</v>
      </c>
      <c r="AL30" s="19">
        <v>10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 t="s">
        <v>305</v>
      </c>
      <c r="AS30" s="19">
        <v>1</v>
      </c>
      <c r="AT30" s="19">
        <v>0</v>
      </c>
      <c r="AU30" s="19">
        <v>0</v>
      </c>
      <c r="AV30" s="19">
        <v>0</v>
      </c>
      <c r="AW30" s="19">
        <v>0</v>
      </c>
      <c r="AX30" s="19">
        <v>45</v>
      </c>
      <c r="AY30" s="19">
        <v>0</v>
      </c>
      <c r="AZ30" s="19">
        <v>1</v>
      </c>
      <c r="BA30" s="19" t="s">
        <v>89</v>
      </c>
      <c r="BB30" s="19">
        <v>5</v>
      </c>
      <c r="BC30" s="19">
        <v>2</v>
      </c>
      <c r="BD30" s="19">
        <v>0.05</v>
      </c>
      <c r="BE30" s="19">
        <v>4</v>
      </c>
      <c r="BF30" s="19">
        <v>6</v>
      </c>
      <c r="BG30" s="19">
        <v>0.5</v>
      </c>
      <c r="BH30" s="19">
        <v>10</v>
      </c>
      <c r="BI30" s="19">
        <v>1</v>
      </c>
      <c r="BJ30" s="19">
        <v>1</v>
      </c>
      <c r="BK30" s="19">
        <v>1</v>
      </c>
      <c r="BL30" s="19">
        <v>1</v>
      </c>
      <c r="BM30" s="19">
        <v>0</v>
      </c>
      <c r="BN30" s="19">
        <v>0</v>
      </c>
      <c r="BO30" s="19">
        <v>0</v>
      </c>
      <c r="BP30" s="19">
        <v>0</v>
      </c>
      <c r="BQ30" s="19">
        <v>1</v>
      </c>
      <c r="BR30" s="19">
        <v>1</v>
      </c>
      <c r="BS30" s="19">
        <v>1</v>
      </c>
      <c r="BT30" s="19">
        <v>1</v>
      </c>
    </row>
    <row r="31" spans="1:72" x14ac:dyDescent="0.3">
      <c r="A31" s="26">
        <v>29</v>
      </c>
      <c r="B31" s="19">
        <v>80</v>
      </c>
      <c r="C31" s="19">
        <v>0.967193603515625</v>
      </c>
      <c r="D31" s="19">
        <v>1.6119893391927081E-2</v>
      </c>
      <c r="E31" s="19">
        <v>5</v>
      </c>
      <c r="F31" s="19">
        <v>7.6176321985572887E-3</v>
      </c>
      <c r="G31" s="19">
        <v>7.0596675736184472E-2</v>
      </c>
      <c r="H31" s="19">
        <v>1.48444078801579E-2</v>
      </c>
      <c r="I31" s="19">
        <v>7.6176321985572887E-3</v>
      </c>
      <c r="J31" s="19">
        <f t="shared" si="0"/>
        <v>7.6176321985572887E-3</v>
      </c>
      <c r="K31" s="19">
        <v>1.095110760665312E-2</v>
      </c>
      <c r="L31" s="19">
        <v>1.095110760665312E-2</v>
      </c>
      <c r="M31" s="19">
        <v>-3.3306690738754701E-16</v>
      </c>
      <c r="N31" s="19">
        <v>-2.775557561562891E-17</v>
      </c>
      <c r="O31" s="19">
        <v>-5.5511151231257827E-16</v>
      </c>
      <c r="P31" s="19">
        <v>0</v>
      </c>
      <c r="Q31" s="19">
        <v>-5.3124999999999999E-2</v>
      </c>
      <c r="R31" s="19">
        <v>2.1875000000000009E-2</v>
      </c>
      <c r="S31" s="19">
        <v>4.3749999999999997E-2</v>
      </c>
      <c r="T31" s="19">
        <v>0</v>
      </c>
      <c r="U31" s="19">
        <v>2.8124999999995509E-4</v>
      </c>
      <c r="V31" s="19">
        <v>-8.3437500000000109E-3</v>
      </c>
      <c r="W31" s="19">
        <v>-1.6687499999999411E-2</v>
      </c>
      <c r="X31" s="19">
        <v>0.375</v>
      </c>
      <c r="Y31" s="19">
        <v>-0.125</v>
      </c>
      <c r="Z31" s="19">
        <v>0.75</v>
      </c>
      <c r="AA31" s="19">
        <v>0</v>
      </c>
      <c r="AB31" s="19">
        <v>-5.3124999999999999E-2</v>
      </c>
      <c r="AC31" s="19">
        <v>2.1875000000000009E-2</v>
      </c>
      <c r="AD31" s="19">
        <v>4.3749999999999997E-2</v>
      </c>
      <c r="AE31" s="19">
        <v>0</v>
      </c>
      <c r="AF31" s="19">
        <v>0.36960937500000002</v>
      </c>
      <c r="AG31" s="19">
        <v>-0.12664062500000001</v>
      </c>
      <c r="AH31" s="19">
        <v>0.74671874999999999</v>
      </c>
      <c r="AI31" s="19">
        <v>0</v>
      </c>
      <c r="AJ31" s="19">
        <v>50</v>
      </c>
      <c r="AK31" s="19">
        <v>20</v>
      </c>
      <c r="AL31" s="19">
        <v>0</v>
      </c>
      <c r="AM31" s="19">
        <v>10</v>
      </c>
      <c r="AN31" s="19">
        <v>0</v>
      </c>
      <c r="AO31" s="19">
        <v>0</v>
      </c>
      <c r="AP31" s="19">
        <v>0</v>
      </c>
      <c r="AQ31" s="19">
        <v>0</v>
      </c>
      <c r="AR31" s="19" t="s">
        <v>306</v>
      </c>
      <c r="AS31" s="19">
        <v>1</v>
      </c>
      <c r="AT31" s="19">
        <v>0</v>
      </c>
      <c r="AU31" s="19">
        <v>0</v>
      </c>
      <c r="AV31" s="19">
        <v>0</v>
      </c>
      <c r="AW31" s="19">
        <v>0</v>
      </c>
      <c r="AX31" s="19">
        <v>45</v>
      </c>
      <c r="AY31" s="19">
        <v>0</v>
      </c>
      <c r="AZ31" s="19">
        <v>1</v>
      </c>
      <c r="BA31" s="19" t="s">
        <v>89</v>
      </c>
      <c r="BB31" s="19">
        <v>5</v>
      </c>
      <c r="BC31" s="19">
        <v>2</v>
      </c>
      <c r="BD31" s="19">
        <v>0.05</v>
      </c>
      <c r="BE31" s="19">
        <v>4</v>
      </c>
      <c r="BF31" s="19">
        <v>6</v>
      </c>
      <c r="BG31" s="19">
        <v>0.5</v>
      </c>
      <c r="BH31" s="19">
        <v>10</v>
      </c>
      <c r="BI31" s="19">
        <v>1</v>
      </c>
      <c r="BJ31" s="19">
        <v>1</v>
      </c>
      <c r="BK31" s="19">
        <v>1</v>
      </c>
      <c r="BL31" s="19">
        <v>1</v>
      </c>
      <c r="BM31" s="19">
        <v>0</v>
      </c>
      <c r="BN31" s="19">
        <v>0</v>
      </c>
      <c r="BO31" s="19">
        <v>0</v>
      </c>
      <c r="BP31" s="19">
        <v>0</v>
      </c>
      <c r="BQ31" s="19">
        <v>1</v>
      </c>
      <c r="BR31" s="19">
        <v>1</v>
      </c>
      <c r="BS31" s="19">
        <v>1</v>
      </c>
      <c r="BT31" s="19">
        <v>1</v>
      </c>
    </row>
    <row r="32" spans="1:72" x14ac:dyDescent="0.3">
      <c r="A32" s="26">
        <v>30</v>
      </c>
      <c r="B32" s="19">
        <v>80</v>
      </c>
      <c r="C32" s="19">
        <v>0.76639485359191895</v>
      </c>
      <c r="D32" s="19">
        <v>1.277324755986532E-2</v>
      </c>
      <c r="E32" s="19">
        <v>4</v>
      </c>
      <c r="F32" s="19">
        <v>5.134898976610823E-4</v>
      </c>
      <c r="G32" s="19">
        <v>4.191012985395056E-2</v>
      </c>
      <c r="H32" s="19">
        <v>1.971293000482164E-2</v>
      </c>
      <c r="I32" s="19">
        <v>5.134898976610823E-4</v>
      </c>
      <c r="J32" s="19">
        <f t="shared" si="0"/>
        <v>5.134898976610823E-4</v>
      </c>
      <c r="K32" s="19">
        <v>5.134898976610823E-4</v>
      </c>
      <c r="L32" s="19"/>
      <c r="M32" s="19">
        <v>-3.3306690738754701E-16</v>
      </c>
      <c r="N32" s="19">
        <v>0</v>
      </c>
      <c r="O32" s="19">
        <v>8.3266726846886741E-17</v>
      </c>
      <c r="P32" s="19">
        <v>0</v>
      </c>
      <c r="Q32" s="19">
        <v>-1.5625E-2</v>
      </c>
      <c r="R32" s="19">
        <v>5.9374999999999997E-2</v>
      </c>
      <c r="S32" s="19">
        <v>-3.125E-2</v>
      </c>
      <c r="T32" s="19">
        <v>0</v>
      </c>
      <c r="U32" s="19">
        <v>-5.6249999999979927E-4</v>
      </c>
      <c r="V32" s="19">
        <v>0</v>
      </c>
      <c r="W32" s="19">
        <v>-1.12500000000007E-3</v>
      </c>
      <c r="X32" s="19">
        <v>0.625</v>
      </c>
      <c r="Y32" s="19">
        <v>0.125</v>
      </c>
      <c r="Z32" s="19">
        <v>0.25</v>
      </c>
      <c r="AA32" s="19">
        <v>0</v>
      </c>
      <c r="AB32" s="19">
        <v>-1.5625E-2</v>
      </c>
      <c r="AC32" s="19">
        <v>5.9374999999999997E-2</v>
      </c>
      <c r="AD32" s="19">
        <v>-3.125E-2</v>
      </c>
      <c r="AE32" s="19">
        <v>0</v>
      </c>
      <c r="AF32" s="19">
        <v>0.62148437499999998</v>
      </c>
      <c r="AG32" s="19">
        <v>0.12523437500000001</v>
      </c>
      <c r="AH32" s="19">
        <v>0.24296875000000001</v>
      </c>
      <c r="AI32" s="19">
        <v>0</v>
      </c>
      <c r="AJ32" s="19">
        <v>50</v>
      </c>
      <c r="AK32" s="19">
        <v>0</v>
      </c>
      <c r="AL32" s="19">
        <v>20</v>
      </c>
      <c r="AM32" s="19">
        <v>10</v>
      </c>
      <c r="AN32" s="19">
        <v>0</v>
      </c>
      <c r="AO32" s="19">
        <v>0</v>
      </c>
      <c r="AP32" s="19">
        <v>0</v>
      </c>
      <c r="AQ32" s="19">
        <v>0</v>
      </c>
      <c r="AR32" s="19" t="s">
        <v>307</v>
      </c>
      <c r="AS32" s="19">
        <v>1</v>
      </c>
      <c r="AT32" s="19">
        <v>0</v>
      </c>
      <c r="AU32" s="19">
        <v>0</v>
      </c>
      <c r="AV32" s="19">
        <v>0</v>
      </c>
      <c r="AW32" s="19">
        <v>0</v>
      </c>
      <c r="AX32" s="19">
        <v>45</v>
      </c>
      <c r="AY32" s="19">
        <v>0</v>
      </c>
      <c r="AZ32" s="19">
        <v>1</v>
      </c>
      <c r="BA32" s="19" t="s">
        <v>89</v>
      </c>
      <c r="BB32" s="19">
        <v>5</v>
      </c>
      <c r="BC32" s="19">
        <v>2</v>
      </c>
      <c r="BD32" s="19">
        <v>0.05</v>
      </c>
      <c r="BE32" s="19">
        <v>4</v>
      </c>
      <c r="BF32" s="19">
        <v>6</v>
      </c>
      <c r="BG32" s="19">
        <v>0.5</v>
      </c>
      <c r="BH32" s="19">
        <v>10</v>
      </c>
      <c r="BI32" s="19">
        <v>1</v>
      </c>
      <c r="BJ32" s="19">
        <v>1</v>
      </c>
      <c r="BK32" s="19">
        <v>1</v>
      </c>
      <c r="BL32" s="19">
        <v>1</v>
      </c>
      <c r="BM32" s="19">
        <v>0</v>
      </c>
      <c r="BN32" s="19">
        <v>0</v>
      </c>
      <c r="BO32" s="19">
        <v>0</v>
      </c>
      <c r="BP32" s="19">
        <v>0</v>
      </c>
      <c r="BQ32" s="19">
        <v>1</v>
      </c>
      <c r="BR32" s="19">
        <v>1</v>
      </c>
      <c r="BS32" s="19">
        <v>1</v>
      </c>
      <c r="BT32" s="19">
        <v>1</v>
      </c>
    </row>
    <row r="33" spans="1:72" x14ac:dyDescent="0.3">
      <c r="A33" s="26">
        <v>31</v>
      </c>
      <c r="B33" s="19">
        <v>80</v>
      </c>
      <c r="C33" s="19">
        <v>0.76439499855041504</v>
      </c>
      <c r="D33" s="19">
        <v>1.273991664250692E-2</v>
      </c>
      <c r="E33" s="19">
        <v>4</v>
      </c>
      <c r="F33" s="19">
        <v>5.6249999999990563E-4</v>
      </c>
      <c r="G33" s="19">
        <v>6.1213324744716149E-2</v>
      </c>
      <c r="H33" s="19">
        <v>1.1249999999999941E-2</v>
      </c>
      <c r="I33" s="19">
        <v>5.6249999999990563E-4</v>
      </c>
      <c r="J33" s="19">
        <f t="shared" si="0"/>
        <v>5.6249999999990563E-4</v>
      </c>
      <c r="K33" s="19">
        <v>5.6249999999990563E-4</v>
      </c>
      <c r="L33" s="19"/>
      <c r="M33" s="19">
        <v>-5.5511151231257827E-16</v>
      </c>
      <c r="N33" s="19">
        <v>8.3266726846886741E-17</v>
      </c>
      <c r="O33" s="19">
        <v>-4.4408920985006262E-16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-5.6249999999957723E-4</v>
      </c>
      <c r="V33" s="19">
        <v>5.6249999999999356E-4</v>
      </c>
      <c r="W33" s="19">
        <v>-1.124999999999932E-3</v>
      </c>
      <c r="X33" s="19">
        <v>0.75</v>
      </c>
      <c r="Y33" s="19">
        <v>0.25</v>
      </c>
      <c r="Z33" s="19">
        <v>0.5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0.80859375</v>
      </c>
      <c r="AG33" s="19">
        <v>0.19140625</v>
      </c>
      <c r="AH33" s="19">
        <v>0.6171875</v>
      </c>
      <c r="AI33" s="19">
        <v>0</v>
      </c>
      <c r="AJ33" s="19">
        <v>60</v>
      </c>
      <c r="AK33" s="19">
        <v>0</v>
      </c>
      <c r="AL33" s="19">
        <v>20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 t="s">
        <v>308</v>
      </c>
      <c r="AS33" s="19">
        <v>1</v>
      </c>
      <c r="AT33" s="19">
        <v>0</v>
      </c>
      <c r="AU33" s="19">
        <v>0</v>
      </c>
      <c r="AV33" s="19">
        <v>0</v>
      </c>
      <c r="AW33" s="19">
        <v>0</v>
      </c>
      <c r="AX33" s="19">
        <v>45</v>
      </c>
      <c r="AY33" s="19">
        <v>0</v>
      </c>
      <c r="AZ33" s="19">
        <v>1</v>
      </c>
      <c r="BA33" s="19" t="s">
        <v>89</v>
      </c>
      <c r="BB33" s="19">
        <v>5</v>
      </c>
      <c r="BC33" s="19">
        <v>2</v>
      </c>
      <c r="BD33" s="19">
        <v>0.05</v>
      </c>
      <c r="BE33" s="19">
        <v>4</v>
      </c>
      <c r="BF33" s="19">
        <v>6</v>
      </c>
      <c r="BG33" s="19">
        <v>0.5</v>
      </c>
      <c r="BH33" s="19">
        <v>10</v>
      </c>
      <c r="BI33" s="19">
        <v>1</v>
      </c>
      <c r="BJ33" s="19">
        <v>1</v>
      </c>
      <c r="BK33" s="19">
        <v>1</v>
      </c>
      <c r="BL33" s="19">
        <v>1</v>
      </c>
      <c r="BM33" s="19">
        <v>0</v>
      </c>
      <c r="BN33" s="19">
        <v>0</v>
      </c>
      <c r="BO33" s="19">
        <v>0</v>
      </c>
      <c r="BP33" s="19">
        <v>0</v>
      </c>
      <c r="BQ33" s="19">
        <v>1</v>
      </c>
      <c r="BR33" s="19">
        <v>1</v>
      </c>
      <c r="BS33" s="19">
        <v>1</v>
      </c>
      <c r="BT33" s="19">
        <v>1</v>
      </c>
    </row>
    <row r="34" spans="1:72" x14ac:dyDescent="0.3">
      <c r="A34" s="26">
        <v>32</v>
      </c>
      <c r="B34" s="19">
        <v>80</v>
      </c>
      <c r="C34" s="19">
        <v>0.76639509201049805</v>
      </c>
      <c r="D34" s="19">
        <v>1.2773251533508299E-2</v>
      </c>
      <c r="E34" s="19">
        <v>4</v>
      </c>
      <c r="F34" s="19">
        <v>2.29639663385977E-4</v>
      </c>
      <c r="G34" s="19">
        <v>3.4445949507888499E-2</v>
      </c>
      <c r="H34" s="19">
        <v>1.109925039698631E-2</v>
      </c>
      <c r="I34" s="19">
        <v>2.29639663385977E-4</v>
      </c>
      <c r="J34" s="19">
        <f t="shared" si="0"/>
        <v>2.29639663385977E-4</v>
      </c>
      <c r="K34" s="19">
        <v>2.29639663385977E-4</v>
      </c>
      <c r="L34" s="19"/>
      <c r="M34" s="19">
        <v>-2.7755575615628909E-16</v>
      </c>
      <c r="N34" s="19">
        <v>-6.1629758220391547E-33</v>
      </c>
      <c r="O34" s="19">
        <v>0</v>
      </c>
      <c r="P34" s="19">
        <v>0</v>
      </c>
      <c r="Q34" s="19">
        <v>-0.105</v>
      </c>
      <c r="R34" s="19">
        <v>6.429395695523604E-18</v>
      </c>
      <c r="S34" s="19">
        <v>0</v>
      </c>
      <c r="T34" s="19">
        <v>0</v>
      </c>
      <c r="U34" s="19">
        <v>-5.6250000000013234E-4</v>
      </c>
      <c r="V34" s="19">
        <v>3.4443191226011908E-20</v>
      </c>
      <c r="W34" s="19">
        <v>5.5511151231257827E-16</v>
      </c>
      <c r="X34" s="19">
        <v>0.4</v>
      </c>
      <c r="Y34" s="19">
        <v>3.6739403974420589E-17</v>
      </c>
      <c r="Z34" s="19">
        <v>1</v>
      </c>
      <c r="AA34" s="19">
        <v>0</v>
      </c>
      <c r="AB34" s="19">
        <v>-0.105</v>
      </c>
      <c r="AC34" s="19">
        <v>6.429395695523604E-18</v>
      </c>
      <c r="AD34" s="19">
        <v>0</v>
      </c>
      <c r="AE34" s="19">
        <v>0</v>
      </c>
      <c r="AF34" s="19">
        <v>0.39474999999999999</v>
      </c>
      <c r="AG34" s="19">
        <v>3.7060873759196782E-17</v>
      </c>
      <c r="AH34" s="19">
        <v>1</v>
      </c>
      <c r="AI34" s="19">
        <v>0</v>
      </c>
      <c r="AJ34" s="19">
        <v>56</v>
      </c>
      <c r="AK34" s="19">
        <v>24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 t="s">
        <v>309</v>
      </c>
      <c r="AS34" s="19">
        <v>1</v>
      </c>
      <c r="AT34" s="19">
        <v>0</v>
      </c>
      <c r="AU34" s="19">
        <v>0</v>
      </c>
      <c r="AV34" s="19">
        <v>0</v>
      </c>
      <c r="AW34" s="19">
        <v>0</v>
      </c>
      <c r="AX34" s="19">
        <v>45</v>
      </c>
      <c r="AY34" s="19">
        <v>0</v>
      </c>
      <c r="AZ34" s="19">
        <v>1</v>
      </c>
      <c r="BA34" s="19" t="s">
        <v>89</v>
      </c>
      <c r="BB34" s="19">
        <v>5</v>
      </c>
      <c r="BC34" s="19">
        <v>2</v>
      </c>
      <c r="BD34" s="19">
        <v>0.05</v>
      </c>
      <c r="BE34" s="19">
        <v>4</v>
      </c>
      <c r="BF34" s="19">
        <v>6</v>
      </c>
      <c r="BG34" s="19">
        <v>0.5</v>
      </c>
      <c r="BH34" s="19">
        <v>10</v>
      </c>
      <c r="BI34" s="19">
        <v>1</v>
      </c>
      <c r="BJ34" s="19">
        <v>1</v>
      </c>
      <c r="BK34" s="19">
        <v>1</v>
      </c>
      <c r="BL34" s="19">
        <v>1</v>
      </c>
      <c r="BM34" s="19">
        <v>0</v>
      </c>
      <c r="BN34" s="19">
        <v>0</v>
      </c>
      <c r="BO34" s="19">
        <v>0</v>
      </c>
      <c r="BP34" s="19">
        <v>0</v>
      </c>
      <c r="BQ34" s="19">
        <v>1</v>
      </c>
      <c r="BR34" s="19">
        <v>1</v>
      </c>
      <c r="BS34" s="19">
        <v>1</v>
      </c>
      <c r="BT34" s="19">
        <v>1</v>
      </c>
    </row>
    <row r="35" spans="1:72" x14ac:dyDescent="0.3">
      <c r="A35" s="26">
        <v>33</v>
      </c>
      <c r="B35" s="19">
        <v>80</v>
      </c>
      <c r="C35" s="19">
        <v>0.59279608726501465</v>
      </c>
      <c r="D35" s="19">
        <v>9.8799347877502434E-3</v>
      </c>
      <c r="E35" s="19">
        <v>3</v>
      </c>
      <c r="F35" s="19">
        <v>9.0748348592027273E-17</v>
      </c>
      <c r="G35" s="19">
        <v>5.5668055960551431E-2</v>
      </c>
      <c r="H35" s="19">
        <v>9.0748348592027273E-17</v>
      </c>
      <c r="I35" s="19">
        <v>9.0748348592027273E-17</v>
      </c>
      <c r="J35" s="19">
        <f t="shared" si="0"/>
        <v>9.0748348592027273E-17</v>
      </c>
      <c r="K35" s="19"/>
      <c r="L35" s="19"/>
      <c r="M35" s="19">
        <v>0</v>
      </c>
      <c r="N35" s="19">
        <v>0</v>
      </c>
      <c r="O35" s="19">
        <v>0</v>
      </c>
      <c r="P35" s="19">
        <v>0</v>
      </c>
      <c r="Q35" s="19">
        <v>1.2500000000000001E-2</v>
      </c>
      <c r="R35" s="19">
        <v>1.2500000000000001E-2</v>
      </c>
      <c r="S35" s="19">
        <v>-2.5000000000000001E-2</v>
      </c>
      <c r="T35" s="19">
        <v>0</v>
      </c>
      <c r="U35" s="19">
        <v>2.2204460492503131E-16</v>
      </c>
      <c r="V35" s="19">
        <v>0</v>
      </c>
      <c r="W35" s="19">
        <v>1.03812358015487E-17</v>
      </c>
      <c r="X35" s="19">
        <v>-0.5</v>
      </c>
      <c r="Y35" s="19">
        <v>0.50000000000000011</v>
      </c>
      <c r="Z35" s="19">
        <v>0</v>
      </c>
      <c r="AA35" s="19">
        <v>0</v>
      </c>
      <c r="AB35" s="19">
        <v>1.2500000000000001E-2</v>
      </c>
      <c r="AC35" s="19">
        <v>1.2500000000000001E-2</v>
      </c>
      <c r="AD35" s="19">
        <v>-2.5000000000000001E-2</v>
      </c>
      <c r="AE35" s="19">
        <v>0</v>
      </c>
      <c r="AF35" s="19">
        <v>-0.49999999999999989</v>
      </c>
      <c r="AG35" s="19">
        <v>0.50000000000000011</v>
      </c>
      <c r="AH35" s="19">
        <v>0</v>
      </c>
      <c r="AI35" s="19">
        <v>0</v>
      </c>
      <c r="AJ35" s="19">
        <v>0</v>
      </c>
      <c r="AK35" s="19">
        <v>40</v>
      </c>
      <c r="AL35" s="19">
        <v>40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 t="s">
        <v>310</v>
      </c>
      <c r="AS35" s="19">
        <v>1</v>
      </c>
      <c r="AT35" s="19">
        <v>0</v>
      </c>
      <c r="AU35" s="19">
        <v>0</v>
      </c>
      <c r="AV35" s="19">
        <v>0</v>
      </c>
      <c r="AW35" s="19">
        <v>0</v>
      </c>
      <c r="AX35" s="19">
        <v>45</v>
      </c>
      <c r="AY35" s="19">
        <v>0</v>
      </c>
      <c r="AZ35" s="19">
        <v>1</v>
      </c>
      <c r="BA35" s="19" t="s">
        <v>89</v>
      </c>
      <c r="BB35" s="19">
        <v>5</v>
      </c>
      <c r="BC35" s="19">
        <v>2</v>
      </c>
      <c r="BD35" s="19">
        <v>0.05</v>
      </c>
      <c r="BE35" s="19">
        <v>4</v>
      </c>
      <c r="BF35" s="19">
        <v>6</v>
      </c>
      <c r="BG35" s="19">
        <v>0.5</v>
      </c>
      <c r="BH35" s="19">
        <v>10</v>
      </c>
      <c r="BI35" s="19">
        <v>1</v>
      </c>
      <c r="BJ35" s="19">
        <v>1</v>
      </c>
      <c r="BK35" s="19">
        <v>1</v>
      </c>
      <c r="BL35" s="19">
        <v>1</v>
      </c>
      <c r="BM35" s="19">
        <v>0</v>
      </c>
      <c r="BN35" s="19">
        <v>0</v>
      </c>
      <c r="BO35" s="19">
        <v>0</v>
      </c>
      <c r="BP35" s="19">
        <v>0</v>
      </c>
      <c r="BQ35" s="19">
        <v>1</v>
      </c>
      <c r="BR35" s="19">
        <v>1</v>
      </c>
      <c r="BS35" s="19">
        <v>1</v>
      </c>
      <c r="BT35" s="19">
        <v>1</v>
      </c>
    </row>
    <row r="36" spans="1:72" x14ac:dyDescent="0.3">
      <c r="A36" s="26">
        <v>34</v>
      </c>
      <c r="B36" s="19">
        <v>80</v>
      </c>
      <c r="C36" s="19">
        <v>0.59279608726501465</v>
      </c>
      <c r="D36" s="19">
        <v>9.8799347877502434E-3</v>
      </c>
      <c r="E36" s="19">
        <v>3</v>
      </c>
      <c r="F36" s="19">
        <v>9.0748348592027273E-17</v>
      </c>
      <c r="G36" s="19">
        <v>5.5668055960551431E-2</v>
      </c>
      <c r="H36" s="19">
        <v>9.0748348592027273E-17</v>
      </c>
      <c r="I36" s="19">
        <v>9.0748348592027273E-17</v>
      </c>
      <c r="J36" s="19">
        <f t="shared" si="0"/>
        <v>9.0748348592027273E-17</v>
      </c>
      <c r="K36" s="19"/>
      <c r="L36" s="19"/>
      <c r="M36" s="19">
        <v>0</v>
      </c>
      <c r="N36" s="19">
        <v>0</v>
      </c>
      <c r="O36" s="19">
        <v>0</v>
      </c>
      <c r="P36" s="19">
        <v>0</v>
      </c>
      <c r="Q36" s="19">
        <v>-1.2500000000000001E-2</v>
      </c>
      <c r="R36" s="19">
        <v>-1.2500000000000001E-2</v>
      </c>
      <c r="S36" s="19">
        <v>2.5000000000000001E-2</v>
      </c>
      <c r="T36" s="19">
        <v>0</v>
      </c>
      <c r="U36" s="19">
        <v>2.2204460492503131E-16</v>
      </c>
      <c r="V36" s="19">
        <v>0</v>
      </c>
      <c r="W36" s="19">
        <v>1.03812358015487E-17</v>
      </c>
      <c r="X36" s="19">
        <v>-0.5</v>
      </c>
      <c r="Y36" s="19">
        <v>0.50000000000000011</v>
      </c>
      <c r="Z36" s="19">
        <v>0</v>
      </c>
      <c r="AA36" s="19">
        <v>0</v>
      </c>
      <c r="AB36" s="19">
        <v>-1.2500000000000001E-2</v>
      </c>
      <c r="AC36" s="19">
        <v>-1.2500000000000001E-2</v>
      </c>
      <c r="AD36" s="19">
        <v>2.5000000000000001E-2</v>
      </c>
      <c r="AE36" s="19">
        <v>0</v>
      </c>
      <c r="AF36" s="19">
        <v>-0.49999999999999989</v>
      </c>
      <c r="AG36" s="19">
        <v>0.50000000000000011</v>
      </c>
      <c r="AH36" s="19">
        <v>0</v>
      </c>
      <c r="AI36" s="19">
        <v>0</v>
      </c>
      <c r="AJ36" s="19">
        <v>0</v>
      </c>
      <c r="AK36" s="19">
        <v>40</v>
      </c>
      <c r="AL36" s="19">
        <v>40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 t="s">
        <v>310</v>
      </c>
      <c r="AS36" s="19">
        <v>1</v>
      </c>
      <c r="AT36" s="19">
        <v>0</v>
      </c>
      <c r="AU36" s="19">
        <v>0</v>
      </c>
      <c r="AV36" s="19">
        <v>0</v>
      </c>
      <c r="AW36" s="19">
        <v>0</v>
      </c>
      <c r="AX36" s="19">
        <v>45</v>
      </c>
      <c r="AY36" s="19">
        <v>0</v>
      </c>
      <c r="AZ36" s="19">
        <v>1</v>
      </c>
      <c r="BA36" s="19" t="s">
        <v>89</v>
      </c>
      <c r="BB36" s="19">
        <v>5</v>
      </c>
      <c r="BC36" s="19">
        <v>2</v>
      </c>
      <c r="BD36" s="19">
        <v>0.05</v>
      </c>
      <c r="BE36" s="19">
        <v>4</v>
      </c>
      <c r="BF36" s="19">
        <v>6</v>
      </c>
      <c r="BG36" s="19">
        <v>0.5</v>
      </c>
      <c r="BH36" s="19">
        <v>10</v>
      </c>
      <c r="BI36" s="19">
        <v>1</v>
      </c>
      <c r="BJ36" s="19">
        <v>1</v>
      </c>
      <c r="BK36" s="19">
        <v>1</v>
      </c>
      <c r="BL36" s="19">
        <v>1</v>
      </c>
      <c r="BM36" s="19">
        <v>0</v>
      </c>
      <c r="BN36" s="19">
        <v>0</v>
      </c>
      <c r="BO36" s="19">
        <v>0</v>
      </c>
      <c r="BP36" s="19">
        <v>0</v>
      </c>
      <c r="BQ36" s="19">
        <v>1</v>
      </c>
      <c r="BR36" s="19">
        <v>1</v>
      </c>
      <c r="BS36" s="19">
        <v>1</v>
      </c>
      <c r="BT36" s="19">
        <v>1</v>
      </c>
    </row>
    <row r="37" spans="1:72" x14ac:dyDescent="0.3">
      <c r="A37" s="26">
        <v>35</v>
      </c>
      <c r="B37" s="19">
        <v>80</v>
      </c>
      <c r="C37" s="19">
        <v>0.59279608726501465</v>
      </c>
      <c r="D37" s="19">
        <v>9.8799347877502434E-3</v>
      </c>
      <c r="E37" s="19">
        <v>3</v>
      </c>
      <c r="F37" s="19">
        <v>1.087499999999998E-2</v>
      </c>
      <c r="G37" s="19">
        <v>1.087499999999998E-2</v>
      </c>
      <c r="H37" s="19">
        <v>1.181249999999995E-2</v>
      </c>
      <c r="I37" s="19">
        <v>1.181249999999995E-2</v>
      </c>
      <c r="J37" s="19">
        <f t="shared" si="0"/>
        <v>1.087499999999998E-2</v>
      </c>
      <c r="K37" s="19"/>
      <c r="L37" s="19"/>
      <c r="M37" s="19">
        <v>-5.5511151231257827E-17</v>
      </c>
      <c r="N37" s="19">
        <v>-2.2204460492503131E-16</v>
      </c>
      <c r="O37" s="19">
        <v>-2.775557561562891E-17</v>
      </c>
      <c r="P37" s="19">
        <v>0</v>
      </c>
      <c r="Q37" s="19">
        <v>-0.234375</v>
      </c>
      <c r="R37" s="19">
        <v>0.234375</v>
      </c>
      <c r="S37" s="19">
        <v>-0.46875</v>
      </c>
      <c r="T37" s="19">
        <v>0</v>
      </c>
      <c r="U37" s="19">
        <v>1.087499999999997E-2</v>
      </c>
      <c r="V37" s="19">
        <v>-1.087499999999986E-2</v>
      </c>
      <c r="W37" s="19">
        <v>2.1750000000000019E-2</v>
      </c>
      <c r="X37" s="19">
        <v>0.375</v>
      </c>
      <c r="Y37" s="19">
        <v>0.625</v>
      </c>
      <c r="Z37" s="19">
        <v>-0.25</v>
      </c>
      <c r="AA37" s="19">
        <v>0</v>
      </c>
      <c r="AB37" s="19">
        <v>-0.234375</v>
      </c>
      <c r="AC37" s="19">
        <v>0.234375</v>
      </c>
      <c r="AD37" s="19">
        <v>-0.46875</v>
      </c>
      <c r="AE37" s="19">
        <v>0</v>
      </c>
      <c r="AF37" s="19">
        <v>0.404296875</v>
      </c>
      <c r="AG37" s="19">
        <v>0.595703125</v>
      </c>
      <c r="AH37" s="19">
        <v>-0.19140625</v>
      </c>
      <c r="AI37" s="19">
        <v>0</v>
      </c>
      <c r="AJ37" s="19">
        <v>30</v>
      </c>
      <c r="AK37" s="19">
        <v>0</v>
      </c>
      <c r="AL37" s="19">
        <v>50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 t="s">
        <v>311</v>
      </c>
      <c r="AS37" s="19">
        <v>1</v>
      </c>
      <c r="AT37" s="19">
        <v>0</v>
      </c>
      <c r="AU37" s="19">
        <v>0</v>
      </c>
      <c r="AV37" s="19">
        <v>0</v>
      </c>
      <c r="AW37" s="19">
        <v>0</v>
      </c>
      <c r="AX37" s="19">
        <v>45</v>
      </c>
      <c r="AY37" s="19">
        <v>0</v>
      </c>
      <c r="AZ37" s="19">
        <v>1</v>
      </c>
      <c r="BA37" s="19" t="s">
        <v>89</v>
      </c>
      <c r="BB37" s="19">
        <v>5</v>
      </c>
      <c r="BC37" s="19">
        <v>2</v>
      </c>
      <c r="BD37" s="19">
        <v>0.05</v>
      </c>
      <c r="BE37" s="19">
        <v>4</v>
      </c>
      <c r="BF37" s="19">
        <v>6</v>
      </c>
      <c r="BG37" s="19">
        <v>0.5</v>
      </c>
      <c r="BH37" s="19">
        <v>10</v>
      </c>
      <c r="BI37" s="19">
        <v>1</v>
      </c>
      <c r="BJ37" s="19">
        <v>1</v>
      </c>
      <c r="BK37" s="19">
        <v>1</v>
      </c>
      <c r="BL37" s="19">
        <v>1</v>
      </c>
      <c r="BM37" s="19">
        <v>0</v>
      </c>
      <c r="BN37" s="19">
        <v>0</v>
      </c>
      <c r="BO37" s="19">
        <v>0</v>
      </c>
      <c r="BP37" s="19">
        <v>0</v>
      </c>
      <c r="BQ37" s="19">
        <v>1</v>
      </c>
      <c r="BR37" s="19">
        <v>1</v>
      </c>
      <c r="BS37" s="19">
        <v>1</v>
      </c>
      <c r="BT37" s="19">
        <v>1</v>
      </c>
    </row>
    <row r="38" spans="1:72" x14ac:dyDescent="0.3">
      <c r="A38" s="26">
        <v>36</v>
      </c>
      <c r="B38" s="19">
        <v>80</v>
      </c>
      <c r="C38" s="19">
        <v>0.59279632568359375</v>
      </c>
      <c r="D38" s="19">
        <v>9.8799387613932293E-3</v>
      </c>
      <c r="E38" s="19">
        <v>3</v>
      </c>
      <c r="F38" s="19">
        <v>1.087499999999998E-2</v>
      </c>
      <c r="G38" s="19">
        <v>1.087499999999998E-2</v>
      </c>
      <c r="H38" s="19">
        <v>1.181249999999995E-2</v>
      </c>
      <c r="I38" s="19">
        <v>1.181249999999995E-2</v>
      </c>
      <c r="J38" s="19">
        <f t="shared" si="0"/>
        <v>1.087499999999998E-2</v>
      </c>
      <c r="K38" s="19"/>
      <c r="L38" s="19"/>
      <c r="M38" s="19">
        <v>-5.5511151231257827E-17</v>
      </c>
      <c r="N38" s="19">
        <v>-2.2204460492503131E-16</v>
      </c>
      <c r="O38" s="19">
        <v>-2.775557561562891E-17</v>
      </c>
      <c r="P38" s="19">
        <v>0</v>
      </c>
      <c r="Q38" s="19">
        <v>0.234375</v>
      </c>
      <c r="R38" s="19">
        <v>-0.234375</v>
      </c>
      <c r="S38" s="19">
        <v>0.46875</v>
      </c>
      <c r="T38" s="19">
        <v>0</v>
      </c>
      <c r="U38" s="19">
        <v>1.087499999999997E-2</v>
      </c>
      <c r="V38" s="19">
        <v>-1.087499999999986E-2</v>
      </c>
      <c r="W38" s="19">
        <v>2.1750000000000019E-2</v>
      </c>
      <c r="X38" s="19">
        <v>0.375</v>
      </c>
      <c r="Y38" s="19">
        <v>0.625</v>
      </c>
      <c r="Z38" s="19">
        <v>-0.25</v>
      </c>
      <c r="AA38" s="19">
        <v>0</v>
      </c>
      <c r="AB38" s="19">
        <v>0.234375</v>
      </c>
      <c r="AC38" s="19">
        <v>-0.234375</v>
      </c>
      <c r="AD38" s="19">
        <v>0.46875</v>
      </c>
      <c r="AE38" s="19">
        <v>0</v>
      </c>
      <c r="AF38" s="19">
        <v>0.404296875</v>
      </c>
      <c r="AG38" s="19">
        <v>0.595703125</v>
      </c>
      <c r="AH38" s="19">
        <v>-0.19140625</v>
      </c>
      <c r="AI38" s="19">
        <v>0</v>
      </c>
      <c r="AJ38" s="19">
        <v>30</v>
      </c>
      <c r="AK38" s="19">
        <v>0</v>
      </c>
      <c r="AL38" s="19">
        <v>50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 t="s">
        <v>311</v>
      </c>
      <c r="AS38" s="19">
        <v>1</v>
      </c>
      <c r="AT38" s="19">
        <v>0</v>
      </c>
      <c r="AU38" s="19">
        <v>0</v>
      </c>
      <c r="AV38" s="19">
        <v>0</v>
      </c>
      <c r="AW38" s="19">
        <v>0</v>
      </c>
      <c r="AX38" s="19">
        <v>45</v>
      </c>
      <c r="AY38" s="19">
        <v>0</v>
      </c>
      <c r="AZ38" s="19">
        <v>1</v>
      </c>
      <c r="BA38" s="19" t="s">
        <v>89</v>
      </c>
      <c r="BB38" s="19">
        <v>5</v>
      </c>
      <c r="BC38" s="19">
        <v>2</v>
      </c>
      <c r="BD38" s="19">
        <v>0.05</v>
      </c>
      <c r="BE38" s="19">
        <v>4</v>
      </c>
      <c r="BF38" s="19">
        <v>6</v>
      </c>
      <c r="BG38" s="19">
        <v>0.5</v>
      </c>
      <c r="BH38" s="19">
        <v>10</v>
      </c>
      <c r="BI38" s="19">
        <v>1</v>
      </c>
      <c r="BJ38" s="19">
        <v>1</v>
      </c>
      <c r="BK38" s="19">
        <v>1</v>
      </c>
      <c r="BL38" s="19">
        <v>1</v>
      </c>
      <c r="BM38" s="19">
        <v>0</v>
      </c>
      <c r="BN38" s="19">
        <v>0</v>
      </c>
      <c r="BO38" s="19">
        <v>0</v>
      </c>
      <c r="BP38" s="19">
        <v>0</v>
      </c>
      <c r="BQ38" s="19">
        <v>1</v>
      </c>
      <c r="BR38" s="19">
        <v>1</v>
      </c>
      <c r="BS38" s="19">
        <v>1</v>
      </c>
      <c r="BT38" s="19">
        <v>1</v>
      </c>
    </row>
    <row r="39" spans="1:72" x14ac:dyDescent="0.3">
      <c r="A39" s="26">
        <v>37</v>
      </c>
      <c r="B39" s="19">
        <v>80</v>
      </c>
      <c r="C39" s="19">
        <v>0.77999520301818848</v>
      </c>
      <c r="D39" s="19">
        <v>1.299992005030314E-2</v>
      </c>
      <c r="E39" s="19">
        <v>4</v>
      </c>
      <c r="F39" s="19">
        <v>5.6249999999991485E-4</v>
      </c>
      <c r="G39" s="19">
        <v>6.121332474471617E-2</v>
      </c>
      <c r="H39" s="19">
        <v>1.1249999999999949E-2</v>
      </c>
      <c r="I39" s="19">
        <v>5.6249999999991485E-4</v>
      </c>
      <c r="J39" s="19">
        <f t="shared" si="0"/>
        <v>5.6249999999991485E-4</v>
      </c>
      <c r="K39" s="19">
        <v>5.6249999999991485E-4</v>
      </c>
      <c r="L39" s="19"/>
      <c r="M39" s="19">
        <v>-5.5511151231257827E-17</v>
      </c>
      <c r="N39" s="19">
        <v>-5.5511151231257827E-16</v>
      </c>
      <c r="O39" s="19">
        <v>4.4408920985006262E-16</v>
      </c>
      <c r="P39" s="19">
        <v>0</v>
      </c>
      <c r="Q39" s="19">
        <v>4.4408920985006263E-18</v>
      </c>
      <c r="R39" s="19">
        <v>0</v>
      </c>
      <c r="S39" s="19">
        <v>0</v>
      </c>
      <c r="T39" s="19">
        <v>0</v>
      </c>
      <c r="U39" s="19">
        <v>5.6250000000004907E-4</v>
      </c>
      <c r="V39" s="19">
        <v>-5.6249999999957723E-4</v>
      </c>
      <c r="W39" s="19">
        <v>1.124999999999932E-3</v>
      </c>
      <c r="X39" s="19">
        <v>0.25</v>
      </c>
      <c r="Y39" s="19">
        <v>0.75</v>
      </c>
      <c r="Z39" s="19">
        <v>-0.5</v>
      </c>
      <c r="AA39" s="19">
        <v>0</v>
      </c>
      <c r="AB39" s="19">
        <v>4.4408920985006263E-18</v>
      </c>
      <c r="AC39" s="19">
        <v>0</v>
      </c>
      <c r="AD39" s="19">
        <v>0</v>
      </c>
      <c r="AE39" s="19">
        <v>0</v>
      </c>
      <c r="AF39" s="19">
        <v>0.19140625000000011</v>
      </c>
      <c r="AG39" s="19">
        <v>0.80859375</v>
      </c>
      <c r="AH39" s="19">
        <v>-0.6171875</v>
      </c>
      <c r="AI39" s="19">
        <v>0</v>
      </c>
      <c r="AJ39" s="19">
        <v>20</v>
      </c>
      <c r="AK39" s="19">
        <v>0</v>
      </c>
      <c r="AL39" s="19">
        <v>60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 t="s">
        <v>312</v>
      </c>
      <c r="AS39" s="19">
        <v>1</v>
      </c>
      <c r="AT39" s="19">
        <v>0</v>
      </c>
      <c r="AU39" s="19">
        <v>0</v>
      </c>
      <c r="AV39" s="19">
        <v>0</v>
      </c>
      <c r="AW39" s="19">
        <v>0</v>
      </c>
      <c r="AX39" s="19">
        <v>45</v>
      </c>
      <c r="AY39" s="19">
        <v>0</v>
      </c>
      <c r="AZ39" s="19">
        <v>1</v>
      </c>
      <c r="BA39" s="19" t="s">
        <v>89</v>
      </c>
      <c r="BB39" s="19">
        <v>5</v>
      </c>
      <c r="BC39" s="19">
        <v>2</v>
      </c>
      <c r="BD39" s="19">
        <v>0.05</v>
      </c>
      <c r="BE39" s="19">
        <v>4</v>
      </c>
      <c r="BF39" s="19">
        <v>6</v>
      </c>
      <c r="BG39" s="19">
        <v>0.5</v>
      </c>
      <c r="BH39" s="19">
        <v>10</v>
      </c>
      <c r="BI39" s="19">
        <v>1</v>
      </c>
      <c r="BJ39" s="19">
        <v>1</v>
      </c>
      <c r="BK39" s="19">
        <v>1</v>
      </c>
      <c r="BL39" s="19">
        <v>1</v>
      </c>
      <c r="BM39" s="19">
        <v>0</v>
      </c>
      <c r="BN39" s="19">
        <v>0</v>
      </c>
      <c r="BO39" s="19">
        <v>0</v>
      </c>
      <c r="BP39" s="19">
        <v>0</v>
      </c>
      <c r="BQ39" s="19">
        <v>1</v>
      </c>
      <c r="BR39" s="19">
        <v>1</v>
      </c>
      <c r="BS39" s="19">
        <v>1</v>
      </c>
      <c r="BT39" s="19">
        <v>1</v>
      </c>
    </row>
    <row r="40" spans="1:72" x14ac:dyDescent="0.3">
      <c r="A40" s="26">
        <v>38</v>
      </c>
      <c r="B40" s="19">
        <v>80</v>
      </c>
      <c r="C40" s="19">
        <v>0.62399601936340332</v>
      </c>
      <c r="D40" s="19">
        <v>1.0399933656056719E-2</v>
      </c>
      <c r="E40" s="19">
        <v>3</v>
      </c>
      <c r="F40" s="19">
        <v>1.087499999999998E-2</v>
      </c>
      <c r="G40" s="19">
        <v>1.087499999999998E-2</v>
      </c>
      <c r="H40" s="19">
        <v>1.181249999999995E-2</v>
      </c>
      <c r="I40" s="19">
        <v>1.181249999999995E-2</v>
      </c>
      <c r="J40" s="19">
        <f t="shared" si="0"/>
        <v>1.087499999999998E-2</v>
      </c>
      <c r="K40" s="19"/>
      <c r="L40" s="19"/>
      <c r="M40" s="19">
        <v>2.2204460492503131E-16</v>
      </c>
      <c r="N40" s="19">
        <v>1.6653345369377351E-16</v>
      </c>
      <c r="O40" s="19">
        <v>2.775557561562891E-17</v>
      </c>
      <c r="P40" s="19">
        <v>0</v>
      </c>
      <c r="Q40" s="19">
        <v>-0.234375</v>
      </c>
      <c r="R40" s="19">
        <v>0.23437500000000011</v>
      </c>
      <c r="S40" s="19">
        <v>0.46875</v>
      </c>
      <c r="T40" s="19">
        <v>0</v>
      </c>
      <c r="U40" s="19">
        <v>1.087499999999986E-2</v>
      </c>
      <c r="V40" s="19">
        <v>-1.087499999999997E-2</v>
      </c>
      <c r="W40" s="19">
        <v>-2.1750000000000019E-2</v>
      </c>
      <c r="X40" s="19">
        <v>-0.625</v>
      </c>
      <c r="Y40" s="19">
        <v>-0.37499999999999989</v>
      </c>
      <c r="Z40" s="19">
        <v>0.25</v>
      </c>
      <c r="AA40" s="19">
        <v>0</v>
      </c>
      <c r="AB40" s="19">
        <v>-0.234375</v>
      </c>
      <c r="AC40" s="19">
        <v>0.23437500000000011</v>
      </c>
      <c r="AD40" s="19">
        <v>0.46875</v>
      </c>
      <c r="AE40" s="19">
        <v>0</v>
      </c>
      <c r="AF40" s="19">
        <v>-0.595703125</v>
      </c>
      <c r="AG40" s="19">
        <v>-0.404296875</v>
      </c>
      <c r="AH40" s="19">
        <v>0.19140625</v>
      </c>
      <c r="AI40" s="19">
        <v>0</v>
      </c>
      <c r="AJ40" s="19">
        <v>0</v>
      </c>
      <c r="AK40" s="19">
        <v>50</v>
      </c>
      <c r="AL40" s="19">
        <v>0</v>
      </c>
      <c r="AM40" s="19">
        <v>30</v>
      </c>
      <c r="AN40" s="19">
        <v>0</v>
      </c>
      <c r="AO40" s="19">
        <v>0</v>
      </c>
      <c r="AP40" s="19">
        <v>0</v>
      </c>
      <c r="AQ40" s="19">
        <v>0</v>
      </c>
      <c r="AR40" s="19" t="s">
        <v>313</v>
      </c>
      <c r="AS40" s="19">
        <v>1</v>
      </c>
      <c r="AT40" s="19">
        <v>0</v>
      </c>
      <c r="AU40" s="19">
        <v>0</v>
      </c>
      <c r="AV40" s="19">
        <v>0</v>
      </c>
      <c r="AW40" s="19">
        <v>0</v>
      </c>
      <c r="AX40" s="19">
        <v>45</v>
      </c>
      <c r="AY40" s="19">
        <v>0</v>
      </c>
      <c r="AZ40" s="19">
        <v>1</v>
      </c>
      <c r="BA40" s="19" t="s">
        <v>89</v>
      </c>
      <c r="BB40" s="19">
        <v>5</v>
      </c>
      <c r="BC40" s="19">
        <v>2</v>
      </c>
      <c r="BD40" s="19">
        <v>0.05</v>
      </c>
      <c r="BE40" s="19">
        <v>4</v>
      </c>
      <c r="BF40" s="19">
        <v>6</v>
      </c>
      <c r="BG40" s="19">
        <v>0.5</v>
      </c>
      <c r="BH40" s="19">
        <v>10</v>
      </c>
      <c r="BI40" s="19">
        <v>1</v>
      </c>
      <c r="BJ40" s="19">
        <v>1</v>
      </c>
      <c r="BK40" s="19">
        <v>1</v>
      </c>
      <c r="BL40" s="19">
        <v>1</v>
      </c>
      <c r="BM40" s="19">
        <v>0</v>
      </c>
      <c r="BN40" s="19">
        <v>0</v>
      </c>
      <c r="BO40" s="19">
        <v>0</v>
      </c>
      <c r="BP40" s="19">
        <v>0</v>
      </c>
      <c r="BQ40" s="19">
        <v>1</v>
      </c>
      <c r="BR40" s="19">
        <v>1</v>
      </c>
      <c r="BS40" s="19">
        <v>1</v>
      </c>
      <c r="BT40" s="19">
        <v>1</v>
      </c>
    </row>
    <row r="41" spans="1:72" x14ac:dyDescent="0.3">
      <c r="A41" s="26">
        <v>39</v>
      </c>
      <c r="B41" s="19">
        <v>80</v>
      </c>
      <c r="C41" s="19">
        <v>1.045193195343018</v>
      </c>
      <c r="D41" s="19">
        <v>1.741988658905029E-2</v>
      </c>
      <c r="E41" s="19">
        <v>5</v>
      </c>
      <c r="F41" s="19">
        <v>4.7319764964019436E-3</v>
      </c>
      <c r="G41" s="19">
        <v>4.6517480333338183E-2</v>
      </c>
      <c r="H41" s="19">
        <v>2.2492381522695781E-2</v>
      </c>
      <c r="I41" s="19">
        <v>4.7319764964019436E-3</v>
      </c>
      <c r="J41" s="19">
        <f t="shared" si="0"/>
        <v>4.7319764964019436E-3</v>
      </c>
      <c r="K41" s="19">
        <v>7.945185747514032E-3</v>
      </c>
      <c r="L41" s="19">
        <v>7.945185747514032E-3</v>
      </c>
      <c r="M41" s="19">
        <v>-2.775557561562891E-17</v>
      </c>
      <c r="N41" s="19">
        <v>-2.775557561562891E-17</v>
      </c>
      <c r="O41" s="19">
        <v>-2.7755575615628909E-16</v>
      </c>
      <c r="P41" s="19">
        <v>0</v>
      </c>
      <c r="Q41" s="19">
        <v>-3.7499999999999999E-2</v>
      </c>
      <c r="R41" s="19">
        <v>-5.2499999999999998E-2</v>
      </c>
      <c r="S41" s="19">
        <v>5.5E-2</v>
      </c>
      <c r="T41" s="19">
        <v>0</v>
      </c>
      <c r="U41" s="19">
        <v>-4.0312499999999576E-3</v>
      </c>
      <c r="V41" s="19">
        <v>-1.968750000000033E-3</v>
      </c>
      <c r="W41" s="19">
        <v>-1.0687500000000129E-2</v>
      </c>
      <c r="X41" s="19">
        <v>0.1</v>
      </c>
      <c r="Y41" s="19">
        <v>0.1</v>
      </c>
      <c r="Z41" s="19">
        <v>0.4</v>
      </c>
      <c r="AA41" s="19">
        <v>0</v>
      </c>
      <c r="AB41" s="19">
        <v>-3.7499999999999999E-2</v>
      </c>
      <c r="AC41" s="19">
        <v>-5.2499999999999998E-2</v>
      </c>
      <c r="AD41" s="19">
        <v>5.5E-2</v>
      </c>
      <c r="AE41" s="19">
        <v>0</v>
      </c>
      <c r="AF41" s="19">
        <v>9.8125000000000004E-2</v>
      </c>
      <c r="AG41" s="19">
        <v>0.10337499999999999</v>
      </c>
      <c r="AH41" s="19">
        <v>0.39474999999999999</v>
      </c>
      <c r="AI41" s="19">
        <v>0</v>
      </c>
      <c r="AJ41" s="19">
        <v>32</v>
      </c>
      <c r="AK41" s="19">
        <v>24</v>
      </c>
      <c r="AL41" s="19">
        <v>16</v>
      </c>
      <c r="AM41" s="19">
        <v>8</v>
      </c>
      <c r="AN41" s="19">
        <v>0</v>
      </c>
      <c r="AO41" s="19">
        <v>0</v>
      </c>
      <c r="AP41" s="19">
        <v>0</v>
      </c>
      <c r="AQ41" s="19">
        <v>0</v>
      </c>
      <c r="AR41" s="19" t="s">
        <v>314</v>
      </c>
      <c r="AS41" s="19">
        <v>1</v>
      </c>
      <c r="AT41" s="19">
        <v>0</v>
      </c>
      <c r="AU41" s="19">
        <v>0</v>
      </c>
      <c r="AV41" s="19">
        <v>0</v>
      </c>
      <c r="AW41" s="19">
        <v>0</v>
      </c>
      <c r="AX41" s="19">
        <v>45</v>
      </c>
      <c r="AY41" s="19">
        <v>0</v>
      </c>
      <c r="AZ41" s="19">
        <v>1</v>
      </c>
      <c r="BA41" s="19" t="s">
        <v>89</v>
      </c>
      <c r="BB41" s="19">
        <v>5</v>
      </c>
      <c r="BC41" s="19">
        <v>2</v>
      </c>
      <c r="BD41" s="19">
        <v>0.05</v>
      </c>
      <c r="BE41" s="19">
        <v>4</v>
      </c>
      <c r="BF41" s="19">
        <v>6</v>
      </c>
      <c r="BG41" s="19">
        <v>0.5</v>
      </c>
      <c r="BH41" s="19">
        <v>10</v>
      </c>
      <c r="BI41" s="19">
        <v>1</v>
      </c>
      <c r="BJ41" s="19">
        <v>1</v>
      </c>
      <c r="BK41" s="19">
        <v>1</v>
      </c>
      <c r="BL41" s="19">
        <v>1</v>
      </c>
      <c r="BM41" s="19">
        <v>0</v>
      </c>
      <c r="BN41" s="19">
        <v>0</v>
      </c>
      <c r="BO41" s="19">
        <v>0</v>
      </c>
      <c r="BP41" s="19">
        <v>0</v>
      </c>
      <c r="BQ41" s="19">
        <v>1</v>
      </c>
      <c r="BR41" s="19">
        <v>1</v>
      </c>
      <c r="BS41" s="19">
        <v>1</v>
      </c>
      <c r="BT41" s="19">
        <v>1</v>
      </c>
    </row>
    <row r="42" spans="1:72" x14ac:dyDescent="0.3">
      <c r="A42" s="26">
        <v>40</v>
      </c>
      <c r="B42" s="19">
        <v>80</v>
      </c>
      <c r="C42" s="19">
        <v>1.091993093490601</v>
      </c>
      <c r="D42" s="19">
        <v>1.8199884891510011E-2</v>
      </c>
      <c r="E42" s="19">
        <v>5</v>
      </c>
      <c r="F42" s="19">
        <v>5.598897770990065E-4</v>
      </c>
      <c r="G42" s="19">
        <v>2.286186866952265E-2</v>
      </c>
      <c r="H42" s="19">
        <v>1.531954557297646E-2</v>
      </c>
      <c r="I42" s="19">
        <v>7.692833515681799E-4</v>
      </c>
      <c r="J42" s="19">
        <f t="shared" si="0"/>
        <v>7.692833515681799E-4</v>
      </c>
      <c r="K42" s="19">
        <v>5.8044298815643084E-4</v>
      </c>
      <c r="L42" s="19">
        <v>5.598897770990065E-4</v>
      </c>
      <c r="M42" s="19">
        <v>0</v>
      </c>
      <c r="N42" s="19">
        <v>2.7755575615628909E-16</v>
      </c>
      <c r="O42" s="19">
        <v>-4.4408920985006262E-16</v>
      </c>
      <c r="P42" s="19">
        <v>0</v>
      </c>
      <c r="Q42" s="19">
        <v>-7.4999999999999954E-3</v>
      </c>
      <c r="R42" s="19">
        <v>2.7500000000000011E-2</v>
      </c>
      <c r="S42" s="19">
        <v>5.5E-2</v>
      </c>
      <c r="T42" s="19">
        <v>0</v>
      </c>
      <c r="U42" s="19">
        <v>-1.2187499999999911E-3</v>
      </c>
      <c r="V42" s="19">
        <v>2.8124999999995509E-4</v>
      </c>
      <c r="W42" s="19">
        <v>5.6249999999991029E-4</v>
      </c>
      <c r="X42" s="19">
        <v>0.1</v>
      </c>
      <c r="Y42" s="19">
        <v>-0.3</v>
      </c>
      <c r="Z42" s="19">
        <v>0.4</v>
      </c>
      <c r="AA42" s="19">
        <v>0</v>
      </c>
      <c r="AB42" s="19">
        <v>-7.4999999999999954E-3</v>
      </c>
      <c r="AC42" s="19">
        <v>2.7500000000000011E-2</v>
      </c>
      <c r="AD42" s="19">
        <v>5.5E-2</v>
      </c>
      <c r="AE42" s="19">
        <v>0</v>
      </c>
      <c r="AF42" s="19">
        <v>9.5875000000000002E-2</v>
      </c>
      <c r="AG42" s="19">
        <v>-0.30262499999999998</v>
      </c>
      <c r="AH42" s="19">
        <v>0.39474999999999999</v>
      </c>
      <c r="AI42" s="19">
        <v>0</v>
      </c>
      <c r="AJ42" s="19">
        <v>32</v>
      </c>
      <c r="AK42" s="19">
        <v>24</v>
      </c>
      <c r="AL42" s="19">
        <v>0</v>
      </c>
      <c r="AM42" s="19">
        <v>24</v>
      </c>
      <c r="AN42" s="19">
        <v>0</v>
      </c>
      <c r="AO42" s="19">
        <v>0</v>
      </c>
      <c r="AP42" s="19">
        <v>0</v>
      </c>
      <c r="AQ42" s="19">
        <v>0</v>
      </c>
      <c r="AR42" s="19" t="s">
        <v>315</v>
      </c>
      <c r="AS42" s="19">
        <v>1</v>
      </c>
      <c r="AT42" s="19">
        <v>0</v>
      </c>
      <c r="AU42" s="19">
        <v>0</v>
      </c>
      <c r="AV42" s="19">
        <v>0</v>
      </c>
      <c r="AW42" s="19">
        <v>0</v>
      </c>
      <c r="AX42" s="19">
        <v>45</v>
      </c>
      <c r="AY42" s="19">
        <v>0</v>
      </c>
      <c r="AZ42" s="19">
        <v>1</v>
      </c>
      <c r="BA42" s="19" t="s">
        <v>89</v>
      </c>
      <c r="BB42" s="19">
        <v>5</v>
      </c>
      <c r="BC42" s="19">
        <v>2</v>
      </c>
      <c r="BD42" s="19">
        <v>0.05</v>
      </c>
      <c r="BE42" s="19">
        <v>4</v>
      </c>
      <c r="BF42" s="19">
        <v>6</v>
      </c>
      <c r="BG42" s="19">
        <v>0.5</v>
      </c>
      <c r="BH42" s="19">
        <v>10</v>
      </c>
      <c r="BI42" s="19">
        <v>1</v>
      </c>
      <c r="BJ42" s="19">
        <v>1</v>
      </c>
      <c r="BK42" s="19">
        <v>1</v>
      </c>
      <c r="BL42" s="19">
        <v>1</v>
      </c>
      <c r="BM42" s="19">
        <v>0</v>
      </c>
      <c r="BN42" s="19">
        <v>0</v>
      </c>
      <c r="BO42" s="19">
        <v>0</v>
      </c>
      <c r="BP42" s="19">
        <v>0</v>
      </c>
      <c r="BQ42" s="19">
        <v>1</v>
      </c>
      <c r="BR42" s="19">
        <v>1</v>
      </c>
      <c r="BS42" s="19">
        <v>1</v>
      </c>
      <c r="BT42" s="19">
        <v>1</v>
      </c>
    </row>
    <row r="43" spans="1:72" x14ac:dyDescent="0.3">
      <c r="A43" s="26">
        <v>41</v>
      </c>
      <c r="B43" s="19">
        <v>80</v>
      </c>
      <c r="C43" s="19">
        <v>0.88919425010681152</v>
      </c>
      <c r="D43" s="19">
        <v>1.4819904168446861E-2</v>
      </c>
      <c r="E43" s="19">
        <v>4</v>
      </c>
      <c r="F43" s="19">
        <v>1.2933876304109539E-3</v>
      </c>
      <c r="G43" s="19">
        <v>3.1600055008852448E-2</v>
      </c>
      <c r="H43" s="19">
        <v>1.292016501684478E-2</v>
      </c>
      <c r="I43" s="19">
        <v>1.2933876304109539E-3</v>
      </c>
      <c r="J43" s="19">
        <f t="shared" si="0"/>
        <v>1.2933876304109539E-3</v>
      </c>
      <c r="K43" s="19">
        <v>1.2933876304109539E-3</v>
      </c>
      <c r="L43" s="19"/>
      <c r="M43" s="19">
        <v>8.3266726846886741E-17</v>
      </c>
      <c r="N43" s="19">
        <v>-5.5511151231257827E-17</v>
      </c>
      <c r="O43" s="19">
        <v>0</v>
      </c>
      <c r="P43" s="19">
        <v>0</v>
      </c>
      <c r="Q43" s="19">
        <v>-3.5000000000000003E-2</v>
      </c>
      <c r="R43" s="19">
        <v>3.0000000000000009E-2</v>
      </c>
      <c r="S43" s="19">
        <v>0.05</v>
      </c>
      <c r="T43" s="19">
        <v>0</v>
      </c>
      <c r="U43" s="19">
        <v>-2.9062500000000551E-3</v>
      </c>
      <c r="V43" s="19">
        <v>8.4375000000005973E-4</v>
      </c>
      <c r="W43" s="19">
        <v>-9.3749999999998002E-4</v>
      </c>
      <c r="X43" s="19">
        <v>0.2</v>
      </c>
      <c r="Y43" s="19">
        <v>-0.2</v>
      </c>
      <c r="Z43" s="19">
        <v>0.2</v>
      </c>
      <c r="AA43" s="19">
        <v>0</v>
      </c>
      <c r="AB43" s="19">
        <v>-3.5000000000000003E-2</v>
      </c>
      <c r="AC43" s="19">
        <v>3.0000000000000009E-2</v>
      </c>
      <c r="AD43" s="19">
        <v>0.05</v>
      </c>
      <c r="AE43" s="19">
        <v>0</v>
      </c>
      <c r="AF43" s="19">
        <v>0.19662499999999999</v>
      </c>
      <c r="AG43" s="19">
        <v>-0.204125</v>
      </c>
      <c r="AH43" s="19">
        <v>0.19775000000000001</v>
      </c>
      <c r="AI43" s="19">
        <v>0</v>
      </c>
      <c r="AJ43" s="19">
        <v>32</v>
      </c>
      <c r="AK43" s="19">
        <v>16</v>
      </c>
      <c r="AL43" s="19">
        <v>8</v>
      </c>
      <c r="AM43" s="19">
        <v>24</v>
      </c>
      <c r="AN43" s="19">
        <v>0</v>
      </c>
      <c r="AO43" s="19">
        <v>0</v>
      </c>
      <c r="AP43" s="19">
        <v>0</v>
      </c>
      <c r="AQ43" s="19">
        <v>0</v>
      </c>
      <c r="AR43" s="19" t="s">
        <v>316</v>
      </c>
      <c r="AS43" s="19">
        <v>1</v>
      </c>
      <c r="AT43" s="19">
        <v>0</v>
      </c>
      <c r="AU43" s="19">
        <v>0</v>
      </c>
      <c r="AV43" s="19">
        <v>0</v>
      </c>
      <c r="AW43" s="19">
        <v>0</v>
      </c>
      <c r="AX43" s="19">
        <v>45</v>
      </c>
      <c r="AY43" s="19">
        <v>0</v>
      </c>
      <c r="AZ43" s="19">
        <v>1</v>
      </c>
      <c r="BA43" s="19" t="s">
        <v>89</v>
      </c>
      <c r="BB43" s="19">
        <v>5</v>
      </c>
      <c r="BC43" s="19">
        <v>2</v>
      </c>
      <c r="BD43" s="19">
        <v>0.05</v>
      </c>
      <c r="BE43" s="19">
        <v>4</v>
      </c>
      <c r="BF43" s="19">
        <v>6</v>
      </c>
      <c r="BG43" s="19">
        <v>0.5</v>
      </c>
      <c r="BH43" s="19">
        <v>10</v>
      </c>
      <c r="BI43" s="19">
        <v>1</v>
      </c>
      <c r="BJ43" s="19">
        <v>1</v>
      </c>
      <c r="BK43" s="19">
        <v>1</v>
      </c>
      <c r="BL43" s="19">
        <v>1</v>
      </c>
      <c r="BM43" s="19">
        <v>0</v>
      </c>
      <c r="BN43" s="19">
        <v>0</v>
      </c>
      <c r="BO43" s="19">
        <v>0</v>
      </c>
      <c r="BP43" s="19">
        <v>0</v>
      </c>
      <c r="BQ43" s="19">
        <v>1</v>
      </c>
      <c r="BR43" s="19">
        <v>1</v>
      </c>
      <c r="BS43" s="19">
        <v>1</v>
      </c>
      <c r="BT43" s="19">
        <v>1</v>
      </c>
    </row>
    <row r="44" spans="1:72" x14ac:dyDescent="0.3">
      <c r="A44" s="26">
        <v>42</v>
      </c>
      <c r="B44" s="19">
        <v>80</v>
      </c>
      <c r="C44" s="19">
        <v>0.79559469223022461</v>
      </c>
      <c r="D44" s="19">
        <v>1.325991153717041E-2</v>
      </c>
      <c r="E44" s="19">
        <v>4</v>
      </c>
      <c r="F44" s="19">
        <v>7.1602745233684262E-4</v>
      </c>
      <c r="G44" s="19">
        <v>3.2566038675282571E-2</v>
      </c>
      <c r="H44" s="19">
        <v>1.359116354704408E-2</v>
      </c>
      <c r="I44" s="19">
        <v>7.1602745233684262E-4</v>
      </c>
      <c r="J44" s="19">
        <f t="shared" si="0"/>
        <v>7.1602745233684262E-4</v>
      </c>
      <c r="K44" s="19">
        <v>7.1602745233684262E-4</v>
      </c>
      <c r="L44" s="19"/>
      <c r="M44" s="19">
        <v>8.3266726846886741E-17</v>
      </c>
      <c r="N44" s="19">
        <v>-5.5511151231257827E-17</v>
      </c>
      <c r="O44" s="19">
        <v>0</v>
      </c>
      <c r="P44" s="19">
        <v>0</v>
      </c>
      <c r="Q44" s="19">
        <v>-0.02</v>
      </c>
      <c r="R44" s="19">
        <v>1.500000000000002E-2</v>
      </c>
      <c r="S44" s="19">
        <v>0.08</v>
      </c>
      <c r="T44" s="19">
        <v>0</v>
      </c>
      <c r="U44" s="19">
        <v>-4.6875000000001782E-4</v>
      </c>
      <c r="V44" s="19">
        <v>1.5937499999999769E-3</v>
      </c>
      <c r="W44" s="19">
        <v>-5.6249999999999356E-4</v>
      </c>
      <c r="X44" s="19">
        <v>0.2</v>
      </c>
      <c r="Y44" s="19">
        <v>-0.2</v>
      </c>
      <c r="Z44" s="19">
        <v>0.2</v>
      </c>
      <c r="AA44" s="19">
        <v>0</v>
      </c>
      <c r="AB44" s="19">
        <v>-0.02</v>
      </c>
      <c r="AC44" s="19">
        <v>1.500000000000002E-2</v>
      </c>
      <c r="AD44" s="19">
        <v>0.08</v>
      </c>
      <c r="AE44" s="19">
        <v>0</v>
      </c>
      <c r="AF44" s="19">
        <v>0.19550000000000001</v>
      </c>
      <c r="AG44" s="19">
        <v>-0.20300000000000001</v>
      </c>
      <c r="AH44" s="19">
        <v>0.19550000000000001</v>
      </c>
      <c r="AI44" s="19">
        <v>0</v>
      </c>
      <c r="AJ44" s="19">
        <v>32</v>
      </c>
      <c r="AK44" s="19">
        <v>16</v>
      </c>
      <c r="AL44" s="19">
        <v>8</v>
      </c>
      <c r="AM44" s="19">
        <v>24</v>
      </c>
      <c r="AN44" s="19">
        <v>0</v>
      </c>
      <c r="AO44" s="19">
        <v>0</v>
      </c>
      <c r="AP44" s="19">
        <v>0</v>
      </c>
      <c r="AQ44" s="19">
        <v>0</v>
      </c>
      <c r="AR44" s="19" t="s">
        <v>317</v>
      </c>
      <c r="AS44" s="19">
        <v>1</v>
      </c>
      <c r="AT44" s="19">
        <v>0</v>
      </c>
      <c r="AU44" s="19">
        <v>0</v>
      </c>
      <c r="AV44" s="19">
        <v>0</v>
      </c>
      <c r="AW44" s="19">
        <v>0</v>
      </c>
      <c r="AX44" s="19">
        <v>45</v>
      </c>
      <c r="AY44" s="19">
        <v>0</v>
      </c>
      <c r="AZ44" s="19">
        <v>1</v>
      </c>
      <c r="BA44" s="19" t="s">
        <v>89</v>
      </c>
      <c r="BB44" s="19">
        <v>5</v>
      </c>
      <c r="BC44" s="19">
        <v>2</v>
      </c>
      <c r="BD44" s="19">
        <v>0.05</v>
      </c>
      <c r="BE44" s="19">
        <v>4</v>
      </c>
      <c r="BF44" s="19">
        <v>6</v>
      </c>
      <c r="BG44" s="19">
        <v>0.5</v>
      </c>
      <c r="BH44" s="19">
        <v>10</v>
      </c>
      <c r="BI44" s="19">
        <v>1</v>
      </c>
      <c r="BJ44" s="19">
        <v>1</v>
      </c>
      <c r="BK44" s="19">
        <v>1</v>
      </c>
      <c r="BL44" s="19">
        <v>1</v>
      </c>
      <c r="BM44" s="19">
        <v>0</v>
      </c>
      <c r="BN44" s="19">
        <v>0</v>
      </c>
      <c r="BO44" s="19">
        <v>0</v>
      </c>
      <c r="BP44" s="19">
        <v>0</v>
      </c>
      <c r="BQ44" s="19">
        <v>1</v>
      </c>
      <c r="BR44" s="19">
        <v>1</v>
      </c>
      <c r="BS44" s="19">
        <v>1</v>
      </c>
      <c r="BT44" s="19">
        <v>1</v>
      </c>
    </row>
    <row r="45" spans="1:72" x14ac:dyDescent="0.3">
      <c r="A45" s="26">
        <v>43</v>
      </c>
      <c r="B45" s="19">
        <v>80</v>
      </c>
      <c r="C45" s="19">
        <v>0.79559493064880371</v>
      </c>
      <c r="D45" s="19">
        <v>1.3259915510813401E-2</v>
      </c>
      <c r="E45" s="19">
        <v>4</v>
      </c>
      <c r="F45" s="19">
        <v>1.5184316796039829E-2</v>
      </c>
      <c r="G45" s="19">
        <v>7.0940652462991846E-2</v>
      </c>
      <c r="H45" s="19">
        <v>2.3045089973245839E-2</v>
      </c>
      <c r="I45" s="19">
        <v>1.5184316796039829E-2</v>
      </c>
      <c r="J45" s="19">
        <f t="shared" si="0"/>
        <v>1.5184316796039829E-2</v>
      </c>
      <c r="K45" s="19">
        <v>1.5184316796039829E-2</v>
      </c>
      <c r="L45" s="19"/>
      <c r="M45" s="19">
        <v>3.3306690738754701E-16</v>
      </c>
      <c r="N45" s="19">
        <v>1.330566893520347E-17</v>
      </c>
      <c r="O45" s="19">
        <v>-3.3306690738754701E-16</v>
      </c>
      <c r="P45" s="19">
        <v>0</v>
      </c>
      <c r="Q45" s="19">
        <v>0.02</v>
      </c>
      <c r="R45" s="19">
        <v>3.5000000000000003E-2</v>
      </c>
      <c r="S45" s="19">
        <v>0.02</v>
      </c>
      <c r="T45" s="19">
        <v>0</v>
      </c>
      <c r="U45" s="19">
        <v>-6.5625000000002487E-4</v>
      </c>
      <c r="V45" s="19">
        <v>1.340625E-2</v>
      </c>
      <c r="W45" s="19">
        <v>-3.468749999999976E-2</v>
      </c>
      <c r="X45" s="19">
        <v>-0.4</v>
      </c>
      <c r="Y45" s="19">
        <v>8.8817841970012528E-17</v>
      </c>
      <c r="Z45" s="19">
        <v>0.60000000000000009</v>
      </c>
      <c r="AA45" s="19">
        <v>0</v>
      </c>
      <c r="AB45" s="19">
        <v>0.02</v>
      </c>
      <c r="AC45" s="19">
        <v>3.5000000000000003E-2</v>
      </c>
      <c r="AD45" s="19">
        <v>0.02</v>
      </c>
      <c r="AE45" s="19">
        <v>0</v>
      </c>
      <c r="AF45" s="19">
        <v>-0.39962500000000001</v>
      </c>
      <c r="AG45" s="19">
        <v>-2.624999999999936E-3</v>
      </c>
      <c r="AH45" s="19">
        <v>0.59625000000000006</v>
      </c>
      <c r="AI45" s="19">
        <v>0</v>
      </c>
      <c r="AJ45" s="19">
        <v>16</v>
      </c>
      <c r="AK45" s="19">
        <v>48</v>
      </c>
      <c r="AL45" s="19">
        <v>8</v>
      </c>
      <c r="AM45" s="19">
        <v>8</v>
      </c>
      <c r="AN45" s="19">
        <v>0</v>
      </c>
      <c r="AO45" s="19">
        <v>0</v>
      </c>
      <c r="AP45" s="19">
        <v>0</v>
      </c>
      <c r="AQ45" s="19">
        <v>0</v>
      </c>
      <c r="AR45" s="19" t="s">
        <v>318</v>
      </c>
      <c r="AS45" s="19">
        <v>1</v>
      </c>
      <c r="AT45" s="19">
        <v>0</v>
      </c>
      <c r="AU45" s="19">
        <v>0</v>
      </c>
      <c r="AV45" s="19">
        <v>0</v>
      </c>
      <c r="AW45" s="19">
        <v>0</v>
      </c>
      <c r="AX45" s="19">
        <v>45</v>
      </c>
      <c r="AY45" s="19">
        <v>0</v>
      </c>
      <c r="AZ45" s="19">
        <v>1</v>
      </c>
      <c r="BA45" s="19" t="s">
        <v>89</v>
      </c>
      <c r="BB45" s="19">
        <v>5</v>
      </c>
      <c r="BC45" s="19">
        <v>2</v>
      </c>
      <c r="BD45" s="19">
        <v>0.05</v>
      </c>
      <c r="BE45" s="19">
        <v>4</v>
      </c>
      <c r="BF45" s="19">
        <v>6</v>
      </c>
      <c r="BG45" s="19">
        <v>0.5</v>
      </c>
      <c r="BH45" s="19">
        <v>10</v>
      </c>
      <c r="BI45" s="19">
        <v>1</v>
      </c>
      <c r="BJ45" s="19">
        <v>1</v>
      </c>
      <c r="BK45" s="19">
        <v>1</v>
      </c>
      <c r="BL45" s="19">
        <v>1</v>
      </c>
      <c r="BM45" s="19">
        <v>0</v>
      </c>
      <c r="BN45" s="19">
        <v>0</v>
      </c>
      <c r="BO45" s="19">
        <v>0</v>
      </c>
      <c r="BP45" s="19">
        <v>0</v>
      </c>
      <c r="BQ45" s="19">
        <v>1</v>
      </c>
      <c r="BR45" s="19">
        <v>1</v>
      </c>
      <c r="BS45" s="19">
        <v>1</v>
      </c>
      <c r="BT45" s="19">
        <v>1</v>
      </c>
    </row>
    <row r="46" spans="1:72" x14ac:dyDescent="0.3">
      <c r="A46" s="26">
        <v>44</v>
      </c>
      <c r="B46" s="19">
        <v>80</v>
      </c>
      <c r="C46" s="19">
        <v>0.98279380798339844</v>
      </c>
      <c r="D46" s="19">
        <v>1.637989679972331E-2</v>
      </c>
      <c r="E46" s="19">
        <v>5</v>
      </c>
      <c r="F46" s="19">
        <v>1.2612772544132111E-3</v>
      </c>
      <c r="G46" s="19">
        <v>2.523756268565772E-2</v>
      </c>
      <c r="H46" s="19">
        <v>1.550497651965339E-2</v>
      </c>
      <c r="I46" s="19">
        <v>1.780427441655557E-3</v>
      </c>
      <c r="J46" s="19">
        <f t="shared" si="0"/>
        <v>1.780427441655557E-3</v>
      </c>
      <c r="K46" s="19">
        <v>1.2612772544132111E-3</v>
      </c>
      <c r="L46" s="19">
        <v>1.2612772544132111E-3</v>
      </c>
      <c r="M46" s="19">
        <v>2.2204460492503131E-16</v>
      </c>
      <c r="N46" s="19">
        <v>2.7755575615628909E-16</v>
      </c>
      <c r="O46" s="19">
        <v>-4.4408920985006262E-16</v>
      </c>
      <c r="P46" s="19">
        <v>0</v>
      </c>
      <c r="Q46" s="19">
        <v>1.2500000000000001E-2</v>
      </c>
      <c r="R46" s="19">
        <v>2.75E-2</v>
      </c>
      <c r="S46" s="19">
        <v>5.5E-2</v>
      </c>
      <c r="T46" s="19">
        <v>0</v>
      </c>
      <c r="U46" s="19">
        <v>2.9062500000000551E-3</v>
      </c>
      <c r="V46" s="19">
        <v>-4.6875000000007327E-4</v>
      </c>
      <c r="W46" s="19">
        <v>-9.3750000000020206E-4</v>
      </c>
      <c r="X46" s="19">
        <v>-0.3</v>
      </c>
      <c r="Y46" s="19">
        <v>-0.3</v>
      </c>
      <c r="Z46" s="19">
        <v>0.4</v>
      </c>
      <c r="AA46" s="19">
        <v>0</v>
      </c>
      <c r="AB46" s="19">
        <v>1.2500000000000001E-2</v>
      </c>
      <c r="AC46" s="19">
        <v>2.75E-2</v>
      </c>
      <c r="AD46" s="19">
        <v>5.5E-2</v>
      </c>
      <c r="AE46" s="19">
        <v>0</v>
      </c>
      <c r="AF46" s="19">
        <v>-0.298875</v>
      </c>
      <c r="AG46" s="19">
        <v>-0.30262499999999998</v>
      </c>
      <c r="AH46" s="19">
        <v>0.39474999999999999</v>
      </c>
      <c r="AI46" s="19">
        <v>0</v>
      </c>
      <c r="AJ46" s="19">
        <v>16</v>
      </c>
      <c r="AK46" s="19">
        <v>40</v>
      </c>
      <c r="AL46" s="19">
        <v>0</v>
      </c>
      <c r="AM46" s="19">
        <v>24</v>
      </c>
      <c r="AN46" s="19">
        <v>0</v>
      </c>
      <c r="AO46" s="19">
        <v>0</v>
      </c>
      <c r="AP46" s="19">
        <v>0</v>
      </c>
      <c r="AQ46" s="19">
        <v>0</v>
      </c>
      <c r="AR46" s="19" t="s">
        <v>319</v>
      </c>
      <c r="AS46" s="19">
        <v>1</v>
      </c>
      <c r="AT46" s="19">
        <v>0</v>
      </c>
      <c r="AU46" s="19">
        <v>0</v>
      </c>
      <c r="AV46" s="19">
        <v>0</v>
      </c>
      <c r="AW46" s="19">
        <v>0</v>
      </c>
      <c r="AX46" s="19">
        <v>45</v>
      </c>
      <c r="AY46" s="19">
        <v>0</v>
      </c>
      <c r="AZ46" s="19">
        <v>1</v>
      </c>
      <c r="BA46" s="19" t="s">
        <v>89</v>
      </c>
      <c r="BB46" s="19">
        <v>5</v>
      </c>
      <c r="BC46" s="19">
        <v>2</v>
      </c>
      <c r="BD46" s="19">
        <v>0.05</v>
      </c>
      <c r="BE46" s="19">
        <v>4</v>
      </c>
      <c r="BF46" s="19">
        <v>6</v>
      </c>
      <c r="BG46" s="19">
        <v>0.5</v>
      </c>
      <c r="BH46" s="19">
        <v>10</v>
      </c>
      <c r="BI46" s="19">
        <v>1</v>
      </c>
      <c r="BJ46" s="19">
        <v>1</v>
      </c>
      <c r="BK46" s="19">
        <v>1</v>
      </c>
      <c r="BL46" s="19">
        <v>1</v>
      </c>
      <c r="BM46" s="19">
        <v>0</v>
      </c>
      <c r="BN46" s="19">
        <v>0</v>
      </c>
      <c r="BO46" s="19">
        <v>0</v>
      </c>
      <c r="BP46" s="19">
        <v>0</v>
      </c>
      <c r="BQ46" s="19">
        <v>1</v>
      </c>
      <c r="BR46" s="19">
        <v>1</v>
      </c>
      <c r="BS46" s="19">
        <v>1</v>
      </c>
      <c r="BT46" s="19">
        <v>1</v>
      </c>
    </row>
    <row r="47" spans="1:72" x14ac:dyDescent="0.3">
      <c r="A47" s="26">
        <v>45</v>
      </c>
      <c r="B47" s="19">
        <v>80</v>
      </c>
      <c r="C47" s="19">
        <v>0.79559493064880371</v>
      </c>
      <c r="D47" s="19">
        <v>1.3259915510813401E-2</v>
      </c>
      <c r="E47" s="19">
        <v>4</v>
      </c>
      <c r="F47" s="19">
        <v>8.9861547150322796E-3</v>
      </c>
      <c r="G47" s="19">
        <v>7.0356278038103945E-2</v>
      </c>
      <c r="H47" s="19">
        <v>1.4037269031937621E-2</v>
      </c>
      <c r="I47" s="19">
        <v>8.9861547150322796E-3</v>
      </c>
      <c r="J47" s="19">
        <f t="shared" si="0"/>
        <v>8.9861547150322796E-3</v>
      </c>
      <c r="K47" s="19">
        <v>8.9861547150322796E-3</v>
      </c>
      <c r="L47" s="19"/>
      <c r="M47" s="19">
        <v>0</v>
      </c>
      <c r="N47" s="19">
        <v>4.163336342344337E-17</v>
      </c>
      <c r="O47" s="19">
        <v>-6.6613381477509392E-16</v>
      </c>
      <c r="P47" s="19">
        <v>0</v>
      </c>
      <c r="Q47" s="19">
        <v>-2.75E-2</v>
      </c>
      <c r="R47" s="19">
        <v>2.250000000000001E-2</v>
      </c>
      <c r="S47" s="19">
        <v>4.4999999999999998E-2</v>
      </c>
      <c r="T47" s="19">
        <v>0</v>
      </c>
      <c r="U47" s="19">
        <v>-9.3750000000003553E-5</v>
      </c>
      <c r="V47" s="19">
        <v>-9.8437499999999983E-3</v>
      </c>
      <c r="W47" s="19">
        <v>-1.9687499999999521E-2</v>
      </c>
      <c r="X47" s="19">
        <v>0.1</v>
      </c>
      <c r="Y47" s="19">
        <v>-9.9999999999999964E-2</v>
      </c>
      <c r="Z47" s="19">
        <v>0.8</v>
      </c>
      <c r="AA47" s="19">
        <v>0</v>
      </c>
      <c r="AB47" s="19">
        <v>-2.75E-2</v>
      </c>
      <c r="AC47" s="19">
        <v>2.250000000000001E-2</v>
      </c>
      <c r="AD47" s="19">
        <v>4.4999999999999998E-2</v>
      </c>
      <c r="AE47" s="19">
        <v>0</v>
      </c>
      <c r="AF47" s="19">
        <v>9.4750000000000001E-2</v>
      </c>
      <c r="AG47" s="19">
        <v>-0.10224999999999999</v>
      </c>
      <c r="AH47" s="19">
        <v>0.79549999999999998</v>
      </c>
      <c r="AI47" s="19">
        <v>0</v>
      </c>
      <c r="AJ47" s="19">
        <v>40</v>
      </c>
      <c r="AK47" s="19">
        <v>32</v>
      </c>
      <c r="AL47" s="19">
        <v>0</v>
      </c>
      <c r="AM47" s="19">
        <v>8</v>
      </c>
      <c r="AN47" s="19">
        <v>0</v>
      </c>
      <c r="AO47" s="19">
        <v>0</v>
      </c>
      <c r="AP47" s="19">
        <v>0</v>
      </c>
      <c r="AQ47" s="19">
        <v>0</v>
      </c>
      <c r="AR47" s="19" t="s">
        <v>320</v>
      </c>
      <c r="AS47" s="19">
        <v>1</v>
      </c>
      <c r="AT47" s="19">
        <v>0</v>
      </c>
      <c r="AU47" s="19">
        <v>0</v>
      </c>
      <c r="AV47" s="19">
        <v>0</v>
      </c>
      <c r="AW47" s="19">
        <v>0</v>
      </c>
      <c r="AX47" s="19">
        <v>45</v>
      </c>
      <c r="AY47" s="19">
        <v>0</v>
      </c>
      <c r="AZ47" s="19">
        <v>1</v>
      </c>
      <c r="BA47" s="19" t="s">
        <v>89</v>
      </c>
      <c r="BB47" s="19">
        <v>5</v>
      </c>
      <c r="BC47" s="19">
        <v>2</v>
      </c>
      <c r="BD47" s="19">
        <v>0.05</v>
      </c>
      <c r="BE47" s="19">
        <v>4</v>
      </c>
      <c r="BF47" s="19">
        <v>6</v>
      </c>
      <c r="BG47" s="19">
        <v>0.5</v>
      </c>
      <c r="BH47" s="19">
        <v>10</v>
      </c>
      <c r="BI47" s="19">
        <v>1</v>
      </c>
      <c r="BJ47" s="19">
        <v>1</v>
      </c>
      <c r="BK47" s="19">
        <v>1</v>
      </c>
      <c r="BL47" s="19">
        <v>1</v>
      </c>
      <c r="BM47" s="19">
        <v>0</v>
      </c>
      <c r="BN47" s="19">
        <v>0</v>
      </c>
      <c r="BO47" s="19">
        <v>0</v>
      </c>
      <c r="BP47" s="19">
        <v>0</v>
      </c>
      <c r="BQ47" s="19">
        <v>1</v>
      </c>
      <c r="BR47" s="19">
        <v>1</v>
      </c>
      <c r="BS47" s="19">
        <v>1</v>
      </c>
      <c r="BT47" s="19">
        <v>1</v>
      </c>
    </row>
    <row r="48" spans="1:72" x14ac:dyDescent="0.3">
      <c r="A48" s="26">
        <v>46</v>
      </c>
      <c r="B48" s="19">
        <v>80</v>
      </c>
      <c r="C48" s="19">
        <v>0.98279356956481934</v>
      </c>
      <c r="D48" s="19">
        <v>1.6379892826080319E-2</v>
      </c>
      <c r="E48" s="19">
        <v>5</v>
      </c>
      <c r="F48" s="19">
        <v>7.6245517286262412E-3</v>
      </c>
      <c r="G48" s="19">
        <v>6.9122746629184897E-2</v>
      </c>
      <c r="H48" s="19">
        <v>1.2995792588372419E-2</v>
      </c>
      <c r="I48" s="19">
        <v>7.6245517286262412E-3</v>
      </c>
      <c r="J48" s="19">
        <f t="shared" si="0"/>
        <v>7.6245517286262412E-3</v>
      </c>
      <c r="K48" s="19">
        <v>7.6383719837735198E-3</v>
      </c>
      <c r="L48" s="19">
        <v>7.6383719837735198E-3</v>
      </c>
      <c r="M48" s="19">
        <v>-5.5511151231257827E-17</v>
      </c>
      <c r="N48" s="19">
        <v>2.775557561562891E-17</v>
      </c>
      <c r="O48" s="19">
        <v>-6.6613381477509392E-16</v>
      </c>
      <c r="P48" s="19">
        <v>0</v>
      </c>
      <c r="Q48" s="19">
        <v>2.5000000000000001E-3</v>
      </c>
      <c r="R48" s="19">
        <v>1.7500000000000009E-2</v>
      </c>
      <c r="S48" s="19">
        <v>3.5000000000000003E-2</v>
      </c>
      <c r="T48" s="19">
        <v>0</v>
      </c>
      <c r="U48" s="19">
        <v>-8.43750000000143E-4</v>
      </c>
      <c r="V48" s="19">
        <v>-8.3437500000000109E-3</v>
      </c>
      <c r="W48" s="19">
        <v>-1.6687499999999519E-2</v>
      </c>
      <c r="X48" s="19">
        <v>0.3</v>
      </c>
      <c r="Y48" s="19">
        <v>-9.9999999999999978E-2</v>
      </c>
      <c r="Z48" s="19">
        <v>0.8</v>
      </c>
      <c r="AA48" s="19">
        <v>0</v>
      </c>
      <c r="AB48" s="19">
        <v>2.5000000000000001E-3</v>
      </c>
      <c r="AC48" s="19">
        <v>1.7500000000000009E-2</v>
      </c>
      <c r="AD48" s="19">
        <v>3.5000000000000003E-2</v>
      </c>
      <c r="AE48" s="19">
        <v>0</v>
      </c>
      <c r="AF48" s="19">
        <v>0.29249999999999998</v>
      </c>
      <c r="AG48" s="19">
        <v>-0.10075000000000001</v>
      </c>
      <c r="AH48" s="19">
        <v>0.79849999999999999</v>
      </c>
      <c r="AI48" s="19">
        <v>0</v>
      </c>
      <c r="AJ48" s="19">
        <v>48</v>
      </c>
      <c r="AK48" s="19">
        <v>24</v>
      </c>
      <c r="AL48" s="19">
        <v>0</v>
      </c>
      <c r="AM48" s="19">
        <v>8</v>
      </c>
      <c r="AN48" s="19">
        <v>0</v>
      </c>
      <c r="AO48" s="19">
        <v>0</v>
      </c>
      <c r="AP48" s="19">
        <v>0</v>
      </c>
      <c r="AQ48" s="19">
        <v>0</v>
      </c>
      <c r="AR48" s="19" t="s">
        <v>321</v>
      </c>
      <c r="AS48" s="19">
        <v>1</v>
      </c>
      <c r="AT48" s="19">
        <v>0</v>
      </c>
      <c r="AU48" s="19">
        <v>0</v>
      </c>
      <c r="AV48" s="19">
        <v>0</v>
      </c>
      <c r="AW48" s="19">
        <v>0</v>
      </c>
      <c r="AX48" s="19">
        <v>45</v>
      </c>
      <c r="AY48" s="19">
        <v>0</v>
      </c>
      <c r="AZ48" s="19">
        <v>1</v>
      </c>
      <c r="BA48" s="19" t="s">
        <v>89</v>
      </c>
      <c r="BB48" s="19">
        <v>5</v>
      </c>
      <c r="BC48" s="19">
        <v>2</v>
      </c>
      <c r="BD48" s="19">
        <v>0.05</v>
      </c>
      <c r="BE48" s="19">
        <v>4</v>
      </c>
      <c r="BF48" s="19">
        <v>6</v>
      </c>
      <c r="BG48" s="19">
        <v>0.5</v>
      </c>
      <c r="BH48" s="19">
        <v>10</v>
      </c>
      <c r="BI48" s="19">
        <v>1</v>
      </c>
      <c r="BJ48" s="19">
        <v>1</v>
      </c>
      <c r="BK48" s="19">
        <v>1</v>
      </c>
      <c r="BL48" s="19">
        <v>1</v>
      </c>
      <c r="BM48" s="19">
        <v>0</v>
      </c>
      <c r="BN48" s="19">
        <v>0</v>
      </c>
      <c r="BO48" s="19">
        <v>0</v>
      </c>
      <c r="BP48" s="19">
        <v>0</v>
      </c>
      <c r="BQ48" s="19">
        <v>1</v>
      </c>
      <c r="BR48" s="19">
        <v>1</v>
      </c>
      <c r="BS48" s="19">
        <v>1</v>
      </c>
      <c r="BT48" s="19">
        <v>1</v>
      </c>
    </row>
    <row r="49" spans="1:72" x14ac:dyDescent="0.3">
      <c r="A49" s="26">
        <v>47</v>
      </c>
      <c r="B49" s="19">
        <v>80</v>
      </c>
      <c r="C49" s="19">
        <v>0.99839377403259277</v>
      </c>
      <c r="D49" s="19">
        <v>1.6639896233876551E-2</v>
      </c>
      <c r="E49" s="19">
        <v>5</v>
      </c>
      <c r="F49" s="19">
        <v>2.6533071933908278E-3</v>
      </c>
      <c r="G49" s="19">
        <v>4.6530546922156413E-2</v>
      </c>
      <c r="H49" s="19">
        <v>1.208454106751672E-2</v>
      </c>
      <c r="I49" s="19">
        <v>2.6665242474988968E-3</v>
      </c>
      <c r="J49" s="19">
        <f t="shared" si="0"/>
        <v>2.6665242474988968E-3</v>
      </c>
      <c r="K49" s="19">
        <v>2.6533071933908278E-3</v>
      </c>
      <c r="L49" s="19">
        <v>2.6533071933908278E-3</v>
      </c>
      <c r="M49" s="19">
        <v>0</v>
      </c>
      <c r="N49" s="19">
        <v>-5.5511151231257827E-17</v>
      </c>
      <c r="O49" s="19">
        <v>-4.4408920985006262E-16</v>
      </c>
      <c r="P49" s="19">
        <v>0</v>
      </c>
      <c r="Q49" s="19">
        <v>-0.05</v>
      </c>
      <c r="R49" s="19">
        <v>0.04</v>
      </c>
      <c r="S49" s="19">
        <v>0.08</v>
      </c>
      <c r="T49" s="19">
        <v>0</v>
      </c>
      <c r="U49" s="19">
        <v>9.3749999999991843E-5</v>
      </c>
      <c r="V49" s="19">
        <v>-2.906249999999944E-3</v>
      </c>
      <c r="W49" s="19">
        <v>-5.8124999999997762E-3</v>
      </c>
      <c r="X49" s="19">
        <v>0</v>
      </c>
      <c r="Y49" s="19">
        <v>-0.2</v>
      </c>
      <c r="Z49" s="19">
        <v>0.60000000000000009</v>
      </c>
      <c r="AA49" s="19">
        <v>0</v>
      </c>
      <c r="AB49" s="19">
        <v>-0.05</v>
      </c>
      <c r="AC49" s="19">
        <v>0.04</v>
      </c>
      <c r="AD49" s="19">
        <v>0.08</v>
      </c>
      <c r="AE49" s="19">
        <v>0</v>
      </c>
      <c r="AF49" s="19">
        <v>-1.5E-3</v>
      </c>
      <c r="AG49" s="19">
        <v>-0.20300000000000001</v>
      </c>
      <c r="AH49" s="19">
        <v>0.59399999999999997</v>
      </c>
      <c r="AI49" s="19">
        <v>0</v>
      </c>
      <c r="AJ49" s="19">
        <v>32</v>
      </c>
      <c r="AK49" s="19">
        <v>32</v>
      </c>
      <c r="AL49" s="19">
        <v>0</v>
      </c>
      <c r="AM49" s="19">
        <v>16</v>
      </c>
      <c r="AN49" s="19">
        <v>0</v>
      </c>
      <c r="AO49" s="19">
        <v>0</v>
      </c>
      <c r="AP49" s="19">
        <v>0</v>
      </c>
      <c r="AQ49" s="19">
        <v>0</v>
      </c>
      <c r="AR49" s="19" t="s">
        <v>322</v>
      </c>
      <c r="AS49" s="19">
        <v>1</v>
      </c>
      <c r="AT49" s="19">
        <v>0</v>
      </c>
      <c r="AU49" s="19">
        <v>0</v>
      </c>
      <c r="AV49" s="19">
        <v>0</v>
      </c>
      <c r="AW49" s="19">
        <v>0</v>
      </c>
      <c r="AX49" s="19">
        <v>45</v>
      </c>
      <c r="AY49" s="19">
        <v>0</v>
      </c>
      <c r="AZ49" s="19">
        <v>1</v>
      </c>
      <c r="BA49" s="19" t="s">
        <v>89</v>
      </c>
      <c r="BB49" s="19">
        <v>5</v>
      </c>
      <c r="BC49" s="19">
        <v>2</v>
      </c>
      <c r="BD49" s="19">
        <v>0.05</v>
      </c>
      <c r="BE49" s="19">
        <v>4</v>
      </c>
      <c r="BF49" s="19">
        <v>6</v>
      </c>
      <c r="BG49" s="19">
        <v>0.5</v>
      </c>
      <c r="BH49" s="19">
        <v>10</v>
      </c>
      <c r="BI49" s="19">
        <v>1</v>
      </c>
      <c r="BJ49" s="19">
        <v>1</v>
      </c>
      <c r="BK49" s="19">
        <v>1</v>
      </c>
      <c r="BL49" s="19">
        <v>1</v>
      </c>
      <c r="BM49" s="19">
        <v>0</v>
      </c>
      <c r="BN49" s="19">
        <v>0</v>
      </c>
      <c r="BO49" s="19">
        <v>0</v>
      </c>
      <c r="BP49" s="19">
        <v>0</v>
      </c>
      <c r="BQ49" s="19">
        <v>1</v>
      </c>
      <c r="BR49" s="19">
        <v>1</v>
      </c>
      <c r="BS49" s="19">
        <v>1</v>
      </c>
      <c r="BT49" s="19">
        <v>1</v>
      </c>
    </row>
    <row r="50" spans="1:72" x14ac:dyDescent="0.3">
      <c r="A50" s="26">
        <v>48</v>
      </c>
      <c r="B50" s="19">
        <v>80</v>
      </c>
      <c r="C50" s="19">
        <v>0.99839353561401367</v>
      </c>
      <c r="D50" s="19">
        <v>1.663989226023356E-2</v>
      </c>
      <c r="E50" s="19">
        <v>5</v>
      </c>
      <c r="F50" s="19">
        <v>2.836873554196438E-3</v>
      </c>
      <c r="G50" s="19">
        <v>6.0652216828818349E-2</v>
      </c>
      <c r="H50" s="19">
        <v>1.934576928071086E-2</v>
      </c>
      <c r="I50" s="19">
        <v>2.836873554196438E-3</v>
      </c>
      <c r="J50" s="19">
        <f t="shared" si="0"/>
        <v>2.836873554196438E-3</v>
      </c>
      <c r="K50" s="19">
        <v>5.3896058819267317E-3</v>
      </c>
      <c r="L50" s="19">
        <v>5.3896058819267317E-3</v>
      </c>
      <c r="M50" s="19">
        <v>-3.8857805861880479E-16</v>
      </c>
      <c r="N50" s="19">
        <v>-5.5511151231257827E-17</v>
      </c>
      <c r="O50" s="19">
        <v>-3.3306690738754701E-16</v>
      </c>
      <c r="P50" s="19">
        <v>0</v>
      </c>
      <c r="Q50" s="19">
        <v>-5.5E-2</v>
      </c>
      <c r="R50" s="19">
        <v>5.0000000000000088E-3</v>
      </c>
      <c r="S50" s="19">
        <v>0.01</v>
      </c>
      <c r="T50" s="19">
        <v>0</v>
      </c>
      <c r="U50" s="19">
        <v>-6.562500000001914E-4</v>
      </c>
      <c r="V50" s="19">
        <v>-3.093749999999978E-3</v>
      </c>
      <c r="W50" s="19">
        <v>-6.1874999999995683E-3</v>
      </c>
      <c r="X50" s="19">
        <v>0.4</v>
      </c>
      <c r="Y50" s="19">
        <v>-0.2</v>
      </c>
      <c r="Z50" s="19">
        <v>0.60000000000000009</v>
      </c>
      <c r="AA50" s="19">
        <v>0</v>
      </c>
      <c r="AB50" s="19">
        <v>-5.5E-2</v>
      </c>
      <c r="AC50" s="19">
        <v>5.0000000000000088E-3</v>
      </c>
      <c r="AD50" s="19">
        <v>0.01</v>
      </c>
      <c r="AE50" s="19">
        <v>0</v>
      </c>
      <c r="AF50" s="19">
        <v>0.39737499999999998</v>
      </c>
      <c r="AG50" s="19">
        <v>-0.200375</v>
      </c>
      <c r="AH50" s="19">
        <v>0.59925000000000006</v>
      </c>
      <c r="AI50" s="19">
        <v>0</v>
      </c>
      <c r="AJ50" s="19">
        <v>48</v>
      </c>
      <c r="AK50" s="19">
        <v>16</v>
      </c>
      <c r="AL50" s="19">
        <v>0</v>
      </c>
      <c r="AM50" s="19">
        <v>16</v>
      </c>
      <c r="AN50" s="19">
        <v>0</v>
      </c>
      <c r="AO50" s="19">
        <v>0</v>
      </c>
      <c r="AP50" s="19">
        <v>0</v>
      </c>
      <c r="AQ50" s="19">
        <v>0</v>
      </c>
      <c r="AR50" s="19" t="s">
        <v>323</v>
      </c>
      <c r="AS50" s="19">
        <v>1</v>
      </c>
      <c r="AT50" s="19">
        <v>0</v>
      </c>
      <c r="AU50" s="19">
        <v>0</v>
      </c>
      <c r="AV50" s="19">
        <v>0</v>
      </c>
      <c r="AW50" s="19">
        <v>0</v>
      </c>
      <c r="AX50" s="19">
        <v>45</v>
      </c>
      <c r="AY50" s="19">
        <v>0</v>
      </c>
      <c r="AZ50" s="19">
        <v>1</v>
      </c>
      <c r="BA50" s="19" t="s">
        <v>89</v>
      </c>
      <c r="BB50" s="19">
        <v>5</v>
      </c>
      <c r="BC50" s="19">
        <v>2</v>
      </c>
      <c r="BD50" s="19">
        <v>0.05</v>
      </c>
      <c r="BE50" s="19">
        <v>4</v>
      </c>
      <c r="BF50" s="19">
        <v>6</v>
      </c>
      <c r="BG50" s="19">
        <v>0.5</v>
      </c>
      <c r="BH50" s="19">
        <v>10</v>
      </c>
      <c r="BI50" s="19">
        <v>1</v>
      </c>
      <c r="BJ50" s="19">
        <v>1</v>
      </c>
      <c r="BK50" s="19">
        <v>1</v>
      </c>
      <c r="BL50" s="19">
        <v>1</v>
      </c>
      <c r="BM50" s="19">
        <v>0</v>
      </c>
      <c r="BN50" s="19">
        <v>0</v>
      </c>
      <c r="BO50" s="19">
        <v>0</v>
      </c>
      <c r="BP50" s="19">
        <v>0</v>
      </c>
      <c r="BQ50" s="19">
        <v>1</v>
      </c>
      <c r="BR50" s="19">
        <v>1</v>
      </c>
      <c r="BS50" s="19">
        <v>1</v>
      </c>
      <c r="BT50" s="19">
        <v>1</v>
      </c>
    </row>
    <row r="51" spans="1:72" x14ac:dyDescent="0.3">
      <c r="A51" s="26">
        <v>49</v>
      </c>
      <c r="B51" s="19">
        <v>80</v>
      </c>
      <c r="C51" s="19">
        <v>0.77999496459960938</v>
      </c>
      <c r="D51" s="19">
        <v>1.2999916076660159E-2</v>
      </c>
      <c r="E51" s="19">
        <v>4</v>
      </c>
      <c r="F51" s="19">
        <v>7.9368733514946446E-17</v>
      </c>
      <c r="G51" s="19">
        <v>6.2812499999999882E-3</v>
      </c>
      <c r="H51" s="19">
        <v>5.6250000000002132E-4</v>
      </c>
      <c r="I51" s="19">
        <v>7.9368733514946446E-17</v>
      </c>
      <c r="J51" s="19">
        <f t="shared" si="0"/>
        <v>7.9368733514946446E-17</v>
      </c>
      <c r="K51" s="19">
        <v>7.9368733514946446E-17</v>
      </c>
      <c r="L51" s="19"/>
      <c r="M51" s="19">
        <v>0</v>
      </c>
      <c r="N51" s="19">
        <v>-1.110223024625157E-16</v>
      </c>
      <c r="O51" s="19">
        <v>-6.9388939039072284E-18</v>
      </c>
      <c r="P51" s="19">
        <v>0</v>
      </c>
      <c r="Q51" s="19">
        <v>0.125</v>
      </c>
      <c r="R51" s="19">
        <v>-0.125</v>
      </c>
      <c r="S51" s="19">
        <v>0.25</v>
      </c>
      <c r="T51" s="19">
        <v>0</v>
      </c>
      <c r="U51" s="19">
        <v>1.110223024625157E-16</v>
      </c>
      <c r="V51" s="19">
        <v>-1.110223024625157E-16</v>
      </c>
      <c r="W51" s="19">
        <v>2.775557561562891E-17</v>
      </c>
      <c r="X51" s="19">
        <v>0.5</v>
      </c>
      <c r="Y51" s="19">
        <v>0.5</v>
      </c>
      <c r="Z51" s="19">
        <v>0</v>
      </c>
      <c r="AA51" s="19">
        <v>0</v>
      </c>
      <c r="AB51" s="19">
        <v>0.125</v>
      </c>
      <c r="AC51" s="19">
        <v>-0.125</v>
      </c>
      <c r="AD51" s="19">
        <v>0.25</v>
      </c>
      <c r="AE51" s="19">
        <v>0</v>
      </c>
      <c r="AF51" s="19">
        <v>0.5703125</v>
      </c>
      <c r="AG51" s="19">
        <v>0.4296875</v>
      </c>
      <c r="AH51" s="19">
        <v>0.140625</v>
      </c>
      <c r="AI51" s="19">
        <v>0</v>
      </c>
      <c r="AJ51" s="19">
        <v>40</v>
      </c>
      <c r="AK51" s="19">
        <v>0</v>
      </c>
      <c r="AL51" s="19">
        <v>40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 t="s">
        <v>324</v>
      </c>
      <c r="AS51" s="19">
        <v>1</v>
      </c>
      <c r="AT51" s="19">
        <v>0</v>
      </c>
      <c r="AU51" s="19">
        <v>0</v>
      </c>
      <c r="AV51" s="19">
        <v>0</v>
      </c>
      <c r="AW51" s="19">
        <v>0</v>
      </c>
      <c r="AX51" s="19">
        <v>45</v>
      </c>
      <c r="AY51" s="19">
        <v>0</v>
      </c>
      <c r="AZ51" s="19">
        <v>1</v>
      </c>
      <c r="BA51" s="19" t="s">
        <v>89</v>
      </c>
      <c r="BB51" s="19">
        <v>5</v>
      </c>
      <c r="BC51" s="19">
        <v>2</v>
      </c>
      <c r="BD51" s="19">
        <v>0.05</v>
      </c>
      <c r="BE51" s="19">
        <v>4</v>
      </c>
      <c r="BF51" s="19">
        <v>6</v>
      </c>
      <c r="BG51" s="19">
        <v>0.5</v>
      </c>
      <c r="BH51" s="19">
        <v>10</v>
      </c>
      <c r="BI51" s="19">
        <v>1</v>
      </c>
      <c r="BJ51" s="19">
        <v>1</v>
      </c>
      <c r="BK51" s="19">
        <v>1</v>
      </c>
      <c r="BL51" s="19">
        <v>1</v>
      </c>
      <c r="BM51" s="19">
        <v>0</v>
      </c>
      <c r="BN51" s="19">
        <v>0</v>
      </c>
      <c r="BO51" s="19">
        <v>0</v>
      </c>
      <c r="BP51" s="19">
        <v>0</v>
      </c>
      <c r="BQ51" s="19">
        <v>1</v>
      </c>
      <c r="BR51" s="19">
        <v>1</v>
      </c>
      <c r="BS51" s="19">
        <v>1</v>
      </c>
      <c r="BT51" s="19">
        <v>1</v>
      </c>
    </row>
    <row r="52" spans="1:72" x14ac:dyDescent="0.3">
      <c r="A52" s="26">
        <v>50</v>
      </c>
      <c r="B52" s="19">
        <v>80</v>
      </c>
      <c r="C52" s="19">
        <v>0.77999520301818848</v>
      </c>
      <c r="D52" s="19">
        <v>1.299992005030314E-2</v>
      </c>
      <c r="E52" s="19">
        <v>4</v>
      </c>
      <c r="F52" s="19">
        <v>3.3750000000000589E-3</v>
      </c>
      <c r="G52" s="19">
        <v>4.2921121330296089E-2</v>
      </c>
      <c r="H52" s="19">
        <v>8.9207119425806138E-3</v>
      </c>
      <c r="I52" s="19">
        <v>3.3750000000000589E-3</v>
      </c>
      <c r="J52" s="19">
        <f t="shared" si="0"/>
        <v>3.3750000000000589E-3</v>
      </c>
      <c r="K52" s="19">
        <v>3.3750000000000589E-3</v>
      </c>
      <c r="L52" s="19"/>
      <c r="M52" s="19">
        <v>-5.5511151231257827E-17</v>
      </c>
      <c r="N52" s="19">
        <v>-1.110223024625157E-16</v>
      </c>
      <c r="O52" s="19">
        <v>-6.9388939039072284E-18</v>
      </c>
      <c r="P52" s="19">
        <v>0</v>
      </c>
      <c r="Q52" s="19">
        <v>-0.34375</v>
      </c>
      <c r="R52" s="19">
        <v>0.125</v>
      </c>
      <c r="S52" s="19">
        <v>-0.25</v>
      </c>
      <c r="T52" s="19">
        <v>0</v>
      </c>
      <c r="U52" s="19">
        <v>-7.1250000000000757E-3</v>
      </c>
      <c r="V52" s="19">
        <v>-1.875000000000127E-3</v>
      </c>
      <c r="W52" s="19">
        <v>3.7500000000001139E-3</v>
      </c>
      <c r="X52" s="19">
        <v>0.25</v>
      </c>
      <c r="Y52" s="19">
        <v>0.5</v>
      </c>
      <c r="Z52" s="19">
        <v>0</v>
      </c>
      <c r="AA52" s="19">
        <v>0</v>
      </c>
      <c r="AB52" s="19">
        <v>-0.34375</v>
      </c>
      <c r="AC52" s="19">
        <v>0.125</v>
      </c>
      <c r="AD52" s="19">
        <v>-0.25</v>
      </c>
      <c r="AE52" s="19">
        <v>0</v>
      </c>
      <c r="AF52" s="19">
        <v>0.23828125</v>
      </c>
      <c r="AG52" s="19">
        <v>0.4296875</v>
      </c>
      <c r="AH52" s="19">
        <v>0.140625</v>
      </c>
      <c r="AI52" s="19">
        <v>0</v>
      </c>
      <c r="AJ52" s="19">
        <v>30</v>
      </c>
      <c r="AK52" s="19">
        <v>10</v>
      </c>
      <c r="AL52" s="19">
        <v>40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 t="s">
        <v>325</v>
      </c>
      <c r="AS52" s="19">
        <v>1</v>
      </c>
      <c r="AT52" s="19">
        <v>0</v>
      </c>
      <c r="AU52" s="19">
        <v>0</v>
      </c>
      <c r="AV52" s="19">
        <v>0</v>
      </c>
      <c r="AW52" s="19">
        <v>0</v>
      </c>
      <c r="AX52" s="19">
        <v>45</v>
      </c>
      <c r="AY52" s="19">
        <v>0</v>
      </c>
      <c r="AZ52" s="19">
        <v>1</v>
      </c>
      <c r="BA52" s="19" t="s">
        <v>89</v>
      </c>
      <c r="BB52" s="19">
        <v>5</v>
      </c>
      <c r="BC52" s="19">
        <v>2</v>
      </c>
      <c r="BD52" s="19">
        <v>0.05</v>
      </c>
      <c r="BE52" s="19">
        <v>4</v>
      </c>
      <c r="BF52" s="19">
        <v>6</v>
      </c>
      <c r="BG52" s="19">
        <v>0.5</v>
      </c>
      <c r="BH52" s="19">
        <v>10</v>
      </c>
      <c r="BI52" s="19">
        <v>1</v>
      </c>
      <c r="BJ52" s="19">
        <v>1</v>
      </c>
      <c r="BK52" s="19">
        <v>1</v>
      </c>
      <c r="BL52" s="19">
        <v>1</v>
      </c>
      <c r="BM52" s="19">
        <v>0</v>
      </c>
      <c r="BN52" s="19">
        <v>0</v>
      </c>
      <c r="BO52" s="19">
        <v>0</v>
      </c>
      <c r="BP52" s="19">
        <v>0</v>
      </c>
      <c r="BQ52" s="19">
        <v>1</v>
      </c>
      <c r="BR52" s="19">
        <v>1</v>
      </c>
      <c r="BS52" s="19">
        <v>1</v>
      </c>
      <c r="BT52" s="19">
        <v>1</v>
      </c>
    </row>
    <row r="53" spans="1:72" x14ac:dyDescent="0.3">
      <c r="A53" s="26">
        <v>51</v>
      </c>
      <c r="B53" s="19">
        <v>80</v>
      </c>
      <c r="C53" s="19">
        <v>0.77999472618103027</v>
      </c>
      <c r="D53" s="19">
        <v>1.299991210301717E-2</v>
      </c>
      <c r="E53" s="19">
        <v>4</v>
      </c>
      <c r="F53" s="19">
        <v>1.031250000000002E-3</v>
      </c>
      <c r="G53" s="19">
        <v>3.4687500000000339E-3</v>
      </c>
      <c r="H53" s="19">
        <v>2.0624999999999949E-3</v>
      </c>
      <c r="I53" s="19">
        <v>1.031250000000002E-3</v>
      </c>
      <c r="J53" s="19">
        <f t="shared" si="0"/>
        <v>1.031250000000002E-3</v>
      </c>
      <c r="K53" s="19">
        <v>1.031250000000002E-3</v>
      </c>
      <c r="L53" s="19"/>
      <c r="M53" s="19">
        <v>-1.110223024625157E-16</v>
      </c>
      <c r="N53" s="19">
        <v>-1.110223024625157E-16</v>
      </c>
      <c r="O53" s="19">
        <v>6.9388939039072284E-18</v>
      </c>
      <c r="P53" s="19">
        <v>0</v>
      </c>
      <c r="Q53" s="19">
        <v>-0.15625</v>
      </c>
      <c r="R53" s="19">
        <v>0.15625</v>
      </c>
      <c r="S53" s="19">
        <v>-0.3125</v>
      </c>
      <c r="T53" s="19">
        <v>0</v>
      </c>
      <c r="U53" s="19">
        <v>1.0312500000000391E-3</v>
      </c>
      <c r="V53" s="19">
        <v>-1.0312500000000391E-3</v>
      </c>
      <c r="W53" s="19">
        <v>2.0624999999999671E-3</v>
      </c>
      <c r="X53" s="19">
        <v>0.5</v>
      </c>
      <c r="Y53" s="19">
        <v>0.5</v>
      </c>
      <c r="Z53" s="19">
        <v>0</v>
      </c>
      <c r="AA53" s="19">
        <v>0</v>
      </c>
      <c r="AB53" s="19">
        <v>-0.15625</v>
      </c>
      <c r="AC53" s="19">
        <v>0.15625</v>
      </c>
      <c r="AD53" s="19">
        <v>-0.3125</v>
      </c>
      <c r="AE53" s="19">
        <v>0</v>
      </c>
      <c r="AF53" s="19">
        <v>0.53515625</v>
      </c>
      <c r="AG53" s="19">
        <v>0.46484375</v>
      </c>
      <c r="AH53" s="19">
        <v>7.03125E-2</v>
      </c>
      <c r="AI53" s="19">
        <v>0</v>
      </c>
      <c r="AJ53" s="19">
        <v>40</v>
      </c>
      <c r="AK53" s="19">
        <v>0</v>
      </c>
      <c r="AL53" s="19">
        <v>40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 t="s">
        <v>326</v>
      </c>
      <c r="AS53" s="19">
        <v>1</v>
      </c>
      <c r="AT53" s="19">
        <v>0</v>
      </c>
      <c r="AU53" s="19">
        <v>0</v>
      </c>
      <c r="AV53" s="19">
        <v>0</v>
      </c>
      <c r="AW53" s="19">
        <v>0</v>
      </c>
      <c r="AX53" s="19">
        <v>45</v>
      </c>
      <c r="AY53" s="19">
        <v>0</v>
      </c>
      <c r="AZ53" s="19">
        <v>1</v>
      </c>
      <c r="BA53" s="19" t="s">
        <v>89</v>
      </c>
      <c r="BB53" s="19">
        <v>5</v>
      </c>
      <c r="BC53" s="19">
        <v>2</v>
      </c>
      <c r="BD53" s="19">
        <v>0.05</v>
      </c>
      <c r="BE53" s="19">
        <v>4</v>
      </c>
      <c r="BF53" s="19">
        <v>6</v>
      </c>
      <c r="BG53" s="19">
        <v>0.5</v>
      </c>
      <c r="BH53" s="19">
        <v>10</v>
      </c>
      <c r="BI53" s="19">
        <v>1</v>
      </c>
      <c r="BJ53" s="19">
        <v>1</v>
      </c>
      <c r="BK53" s="19">
        <v>1</v>
      </c>
      <c r="BL53" s="19">
        <v>1</v>
      </c>
      <c r="BM53" s="19">
        <v>0</v>
      </c>
      <c r="BN53" s="19">
        <v>0</v>
      </c>
      <c r="BO53" s="19">
        <v>0</v>
      </c>
      <c r="BP53" s="19">
        <v>0</v>
      </c>
      <c r="BQ53" s="19">
        <v>1</v>
      </c>
      <c r="BR53" s="19">
        <v>1</v>
      </c>
      <c r="BS53" s="19">
        <v>1</v>
      </c>
      <c r="BT53" s="19">
        <v>1</v>
      </c>
    </row>
    <row r="54" spans="1:72" x14ac:dyDescent="0.3">
      <c r="A54" s="26">
        <v>52</v>
      </c>
      <c r="B54" s="19">
        <v>80</v>
      </c>
      <c r="C54" s="19">
        <v>0.82679438591003418</v>
      </c>
      <c r="D54" s="19">
        <v>1.37799064318339E-2</v>
      </c>
      <c r="E54" s="19">
        <v>4</v>
      </c>
      <c r="F54" s="19">
        <v>6.987782306461755E-3</v>
      </c>
      <c r="G54" s="19">
        <v>3.4688640183963657E-2</v>
      </c>
      <c r="H54" s="19">
        <v>1.1639356054997191E-2</v>
      </c>
      <c r="I54" s="19">
        <v>6.987782306461755E-3</v>
      </c>
      <c r="J54" s="19">
        <f t="shared" si="0"/>
        <v>6.987782306461755E-3</v>
      </c>
      <c r="K54" s="19">
        <v>6.987782306461755E-3</v>
      </c>
      <c r="L54" s="19"/>
      <c r="M54" s="19">
        <v>-1.110223024625157E-16</v>
      </c>
      <c r="N54" s="19">
        <v>-5.5511151231257827E-17</v>
      </c>
      <c r="O54" s="19">
        <v>6.9388939039072284E-18</v>
      </c>
      <c r="P54" s="19">
        <v>0</v>
      </c>
      <c r="Q54" s="19">
        <v>-0.15625</v>
      </c>
      <c r="R54" s="19">
        <v>-6.25E-2</v>
      </c>
      <c r="S54" s="19">
        <v>-0.3125</v>
      </c>
      <c r="T54" s="19">
        <v>0</v>
      </c>
      <c r="U54" s="19">
        <v>-3.0937499999998952E-3</v>
      </c>
      <c r="V54" s="19">
        <v>-1.565625000000001E-2</v>
      </c>
      <c r="W54" s="19">
        <v>-6.1875000000000116E-3</v>
      </c>
      <c r="X54" s="19">
        <v>0.5</v>
      </c>
      <c r="Y54" s="19">
        <v>0.25</v>
      </c>
      <c r="Z54" s="19">
        <v>0</v>
      </c>
      <c r="AA54" s="19">
        <v>0</v>
      </c>
      <c r="AB54" s="19">
        <v>-0.15625</v>
      </c>
      <c r="AC54" s="19">
        <v>-6.25E-2</v>
      </c>
      <c r="AD54" s="19">
        <v>-0.3125</v>
      </c>
      <c r="AE54" s="19">
        <v>0</v>
      </c>
      <c r="AF54" s="19">
        <v>0.53515625</v>
      </c>
      <c r="AG54" s="19">
        <v>0.1328125</v>
      </c>
      <c r="AH54" s="19">
        <v>7.03125E-2</v>
      </c>
      <c r="AI54" s="19">
        <v>0</v>
      </c>
      <c r="AJ54" s="19">
        <v>40</v>
      </c>
      <c r="AK54" s="19">
        <v>0</v>
      </c>
      <c r="AL54" s="19">
        <v>30</v>
      </c>
      <c r="AM54" s="19">
        <v>10</v>
      </c>
      <c r="AN54" s="19">
        <v>0</v>
      </c>
      <c r="AO54" s="19">
        <v>0</v>
      </c>
      <c r="AP54" s="19">
        <v>0</v>
      </c>
      <c r="AQ54" s="19">
        <v>0</v>
      </c>
      <c r="AR54" s="19" t="s">
        <v>327</v>
      </c>
      <c r="AS54" s="19">
        <v>1</v>
      </c>
      <c r="AT54" s="19">
        <v>0</v>
      </c>
      <c r="AU54" s="19">
        <v>0</v>
      </c>
      <c r="AV54" s="19">
        <v>0</v>
      </c>
      <c r="AW54" s="19">
        <v>0</v>
      </c>
      <c r="AX54" s="19">
        <v>45</v>
      </c>
      <c r="AY54" s="19">
        <v>0</v>
      </c>
      <c r="AZ54" s="19">
        <v>1</v>
      </c>
      <c r="BA54" s="19" t="s">
        <v>89</v>
      </c>
      <c r="BB54" s="19">
        <v>5</v>
      </c>
      <c r="BC54" s="19">
        <v>2</v>
      </c>
      <c r="BD54" s="19">
        <v>0.05</v>
      </c>
      <c r="BE54" s="19">
        <v>4</v>
      </c>
      <c r="BF54" s="19">
        <v>6</v>
      </c>
      <c r="BG54" s="19">
        <v>0.5</v>
      </c>
      <c r="BH54" s="19">
        <v>10</v>
      </c>
      <c r="BI54" s="19">
        <v>1</v>
      </c>
      <c r="BJ54" s="19">
        <v>1</v>
      </c>
      <c r="BK54" s="19">
        <v>1</v>
      </c>
      <c r="BL54" s="19">
        <v>1</v>
      </c>
      <c r="BM54" s="19">
        <v>0</v>
      </c>
      <c r="BN54" s="19">
        <v>0</v>
      </c>
      <c r="BO54" s="19">
        <v>0</v>
      </c>
      <c r="BP54" s="19">
        <v>0</v>
      </c>
      <c r="BQ54" s="19">
        <v>1</v>
      </c>
      <c r="BR54" s="19">
        <v>1</v>
      </c>
      <c r="BS54" s="19">
        <v>1</v>
      </c>
      <c r="BT54" s="19">
        <v>1</v>
      </c>
    </row>
    <row r="55" spans="1:72" x14ac:dyDescent="0.3">
      <c r="A55" s="26">
        <v>53</v>
      </c>
      <c r="B55" s="19">
        <v>80</v>
      </c>
      <c r="C55" s="19">
        <v>1.029593229293823</v>
      </c>
      <c r="D55" s="19">
        <v>1.7159887154897059E-2</v>
      </c>
      <c r="E55" s="19">
        <v>5</v>
      </c>
      <c r="F55" s="19">
        <v>4.6874999999997049E-4</v>
      </c>
      <c r="G55" s="19">
        <v>4.0392906729554617E-2</v>
      </c>
      <c r="H55" s="19">
        <v>7.1463495926241908E-3</v>
      </c>
      <c r="I55" s="19">
        <v>1.5678034993263201E-3</v>
      </c>
      <c r="J55" s="19">
        <f t="shared" si="0"/>
        <v>1.5678034993263201E-3</v>
      </c>
      <c r="K55" s="19">
        <v>4.6874999999997049E-4</v>
      </c>
      <c r="L55" s="19">
        <v>4.6874999999997049E-4</v>
      </c>
      <c r="M55" s="19">
        <v>-2.775557561562891E-17</v>
      </c>
      <c r="N55" s="19">
        <v>2.4980018054066022E-16</v>
      </c>
      <c r="O55" s="19">
        <v>-6.9388939039072284E-18</v>
      </c>
      <c r="P55" s="19">
        <v>0</v>
      </c>
      <c r="Q55" s="19">
        <v>0.3125</v>
      </c>
      <c r="R55" s="19">
        <v>-6.2500000000000042E-2</v>
      </c>
      <c r="S55" s="19">
        <v>-0.3125</v>
      </c>
      <c r="T55" s="19">
        <v>0</v>
      </c>
      <c r="U55" s="19">
        <v>4.6875000000001782E-4</v>
      </c>
      <c r="V55" s="19">
        <v>-1.0312499999999001E-3</v>
      </c>
      <c r="W55" s="19">
        <v>-1.8750000000006259E-4</v>
      </c>
      <c r="X55" s="19">
        <v>-0.25</v>
      </c>
      <c r="Y55" s="19">
        <v>0.25000000000000011</v>
      </c>
      <c r="Z55" s="19">
        <v>0</v>
      </c>
      <c r="AA55" s="19">
        <v>0</v>
      </c>
      <c r="AB55" s="19">
        <v>0.3125</v>
      </c>
      <c r="AC55" s="19">
        <v>-6.2500000000000042E-2</v>
      </c>
      <c r="AD55" s="19">
        <v>-0.3125</v>
      </c>
      <c r="AE55" s="19">
        <v>0</v>
      </c>
      <c r="AF55" s="19">
        <v>-0.2734375</v>
      </c>
      <c r="AG55" s="19">
        <v>0.13281250000000011</v>
      </c>
      <c r="AH55" s="19">
        <v>7.03125E-2</v>
      </c>
      <c r="AI55" s="19">
        <v>0</v>
      </c>
      <c r="AJ55" s="19">
        <v>10</v>
      </c>
      <c r="AK55" s="19">
        <v>30</v>
      </c>
      <c r="AL55" s="19">
        <v>30</v>
      </c>
      <c r="AM55" s="19">
        <v>10</v>
      </c>
      <c r="AN55" s="19">
        <v>0</v>
      </c>
      <c r="AO55" s="19">
        <v>0</v>
      </c>
      <c r="AP55" s="19">
        <v>0</v>
      </c>
      <c r="AQ55" s="19">
        <v>0</v>
      </c>
      <c r="AR55" s="19" t="s">
        <v>328</v>
      </c>
      <c r="AS55" s="19">
        <v>1</v>
      </c>
      <c r="AT55" s="19">
        <v>0</v>
      </c>
      <c r="AU55" s="19">
        <v>0</v>
      </c>
      <c r="AV55" s="19">
        <v>0</v>
      </c>
      <c r="AW55" s="19">
        <v>0</v>
      </c>
      <c r="AX55" s="19">
        <v>45</v>
      </c>
      <c r="AY55" s="19">
        <v>0</v>
      </c>
      <c r="AZ55" s="19">
        <v>1</v>
      </c>
      <c r="BA55" s="19" t="s">
        <v>89</v>
      </c>
      <c r="BB55" s="19">
        <v>5</v>
      </c>
      <c r="BC55" s="19">
        <v>2</v>
      </c>
      <c r="BD55" s="19">
        <v>0.05</v>
      </c>
      <c r="BE55" s="19">
        <v>4</v>
      </c>
      <c r="BF55" s="19">
        <v>6</v>
      </c>
      <c r="BG55" s="19">
        <v>0.5</v>
      </c>
      <c r="BH55" s="19">
        <v>10</v>
      </c>
      <c r="BI55" s="19">
        <v>1</v>
      </c>
      <c r="BJ55" s="19">
        <v>1</v>
      </c>
      <c r="BK55" s="19">
        <v>1</v>
      </c>
      <c r="BL55" s="19">
        <v>1</v>
      </c>
      <c r="BM55" s="19">
        <v>0</v>
      </c>
      <c r="BN55" s="19">
        <v>0</v>
      </c>
      <c r="BO55" s="19">
        <v>0</v>
      </c>
      <c r="BP55" s="19">
        <v>0</v>
      </c>
      <c r="BQ55" s="19">
        <v>1</v>
      </c>
      <c r="BR55" s="19">
        <v>1</v>
      </c>
      <c r="BS55" s="19">
        <v>1</v>
      </c>
      <c r="BT55" s="19">
        <v>1</v>
      </c>
    </row>
    <row r="56" spans="1:72" x14ac:dyDescent="0.3">
      <c r="A56" s="26">
        <v>54</v>
      </c>
      <c r="B56" s="19">
        <v>80</v>
      </c>
      <c r="C56" s="19">
        <v>0.81119489669799805</v>
      </c>
      <c r="D56" s="19">
        <v>1.351991494496663E-2</v>
      </c>
      <c r="E56" s="19">
        <v>4</v>
      </c>
      <c r="F56" s="19">
        <v>1.031250000000002E-3</v>
      </c>
      <c r="G56" s="19">
        <v>3.4687500000000339E-3</v>
      </c>
      <c r="H56" s="19">
        <v>2.0624999999999949E-3</v>
      </c>
      <c r="I56" s="19">
        <v>1.031250000000002E-3</v>
      </c>
      <c r="J56" s="19">
        <f t="shared" si="0"/>
        <v>1.031250000000002E-3</v>
      </c>
      <c r="K56" s="19">
        <v>1.031250000000002E-3</v>
      </c>
      <c r="L56" s="19"/>
      <c r="M56" s="19">
        <v>-1.110223024625157E-16</v>
      </c>
      <c r="N56" s="19">
        <v>1.110223024625157E-16</v>
      </c>
      <c r="O56" s="19">
        <v>6.9388939039072284E-18</v>
      </c>
      <c r="P56" s="19">
        <v>0</v>
      </c>
      <c r="Q56" s="19">
        <v>-0.15625</v>
      </c>
      <c r="R56" s="19">
        <v>-0.15625</v>
      </c>
      <c r="S56" s="19">
        <v>-0.3125</v>
      </c>
      <c r="T56" s="19">
        <v>0</v>
      </c>
      <c r="U56" s="19">
        <v>1.0312500000000391E-3</v>
      </c>
      <c r="V56" s="19">
        <v>1.0312500000000391E-3</v>
      </c>
      <c r="W56" s="19">
        <v>2.0624999999999671E-3</v>
      </c>
      <c r="X56" s="19">
        <v>0.5</v>
      </c>
      <c r="Y56" s="19">
        <v>-0.5</v>
      </c>
      <c r="Z56" s="19">
        <v>0</v>
      </c>
      <c r="AA56" s="19">
        <v>0</v>
      </c>
      <c r="AB56" s="19">
        <v>-0.15625</v>
      </c>
      <c r="AC56" s="19">
        <v>-0.15625</v>
      </c>
      <c r="AD56" s="19">
        <v>-0.3125</v>
      </c>
      <c r="AE56" s="19">
        <v>0</v>
      </c>
      <c r="AF56" s="19">
        <v>0.53515625</v>
      </c>
      <c r="AG56" s="19">
        <v>-0.46484375</v>
      </c>
      <c r="AH56" s="19">
        <v>7.03125E-2</v>
      </c>
      <c r="AI56" s="19">
        <v>0</v>
      </c>
      <c r="AJ56" s="19">
        <v>40</v>
      </c>
      <c r="AK56" s="19">
        <v>0</v>
      </c>
      <c r="AL56" s="19">
        <v>0</v>
      </c>
      <c r="AM56" s="19">
        <v>40</v>
      </c>
      <c r="AN56" s="19">
        <v>0</v>
      </c>
      <c r="AO56" s="19">
        <v>0</v>
      </c>
      <c r="AP56" s="19">
        <v>0</v>
      </c>
      <c r="AQ56" s="19">
        <v>0</v>
      </c>
      <c r="AR56" s="19" t="s">
        <v>329</v>
      </c>
      <c r="AS56" s="19">
        <v>1</v>
      </c>
      <c r="AT56" s="19">
        <v>0</v>
      </c>
      <c r="AU56" s="19">
        <v>0</v>
      </c>
      <c r="AV56" s="19">
        <v>0</v>
      </c>
      <c r="AW56" s="19">
        <v>0</v>
      </c>
      <c r="AX56" s="19">
        <v>45</v>
      </c>
      <c r="AY56" s="19">
        <v>0</v>
      </c>
      <c r="AZ56" s="19">
        <v>1</v>
      </c>
      <c r="BA56" s="19" t="s">
        <v>89</v>
      </c>
      <c r="BB56" s="19">
        <v>5</v>
      </c>
      <c r="BC56" s="19">
        <v>2</v>
      </c>
      <c r="BD56" s="19">
        <v>0.05</v>
      </c>
      <c r="BE56" s="19">
        <v>4</v>
      </c>
      <c r="BF56" s="19">
        <v>6</v>
      </c>
      <c r="BG56" s="19">
        <v>0.5</v>
      </c>
      <c r="BH56" s="19">
        <v>10</v>
      </c>
      <c r="BI56" s="19">
        <v>1</v>
      </c>
      <c r="BJ56" s="19">
        <v>1</v>
      </c>
      <c r="BK56" s="19">
        <v>1</v>
      </c>
      <c r="BL56" s="19">
        <v>1</v>
      </c>
      <c r="BM56" s="19">
        <v>0</v>
      </c>
      <c r="BN56" s="19">
        <v>0</v>
      </c>
      <c r="BO56" s="19">
        <v>0</v>
      </c>
      <c r="BP56" s="19">
        <v>0</v>
      </c>
      <c r="BQ56" s="19">
        <v>1</v>
      </c>
      <c r="BR56" s="19">
        <v>1</v>
      </c>
      <c r="BS56" s="19">
        <v>1</v>
      </c>
      <c r="BT56" s="19">
        <v>1</v>
      </c>
    </row>
    <row r="57" spans="1:72" x14ac:dyDescent="0.3">
      <c r="A57" s="26">
        <v>55</v>
      </c>
      <c r="B57" s="19">
        <v>80</v>
      </c>
      <c r="C57" s="19">
        <v>0.98279380798339844</v>
      </c>
      <c r="D57" s="19">
        <v>1.637989679972331E-2</v>
      </c>
      <c r="E57" s="19">
        <v>5</v>
      </c>
      <c r="F57" s="19">
        <v>5.9907154727125963E-3</v>
      </c>
      <c r="G57" s="19">
        <v>8.6095139507843296E-2</v>
      </c>
      <c r="H57" s="19">
        <v>3.1494140079941682E-2</v>
      </c>
      <c r="I57" s="19">
        <v>1.8143309717358509E-2</v>
      </c>
      <c r="J57" s="19">
        <f t="shared" si="0"/>
        <v>1.8143309717358509E-2</v>
      </c>
      <c r="K57" s="19">
        <v>5.9912044907512634E-3</v>
      </c>
      <c r="L57" s="19">
        <v>5.9907154727125963E-3</v>
      </c>
      <c r="M57" s="19">
        <v>2.775557561562891E-17</v>
      </c>
      <c r="N57" s="19">
        <v>-2.775557561562891E-17</v>
      </c>
      <c r="O57" s="19">
        <v>-6.6613381477509392E-16</v>
      </c>
      <c r="P57" s="19">
        <v>0</v>
      </c>
      <c r="Q57" s="19">
        <v>-0.203125</v>
      </c>
      <c r="R57" s="19">
        <v>-0.109375</v>
      </c>
      <c r="S57" s="19">
        <v>-0.21875</v>
      </c>
      <c r="T57" s="19">
        <v>0</v>
      </c>
      <c r="U57" s="19">
        <v>1.110223024625157E-16</v>
      </c>
      <c r="V57" s="19">
        <v>-6.5624999999999156E-3</v>
      </c>
      <c r="W57" s="19">
        <v>-1.3124999999999609E-2</v>
      </c>
      <c r="X57" s="19">
        <v>0.125</v>
      </c>
      <c r="Y57" s="19">
        <v>-0.125</v>
      </c>
      <c r="Z57" s="19">
        <v>0.75</v>
      </c>
      <c r="AA57" s="19">
        <v>0</v>
      </c>
      <c r="AB57" s="19">
        <v>-0.203125</v>
      </c>
      <c r="AC57" s="19">
        <v>-0.109375</v>
      </c>
      <c r="AD57" s="19">
        <v>-0.21875</v>
      </c>
      <c r="AE57" s="19">
        <v>0</v>
      </c>
      <c r="AF57" s="19">
        <v>0.236328125</v>
      </c>
      <c r="AG57" s="19">
        <v>-0.16601562499999989</v>
      </c>
      <c r="AH57" s="19">
        <v>0.66796875</v>
      </c>
      <c r="AI57" s="19">
        <v>0</v>
      </c>
      <c r="AJ57" s="19">
        <v>40</v>
      </c>
      <c r="AK57" s="19">
        <v>30</v>
      </c>
      <c r="AL57" s="19">
        <v>0</v>
      </c>
      <c r="AM57" s="19">
        <v>10</v>
      </c>
      <c r="AN57" s="19">
        <v>0</v>
      </c>
      <c r="AO57" s="19">
        <v>0</v>
      </c>
      <c r="AP57" s="19">
        <v>0</v>
      </c>
      <c r="AQ57" s="19">
        <v>0</v>
      </c>
      <c r="AR57" s="19" t="s">
        <v>330</v>
      </c>
      <c r="AS57" s="19">
        <v>1</v>
      </c>
      <c r="AT57" s="19">
        <v>0</v>
      </c>
      <c r="AU57" s="19">
        <v>0</v>
      </c>
      <c r="AV57" s="19">
        <v>0</v>
      </c>
      <c r="AW57" s="19">
        <v>0</v>
      </c>
      <c r="AX57" s="19">
        <v>45</v>
      </c>
      <c r="AY57" s="19">
        <v>0</v>
      </c>
      <c r="AZ57" s="19">
        <v>1</v>
      </c>
      <c r="BA57" s="19" t="s">
        <v>89</v>
      </c>
      <c r="BB57" s="19">
        <v>5</v>
      </c>
      <c r="BC57" s="19">
        <v>2</v>
      </c>
      <c r="BD57" s="19">
        <v>0.05</v>
      </c>
      <c r="BE57" s="19">
        <v>4</v>
      </c>
      <c r="BF57" s="19">
        <v>6</v>
      </c>
      <c r="BG57" s="19">
        <v>0.5</v>
      </c>
      <c r="BH57" s="19">
        <v>10</v>
      </c>
      <c r="BI57" s="19">
        <v>1</v>
      </c>
      <c r="BJ57" s="19">
        <v>1</v>
      </c>
      <c r="BK57" s="19">
        <v>1</v>
      </c>
      <c r="BL57" s="19">
        <v>1</v>
      </c>
      <c r="BM57" s="19">
        <v>0</v>
      </c>
      <c r="BN57" s="19">
        <v>0</v>
      </c>
      <c r="BO57" s="19">
        <v>0</v>
      </c>
      <c r="BP57" s="19">
        <v>0</v>
      </c>
      <c r="BQ57" s="19">
        <v>1</v>
      </c>
      <c r="BR57" s="19">
        <v>1</v>
      </c>
      <c r="BS57" s="19">
        <v>1</v>
      </c>
      <c r="BT57" s="19">
        <v>1</v>
      </c>
    </row>
    <row r="58" spans="1:72" x14ac:dyDescent="0.3">
      <c r="A58" s="26">
        <v>56</v>
      </c>
      <c r="B58" s="19">
        <v>80</v>
      </c>
      <c r="C58" s="19">
        <v>0.89119410514831543</v>
      </c>
      <c r="D58" s="19">
        <v>1.485323508580526E-2</v>
      </c>
      <c r="E58" s="19">
        <v>4</v>
      </c>
      <c r="F58" s="19">
        <v>8.3852549156240332E-4</v>
      </c>
      <c r="G58" s="19">
        <v>3.7481714291771689E-2</v>
      </c>
      <c r="H58" s="19">
        <v>9.1381006129556356E-3</v>
      </c>
      <c r="I58" s="19">
        <v>8.3852549156240332E-4</v>
      </c>
      <c r="J58" s="19">
        <f t="shared" si="0"/>
        <v>8.3852549156240332E-4</v>
      </c>
      <c r="K58" s="19">
        <v>8.3852549156240332E-4</v>
      </c>
      <c r="L58" s="19"/>
      <c r="M58" s="19">
        <v>-1.110223024625157E-16</v>
      </c>
      <c r="N58" s="19">
        <v>-5.5511151231257827E-17</v>
      </c>
      <c r="O58" s="19">
        <v>6.9388939039072284E-18</v>
      </c>
      <c r="P58" s="19">
        <v>0</v>
      </c>
      <c r="Q58" s="19">
        <v>-0.125</v>
      </c>
      <c r="R58" s="19">
        <v>3.125E-2</v>
      </c>
      <c r="S58" s="19">
        <v>-0.25</v>
      </c>
      <c r="T58" s="19">
        <v>0</v>
      </c>
      <c r="U58" s="19">
        <v>-3.7499999999990319E-4</v>
      </c>
      <c r="V58" s="19">
        <v>1.87499999999996E-3</v>
      </c>
      <c r="W58" s="19">
        <v>-7.5000000000002842E-4</v>
      </c>
      <c r="X58" s="19">
        <v>0.5</v>
      </c>
      <c r="Y58" s="19">
        <v>-0.25</v>
      </c>
      <c r="Z58" s="19">
        <v>0</v>
      </c>
      <c r="AA58" s="19">
        <v>0</v>
      </c>
      <c r="AB58" s="19">
        <v>-0.125</v>
      </c>
      <c r="AC58" s="19">
        <v>3.125E-2</v>
      </c>
      <c r="AD58" s="19">
        <v>-0.25</v>
      </c>
      <c r="AE58" s="19">
        <v>0</v>
      </c>
      <c r="AF58" s="19">
        <v>0.5703125</v>
      </c>
      <c r="AG58" s="19">
        <v>-0.16796875</v>
      </c>
      <c r="AH58" s="19">
        <v>0.140625</v>
      </c>
      <c r="AI58" s="19">
        <v>0</v>
      </c>
      <c r="AJ58" s="19">
        <v>40</v>
      </c>
      <c r="AK58" s="19">
        <v>0</v>
      </c>
      <c r="AL58" s="19">
        <v>10</v>
      </c>
      <c r="AM58" s="19">
        <v>30</v>
      </c>
      <c r="AN58" s="19">
        <v>0</v>
      </c>
      <c r="AO58" s="19">
        <v>0</v>
      </c>
      <c r="AP58" s="19">
        <v>0</v>
      </c>
      <c r="AQ58" s="19">
        <v>0</v>
      </c>
      <c r="AR58" s="19" t="s">
        <v>331</v>
      </c>
      <c r="AS58" s="19">
        <v>1</v>
      </c>
      <c r="AT58" s="19">
        <v>0</v>
      </c>
      <c r="AU58" s="19">
        <v>0</v>
      </c>
      <c r="AV58" s="19">
        <v>0</v>
      </c>
      <c r="AW58" s="19">
        <v>0</v>
      </c>
      <c r="AX58" s="19">
        <v>45</v>
      </c>
      <c r="AY58" s="19">
        <v>0</v>
      </c>
      <c r="AZ58" s="19">
        <v>1</v>
      </c>
      <c r="BA58" s="19" t="s">
        <v>89</v>
      </c>
      <c r="BB58" s="19">
        <v>5</v>
      </c>
      <c r="BC58" s="19">
        <v>2</v>
      </c>
      <c r="BD58" s="19">
        <v>0.05</v>
      </c>
      <c r="BE58" s="19">
        <v>4</v>
      </c>
      <c r="BF58" s="19">
        <v>6</v>
      </c>
      <c r="BG58" s="19">
        <v>0.5</v>
      </c>
      <c r="BH58" s="19">
        <v>10</v>
      </c>
      <c r="BI58" s="19">
        <v>1</v>
      </c>
      <c r="BJ58" s="19">
        <v>1</v>
      </c>
      <c r="BK58" s="19">
        <v>1</v>
      </c>
      <c r="BL58" s="19">
        <v>1</v>
      </c>
      <c r="BM58" s="19">
        <v>0</v>
      </c>
      <c r="BN58" s="19">
        <v>0</v>
      </c>
      <c r="BO58" s="19">
        <v>0</v>
      </c>
      <c r="BP58" s="19">
        <v>0</v>
      </c>
      <c r="BQ58" s="19">
        <v>1</v>
      </c>
      <c r="BR58" s="19">
        <v>1</v>
      </c>
      <c r="BS58" s="19">
        <v>1</v>
      </c>
      <c r="BT58" s="19">
        <v>1</v>
      </c>
    </row>
    <row r="59" spans="1:72" x14ac:dyDescent="0.3">
      <c r="A59" s="26">
        <v>57</v>
      </c>
      <c r="B59" s="19">
        <v>80</v>
      </c>
      <c r="C59" s="19">
        <v>0.84239459037780762</v>
      </c>
      <c r="D59" s="19">
        <v>1.4039909839630131E-2</v>
      </c>
      <c r="E59" s="19">
        <v>4</v>
      </c>
      <c r="F59" s="19">
        <v>4.4999999999999476E-3</v>
      </c>
      <c r="G59" s="19">
        <v>4.5000000000000012E-2</v>
      </c>
      <c r="H59" s="19">
        <v>2.3249999999999889E-2</v>
      </c>
      <c r="I59" s="19">
        <v>4.4999999999999476E-3</v>
      </c>
      <c r="J59" s="19">
        <f t="shared" si="0"/>
        <v>4.4999999999999476E-3</v>
      </c>
      <c r="K59" s="19">
        <v>4.4999999999999476E-3</v>
      </c>
      <c r="L59" s="19"/>
      <c r="M59" s="19">
        <v>-4.4408920985006262E-16</v>
      </c>
      <c r="N59" s="19">
        <v>-2.2204460492503131E-16</v>
      </c>
      <c r="O59" s="19">
        <v>-4.4408920985006262E-16</v>
      </c>
      <c r="P59" s="19">
        <v>0</v>
      </c>
      <c r="Q59" s="19">
        <v>0.21</v>
      </c>
      <c r="R59" s="19">
        <v>-0.21</v>
      </c>
      <c r="S59" s="19">
        <v>0.42</v>
      </c>
      <c r="T59" s="19">
        <v>0</v>
      </c>
      <c r="U59" s="19">
        <v>-4.4999999999996154E-3</v>
      </c>
      <c r="V59" s="19">
        <v>4.4999999999999476E-3</v>
      </c>
      <c r="W59" s="19">
        <v>-9.0000000000000635E-3</v>
      </c>
      <c r="X59" s="19">
        <v>0.70000000000000007</v>
      </c>
      <c r="Y59" s="19">
        <v>0.3</v>
      </c>
      <c r="Z59" s="19">
        <v>0.4</v>
      </c>
      <c r="AA59" s="19">
        <v>0</v>
      </c>
      <c r="AB59" s="19">
        <v>0.21</v>
      </c>
      <c r="AC59" s="19">
        <v>-0.21</v>
      </c>
      <c r="AD59" s="19">
        <v>0.42</v>
      </c>
      <c r="AE59" s="19">
        <v>0</v>
      </c>
      <c r="AF59" s="19">
        <v>0.65800000000000003</v>
      </c>
      <c r="AG59" s="19">
        <v>0.34200000000000003</v>
      </c>
      <c r="AH59" s="19">
        <v>0.316</v>
      </c>
      <c r="AI59" s="19">
        <v>0</v>
      </c>
      <c r="AJ59" s="19">
        <v>56</v>
      </c>
      <c r="AK59" s="19">
        <v>0</v>
      </c>
      <c r="AL59" s="19">
        <v>24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 t="s">
        <v>332</v>
      </c>
      <c r="AS59" s="19">
        <v>1</v>
      </c>
      <c r="AT59" s="19">
        <v>0</v>
      </c>
      <c r="AU59" s="19">
        <v>0</v>
      </c>
      <c r="AV59" s="19">
        <v>0</v>
      </c>
      <c r="AW59" s="19">
        <v>0</v>
      </c>
      <c r="AX59" s="19">
        <v>45</v>
      </c>
      <c r="AY59" s="19">
        <v>0</v>
      </c>
      <c r="AZ59" s="19">
        <v>1</v>
      </c>
      <c r="BA59" s="19" t="s">
        <v>89</v>
      </c>
      <c r="BB59" s="19">
        <v>5</v>
      </c>
      <c r="BC59" s="19">
        <v>2</v>
      </c>
      <c r="BD59" s="19">
        <v>0.05</v>
      </c>
      <c r="BE59" s="19">
        <v>4</v>
      </c>
      <c r="BF59" s="19">
        <v>6</v>
      </c>
      <c r="BG59" s="19">
        <v>0.5</v>
      </c>
      <c r="BH59" s="19">
        <v>10</v>
      </c>
      <c r="BI59" s="19">
        <v>1</v>
      </c>
      <c r="BJ59" s="19">
        <v>1</v>
      </c>
      <c r="BK59" s="19">
        <v>1</v>
      </c>
      <c r="BL59" s="19">
        <v>1</v>
      </c>
      <c r="BM59" s="19">
        <v>0</v>
      </c>
      <c r="BN59" s="19">
        <v>0</v>
      </c>
      <c r="BO59" s="19">
        <v>0</v>
      </c>
      <c r="BP59" s="19">
        <v>0</v>
      </c>
      <c r="BQ59" s="19">
        <v>1</v>
      </c>
      <c r="BR59" s="19">
        <v>1</v>
      </c>
      <c r="BS59" s="19">
        <v>1</v>
      </c>
      <c r="BT59" s="19">
        <v>1</v>
      </c>
    </row>
    <row r="60" spans="1:72" x14ac:dyDescent="0.3">
      <c r="A60" s="26">
        <v>58</v>
      </c>
      <c r="B60" s="19">
        <v>80</v>
      </c>
      <c r="C60" s="19">
        <v>0.79559516906738281</v>
      </c>
      <c r="D60" s="19">
        <v>1.325991948445638E-2</v>
      </c>
      <c r="E60" s="19">
        <v>4</v>
      </c>
      <c r="F60" s="19">
        <v>4.4999999999999476E-3</v>
      </c>
      <c r="G60" s="19">
        <v>4.5000000000000012E-2</v>
      </c>
      <c r="H60" s="19">
        <v>2.324999999999991E-2</v>
      </c>
      <c r="I60" s="19">
        <v>4.4999999999999476E-3</v>
      </c>
      <c r="J60" s="19">
        <f t="shared" si="0"/>
        <v>4.4999999999999476E-3</v>
      </c>
      <c r="K60" s="19">
        <v>4.4999999999999476E-3</v>
      </c>
      <c r="L60" s="19"/>
      <c r="M60" s="19">
        <v>-2.7755575615628909E-16</v>
      </c>
      <c r="N60" s="19">
        <v>-4.4408920985006262E-16</v>
      </c>
      <c r="O60" s="19">
        <v>4.4408920985006262E-16</v>
      </c>
      <c r="P60" s="19">
        <v>0</v>
      </c>
      <c r="Q60" s="19">
        <v>-0.21</v>
      </c>
      <c r="R60" s="19">
        <v>0.21</v>
      </c>
      <c r="S60" s="19">
        <v>-0.42</v>
      </c>
      <c r="T60" s="19">
        <v>0</v>
      </c>
      <c r="U60" s="19">
        <v>4.4999999999999476E-3</v>
      </c>
      <c r="V60" s="19">
        <v>-4.4999999999996154E-3</v>
      </c>
      <c r="W60" s="19">
        <v>9.0000000000000635E-3</v>
      </c>
      <c r="X60" s="19">
        <v>0.3</v>
      </c>
      <c r="Y60" s="19">
        <v>0.70000000000000007</v>
      </c>
      <c r="Z60" s="19">
        <v>-0.4</v>
      </c>
      <c r="AA60" s="19">
        <v>0</v>
      </c>
      <c r="AB60" s="19">
        <v>-0.21</v>
      </c>
      <c r="AC60" s="19">
        <v>0.21</v>
      </c>
      <c r="AD60" s="19">
        <v>-0.42</v>
      </c>
      <c r="AE60" s="19">
        <v>0</v>
      </c>
      <c r="AF60" s="19">
        <v>0.34200000000000003</v>
      </c>
      <c r="AG60" s="19">
        <v>0.65800000000000003</v>
      </c>
      <c r="AH60" s="19">
        <v>-0.316</v>
      </c>
      <c r="AI60" s="19">
        <v>0</v>
      </c>
      <c r="AJ60" s="19">
        <v>24</v>
      </c>
      <c r="AK60" s="19">
        <v>0</v>
      </c>
      <c r="AL60" s="19">
        <v>56</v>
      </c>
      <c r="AM60" s="19">
        <v>0</v>
      </c>
      <c r="AN60" s="19">
        <v>0</v>
      </c>
      <c r="AO60" s="19">
        <v>0</v>
      </c>
      <c r="AP60" s="19">
        <v>0</v>
      </c>
      <c r="AQ60" s="19">
        <v>0</v>
      </c>
      <c r="AR60" s="19" t="s">
        <v>333</v>
      </c>
      <c r="AS60" s="19">
        <v>1</v>
      </c>
      <c r="AT60" s="19">
        <v>0</v>
      </c>
      <c r="AU60" s="19">
        <v>0</v>
      </c>
      <c r="AV60" s="19">
        <v>0</v>
      </c>
      <c r="AW60" s="19">
        <v>0</v>
      </c>
      <c r="AX60" s="19">
        <v>45</v>
      </c>
      <c r="AY60" s="19">
        <v>0</v>
      </c>
      <c r="AZ60" s="19">
        <v>1</v>
      </c>
      <c r="BA60" s="19" t="s">
        <v>89</v>
      </c>
      <c r="BB60" s="19">
        <v>5</v>
      </c>
      <c r="BC60" s="19">
        <v>2</v>
      </c>
      <c r="BD60" s="19">
        <v>0.05</v>
      </c>
      <c r="BE60" s="19">
        <v>4</v>
      </c>
      <c r="BF60" s="19">
        <v>6</v>
      </c>
      <c r="BG60" s="19">
        <v>0.5</v>
      </c>
      <c r="BH60" s="19">
        <v>10</v>
      </c>
      <c r="BI60" s="19">
        <v>1</v>
      </c>
      <c r="BJ60" s="19">
        <v>1</v>
      </c>
      <c r="BK60" s="19">
        <v>1</v>
      </c>
      <c r="BL60" s="19">
        <v>1</v>
      </c>
      <c r="BM60" s="19">
        <v>0</v>
      </c>
      <c r="BN60" s="19">
        <v>0</v>
      </c>
      <c r="BO60" s="19">
        <v>0</v>
      </c>
      <c r="BP60" s="19">
        <v>0</v>
      </c>
      <c r="BQ60" s="19">
        <v>1</v>
      </c>
      <c r="BR60" s="19">
        <v>1</v>
      </c>
      <c r="BS60" s="19">
        <v>1</v>
      </c>
      <c r="BT60" s="19">
        <v>1</v>
      </c>
    </row>
    <row r="61" spans="1:72" x14ac:dyDescent="0.3">
      <c r="A61" s="26">
        <v>59</v>
      </c>
      <c r="B61" s="19">
        <v>80</v>
      </c>
      <c r="C61" s="19">
        <v>0.77999520301818848</v>
      </c>
      <c r="D61" s="19">
        <v>1.299992005030314E-2</v>
      </c>
      <c r="E61" s="19">
        <v>4</v>
      </c>
      <c r="F61" s="19">
        <v>1.148198316929613E-3</v>
      </c>
      <c r="G61" s="19">
        <v>3.6742346141747678E-2</v>
      </c>
      <c r="H61" s="19">
        <v>9.8745055255946759E-3</v>
      </c>
      <c r="I61" s="19">
        <v>1.148198316929613E-3</v>
      </c>
      <c r="J61" s="19">
        <f t="shared" si="0"/>
        <v>1.148198316929613E-3</v>
      </c>
      <c r="K61" s="19">
        <v>1.148198316929613E-3</v>
      </c>
      <c r="L61" s="19"/>
      <c r="M61" s="19">
        <v>4.4408920985006262E-16</v>
      </c>
      <c r="N61" s="19">
        <v>-1.4791141972893969E-31</v>
      </c>
      <c r="O61" s="19">
        <v>0</v>
      </c>
      <c r="P61" s="19">
        <v>0</v>
      </c>
      <c r="Q61" s="19">
        <v>-0.42</v>
      </c>
      <c r="R61" s="19">
        <v>2.5717582782094419E-17</v>
      </c>
      <c r="S61" s="19">
        <v>0</v>
      </c>
      <c r="T61" s="19">
        <v>0</v>
      </c>
      <c r="U61" s="19">
        <v>2.812499999999996E-3</v>
      </c>
      <c r="V61" s="19">
        <v>-1.7221595613006571E-19</v>
      </c>
      <c r="W61" s="19">
        <v>5.5511151231257827E-16</v>
      </c>
      <c r="X61" s="19">
        <v>-0.4</v>
      </c>
      <c r="Y61" s="19">
        <v>8.5725275940314732E-17</v>
      </c>
      <c r="Z61" s="19">
        <v>1</v>
      </c>
      <c r="AA61" s="19">
        <v>0</v>
      </c>
      <c r="AB61" s="19">
        <v>-0.42</v>
      </c>
      <c r="AC61" s="19">
        <v>2.5717582782094419E-17</v>
      </c>
      <c r="AD61" s="19">
        <v>0</v>
      </c>
      <c r="AE61" s="19">
        <v>0</v>
      </c>
      <c r="AF61" s="19">
        <v>-0.316</v>
      </c>
      <c r="AG61" s="19">
        <v>8.0581759383895847E-17</v>
      </c>
      <c r="AH61" s="19">
        <v>1</v>
      </c>
      <c r="AI61" s="19">
        <v>0</v>
      </c>
      <c r="AJ61" s="19">
        <v>24</v>
      </c>
      <c r="AK61" s="19">
        <v>56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 t="s">
        <v>334</v>
      </c>
      <c r="AS61" s="19">
        <v>1</v>
      </c>
      <c r="AT61" s="19">
        <v>0</v>
      </c>
      <c r="AU61" s="19">
        <v>0</v>
      </c>
      <c r="AV61" s="19">
        <v>0</v>
      </c>
      <c r="AW61" s="19">
        <v>0</v>
      </c>
      <c r="AX61" s="19">
        <v>45</v>
      </c>
      <c r="AY61" s="19">
        <v>0</v>
      </c>
      <c r="AZ61" s="19">
        <v>1</v>
      </c>
      <c r="BA61" s="19" t="s">
        <v>89</v>
      </c>
      <c r="BB61" s="19">
        <v>5</v>
      </c>
      <c r="BC61" s="19">
        <v>2</v>
      </c>
      <c r="BD61" s="19">
        <v>0.05</v>
      </c>
      <c r="BE61" s="19">
        <v>4</v>
      </c>
      <c r="BF61" s="19">
        <v>6</v>
      </c>
      <c r="BG61" s="19">
        <v>0.5</v>
      </c>
      <c r="BH61" s="19">
        <v>10</v>
      </c>
      <c r="BI61" s="19">
        <v>1</v>
      </c>
      <c r="BJ61" s="19">
        <v>1</v>
      </c>
      <c r="BK61" s="19">
        <v>1</v>
      </c>
      <c r="BL61" s="19">
        <v>1</v>
      </c>
      <c r="BM61" s="19">
        <v>0</v>
      </c>
      <c r="BN61" s="19">
        <v>0</v>
      </c>
      <c r="BO61" s="19">
        <v>0</v>
      </c>
      <c r="BP61" s="19">
        <v>0</v>
      </c>
      <c r="BQ61" s="19">
        <v>1</v>
      </c>
      <c r="BR61" s="19">
        <v>1</v>
      </c>
      <c r="BS61" s="19">
        <v>1</v>
      </c>
      <c r="BT61" s="19">
        <v>1</v>
      </c>
    </row>
    <row r="62" spans="1:72" x14ac:dyDescent="0.3">
      <c r="A62" s="26">
        <v>60</v>
      </c>
      <c r="B62" s="19">
        <v>80</v>
      </c>
      <c r="C62" s="19">
        <v>1.029593229293823</v>
      </c>
      <c r="D62" s="19">
        <v>1.7159887154897059E-2</v>
      </c>
      <c r="E62" s="19">
        <v>5</v>
      </c>
      <c r="F62" s="19">
        <v>1.04427849643903E-2</v>
      </c>
      <c r="G62" s="19">
        <v>8.7536047262327804E-2</v>
      </c>
      <c r="H62" s="19">
        <v>3.0619100197017371E-2</v>
      </c>
      <c r="I62" s="19">
        <v>1.073836579745714E-2</v>
      </c>
      <c r="J62" s="19">
        <f t="shared" si="0"/>
        <v>1.073836579745714E-2</v>
      </c>
      <c r="K62" s="19">
        <v>1.04427849643903E-2</v>
      </c>
      <c r="L62" s="19">
        <v>1.04427849643903E-2</v>
      </c>
      <c r="M62" s="19">
        <v>-3.3306690738754701E-16</v>
      </c>
      <c r="N62" s="19">
        <v>0</v>
      </c>
      <c r="O62" s="19">
        <v>-5.5511151231257827E-16</v>
      </c>
      <c r="P62" s="19">
        <v>0</v>
      </c>
      <c r="Q62" s="19">
        <v>0.33750000000000002</v>
      </c>
      <c r="R62" s="19">
        <v>-8.2500000000000018E-2</v>
      </c>
      <c r="S62" s="19">
        <v>0.16500000000000001</v>
      </c>
      <c r="T62" s="19">
        <v>0</v>
      </c>
      <c r="U62" s="19">
        <v>-1.3031249999999991E-2</v>
      </c>
      <c r="V62" s="19">
        <v>9.8437499999999845E-3</v>
      </c>
      <c r="W62" s="19">
        <v>-1.968749999999941E-2</v>
      </c>
      <c r="X62" s="19">
        <v>0.55000000000000004</v>
      </c>
      <c r="Y62" s="19">
        <v>0.15</v>
      </c>
      <c r="Z62" s="19">
        <v>0.70000000000000007</v>
      </c>
      <c r="AA62" s="19">
        <v>0</v>
      </c>
      <c r="AB62" s="19">
        <v>0.33750000000000002</v>
      </c>
      <c r="AC62" s="19">
        <v>-8.2500000000000018E-2</v>
      </c>
      <c r="AD62" s="19">
        <v>0.16500000000000001</v>
      </c>
      <c r="AE62" s="19">
        <v>0</v>
      </c>
      <c r="AF62" s="19">
        <v>0.46337499999999998</v>
      </c>
      <c r="AG62" s="19">
        <v>0.14737500000000001</v>
      </c>
      <c r="AH62" s="19">
        <v>0.70525000000000004</v>
      </c>
      <c r="AI62" s="19">
        <v>0</v>
      </c>
      <c r="AJ62" s="19">
        <v>56</v>
      </c>
      <c r="AK62" s="19">
        <v>12</v>
      </c>
      <c r="AL62" s="19">
        <v>12</v>
      </c>
      <c r="AM62" s="19">
        <v>0</v>
      </c>
      <c r="AN62" s="19">
        <v>0</v>
      </c>
      <c r="AO62" s="19">
        <v>0</v>
      </c>
      <c r="AP62" s="19">
        <v>0</v>
      </c>
      <c r="AQ62" s="19">
        <v>0</v>
      </c>
      <c r="AR62" s="19" t="s">
        <v>335</v>
      </c>
      <c r="AS62" s="19">
        <v>1</v>
      </c>
      <c r="AT62" s="19">
        <v>0</v>
      </c>
      <c r="AU62" s="19">
        <v>0</v>
      </c>
      <c r="AV62" s="19">
        <v>0</v>
      </c>
      <c r="AW62" s="19">
        <v>0</v>
      </c>
      <c r="AX62" s="19">
        <v>45</v>
      </c>
      <c r="AY62" s="19">
        <v>0</v>
      </c>
      <c r="AZ62" s="19">
        <v>1</v>
      </c>
      <c r="BA62" s="19" t="s">
        <v>89</v>
      </c>
      <c r="BB62" s="19">
        <v>5</v>
      </c>
      <c r="BC62" s="19">
        <v>2</v>
      </c>
      <c r="BD62" s="19">
        <v>0.05</v>
      </c>
      <c r="BE62" s="19">
        <v>4</v>
      </c>
      <c r="BF62" s="19">
        <v>6</v>
      </c>
      <c r="BG62" s="19">
        <v>0.5</v>
      </c>
      <c r="BH62" s="19">
        <v>10</v>
      </c>
      <c r="BI62" s="19">
        <v>1</v>
      </c>
      <c r="BJ62" s="19">
        <v>1</v>
      </c>
      <c r="BK62" s="19">
        <v>1</v>
      </c>
      <c r="BL62" s="19">
        <v>1</v>
      </c>
      <c r="BM62" s="19">
        <v>0</v>
      </c>
      <c r="BN62" s="19">
        <v>0</v>
      </c>
      <c r="BO62" s="19">
        <v>0</v>
      </c>
      <c r="BP62" s="19">
        <v>0</v>
      </c>
      <c r="BQ62" s="19">
        <v>1</v>
      </c>
      <c r="BR62" s="19">
        <v>1</v>
      </c>
      <c r="BS62" s="19">
        <v>1</v>
      </c>
      <c r="BT62" s="19">
        <v>1</v>
      </c>
    </row>
    <row r="63" spans="1:72" x14ac:dyDescent="0.3">
      <c r="A63" s="26">
        <v>61</v>
      </c>
      <c r="B63" s="19">
        <v>80</v>
      </c>
      <c r="C63" s="19">
        <v>0.99839353561401367</v>
      </c>
      <c r="D63" s="19">
        <v>1.663989226023356E-2</v>
      </c>
      <c r="E63" s="19">
        <v>5</v>
      </c>
      <c r="F63" s="19">
        <v>7.711851674530528E-4</v>
      </c>
      <c r="G63" s="19">
        <v>7.9942294862059629E-2</v>
      </c>
      <c r="H63" s="19">
        <v>2.4621767712991151E-2</v>
      </c>
      <c r="I63" s="19">
        <v>1.495530450417171E-2</v>
      </c>
      <c r="J63" s="19">
        <f t="shared" si="0"/>
        <v>1.495530450417171E-2</v>
      </c>
      <c r="K63" s="19">
        <v>7.711851674530528E-4</v>
      </c>
      <c r="L63" s="19">
        <v>7.711851674530528E-4</v>
      </c>
      <c r="M63" s="19">
        <v>-2.2204460492503131E-16</v>
      </c>
      <c r="N63" s="19">
        <v>-2.775557561562891E-17</v>
      </c>
      <c r="O63" s="19">
        <v>-6.6613381477509392E-16</v>
      </c>
      <c r="P63" s="19">
        <v>0</v>
      </c>
      <c r="Q63" s="19">
        <v>0.37</v>
      </c>
      <c r="R63" s="19">
        <v>-5.0000000000000017E-2</v>
      </c>
      <c r="S63" s="19">
        <v>0.1</v>
      </c>
      <c r="T63" s="19">
        <v>0</v>
      </c>
      <c r="U63" s="19">
        <v>9.3749999999781508E-5</v>
      </c>
      <c r="V63" s="19">
        <v>8.4375000000000422E-4</v>
      </c>
      <c r="W63" s="19">
        <v>-1.687499999999287E-3</v>
      </c>
      <c r="X63" s="19">
        <v>0.5</v>
      </c>
      <c r="Y63" s="19">
        <v>0.1</v>
      </c>
      <c r="Z63" s="19">
        <v>0.8</v>
      </c>
      <c r="AA63" s="19">
        <v>0</v>
      </c>
      <c r="AB63" s="19">
        <v>0.37</v>
      </c>
      <c r="AC63" s="19">
        <v>-5.0000000000000017E-2</v>
      </c>
      <c r="AD63" s="19">
        <v>0.1</v>
      </c>
      <c r="AE63" s="19">
        <v>0</v>
      </c>
      <c r="AF63" s="19">
        <v>0.41</v>
      </c>
      <c r="AG63" s="19">
        <v>9.4000000000000028E-2</v>
      </c>
      <c r="AH63" s="19">
        <v>0.81200000000000006</v>
      </c>
      <c r="AI63" s="19">
        <v>0</v>
      </c>
      <c r="AJ63" s="19">
        <v>56</v>
      </c>
      <c r="AK63" s="19">
        <v>16</v>
      </c>
      <c r="AL63" s="19">
        <v>8</v>
      </c>
      <c r="AM63" s="19">
        <v>0</v>
      </c>
      <c r="AN63" s="19">
        <v>0</v>
      </c>
      <c r="AO63" s="19">
        <v>0</v>
      </c>
      <c r="AP63" s="19">
        <v>0</v>
      </c>
      <c r="AQ63" s="19">
        <v>0</v>
      </c>
      <c r="AR63" s="19" t="s">
        <v>336</v>
      </c>
      <c r="AS63" s="19">
        <v>1</v>
      </c>
      <c r="AT63" s="19">
        <v>0</v>
      </c>
      <c r="AU63" s="19">
        <v>0</v>
      </c>
      <c r="AV63" s="19">
        <v>0</v>
      </c>
      <c r="AW63" s="19">
        <v>0</v>
      </c>
      <c r="AX63" s="19">
        <v>45</v>
      </c>
      <c r="AY63" s="19">
        <v>0</v>
      </c>
      <c r="AZ63" s="19">
        <v>1</v>
      </c>
      <c r="BA63" s="19" t="s">
        <v>89</v>
      </c>
      <c r="BB63" s="19">
        <v>5</v>
      </c>
      <c r="BC63" s="19">
        <v>2</v>
      </c>
      <c r="BD63" s="19">
        <v>0.05</v>
      </c>
      <c r="BE63" s="19">
        <v>4</v>
      </c>
      <c r="BF63" s="19">
        <v>6</v>
      </c>
      <c r="BG63" s="19">
        <v>0.5</v>
      </c>
      <c r="BH63" s="19">
        <v>10</v>
      </c>
      <c r="BI63" s="19">
        <v>1</v>
      </c>
      <c r="BJ63" s="19">
        <v>1</v>
      </c>
      <c r="BK63" s="19">
        <v>1</v>
      </c>
      <c r="BL63" s="19">
        <v>1</v>
      </c>
      <c r="BM63" s="19">
        <v>0</v>
      </c>
      <c r="BN63" s="19">
        <v>0</v>
      </c>
      <c r="BO63" s="19">
        <v>0</v>
      </c>
      <c r="BP63" s="19">
        <v>0</v>
      </c>
      <c r="BQ63" s="19">
        <v>1</v>
      </c>
      <c r="BR63" s="19">
        <v>1</v>
      </c>
      <c r="BS63" s="19">
        <v>1</v>
      </c>
      <c r="BT63" s="19">
        <v>1</v>
      </c>
    </row>
    <row r="64" spans="1:72" x14ac:dyDescent="0.3">
      <c r="A64" s="26">
        <v>62</v>
      </c>
      <c r="B64" s="19">
        <v>80</v>
      </c>
      <c r="C64" s="19">
        <v>0.90479397773742676</v>
      </c>
      <c r="D64" s="19">
        <v>1.5079899628957109E-2</v>
      </c>
      <c r="E64" s="19">
        <v>4</v>
      </c>
      <c r="F64" s="19">
        <v>1.148198316929613E-3</v>
      </c>
      <c r="G64" s="19">
        <v>3.6742346141747678E-2</v>
      </c>
      <c r="H64" s="19">
        <v>9.8745055255946759E-3</v>
      </c>
      <c r="I64" s="19">
        <v>1.148198316929613E-3</v>
      </c>
      <c r="J64" s="19">
        <f t="shared" si="0"/>
        <v>1.148198316929613E-3</v>
      </c>
      <c r="K64" s="19">
        <v>1.148198316929613E-3</v>
      </c>
      <c r="L64" s="19"/>
      <c r="M64" s="19">
        <v>-8.6281661508548166E-32</v>
      </c>
      <c r="N64" s="19">
        <v>4.4408920985006262E-16</v>
      </c>
      <c r="O64" s="19">
        <v>0</v>
      </c>
      <c r="P64" s="19">
        <v>0</v>
      </c>
      <c r="Q64" s="19">
        <v>4.9303806576313239E-34</v>
      </c>
      <c r="R64" s="19">
        <v>-0.42</v>
      </c>
      <c r="S64" s="19">
        <v>0</v>
      </c>
      <c r="T64" s="19">
        <v>0</v>
      </c>
      <c r="U64" s="19">
        <v>0</v>
      </c>
      <c r="V64" s="19">
        <v>2.812499999999996E-3</v>
      </c>
      <c r="W64" s="19">
        <v>-5.5511151231257827E-16</v>
      </c>
      <c r="X64" s="19">
        <v>6.123233995736766E-17</v>
      </c>
      <c r="Y64" s="19">
        <v>-0.4</v>
      </c>
      <c r="Z64" s="19">
        <v>-1</v>
      </c>
      <c r="AA64" s="19">
        <v>0</v>
      </c>
      <c r="AB64" s="19">
        <v>4.9303806576313239E-34</v>
      </c>
      <c r="AC64" s="19">
        <v>-0.42</v>
      </c>
      <c r="AD64" s="19">
        <v>0</v>
      </c>
      <c r="AE64" s="19">
        <v>0</v>
      </c>
      <c r="AF64" s="19">
        <v>6.123233995736766E-17</v>
      </c>
      <c r="AG64" s="19">
        <v>-0.316</v>
      </c>
      <c r="AH64" s="19">
        <v>-1</v>
      </c>
      <c r="AI64" s="19">
        <v>0</v>
      </c>
      <c r="AJ64" s="19">
        <v>0</v>
      </c>
      <c r="AK64" s="19">
        <v>0</v>
      </c>
      <c r="AL64" s="19">
        <v>24</v>
      </c>
      <c r="AM64" s="19">
        <v>56</v>
      </c>
      <c r="AN64" s="19">
        <v>0</v>
      </c>
      <c r="AO64" s="19">
        <v>0</v>
      </c>
      <c r="AP64" s="19">
        <v>0</v>
      </c>
      <c r="AQ64" s="19">
        <v>0</v>
      </c>
      <c r="AR64" s="19" t="s">
        <v>337</v>
      </c>
      <c r="AS64" s="19">
        <v>1</v>
      </c>
      <c r="AT64" s="19">
        <v>0</v>
      </c>
      <c r="AU64" s="19">
        <v>0</v>
      </c>
      <c r="AV64" s="19">
        <v>0</v>
      </c>
      <c r="AW64" s="19">
        <v>0</v>
      </c>
      <c r="AX64" s="19">
        <v>45</v>
      </c>
      <c r="AY64" s="19">
        <v>0</v>
      </c>
      <c r="AZ64" s="19">
        <v>1</v>
      </c>
      <c r="BA64" s="19" t="s">
        <v>89</v>
      </c>
      <c r="BB64" s="19">
        <v>5</v>
      </c>
      <c r="BC64" s="19">
        <v>2</v>
      </c>
      <c r="BD64" s="19">
        <v>0.05</v>
      </c>
      <c r="BE64" s="19">
        <v>4</v>
      </c>
      <c r="BF64" s="19">
        <v>6</v>
      </c>
      <c r="BG64" s="19">
        <v>0.5</v>
      </c>
      <c r="BH64" s="19">
        <v>10</v>
      </c>
      <c r="BI64" s="19">
        <v>1</v>
      </c>
      <c r="BJ64" s="19">
        <v>1</v>
      </c>
      <c r="BK64" s="19">
        <v>1</v>
      </c>
      <c r="BL64" s="19">
        <v>1</v>
      </c>
      <c r="BM64" s="19">
        <v>0</v>
      </c>
      <c r="BN64" s="19">
        <v>0</v>
      </c>
      <c r="BO64" s="19">
        <v>0</v>
      </c>
      <c r="BP64" s="19">
        <v>0</v>
      </c>
      <c r="BQ64" s="19">
        <v>1</v>
      </c>
      <c r="BR64" s="19">
        <v>1</v>
      </c>
      <c r="BS64" s="19">
        <v>1</v>
      </c>
      <c r="BT64" s="19">
        <v>1</v>
      </c>
    </row>
    <row r="65" spans="1:72" x14ac:dyDescent="0.3">
      <c r="A65" s="26">
        <v>63</v>
      </c>
      <c r="B65" s="19">
        <v>80</v>
      </c>
      <c r="C65" s="19">
        <v>0.59279608726501465</v>
      </c>
      <c r="D65" s="19">
        <v>9.8799347877502434E-3</v>
      </c>
      <c r="E65" s="19">
        <v>3</v>
      </c>
      <c r="F65" s="19">
        <v>6.8020881309888232E-17</v>
      </c>
      <c r="G65" s="19">
        <v>1.3029759490557269E-16</v>
      </c>
      <c r="H65" s="19">
        <v>6.8020881309888232E-17</v>
      </c>
      <c r="I65" s="19">
        <v>6.8020881309888232E-17</v>
      </c>
      <c r="J65" s="19">
        <f t="shared" si="0"/>
        <v>6.8020881309888232E-17</v>
      </c>
      <c r="K65" s="19"/>
      <c r="L65" s="19"/>
      <c r="M65" s="19">
        <v>1.110223024625157E-16</v>
      </c>
      <c r="N65" s="19">
        <v>1.110223024625157E-16</v>
      </c>
      <c r="O65" s="19">
        <v>0</v>
      </c>
      <c r="P65" s="19">
        <v>0</v>
      </c>
      <c r="Q65" s="19">
        <v>0.05</v>
      </c>
      <c r="R65" s="19">
        <v>-0.05</v>
      </c>
      <c r="S65" s="19">
        <v>-0.1</v>
      </c>
      <c r="T65" s="19">
        <v>0</v>
      </c>
      <c r="U65" s="19">
        <v>-5.5511151231257827E-17</v>
      </c>
      <c r="V65" s="19">
        <v>0</v>
      </c>
      <c r="W65" s="19">
        <v>-5.2583805365546973E-18</v>
      </c>
      <c r="X65" s="19">
        <v>-0.49999999999999989</v>
      </c>
      <c r="Y65" s="19">
        <v>-0.49999999999999989</v>
      </c>
      <c r="Z65" s="19">
        <v>0</v>
      </c>
      <c r="AA65" s="19">
        <v>0</v>
      </c>
      <c r="AB65" s="19">
        <v>0.05</v>
      </c>
      <c r="AC65" s="19">
        <v>-0.05</v>
      </c>
      <c r="AD65" s="19">
        <v>-0.1</v>
      </c>
      <c r="AE65" s="19">
        <v>0</v>
      </c>
      <c r="AF65" s="19">
        <v>-0.5</v>
      </c>
      <c r="AG65" s="19">
        <v>-0.49999999999999989</v>
      </c>
      <c r="AH65" s="19">
        <v>0</v>
      </c>
      <c r="AI65" s="19">
        <v>0</v>
      </c>
      <c r="AJ65" s="19">
        <v>0</v>
      </c>
      <c r="AK65" s="19">
        <v>40</v>
      </c>
      <c r="AL65" s="19">
        <v>0</v>
      </c>
      <c r="AM65" s="19">
        <v>40</v>
      </c>
      <c r="AN65" s="19">
        <v>0</v>
      </c>
      <c r="AO65" s="19">
        <v>0</v>
      </c>
      <c r="AP65" s="19">
        <v>0</v>
      </c>
      <c r="AQ65" s="19">
        <v>0</v>
      </c>
      <c r="AR65" s="19" t="s">
        <v>338</v>
      </c>
      <c r="AS65" s="19">
        <v>1</v>
      </c>
      <c r="AT65" s="19">
        <v>0</v>
      </c>
      <c r="AU65" s="19">
        <v>0</v>
      </c>
      <c r="AV65" s="19">
        <v>0</v>
      </c>
      <c r="AW65" s="19">
        <v>0</v>
      </c>
      <c r="AX65" s="19">
        <v>45</v>
      </c>
      <c r="AY65" s="19">
        <v>0</v>
      </c>
      <c r="AZ65" s="19">
        <v>1</v>
      </c>
      <c r="BA65" s="19" t="s">
        <v>89</v>
      </c>
      <c r="BB65" s="19">
        <v>5</v>
      </c>
      <c r="BC65" s="19">
        <v>2</v>
      </c>
      <c r="BD65" s="19">
        <v>0.05</v>
      </c>
      <c r="BE65" s="19">
        <v>4</v>
      </c>
      <c r="BF65" s="19">
        <v>6</v>
      </c>
      <c r="BG65" s="19">
        <v>0.5</v>
      </c>
      <c r="BH65" s="19">
        <v>10</v>
      </c>
      <c r="BI65" s="19">
        <v>1</v>
      </c>
      <c r="BJ65" s="19">
        <v>1</v>
      </c>
      <c r="BK65" s="19">
        <v>1</v>
      </c>
      <c r="BL65" s="19">
        <v>1</v>
      </c>
      <c r="BM65" s="19">
        <v>0</v>
      </c>
      <c r="BN65" s="19">
        <v>0</v>
      </c>
      <c r="BO65" s="19">
        <v>0</v>
      </c>
      <c r="BP65" s="19">
        <v>0</v>
      </c>
      <c r="BQ65" s="19">
        <v>1</v>
      </c>
      <c r="BR65" s="19">
        <v>1</v>
      </c>
      <c r="BS65" s="19">
        <v>1</v>
      </c>
      <c r="BT65" s="19">
        <v>1</v>
      </c>
    </row>
    <row r="66" spans="1:72" x14ac:dyDescent="0.3">
      <c r="A66" s="26">
        <v>64</v>
      </c>
      <c r="B66" s="19">
        <v>80</v>
      </c>
      <c r="C66" s="19">
        <v>0.40559744834899902</v>
      </c>
      <c r="D66" s="19">
        <v>6.7599574724833168E-3</v>
      </c>
      <c r="E66" s="19">
        <v>2</v>
      </c>
      <c r="F66" s="19">
        <v>1.1338205510944541E-16</v>
      </c>
      <c r="G66" s="19">
        <v>1.1338205510944541E-16</v>
      </c>
      <c r="H66" s="19">
        <v>1.1338205510944541E-16</v>
      </c>
      <c r="I66" s="19"/>
      <c r="J66" s="19">
        <f t="shared" si="0"/>
        <v>1.1338205510944541E-16</v>
      </c>
      <c r="K66" s="19"/>
      <c r="L66" s="19"/>
      <c r="M66" s="19">
        <v>2.2204460492503131E-16</v>
      </c>
      <c r="N66" s="19">
        <v>0</v>
      </c>
      <c r="O66" s="19">
        <v>0</v>
      </c>
      <c r="P66" s="19">
        <v>0</v>
      </c>
      <c r="Q66" s="19">
        <v>0.05</v>
      </c>
      <c r="R66" s="19">
        <v>0.05</v>
      </c>
      <c r="S66" s="19">
        <v>-0.1</v>
      </c>
      <c r="T66" s="19">
        <v>0</v>
      </c>
      <c r="U66" s="19">
        <v>0</v>
      </c>
      <c r="V66" s="19">
        <v>1.6653345369377351E-16</v>
      </c>
      <c r="W66" s="19">
        <v>-9.7849246066816775E-18</v>
      </c>
      <c r="X66" s="19">
        <v>-0.49999999999999989</v>
      </c>
      <c r="Y66" s="19">
        <v>0.50000000000000011</v>
      </c>
      <c r="Z66" s="19">
        <v>0</v>
      </c>
      <c r="AA66" s="19">
        <v>0</v>
      </c>
      <c r="AB66" s="19">
        <v>0.05</v>
      </c>
      <c r="AC66" s="19">
        <v>0.05</v>
      </c>
      <c r="AD66" s="19">
        <v>-0.1</v>
      </c>
      <c r="AE66" s="19">
        <v>0</v>
      </c>
      <c r="AF66" s="19">
        <v>-0.5</v>
      </c>
      <c r="AG66" s="19">
        <v>0.50000000000000011</v>
      </c>
      <c r="AH66" s="19">
        <v>0</v>
      </c>
      <c r="AI66" s="19">
        <v>0</v>
      </c>
      <c r="AJ66" s="19">
        <v>0</v>
      </c>
      <c r="AK66" s="19">
        <v>40</v>
      </c>
      <c r="AL66" s="19">
        <v>40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 t="s">
        <v>288</v>
      </c>
      <c r="AS66" s="19">
        <v>1</v>
      </c>
      <c r="AT66" s="19">
        <v>0</v>
      </c>
      <c r="AU66" s="19">
        <v>0</v>
      </c>
      <c r="AV66" s="19">
        <v>0</v>
      </c>
      <c r="AW66" s="19">
        <v>0</v>
      </c>
      <c r="AX66" s="19">
        <v>45</v>
      </c>
      <c r="AY66" s="19">
        <v>0</v>
      </c>
      <c r="AZ66" s="19">
        <v>1</v>
      </c>
      <c r="BA66" s="19" t="s">
        <v>89</v>
      </c>
      <c r="BB66" s="19">
        <v>5</v>
      </c>
      <c r="BC66" s="19">
        <v>2</v>
      </c>
      <c r="BD66" s="19">
        <v>0.05</v>
      </c>
      <c r="BE66" s="19">
        <v>4</v>
      </c>
      <c r="BF66" s="19">
        <v>6</v>
      </c>
      <c r="BG66" s="19">
        <v>0.5</v>
      </c>
      <c r="BH66" s="19">
        <v>10</v>
      </c>
      <c r="BI66" s="19">
        <v>1</v>
      </c>
      <c r="BJ66" s="19">
        <v>1</v>
      </c>
      <c r="BK66" s="19">
        <v>1</v>
      </c>
      <c r="BL66" s="19">
        <v>1</v>
      </c>
      <c r="BM66" s="19">
        <v>0</v>
      </c>
      <c r="BN66" s="19">
        <v>0</v>
      </c>
      <c r="BO66" s="19">
        <v>0</v>
      </c>
      <c r="BP66" s="19">
        <v>0</v>
      </c>
      <c r="BQ66" s="19">
        <v>1</v>
      </c>
      <c r="BR66" s="19">
        <v>1</v>
      </c>
      <c r="BS66" s="19">
        <v>1</v>
      </c>
      <c r="BT66" s="19">
        <v>1</v>
      </c>
    </row>
    <row r="67" spans="1:72" x14ac:dyDescent="0.3">
      <c r="A67" s="26">
        <v>65</v>
      </c>
      <c r="B67" s="19">
        <v>80</v>
      </c>
      <c r="C67" s="19">
        <v>0.57719635963439941</v>
      </c>
      <c r="D67" s="19">
        <v>9.6199393272399895E-3</v>
      </c>
      <c r="E67" s="19">
        <v>3</v>
      </c>
      <c r="F67" s="19">
        <v>4.5375474671430021E-17</v>
      </c>
      <c r="G67" s="19">
        <v>6.8104253353143133E-17</v>
      </c>
      <c r="H67" s="19">
        <v>4.5375474671430021E-17</v>
      </c>
      <c r="I67" s="19">
        <v>4.5375474671430021E-17</v>
      </c>
      <c r="J67" s="19">
        <f t="shared" ref="J67:J130" si="1">MIN(G67:I67)</f>
        <v>4.5375474671430021E-17</v>
      </c>
      <c r="K67" s="19"/>
      <c r="L67" s="19"/>
      <c r="M67" s="19">
        <v>0</v>
      </c>
      <c r="N67" s="19">
        <v>0</v>
      </c>
      <c r="O67" s="19">
        <v>0</v>
      </c>
      <c r="P67" s="19">
        <v>0</v>
      </c>
      <c r="Q67" s="19">
        <v>-0.05</v>
      </c>
      <c r="R67" s="19">
        <v>0.05</v>
      </c>
      <c r="S67" s="19">
        <v>-0.1</v>
      </c>
      <c r="T67" s="19">
        <v>0</v>
      </c>
      <c r="U67" s="19">
        <v>-1.110223024625157E-16</v>
      </c>
      <c r="V67" s="19">
        <v>0</v>
      </c>
      <c r="W67" s="19">
        <v>5.2583805365546973E-18</v>
      </c>
      <c r="X67" s="19">
        <v>0.5</v>
      </c>
      <c r="Y67" s="19">
        <v>0.5</v>
      </c>
      <c r="Z67" s="19">
        <v>0</v>
      </c>
      <c r="AA67" s="19">
        <v>0</v>
      </c>
      <c r="AB67" s="19">
        <v>-0.05</v>
      </c>
      <c r="AC67" s="19">
        <v>0.05</v>
      </c>
      <c r="AD67" s="19">
        <v>-0.1</v>
      </c>
      <c r="AE67" s="19">
        <v>0</v>
      </c>
      <c r="AF67" s="19">
        <v>0.5</v>
      </c>
      <c r="AG67" s="19">
        <v>0.5</v>
      </c>
      <c r="AH67" s="19">
        <v>0</v>
      </c>
      <c r="AI67" s="19">
        <v>0</v>
      </c>
      <c r="AJ67" s="19">
        <v>40</v>
      </c>
      <c r="AK67" s="19">
        <v>0</v>
      </c>
      <c r="AL67" s="19">
        <v>40</v>
      </c>
      <c r="AM67" s="19">
        <v>0</v>
      </c>
      <c r="AN67" s="19">
        <v>0</v>
      </c>
      <c r="AO67" s="19">
        <v>0</v>
      </c>
      <c r="AP67" s="19">
        <v>0</v>
      </c>
      <c r="AQ67" s="19">
        <v>0</v>
      </c>
      <c r="AR67" s="19" t="s">
        <v>339</v>
      </c>
      <c r="AS67" s="19">
        <v>1</v>
      </c>
      <c r="AT67" s="19">
        <v>0</v>
      </c>
      <c r="AU67" s="19">
        <v>0</v>
      </c>
      <c r="AV67" s="19">
        <v>0</v>
      </c>
      <c r="AW67" s="19">
        <v>0</v>
      </c>
      <c r="AX67" s="19">
        <v>45</v>
      </c>
      <c r="AY67" s="19">
        <v>0</v>
      </c>
      <c r="AZ67" s="19">
        <v>1</v>
      </c>
      <c r="BA67" s="19" t="s">
        <v>89</v>
      </c>
      <c r="BB67" s="19">
        <v>5</v>
      </c>
      <c r="BC67" s="19">
        <v>2</v>
      </c>
      <c r="BD67" s="19">
        <v>0.05</v>
      </c>
      <c r="BE67" s="19">
        <v>4</v>
      </c>
      <c r="BF67" s="19">
        <v>6</v>
      </c>
      <c r="BG67" s="19">
        <v>0.5</v>
      </c>
      <c r="BH67" s="19">
        <v>10</v>
      </c>
      <c r="BI67" s="19">
        <v>1</v>
      </c>
      <c r="BJ67" s="19">
        <v>1</v>
      </c>
      <c r="BK67" s="19">
        <v>1</v>
      </c>
      <c r="BL67" s="19">
        <v>1</v>
      </c>
      <c r="BM67" s="19">
        <v>0</v>
      </c>
      <c r="BN67" s="19">
        <v>0</v>
      </c>
      <c r="BO67" s="19">
        <v>0</v>
      </c>
      <c r="BP67" s="19">
        <v>0</v>
      </c>
      <c r="BQ67" s="19">
        <v>1</v>
      </c>
      <c r="BR67" s="19">
        <v>1</v>
      </c>
      <c r="BS67" s="19">
        <v>1</v>
      </c>
      <c r="BT67" s="19">
        <v>1</v>
      </c>
    </row>
    <row r="68" spans="1:72" x14ac:dyDescent="0.3">
      <c r="A68" s="26">
        <v>66</v>
      </c>
      <c r="B68" s="19">
        <v>80</v>
      </c>
      <c r="C68" s="19">
        <v>0.40559744834899902</v>
      </c>
      <c r="D68" s="19">
        <v>6.7599574724833168E-3</v>
      </c>
      <c r="E68" s="19">
        <v>2</v>
      </c>
      <c r="F68" s="19">
        <v>2.027702769338497E-16</v>
      </c>
      <c r="G68" s="19">
        <v>2.027702769338497E-16</v>
      </c>
      <c r="H68" s="19">
        <v>2.027702769338497E-16</v>
      </c>
      <c r="I68" s="19"/>
      <c r="J68" s="19">
        <f t="shared" si="1"/>
        <v>2.027702769338497E-16</v>
      </c>
      <c r="K68" s="19"/>
      <c r="L68" s="19"/>
      <c r="M68" s="19">
        <v>0</v>
      </c>
      <c r="N68" s="19">
        <v>0</v>
      </c>
      <c r="O68" s="19">
        <v>-4.4408920985006262E-16</v>
      </c>
      <c r="P68" s="19">
        <v>0</v>
      </c>
      <c r="Q68" s="19">
        <v>-0.1</v>
      </c>
      <c r="R68" s="19">
        <v>6.1232339957367663E-18</v>
      </c>
      <c r="S68" s="19">
        <v>0</v>
      </c>
      <c r="T68" s="19">
        <v>0</v>
      </c>
      <c r="U68" s="19">
        <v>1.325437155863529E-17</v>
      </c>
      <c r="V68" s="19">
        <v>0</v>
      </c>
      <c r="W68" s="19">
        <v>2.2204460492503131E-16</v>
      </c>
      <c r="X68" s="19">
        <v>0</v>
      </c>
      <c r="Y68" s="19">
        <v>6.123233995736766E-17</v>
      </c>
      <c r="Z68" s="19">
        <v>1</v>
      </c>
      <c r="AA68" s="19">
        <v>0</v>
      </c>
      <c r="AB68" s="19">
        <v>-0.1</v>
      </c>
      <c r="AC68" s="19">
        <v>6.1232339957367663E-18</v>
      </c>
      <c r="AD68" s="19">
        <v>0</v>
      </c>
      <c r="AE68" s="19">
        <v>0</v>
      </c>
      <c r="AF68" s="19">
        <v>0</v>
      </c>
      <c r="AG68" s="19">
        <v>6.123233995736766E-17</v>
      </c>
      <c r="AH68" s="19">
        <v>1</v>
      </c>
      <c r="AI68" s="19">
        <v>0</v>
      </c>
      <c r="AJ68" s="19">
        <v>40</v>
      </c>
      <c r="AK68" s="19">
        <v>40</v>
      </c>
      <c r="AL68" s="19">
        <v>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 t="s">
        <v>287</v>
      </c>
      <c r="AS68" s="19">
        <v>1</v>
      </c>
      <c r="AT68" s="19">
        <v>0</v>
      </c>
      <c r="AU68" s="19">
        <v>0</v>
      </c>
      <c r="AV68" s="19">
        <v>0</v>
      </c>
      <c r="AW68" s="19">
        <v>0</v>
      </c>
      <c r="AX68" s="19">
        <v>45</v>
      </c>
      <c r="AY68" s="19">
        <v>0</v>
      </c>
      <c r="AZ68" s="19">
        <v>1</v>
      </c>
      <c r="BA68" s="19" t="s">
        <v>89</v>
      </c>
      <c r="BB68" s="19">
        <v>5</v>
      </c>
      <c r="BC68" s="19">
        <v>2</v>
      </c>
      <c r="BD68" s="19">
        <v>0.05</v>
      </c>
      <c r="BE68" s="19">
        <v>4</v>
      </c>
      <c r="BF68" s="19">
        <v>6</v>
      </c>
      <c r="BG68" s="19">
        <v>0.5</v>
      </c>
      <c r="BH68" s="19">
        <v>10</v>
      </c>
      <c r="BI68" s="19">
        <v>1</v>
      </c>
      <c r="BJ68" s="19">
        <v>1</v>
      </c>
      <c r="BK68" s="19">
        <v>1</v>
      </c>
      <c r="BL68" s="19">
        <v>1</v>
      </c>
      <c r="BM68" s="19">
        <v>0</v>
      </c>
      <c r="BN68" s="19">
        <v>0</v>
      </c>
      <c r="BO68" s="19">
        <v>0</v>
      </c>
      <c r="BP68" s="19">
        <v>0</v>
      </c>
      <c r="BQ68" s="19">
        <v>1</v>
      </c>
      <c r="BR68" s="19">
        <v>1</v>
      </c>
      <c r="BS68" s="19">
        <v>1</v>
      </c>
      <c r="BT68" s="19">
        <v>1</v>
      </c>
    </row>
    <row r="69" spans="1:72" x14ac:dyDescent="0.3">
      <c r="A69" s="26">
        <v>67</v>
      </c>
      <c r="B69" s="19">
        <v>80</v>
      </c>
      <c r="C69" s="19">
        <v>0.59479641914367676</v>
      </c>
      <c r="D69" s="19">
        <v>9.9132736523946125E-3</v>
      </c>
      <c r="E69" s="19">
        <v>3</v>
      </c>
      <c r="F69" s="19">
        <v>4.5375474671430021E-17</v>
      </c>
      <c r="G69" s="19">
        <v>6.8104253353143133E-17</v>
      </c>
      <c r="H69" s="19">
        <v>4.5375474671430021E-17</v>
      </c>
      <c r="I69" s="19">
        <v>4.5375474671430021E-17</v>
      </c>
      <c r="J69" s="19">
        <f t="shared" si="1"/>
        <v>4.5375474671430021E-17</v>
      </c>
      <c r="K69" s="19"/>
      <c r="L69" s="19"/>
      <c r="M69" s="19">
        <v>0</v>
      </c>
      <c r="N69" s="19">
        <v>0</v>
      </c>
      <c r="O69" s="19">
        <v>0</v>
      </c>
      <c r="P69" s="19">
        <v>0</v>
      </c>
      <c r="Q69" s="19">
        <v>0.05</v>
      </c>
      <c r="R69" s="19">
        <v>-0.05</v>
      </c>
      <c r="S69" s="19">
        <v>0.1</v>
      </c>
      <c r="T69" s="19">
        <v>0</v>
      </c>
      <c r="U69" s="19">
        <v>-1.110223024625157E-16</v>
      </c>
      <c r="V69" s="19">
        <v>0</v>
      </c>
      <c r="W69" s="19">
        <v>5.2583805365546973E-18</v>
      </c>
      <c r="X69" s="19">
        <v>0.5</v>
      </c>
      <c r="Y69" s="19">
        <v>0.5</v>
      </c>
      <c r="Z69" s="19">
        <v>0</v>
      </c>
      <c r="AA69" s="19">
        <v>0</v>
      </c>
      <c r="AB69" s="19">
        <v>0.05</v>
      </c>
      <c r="AC69" s="19">
        <v>-0.05</v>
      </c>
      <c r="AD69" s="19">
        <v>0.1</v>
      </c>
      <c r="AE69" s="19">
        <v>0</v>
      </c>
      <c r="AF69" s="19">
        <v>0.5</v>
      </c>
      <c r="AG69" s="19">
        <v>0.5</v>
      </c>
      <c r="AH69" s="19">
        <v>0</v>
      </c>
      <c r="AI69" s="19">
        <v>0</v>
      </c>
      <c r="AJ69" s="19">
        <v>40</v>
      </c>
      <c r="AK69" s="19">
        <v>0</v>
      </c>
      <c r="AL69" s="19">
        <v>40</v>
      </c>
      <c r="AM69" s="19">
        <v>0</v>
      </c>
      <c r="AN69" s="19">
        <v>0</v>
      </c>
      <c r="AO69" s="19">
        <v>0</v>
      </c>
      <c r="AP69" s="19">
        <v>0</v>
      </c>
      <c r="AQ69" s="19">
        <v>0</v>
      </c>
      <c r="AR69" s="19" t="s">
        <v>339</v>
      </c>
      <c r="AS69" s="19">
        <v>1</v>
      </c>
      <c r="AT69" s="19">
        <v>0</v>
      </c>
      <c r="AU69" s="19">
        <v>0</v>
      </c>
      <c r="AV69" s="19">
        <v>0</v>
      </c>
      <c r="AW69" s="19">
        <v>0</v>
      </c>
      <c r="AX69" s="19">
        <v>45</v>
      </c>
      <c r="AY69" s="19">
        <v>0</v>
      </c>
      <c r="AZ69" s="19">
        <v>1</v>
      </c>
      <c r="BA69" s="19" t="s">
        <v>89</v>
      </c>
      <c r="BB69" s="19">
        <v>5</v>
      </c>
      <c r="BC69" s="19">
        <v>2</v>
      </c>
      <c r="BD69" s="19">
        <v>0.05</v>
      </c>
      <c r="BE69" s="19">
        <v>4</v>
      </c>
      <c r="BF69" s="19">
        <v>6</v>
      </c>
      <c r="BG69" s="19">
        <v>0.5</v>
      </c>
      <c r="BH69" s="19">
        <v>10</v>
      </c>
      <c r="BI69" s="19">
        <v>1</v>
      </c>
      <c r="BJ69" s="19">
        <v>1</v>
      </c>
      <c r="BK69" s="19">
        <v>1</v>
      </c>
      <c r="BL69" s="19">
        <v>1</v>
      </c>
      <c r="BM69" s="19">
        <v>0</v>
      </c>
      <c r="BN69" s="19">
        <v>0</v>
      </c>
      <c r="BO69" s="19">
        <v>0</v>
      </c>
      <c r="BP69" s="19">
        <v>0</v>
      </c>
      <c r="BQ69" s="19">
        <v>1</v>
      </c>
      <c r="BR69" s="19">
        <v>1</v>
      </c>
      <c r="BS69" s="19">
        <v>1</v>
      </c>
      <c r="BT69" s="19">
        <v>1</v>
      </c>
    </row>
    <row r="70" spans="1:72" x14ac:dyDescent="0.3">
      <c r="A70" s="26">
        <v>68</v>
      </c>
      <c r="B70" s="19">
        <v>80</v>
      </c>
      <c r="C70" s="19">
        <v>0.38999748229980469</v>
      </c>
      <c r="D70" s="19">
        <v>6.499958038330078E-3</v>
      </c>
      <c r="E70" s="19">
        <v>2</v>
      </c>
      <c r="F70" s="19">
        <v>6.8007527436747009E-17</v>
      </c>
      <c r="G70" s="19">
        <v>6.8007527436747009E-17</v>
      </c>
      <c r="H70" s="19">
        <v>6.8007527436747009E-17</v>
      </c>
      <c r="I70" s="19"/>
      <c r="J70" s="19">
        <f t="shared" si="1"/>
        <v>6.8007527436747009E-17</v>
      </c>
      <c r="K70" s="19"/>
      <c r="L70" s="19"/>
      <c r="M70" s="19">
        <v>-1.110223024625157E-16</v>
      </c>
      <c r="N70" s="19">
        <v>1.110223024625157E-16</v>
      </c>
      <c r="O70" s="19">
        <v>0</v>
      </c>
      <c r="P70" s="19">
        <v>0</v>
      </c>
      <c r="Q70" s="19">
        <v>0.05</v>
      </c>
      <c r="R70" s="19">
        <v>0.05</v>
      </c>
      <c r="S70" s="19">
        <v>0.1</v>
      </c>
      <c r="T70" s="19">
        <v>0</v>
      </c>
      <c r="U70" s="19">
        <v>0</v>
      </c>
      <c r="V70" s="19">
        <v>-5.5511151231257827E-17</v>
      </c>
      <c r="W70" s="19">
        <v>4.0928632011327792E-18</v>
      </c>
      <c r="X70" s="19">
        <v>0.5</v>
      </c>
      <c r="Y70" s="19">
        <v>-0.5</v>
      </c>
      <c r="Z70" s="19">
        <v>0</v>
      </c>
      <c r="AA70" s="19">
        <v>0</v>
      </c>
      <c r="AB70" s="19">
        <v>0.05</v>
      </c>
      <c r="AC70" s="19">
        <v>0.05</v>
      </c>
      <c r="AD70" s="19">
        <v>0.1</v>
      </c>
      <c r="AE70" s="19">
        <v>0</v>
      </c>
      <c r="AF70" s="19">
        <v>0.5</v>
      </c>
      <c r="AG70" s="19">
        <v>-0.5</v>
      </c>
      <c r="AH70" s="19">
        <v>0</v>
      </c>
      <c r="AI70" s="19">
        <v>0</v>
      </c>
      <c r="AJ70" s="19">
        <v>40</v>
      </c>
      <c r="AK70" s="19">
        <v>0</v>
      </c>
      <c r="AL70" s="19">
        <v>0</v>
      </c>
      <c r="AM70" s="19">
        <v>40</v>
      </c>
      <c r="AN70" s="19">
        <v>0</v>
      </c>
      <c r="AO70" s="19">
        <v>0</v>
      </c>
      <c r="AP70" s="19">
        <v>0</v>
      </c>
      <c r="AQ70" s="19">
        <v>0</v>
      </c>
      <c r="AR70" s="19" t="s">
        <v>286</v>
      </c>
      <c r="AS70" s="19">
        <v>1</v>
      </c>
      <c r="AT70" s="19">
        <v>0</v>
      </c>
      <c r="AU70" s="19">
        <v>0</v>
      </c>
      <c r="AV70" s="19">
        <v>0</v>
      </c>
      <c r="AW70" s="19">
        <v>0</v>
      </c>
      <c r="AX70" s="19">
        <v>45</v>
      </c>
      <c r="AY70" s="19">
        <v>0</v>
      </c>
      <c r="AZ70" s="19">
        <v>1</v>
      </c>
      <c r="BA70" s="19" t="s">
        <v>89</v>
      </c>
      <c r="BB70" s="19">
        <v>5</v>
      </c>
      <c r="BC70" s="19">
        <v>2</v>
      </c>
      <c r="BD70" s="19">
        <v>0.05</v>
      </c>
      <c r="BE70" s="19">
        <v>4</v>
      </c>
      <c r="BF70" s="19">
        <v>6</v>
      </c>
      <c r="BG70" s="19">
        <v>0.5</v>
      </c>
      <c r="BH70" s="19">
        <v>10</v>
      </c>
      <c r="BI70" s="19">
        <v>1</v>
      </c>
      <c r="BJ70" s="19">
        <v>1</v>
      </c>
      <c r="BK70" s="19">
        <v>1</v>
      </c>
      <c r="BL70" s="19">
        <v>1</v>
      </c>
      <c r="BM70" s="19">
        <v>0</v>
      </c>
      <c r="BN70" s="19">
        <v>0</v>
      </c>
      <c r="BO70" s="19">
        <v>0</v>
      </c>
      <c r="BP70" s="19">
        <v>0</v>
      </c>
      <c r="BQ70" s="19">
        <v>1</v>
      </c>
      <c r="BR70" s="19">
        <v>1</v>
      </c>
      <c r="BS70" s="19">
        <v>1</v>
      </c>
      <c r="BT70" s="19">
        <v>1</v>
      </c>
    </row>
    <row r="71" spans="1:72" x14ac:dyDescent="0.3">
      <c r="A71" s="26">
        <v>69</v>
      </c>
      <c r="B71" s="19">
        <v>80</v>
      </c>
      <c r="C71" s="19">
        <v>0.40559720993041992</v>
      </c>
      <c r="D71" s="19">
        <v>6.7599534988403319E-3</v>
      </c>
      <c r="E71" s="19">
        <v>2</v>
      </c>
      <c r="F71" s="19">
        <v>1.302217913142149E-16</v>
      </c>
      <c r="G71" s="19">
        <v>1.302217913142149E-16</v>
      </c>
      <c r="H71" s="19">
        <v>1.302217913142149E-16</v>
      </c>
      <c r="I71" s="19"/>
      <c r="J71" s="19">
        <f t="shared" si="1"/>
        <v>1.302217913142149E-16</v>
      </c>
      <c r="K71" s="19"/>
      <c r="L71" s="19"/>
      <c r="M71" s="19">
        <v>2.2204460492503131E-16</v>
      </c>
      <c r="N71" s="19">
        <v>2.2204460492503131E-16</v>
      </c>
      <c r="O71" s="19">
        <v>0</v>
      </c>
      <c r="P71" s="19">
        <v>0</v>
      </c>
      <c r="Q71" s="19">
        <v>-0.05</v>
      </c>
      <c r="R71" s="19">
        <v>4.9999999999999982E-2</v>
      </c>
      <c r="S71" s="19">
        <v>0.1</v>
      </c>
      <c r="T71" s="19">
        <v>0</v>
      </c>
      <c r="U71" s="19">
        <v>0</v>
      </c>
      <c r="V71" s="19">
        <v>-5.5511151231257827E-17</v>
      </c>
      <c r="W71" s="19">
        <v>7.5623101530863934E-18</v>
      </c>
      <c r="X71" s="19">
        <v>-0.49999999999999989</v>
      </c>
      <c r="Y71" s="19">
        <v>-0.49999999999999989</v>
      </c>
      <c r="Z71" s="19">
        <v>0</v>
      </c>
      <c r="AA71" s="19">
        <v>0</v>
      </c>
      <c r="AB71" s="19">
        <v>-0.05</v>
      </c>
      <c r="AC71" s="19">
        <v>4.9999999999999982E-2</v>
      </c>
      <c r="AD71" s="19">
        <v>0.1</v>
      </c>
      <c r="AE71" s="19">
        <v>0</v>
      </c>
      <c r="AF71" s="19">
        <v>-0.5</v>
      </c>
      <c r="AG71" s="19">
        <v>-0.5</v>
      </c>
      <c r="AH71" s="19">
        <v>0</v>
      </c>
      <c r="AI71" s="19">
        <v>0</v>
      </c>
      <c r="AJ71" s="19">
        <v>0</v>
      </c>
      <c r="AK71" s="19">
        <v>40</v>
      </c>
      <c r="AL71" s="19">
        <v>0</v>
      </c>
      <c r="AM71" s="19">
        <v>40</v>
      </c>
      <c r="AN71" s="19">
        <v>0</v>
      </c>
      <c r="AO71" s="19">
        <v>0</v>
      </c>
      <c r="AP71" s="19">
        <v>0</v>
      </c>
      <c r="AQ71" s="19">
        <v>0</v>
      </c>
      <c r="AR71" s="19" t="s">
        <v>340</v>
      </c>
      <c r="AS71" s="19">
        <v>1</v>
      </c>
      <c r="AT71" s="19">
        <v>0</v>
      </c>
      <c r="AU71" s="19">
        <v>0</v>
      </c>
      <c r="AV71" s="19">
        <v>0</v>
      </c>
      <c r="AW71" s="19">
        <v>0</v>
      </c>
      <c r="AX71" s="19">
        <v>45</v>
      </c>
      <c r="AY71" s="19">
        <v>0</v>
      </c>
      <c r="AZ71" s="19">
        <v>1</v>
      </c>
      <c r="BA71" s="19" t="s">
        <v>89</v>
      </c>
      <c r="BB71" s="19">
        <v>5</v>
      </c>
      <c r="BC71" s="19">
        <v>2</v>
      </c>
      <c r="BD71" s="19">
        <v>0.05</v>
      </c>
      <c r="BE71" s="19">
        <v>4</v>
      </c>
      <c r="BF71" s="19">
        <v>6</v>
      </c>
      <c r="BG71" s="19">
        <v>0.5</v>
      </c>
      <c r="BH71" s="19">
        <v>10</v>
      </c>
      <c r="BI71" s="19">
        <v>1</v>
      </c>
      <c r="BJ71" s="19">
        <v>1</v>
      </c>
      <c r="BK71" s="19">
        <v>1</v>
      </c>
      <c r="BL71" s="19">
        <v>1</v>
      </c>
      <c r="BM71" s="19">
        <v>0</v>
      </c>
      <c r="BN71" s="19">
        <v>0</v>
      </c>
      <c r="BO71" s="19">
        <v>0</v>
      </c>
      <c r="BP71" s="19">
        <v>0</v>
      </c>
      <c r="BQ71" s="19">
        <v>1</v>
      </c>
      <c r="BR71" s="19">
        <v>1</v>
      </c>
      <c r="BS71" s="19">
        <v>1</v>
      </c>
      <c r="BT71" s="19">
        <v>1</v>
      </c>
    </row>
    <row r="72" spans="1:72" x14ac:dyDescent="0.3">
      <c r="A72" s="26">
        <v>70</v>
      </c>
      <c r="B72" s="19">
        <v>80</v>
      </c>
      <c r="C72" s="19">
        <v>0.40559720993041992</v>
      </c>
      <c r="D72" s="19">
        <v>6.7599534988403319E-3</v>
      </c>
      <c r="E72" s="19">
        <v>2</v>
      </c>
      <c r="F72" s="19">
        <v>2.027702769338497E-16</v>
      </c>
      <c r="G72" s="19">
        <v>2.027702769338497E-16</v>
      </c>
      <c r="H72" s="19">
        <v>2.027702769338497E-16</v>
      </c>
      <c r="I72" s="19"/>
      <c r="J72" s="19">
        <f t="shared" si="1"/>
        <v>2.027702769338497E-16</v>
      </c>
      <c r="K72" s="19"/>
      <c r="L72" s="19"/>
      <c r="M72" s="19">
        <v>-4.9303806576313238E-32</v>
      </c>
      <c r="N72" s="19">
        <v>0</v>
      </c>
      <c r="O72" s="19">
        <v>4.4408920985006262E-16</v>
      </c>
      <c r="P72" s="19">
        <v>0</v>
      </c>
      <c r="Q72" s="19">
        <v>4.9303806576313239E-34</v>
      </c>
      <c r="R72" s="19">
        <v>-0.1</v>
      </c>
      <c r="S72" s="19">
        <v>0</v>
      </c>
      <c r="T72" s="19">
        <v>0</v>
      </c>
      <c r="U72" s="19">
        <v>0</v>
      </c>
      <c r="V72" s="19">
        <v>-1.325437155863529E-17</v>
      </c>
      <c r="W72" s="19">
        <v>-2.2204460492503131E-16</v>
      </c>
      <c r="X72" s="19">
        <v>6.123233995736766E-17</v>
      </c>
      <c r="Y72" s="19">
        <v>0</v>
      </c>
      <c r="Z72" s="19">
        <v>-1</v>
      </c>
      <c r="AA72" s="19">
        <v>0</v>
      </c>
      <c r="AB72" s="19">
        <v>4.9303806576313239E-34</v>
      </c>
      <c r="AC72" s="19">
        <v>-0.1</v>
      </c>
      <c r="AD72" s="19">
        <v>0</v>
      </c>
      <c r="AE72" s="19">
        <v>0</v>
      </c>
      <c r="AF72" s="19">
        <v>6.123233995736766E-17</v>
      </c>
      <c r="AG72" s="19">
        <v>0</v>
      </c>
      <c r="AH72" s="19">
        <v>-1</v>
      </c>
      <c r="AI72" s="19">
        <v>0</v>
      </c>
      <c r="AJ72" s="19">
        <v>0</v>
      </c>
      <c r="AK72" s="19">
        <v>0</v>
      </c>
      <c r="AL72" s="19">
        <v>40</v>
      </c>
      <c r="AM72" s="19">
        <v>40</v>
      </c>
      <c r="AN72" s="19">
        <v>0</v>
      </c>
      <c r="AO72" s="19">
        <v>0</v>
      </c>
      <c r="AP72" s="19">
        <v>0</v>
      </c>
      <c r="AQ72" s="19">
        <v>0</v>
      </c>
      <c r="AR72" s="19" t="s">
        <v>289</v>
      </c>
      <c r="AS72" s="19">
        <v>1</v>
      </c>
      <c r="AT72" s="19">
        <v>0</v>
      </c>
      <c r="AU72" s="19">
        <v>0</v>
      </c>
      <c r="AV72" s="19">
        <v>0</v>
      </c>
      <c r="AW72" s="19">
        <v>0</v>
      </c>
      <c r="AX72" s="19">
        <v>45</v>
      </c>
      <c r="AY72" s="19">
        <v>0</v>
      </c>
      <c r="AZ72" s="19">
        <v>1</v>
      </c>
      <c r="BA72" s="19" t="s">
        <v>89</v>
      </c>
      <c r="BB72" s="19">
        <v>5</v>
      </c>
      <c r="BC72" s="19">
        <v>2</v>
      </c>
      <c r="BD72" s="19">
        <v>0.05</v>
      </c>
      <c r="BE72" s="19">
        <v>4</v>
      </c>
      <c r="BF72" s="19">
        <v>6</v>
      </c>
      <c r="BG72" s="19">
        <v>0.5</v>
      </c>
      <c r="BH72" s="19">
        <v>10</v>
      </c>
      <c r="BI72" s="19">
        <v>1</v>
      </c>
      <c r="BJ72" s="19">
        <v>1</v>
      </c>
      <c r="BK72" s="19">
        <v>1</v>
      </c>
      <c r="BL72" s="19">
        <v>1</v>
      </c>
      <c r="BM72" s="19">
        <v>0</v>
      </c>
      <c r="BN72" s="19">
        <v>0</v>
      </c>
      <c r="BO72" s="19">
        <v>0</v>
      </c>
      <c r="BP72" s="19">
        <v>0</v>
      </c>
      <c r="BQ72" s="19">
        <v>1</v>
      </c>
      <c r="BR72" s="19">
        <v>1</v>
      </c>
      <c r="BS72" s="19">
        <v>1</v>
      </c>
      <c r="BT72" s="19">
        <v>1</v>
      </c>
    </row>
    <row r="73" spans="1:72" x14ac:dyDescent="0.3">
      <c r="A73" s="26">
        <v>71</v>
      </c>
      <c r="B73" s="19">
        <v>80</v>
      </c>
      <c r="C73" s="19">
        <v>0.96919417381286621</v>
      </c>
      <c r="D73" s="19">
        <v>1.6153236230214439E-2</v>
      </c>
      <c r="E73" s="19">
        <v>5</v>
      </c>
      <c r="F73" s="19">
        <v>1.124999999999908E-3</v>
      </c>
      <c r="G73" s="19">
        <v>5.0062499999999961E-2</v>
      </c>
      <c r="H73" s="19">
        <v>1.8656249999999871E-2</v>
      </c>
      <c r="I73" s="19">
        <v>3.0937499999999282E-3</v>
      </c>
      <c r="J73" s="19">
        <f t="shared" si="1"/>
        <v>3.0937499999999282E-3</v>
      </c>
      <c r="K73" s="19">
        <v>1.124999999999908E-3</v>
      </c>
      <c r="L73" s="19">
        <v>1.124999999999908E-3</v>
      </c>
      <c r="M73" s="19">
        <v>6.6613381477509392E-16</v>
      </c>
      <c r="N73" s="19">
        <v>5.5511151231257827E-17</v>
      </c>
      <c r="O73" s="19">
        <v>-3.3306690738754701E-16</v>
      </c>
      <c r="P73" s="19">
        <v>0</v>
      </c>
      <c r="Q73" s="19">
        <v>-1.8749999999999999E-2</v>
      </c>
      <c r="R73" s="19">
        <v>1.8749999999999999E-2</v>
      </c>
      <c r="S73" s="19">
        <v>3.7499999999999999E-2</v>
      </c>
      <c r="T73" s="19">
        <v>0</v>
      </c>
      <c r="U73" s="19">
        <v>1.124999999999488E-3</v>
      </c>
      <c r="V73" s="19">
        <v>-1.1249999999999041E-3</v>
      </c>
      <c r="W73" s="19">
        <v>-2.2500000000000302E-3</v>
      </c>
      <c r="X73" s="19">
        <v>-0.75</v>
      </c>
      <c r="Y73" s="19">
        <v>-0.24999999999999989</v>
      </c>
      <c r="Z73" s="19">
        <v>0.5</v>
      </c>
      <c r="AA73" s="19">
        <v>0</v>
      </c>
      <c r="AB73" s="19">
        <v>-1.8749999999999999E-2</v>
      </c>
      <c r="AC73" s="19">
        <v>1.8749999999999999E-2</v>
      </c>
      <c r="AD73" s="19">
        <v>3.7499999999999999E-2</v>
      </c>
      <c r="AE73" s="19">
        <v>0</v>
      </c>
      <c r="AF73" s="19">
        <v>-0.74953124999999998</v>
      </c>
      <c r="AG73" s="19">
        <v>-0.25046874999999991</v>
      </c>
      <c r="AH73" s="19">
        <v>0.49906250000000002</v>
      </c>
      <c r="AI73" s="19">
        <v>0</v>
      </c>
      <c r="AJ73" s="19">
        <v>0</v>
      </c>
      <c r="AK73" s="19">
        <v>60</v>
      </c>
      <c r="AL73" s="19">
        <v>0</v>
      </c>
      <c r="AM73" s="19">
        <v>20</v>
      </c>
      <c r="AN73" s="19">
        <v>0</v>
      </c>
      <c r="AO73" s="19">
        <v>0</v>
      </c>
      <c r="AP73" s="19">
        <v>0</v>
      </c>
      <c r="AQ73" s="19">
        <v>0</v>
      </c>
      <c r="AR73" s="19" t="s">
        <v>341</v>
      </c>
      <c r="AS73" s="19">
        <v>1</v>
      </c>
      <c r="AT73" s="19">
        <v>0</v>
      </c>
      <c r="AU73" s="19">
        <v>0</v>
      </c>
      <c r="AV73" s="19">
        <v>0</v>
      </c>
      <c r="AW73" s="19">
        <v>0</v>
      </c>
      <c r="AX73" s="19">
        <v>45</v>
      </c>
      <c r="AY73" s="19">
        <v>0</v>
      </c>
      <c r="AZ73" s="19">
        <v>1</v>
      </c>
      <c r="BA73" s="19" t="s">
        <v>89</v>
      </c>
      <c r="BB73" s="19">
        <v>5</v>
      </c>
      <c r="BC73" s="19">
        <v>2</v>
      </c>
      <c r="BD73" s="19">
        <v>0.05</v>
      </c>
      <c r="BE73" s="19">
        <v>4</v>
      </c>
      <c r="BF73" s="19">
        <v>6</v>
      </c>
      <c r="BG73" s="19">
        <v>0.5</v>
      </c>
      <c r="BH73" s="19">
        <v>10</v>
      </c>
      <c r="BI73" s="19">
        <v>1</v>
      </c>
      <c r="BJ73" s="19">
        <v>1</v>
      </c>
      <c r="BK73" s="19">
        <v>1</v>
      </c>
      <c r="BL73" s="19">
        <v>1</v>
      </c>
      <c r="BM73" s="19">
        <v>0</v>
      </c>
      <c r="BN73" s="19">
        <v>0</v>
      </c>
      <c r="BO73" s="19">
        <v>0</v>
      </c>
      <c r="BP73" s="19">
        <v>0</v>
      </c>
      <c r="BQ73" s="19">
        <v>1</v>
      </c>
      <c r="BR73" s="19">
        <v>1</v>
      </c>
      <c r="BS73" s="19">
        <v>1</v>
      </c>
      <c r="BT73" s="19">
        <v>1</v>
      </c>
    </row>
    <row r="74" spans="1:72" x14ac:dyDescent="0.3">
      <c r="A74" s="26">
        <v>72</v>
      </c>
      <c r="B74" s="19">
        <v>80</v>
      </c>
      <c r="C74" s="19">
        <v>0.9671938419342041</v>
      </c>
      <c r="D74" s="19">
        <v>1.6119897365570068E-2</v>
      </c>
      <c r="E74" s="19">
        <v>5</v>
      </c>
      <c r="F74" s="19">
        <v>1.124999999999932E-3</v>
      </c>
      <c r="G74" s="19">
        <v>5.0062499999999968E-2</v>
      </c>
      <c r="H74" s="19">
        <v>1.8656249999999919E-2</v>
      </c>
      <c r="I74" s="19">
        <v>3.093749999999965E-3</v>
      </c>
      <c r="J74" s="19">
        <f t="shared" si="1"/>
        <v>3.093749999999965E-3</v>
      </c>
      <c r="K74" s="19">
        <v>1.124999999999932E-3</v>
      </c>
      <c r="L74" s="19">
        <v>1.124999999999932E-3</v>
      </c>
      <c r="M74" s="19">
        <v>6.6613381477509392E-16</v>
      </c>
      <c r="N74" s="19">
        <v>-5.5511151231257827E-17</v>
      </c>
      <c r="O74" s="19">
        <v>-3.3306690738754701E-16</v>
      </c>
      <c r="P74" s="19">
        <v>0</v>
      </c>
      <c r="Q74" s="19">
        <v>-1.8749999999999999E-2</v>
      </c>
      <c r="R74" s="19">
        <v>-1.8749999999999999E-2</v>
      </c>
      <c r="S74" s="19">
        <v>3.7499999999999999E-2</v>
      </c>
      <c r="T74" s="19">
        <v>0</v>
      </c>
      <c r="U74" s="19">
        <v>1.124999999999488E-3</v>
      </c>
      <c r="V74" s="19">
        <v>1.1250000000000431E-3</v>
      </c>
      <c r="W74" s="19">
        <v>-2.2500000000000302E-3</v>
      </c>
      <c r="X74" s="19">
        <v>-0.75</v>
      </c>
      <c r="Y74" s="19">
        <v>0.25000000000000011</v>
      </c>
      <c r="Z74" s="19">
        <v>0.5</v>
      </c>
      <c r="AA74" s="19">
        <v>0</v>
      </c>
      <c r="AB74" s="19">
        <v>-1.8749999999999999E-2</v>
      </c>
      <c r="AC74" s="19">
        <v>-1.8749999999999999E-2</v>
      </c>
      <c r="AD74" s="19">
        <v>3.7499999999999999E-2</v>
      </c>
      <c r="AE74" s="19">
        <v>0</v>
      </c>
      <c r="AF74" s="19">
        <v>-0.74953124999999998</v>
      </c>
      <c r="AG74" s="19">
        <v>0.25046875000000007</v>
      </c>
      <c r="AH74" s="19">
        <v>0.49906250000000002</v>
      </c>
      <c r="AI74" s="19">
        <v>0</v>
      </c>
      <c r="AJ74" s="19">
        <v>0</v>
      </c>
      <c r="AK74" s="19">
        <v>60</v>
      </c>
      <c r="AL74" s="19">
        <v>20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 t="s">
        <v>342</v>
      </c>
      <c r="AS74" s="19">
        <v>1</v>
      </c>
      <c r="AT74" s="19">
        <v>0</v>
      </c>
      <c r="AU74" s="19">
        <v>0</v>
      </c>
      <c r="AV74" s="19">
        <v>0</v>
      </c>
      <c r="AW74" s="19">
        <v>0</v>
      </c>
      <c r="AX74" s="19">
        <v>45</v>
      </c>
      <c r="AY74" s="19">
        <v>0</v>
      </c>
      <c r="AZ74" s="19">
        <v>1</v>
      </c>
      <c r="BA74" s="19" t="s">
        <v>89</v>
      </c>
      <c r="BB74" s="19">
        <v>5</v>
      </c>
      <c r="BC74" s="19">
        <v>2</v>
      </c>
      <c r="BD74" s="19">
        <v>0.05</v>
      </c>
      <c r="BE74" s="19">
        <v>4</v>
      </c>
      <c r="BF74" s="19">
        <v>6</v>
      </c>
      <c r="BG74" s="19">
        <v>0.5</v>
      </c>
      <c r="BH74" s="19">
        <v>10</v>
      </c>
      <c r="BI74" s="19">
        <v>1</v>
      </c>
      <c r="BJ74" s="19">
        <v>1</v>
      </c>
      <c r="BK74" s="19">
        <v>1</v>
      </c>
      <c r="BL74" s="19">
        <v>1</v>
      </c>
      <c r="BM74" s="19">
        <v>0</v>
      </c>
      <c r="BN74" s="19">
        <v>0</v>
      </c>
      <c r="BO74" s="19">
        <v>0</v>
      </c>
      <c r="BP74" s="19">
        <v>0</v>
      </c>
      <c r="BQ74" s="19">
        <v>1</v>
      </c>
      <c r="BR74" s="19">
        <v>1</v>
      </c>
      <c r="BS74" s="19">
        <v>1</v>
      </c>
      <c r="BT74" s="19">
        <v>1</v>
      </c>
    </row>
    <row r="75" spans="1:72" x14ac:dyDescent="0.3">
      <c r="A75" s="26">
        <v>73</v>
      </c>
      <c r="B75" s="19">
        <v>80</v>
      </c>
      <c r="C75" s="19">
        <v>0.98379349708557129</v>
      </c>
      <c r="D75" s="19">
        <v>1.639655828475952E-2</v>
      </c>
      <c r="E75" s="19">
        <v>5</v>
      </c>
      <c r="F75" s="19">
        <v>1.1249999999999179E-3</v>
      </c>
      <c r="G75" s="19">
        <v>5.0062499999999968E-2</v>
      </c>
      <c r="H75" s="19">
        <v>1.8656249999999899E-2</v>
      </c>
      <c r="I75" s="19">
        <v>3.0937499999999459E-3</v>
      </c>
      <c r="J75" s="19">
        <f t="shared" si="1"/>
        <v>3.0937499999999459E-3</v>
      </c>
      <c r="K75" s="19">
        <v>1.1249999999999179E-3</v>
      </c>
      <c r="L75" s="19">
        <v>1.1249999999999179E-3</v>
      </c>
      <c r="M75" s="19">
        <v>-6.6613381477509392E-16</v>
      </c>
      <c r="N75" s="19">
        <v>0</v>
      </c>
      <c r="O75" s="19">
        <v>-3.3306690738754701E-16</v>
      </c>
      <c r="P75" s="19">
        <v>0</v>
      </c>
      <c r="Q75" s="19">
        <v>1.8749999999999999E-2</v>
      </c>
      <c r="R75" s="19">
        <v>-1.8749999999999999E-2</v>
      </c>
      <c r="S75" s="19">
        <v>3.7499999999999999E-2</v>
      </c>
      <c r="T75" s="19">
        <v>0</v>
      </c>
      <c r="U75" s="19">
        <v>-1.124999999999488E-3</v>
      </c>
      <c r="V75" s="19">
        <v>1.1249999999999589E-3</v>
      </c>
      <c r="W75" s="19">
        <v>-2.2500000000000302E-3</v>
      </c>
      <c r="X75" s="19">
        <v>0.75</v>
      </c>
      <c r="Y75" s="19">
        <v>0.25</v>
      </c>
      <c r="Z75" s="19">
        <v>0.5</v>
      </c>
      <c r="AA75" s="19">
        <v>0</v>
      </c>
      <c r="AB75" s="19">
        <v>1.8749999999999999E-2</v>
      </c>
      <c r="AC75" s="19">
        <v>-1.8749999999999999E-2</v>
      </c>
      <c r="AD75" s="19">
        <v>3.7499999999999999E-2</v>
      </c>
      <c r="AE75" s="19">
        <v>0</v>
      </c>
      <c r="AF75" s="19">
        <v>0.74953124999999998</v>
      </c>
      <c r="AG75" s="19">
        <v>0.25046875000000002</v>
      </c>
      <c r="AH75" s="19">
        <v>0.49906250000000002</v>
      </c>
      <c r="AI75" s="19">
        <v>0</v>
      </c>
      <c r="AJ75" s="19">
        <v>60</v>
      </c>
      <c r="AK75" s="19">
        <v>0</v>
      </c>
      <c r="AL75" s="19">
        <v>20</v>
      </c>
      <c r="AM75" s="19">
        <v>0</v>
      </c>
      <c r="AN75" s="19">
        <v>0</v>
      </c>
      <c r="AO75" s="19">
        <v>0</v>
      </c>
      <c r="AP75" s="19">
        <v>0</v>
      </c>
      <c r="AQ75" s="19">
        <v>0</v>
      </c>
      <c r="AR75" s="19" t="s">
        <v>343</v>
      </c>
      <c r="AS75" s="19">
        <v>1</v>
      </c>
      <c r="AT75" s="19">
        <v>0</v>
      </c>
      <c r="AU75" s="19">
        <v>0</v>
      </c>
      <c r="AV75" s="19">
        <v>0</v>
      </c>
      <c r="AW75" s="19">
        <v>0</v>
      </c>
      <c r="AX75" s="19">
        <v>45</v>
      </c>
      <c r="AY75" s="19">
        <v>0</v>
      </c>
      <c r="AZ75" s="19">
        <v>1</v>
      </c>
      <c r="BA75" s="19" t="s">
        <v>89</v>
      </c>
      <c r="BB75" s="19">
        <v>5</v>
      </c>
      <c r="BC75" s="19">
        <v>2</v>
      </c>
      <c r="BD75" s="19">
        <v>0.05</v>
      </c>
      <c r="BE75" s="19">
        <v>4</v>
      </c>
      <c r="BF75" s="19">
        <v>6</v>
      </c>
      <c r="BG75" s="19">
        <v>0.5</v>
      </c>
      <c r="BH75" s="19">
        <v>10</v>
      </c>
      <c r="BI75" s="19">
        <v>1</v>
      </c>
      <c r="BJ75" s="19">
        <v>1</v>
      </c>
      <c r="BK75" s="19">
        <v>1</v>
      </c>
      <c r="BL75" s="19">
        <v>1</v>
      </c>
      <c r="BM75" s="19">
        <v>0</v>
      </c>
      <c r="BN75" s="19">
        <v>0</v>
      </c>
      <c r="BO75" s="19">
        <v>0</v>
      </c>
      <c r="BP75" s="19">
        <v>0</v>
      </c>
      <c r="BQ75" s="19">
        <v>1</v>
      </c>
      <c r="BR75" s="19">
        <v>1</v>
      </c>
      <c r="BS75" s="19">
        <v>1</v>
      </c>
      <c r="BT75" s="19">
        <v>1</v>
      </c>
    </row>
    <row r="76" spans="1:72" x14ac:dyDescent="0.3">
      <c r="A76" s="26">
        <v>74</v>
      </c>
      <c r="B76" s="19">
        <v>80</v>
      </c>
      <c r="C76" s="19">
        <v>0.77999496459960938</v>
      </c>
      <c r="D76" s="19">
        <v>1.2999916076660159E-2</v>
      </c>
      <c r="E76" s="19">
        <v>4</v>
      </c>
      <c r="F76" s="19">
        <v>2.6814433536895159E-16</v>
      </c>
      <c r="G76" s="19">
        <v>4.0569673864846348E-2</v>
      </c>
      <c r="H76" s="19">
        <v>1.132889006037211E-2</v>
      </c>
      <c r="I76" s="19">
        <v>2.6814433536895159E-16</v>
      </c>
      <c r="J76" s="19">
        <f t="shared" si="1"/>
        <v>2.6814433536895159E-16</v>
      </c>
      <c r="K76" s="19">
        <v>2.6814433536895159E-16</v>
      </c>
      <c r="L76" s="19"/>
      <c r="M76" s="19">
        <v>-3.3306690738754701E-16</v>
      </c>
      <c r="N76" s="19">
        <v>0</v>
      </c>
      <c r="O76" s="19">
        <v>0</v>
      </c>
      <c r="P76" s="19">
        <v>0</v>
      </c>
      <c r="Q76" s="19">
        <v>3.7499999999999999E-2</v>
      </c>
      <c r="R76" s="19">
        <v>-2.2962127484012899E-18</v>
      </c>
      <c r="S76" s="19">
        <v>0</v>
      </c>
      <c r="T76" s="19">
        <v>0</v>
      </c>
      <c r="U76" s="19">
        <v>-1.110223024625157E-16</v>
      </c>
      <c r="V76" s="19">
        <v>0</v>
      </c>
      <c r="W76" s="19">
        <v>5.5511151231257827E-16</v>
      </c>
      <c r="X76" s="19">
        <v>0.5</v>
      </c>
      <c r="Y76" s="19">
        <v>3.061616997868383E-17</v>
      </c>
      <c r="Z76" s="19">
        <v>1</v>
      </c>
      <c r="AA76" s="19">
        <v>0</v>
      </c>
      <c r="AB76" s="19">
        <v>3.7499999999999999E-2</v>
      </c>
      <c r="AC76" s="19">
        <v>-2.2962127484012899E-18</v>
      </c>
      <c r="AD76" s="19">
        <v>0</v>
      </c>
      <c r="AE76" s="19">
        <v>0</v>
      </c>
      <c r="AF76" s="19">
        <v>0.49906250000000002</v>
      </c>
      <c r="AG76" s="19">
        <v>3.067357529739386E-17</v>
      </c>
      <c r="AH76" s="19">
        <v>1</v>
      </c>
      <c r="AI76" s="19">
        <v>0</v>
      </c>
      <c r="AJ76" s="19">
        <v>60</v>
      </c>
      <c r="AK76" s="19">
        <v>20</v>
      </c>
      <c r="AL76" s="19">
        <v>0</v>
      </c>
      <c r="AM76" s="19">
        <v>0</v>
      </c>
      <c r="AN76" s="19">
        <v>0</v>
      </c>
      <c r="AO76" s="19">
        <v>0</v>
      </c>
      <c r="AP76" s="19">
        <v>0</v>
      </c>
      <c r="AQ76" s="19">
        <v>0</v>
      </c>
      <c r="AR76" s="19" t="s">
        <v>344</v>
      </c>
      <c r="AS76" s="19">
        <v>1</v>
      </c>
      <c r="AT76" s="19">
        <v>0</v>
      </c>
      <c r="AU76" s="19">
        <v>0</v>
      </c>
      <c r="AV76" s="19">
        <v>0</v>
      </c>
      <c r="AW76" s="19">
        <v>0</v>
      </c>
      <c r="AX76" s="19">
        <v>45</v>
      </c>
      <c r="AY76" s="19">
        <v>0</v>
      </c>
      <c r="AZ76" s="19">
        <v>1</v>
      </c>
      <c r="BA76" s="19" t="s">
        <v>89</v>
      </c>
      <c r="BB76" s="19">
        <v>5</v>
      </c>
      <c r="BC76" s="19">
        <v>2</v>
      </c>
      <c r="BD76" s="19">
        <v>0.05</v>
      </c>
      <c r="BE76" s="19">
        <v>4</v>
      </c>
      <c r="BF76" s="19">
        <v>6</v>
      </c>
      <c r="BG76" s="19">
        <v>0.5</v>
      </c>
      <c r="BH76" s="19">
        <v>10</v>
      </c>
      <c r="BI76" s="19">
        <v>1</v>
      </c>
      <c r="BJ76" s="19">
        <v>1</v>
      </c>
      <c r="BK76" s="19">
        <v>1</v>
      </c>
      <c r="BL76" s="19">
        <v>1</v>
      </c>
      <c r="BM76" s="19">
        <v>0</v>
      </c>
      <c r="BN76" s="19">
        <v>0</v>
      </c>
      <c r="BO76" s="19">
        <v>0</v>
      </c>
      <c r="BP76" s="19">
        <v>0</v>
      </c>
      <c r="BQ76" s="19">
        <v>1</v>
      </c>
      <c r="BR76" s="19">
        <v>1</v>
      </c>
      <c r="BS76" s="19">
        <v>1</v>
      </c>
      <c r="BT76" s="19">
        <v>1</v>
      </c>
    </row>
    <row r="77" spans="1:72" x14ac:dyDescent="0.3">
      <c r="A77" s="26">
        <v>75</v>
      </c>
      <c r="B77" s="19">
        <v>80</v>
      </c>
      <c r="C77" s="19">
        <v>0.95159387588500977</v>
      </c>
      <c r="D77" s="19">
        <v>1.585989793141683E-2</v>
      </c>
      <c r="E77" s="19">
        <v>5</v>
      </c>
      <c r="F77" s="19">
        <v>1.1249999999999359E-3</v>
      </c>
      <c r="G77" s="19">
        <v>5.0062499999999982E-2</v>
      </c>
      <c r="H77" s="19">
        <v>1.8656249999999909E-2</v>
      </c>
      <c r="I77" s="19">
        <v>3.093749999999965E-3</v>
      </c>
      <c r="J77" s="19">
        <f t="shared" si="1"/>
        <v>3.093749999999965E-3</v>
      </c>
      <c r="K77" s="19">
        <v>1.1249999999999359E-3</v>
      </c>
      <c r="L77" s="19">
        <v>1.1249999999999359E-3</v>
      </c>
      <c r="M77" s="19">
        <v>2.2204460492503131E-16</v>
      </c>
      <c r="N77" s="19">
        <v>-6.6613381477509392E-16</v>
      </c>
      <c r="O77" s="19">
        <v>3.3306690738754701E-16</v>
      </c>
      <c r="P77" s="19">
        <v>0</v>
      </c>
      <c r="Q77" s="19">
        <v>-1.8749999999999999E-2</v>
      </c>
      <c r="R77" s="19">
        <v>1.8749999999999999E-2</v>
      </c>
      <c r="S77" s="19">
        <v>-3.7499999999999999E-2</v>
      </c>
      <c r="T77" s="19">
        <v>0</v>
      </c>
      <c r="U77" s="19">
        <v>1.12500000000007E-3</v>
      </c>
      <c r="V77" s="19">
        <v>-1.124999999999488E-3</v>
      </c>
      <c r="W77" s="19">
        <v>2.2500000000000302E-3</v>
      </c>
      <c r="X77" s="19">
        <v>0.25000000000000011</v>
      </c>
      <c r="Y77" s="19">
        <v>0.75</v>
      </c>
      <c r="Z77" s="19">
        <v>-0.5</v>
      </c>
      <c r="AA77" s="19">
        <v>0</v>
      </c>
      <c r="AB77" s="19">
        <v>-1.8749999999999999E-2</v>
      </c>
      <c r="AC77" s="19">
        <v>1.8749999999999999E-2</v>
      </c>
      <c r="AD77" s="19">
        <v>-3.7499999999999999E-2</v>
      </c>
      <c r="AE77" s="19">
        <v>0</v>
      </c>
      <c r="AF77" s="19">
        <v>0.25046875000000007</v>
      </c>
      <c r="AG77" s="19">
        <v>0.74953124999999998</v>
      </c>
      <c r="AH77" s="19">
        <v>-0.49906250000000002</v>
      </c>
      <c r="AI77" s="19">
        <v>0</v>
      </c>
      <c r="AJ77" s="19">
        <v>20</v>
      </c>
      <c r="AK77" s="19">
        <v>0</v>
      </c>
      <c r="AL77" s="19">
        <v>60</v>
      </c>
      <c r="AM77" s="19">
        <v>0</v>
      </c>
      <c r="AN77" s="19">
        <v>0</v>
      </c>
      <c r="AO77" s="19">
        <v>0</v>
      </c>
      <c r="AP77" s="19">
        <v>0</v>
      </c>
      <c r="AQ77" s="19">
        <v>0</v>
      </c>
      <c r="AR77" s="19" t="s">
        <v>345</v>
      </c>
      <c r="AS77" s="19">
        <v>1</v>
      </c>
      <c r="AT77" s="19">
        <v>0</v>
      </c>
      <c r="AU77" s="19">
        <v>0</v>
      </c>
      <c r="AV77" s="19">
        <v>0</v>
      </c>
      <c r="AW77" s="19">
        <v>0</v>
      </c>
      <c r="AX77" s="19">
        <v>45</v>
      </c>
      <c r="AY77" s="19">
        <v>0</v>
      </c>
      <c r="AZ77" s="19">
        <v>1</v>
      </c>
      <c r="BA77" s="19" t="s">
        <v>89</v>
      </c>
      <c r="BB77" s="19">
        <v>5</v>
      </c>
      <c r="BC77" s="19">
        <v>2</v>
      </c>
      <c r="BD77" s="19">
        <v>0.05</v>
      </c>
      <c r="BE77" s="19">
        <v>4</v>
      </c>
      <c r="BF77" s="19">
        <v>6</v>
      </c>
      <c r="BG77" s="19">
        <v>0.5</v>
      </c>
      <c r="BH77" s="19">
        <v>10</v>
      </c>
      <c r="BI77" s="19">
        <v>1</v>
      </c>
      <c r="BJ77" s="19">
        <v>1</v>
      </c>
      <c r="BK77" s="19">
        <v>1</v>
      </c>
      <c r="BL77" s="19">
        <v>1</v>
      </c>
      <c r="BM77" s="19">
        <v>0</v>
      </c>
      <c r="BN77" s="19">
        <v>0</v>
      </c>
      <c r="BO77" s="19">
        <v>0</v>
      </c>
      <c r="BP77" s="19">
        <v>0</v>
      </c>
      <c r="BQ77" s="19">
        <v>1</v>
      </c>
      <c r="BR77" s="19">
        <v>1</v>
      </c>
      <c r="BS77" s="19">
        <v>1</v>
      </c>
      <c r="BT77" s="19">
        <v>1</v>
      </c>
    </row>
    <row r="78" spans="1:72" x14ac:dyDescent="0.3">
      <c r="A78" s="26">
        <v>76</v>
      </c>
      <c r="B78" s="19">
        <v>80</v>
      </c>
      <c r="C78" s="19">
        <v>0.99839377403259277</v>
      </c>
      <c r="D78" s="19">
        <v>1.6639896233876551E-2</v>
      </c>
      <c r="E78" s="19">
        <v>5</v>
      </c>
      <c r="F78" s="19">
        <v>1.1249999999999359E-3</v>
      </c>
      <c r="G78" s="19">
        <v>5.0062499999999982E-2</v>
      </c>
      <c r="H78" s="19">
        <v>1.8656249999999909E-2</v>
      </c>
      <c r="I78" s="19">
        <v>3.093749999999965E-3</v>
      </c>
      <c r="J78" s="19">
        <f t="shared" si="1"/>
        <v>3.093749999999965E-3</v>
      </c>
      <c r="K78" s="19">
        <v>1.1249999999999359E-3</v>
      </c>
      <c r="L78" s="19">
        <v>1.1249999999999359E-3</v>
      </c>
      <c r="M78" s="19">
        <v>2.2204460492503131E-16</v>
      </c>
      <c r="N78" s="19">
        <v>6.6613381477509392E-16</v>
      </c>
      <c r="O78" s="19">
        <v>3.3306690738754701E-16</v>
      </c>
      <c r="P78" s="19">
        <v>0</v>
      </c>
      <c r="Q78" s="19">
        <v>-1.8749999999999999E-2</v>
      </c>
      <c r="R78" s="19">
        <v>-1.8749999999999999E-2</v>
      </c>
      <c r="S78" s="19">
        <v>-3.7499999999999999E-2</v>
      </c>
      <c r="T78" s="19">
        <v>0</v>
      </c>
      <c r="U78" s="19">
        <v>1.12500000000007E-3</v>
      </c>
      <c r="V78" s="19">
        <v>1.124999999999488E-3</v>
      </c>
      <c r="W78" s="19">
        <v>2.2500000000000302E-3</v>
      </c>
      <c r="X78" s="19">
        <v>0.25000000000000011</v>
      </c>
      <c r="Y78" s="19">
        <v>-0.75</v>
      </c>
      <c r="Z78" s="19">
        <v>-0.5</v>
      </c>
      <c r="AA78" s="19">
        <v>0</v>
      </c>
      <c r="AB78" s="19">
        <v>-1.8749999999999999E-2</v>
      </c>
      <c r="AC78" s="19">
        <v>-1.8749999999999999E-2</v>
      </c>
      <c r="AD78" s="19">
        <v>-3.7499999999999999E-2</v>
      </c>
      <c r="AE78" s="19">
        <v>0</v>
      </c>
      <c r="AF78" s="19">
        <v>0.25046875000000007</v>
      </c>
      <c r="AG78" s="19">
        <v>-0.74953124999999998</v>
      </c>
      <c r="AH78" s="19">
        <v>-0.49906250000000002</v>
      </c>
      <c r="AI78" s="19">
        <v>0</v>
      </c>
      <c r="AJ78" s="19">
        <v>20</v>
      </c>
      <c r="AK78" s="19">
        <v>0</v>
      </c>
      <c r="AL78" s="19">
        <v>0</v>
      </c>
      <c r="AM78" s="19">
        <v>60</v>
      </c>
      <c r="AN78" s="19">
        <v>0</v>
      </c>
      <c r="AO78" s="19">
        <v>0</v>
      </c>
      <c r="AP78" s="19">
        <v>0</v>
      </c>
      <c r="AQ78" s="19">
        <v>0</v>
      </c>
      <c r="AR78" s="19" t="s">
        <v>346</v>
      </c>
      <c r="AS78" s="19">
        <v>1</v>
      </c>
      <c r="AT78" s="19">
        <v>0</v>
      </c>
      <c r="AU78" s="19">
        <v>0</v>
      </c>
      <c r="AV78" s="19">
        <v>0</v>
      </c>
      <c r="AW78" s="19">
        <v>0</v>
      </c>
      <c r="AX78" s="19">
        <v>45</v>
      </c>
      <c r="AY78" s="19">
        <v>0</v>
      </c>
      <c r="AZ78" s="19">
        <v>1</v>
      </c>
      <c r="BA78" s="19" t="s">
        <v>89</v>
      </c>
      <c r="BB78" s="19">
        <v>5</v>
      </c>
      <c r="BC78" s="19">
        <v>2</v>
      </c>
      <c r="BD78" s="19">
        <v>0.05</v>
      </c>
      <c r="BE78" s="19">
        <v>4</v>
      </c>
      <c r="BF78" s="19">
        <v>6</v>
      </c>
      <c r="BG78" s="19">
        <v>0.5</v>
      </c>
      <c r="BH78" s="19">
        <v>10</v>
      </c>
      <c r="BI78" s="19">
        <v>1</v>
      </c>
      <c r="BJ78" s="19">
        <v>1</v>
      </c>
      <c r="BK78" s="19">
        <v>1</v>
      </c>
      <c r="BL78" s="19">
        <v>1</v>
      </c>
      <c r="BM78" s="19">
        <v>0</v>
      </c>
      <c r="BN78" s="19">
        <v>0</v>
      </c>
      <c r="BO78" s="19">
        <v>0</v>
      </c>
      <c r="BP78" s="19">
        <v>0</v>
      </c>
      <c r="BQ78" s="19">
        <v>1</v>
      </c>
      <c r="BR78" s="19">
        <v>1</v>
      </c>
      <c r="BS78" s="19">
        <v>1</v>
      </c>
      <c r="BT78" s="19">
        <v>1</v>
      </c>
    </row>
    <row r="79" spans="1:72" x14ac:dyDescent="0.3">
      <c r="A79" s="26">
        <v>77</v>
      </c>
      <c r="B79" s="19">
        <v>80</v>
      </c>
      <c r="C79" s="19">
        <v>1.0295934677124019</v>
      </c>
      <c r="D79" s="19">
        <v>1.715989112854004E-2</v>
      </c>
      <c r="E79" s="19">
        <v>5</v>
      </c>
      <c r="F79" s="19">
        <v>1.1249999999999271E-3</v>
      </c>
      <c r="G79" s="19">
        <v>5.0062499999999947E-2</v>
      </c>
      <c r="H79" s="19">
        <v>1.8656249999999899E-2</v>
      </c>
      <c r="I79" s="19">
        <v>3.0937499999999459E-3</v>
      </c>
      <c r="J79" s="19">
        <f t="shared" si="1"/>
        <v>3.0937499999999459E-3</v>
      </c>
      <c r="K79" s="19">
        <v>1.1249999999999271E-3</v>
      </c>
      <c r="L79" s="19">
        <v>1.1249999999999271E-3</v>
      </c>
      <c r="M79" s="19">
        <v>-5.5511151231257827E-17</v>
      </c>
      <c r="N79" s="19">
        <v>6.6613381477509392E-16</v>
      </c>
      <c r="O79" s="19">
        <v>3.3306690738754701E-16</v>
      </c>
      <c r="P79" s="19">
        <v>0</v>
      </c>
      <c r="Q79" s="19">
        <v>1.8749999999999999E-2</v>
      </c>
      <c r="R79" s="19">
        <v>-1.8749999999999999E-2</v>
      </c>
      <c r="S79" s="19">
        <v>-3.7499999999999999E-2</v>
      </c>
      <c r="T79" s="19">
        <v>0</v>
      </c>
      <c r="U79" s="19">
        <v>-1.1250000000000151E-3</v>
      </c>
      <c r="V79" s="19">
        <v>1.124999999999488E-3</v>
      </c>
      <c r="W79" s="19">
        <v>2.2500000000000302E-3</v>
      </c>
      <c r="X79" s="19">
        <v>-0.25</v>
      </c>
      <c r="Y79" s="19">
        <v>-0.75</v>
      </c>
      <c r="Z79" s="19">
        <v>-0.5</v>
      </c>
      <c r="AA79" s="19">
        <v>0</v>
      </c>
      <c r="AB79" s="19">
        <v>1.8749999999999999E-2</v>
      </c>
      <c r="AC79" s="19">
        <v>-1.8749999999999999E-2</v>
      </c>
      <c r="AD79" s="19">
        <v>-3.7499999999999999E-2</v>
      </c>
      <c r="AE79" s="19">
        <v>0</v>
      </c>
      <c r="AF79" s="19">
        <v>-0.25046875000000002</v>
      </c>
      <c r="AG79" s="19">
        <v>-0.74953124999999998</v>
      </c>
      <c r="AH79" s="19">
        <v>-0.49906250000000002</v>
      </c>
      <c r="AI79" s="19">
        <v>0</v>
      </c>
      <c r="AJ79" s="19">
        <v>0</v>
      </c>
      <c r="AK79" s="19">
        <v>20</v>
      </c>
      <c r="AL79" s="19">
        <v>0</v>
      </c>
      <c r="AM79" s="19">
        <v>60</v>
      </c>
      <c r="AN79" s="19">
        <v>0</v>
      </c>
      <c r="AO79" s="19">
        <v>0</v>
      </c>
      <c r="AP79" s="19">
        <v>0</v>
      </c>
      <c r="AQ79" s="19">
        <v>0</v>
      </c>
      <c r="AR79" s="19" t="s">
        <v>347</v>
      </c>
      <c r="AS79" s="19">
        <v>1</v>
      </c>
      <c r="AT79" s="19">
        <v>0</v>
      </c>
      <c r="AU79" s="19">
        <v>0</v>
      </c>
      <c r="AV79" s="19">
        <v>0</v>
      </c>
      <c r="AW79" s="19">
        <v>0</v>
      </c>
      <c r="AX79" s="19">
        <v>45</v>
      </c>
      <c r="AY79" s="19">
        <v>0</v>
      </c>
      <c r="AZ79" s="19">
        <v>1</v>
      </c>
      <c r="BA79" s="19" t="s">
        <v>89</v>
      </c>
      <c r="BB79" s="19">
        <v>5</v>
      </c>
      <c r="BC79" s="19">
        <v>2</v>
      </c>
      <c r="BD79" s="19">
        <v>0.05</v>
      </c>
      <c r="BE79" s="19">
        <v>4</v>
      </c>
      <c r="BF79" s="19">
        <v>6</v>
      </c>
      <c r="BG79" s="19">
        <v>0.5</v>
      </c>
      <c r="BH79" s="19">
        <v>10</v>
      </c>
      <c r="BI79" s="19">
        <v>1</v>
      </c>
      <c r="BJ79" s="19">
        <v>1</v>
      </c>
      <c r="BK79" s="19">
        <v>1</v>
      </c>
      <c r="BL79" s="19">
        <v>1</v>
      </c>
      <c r="BM79" s="19">
        <v>0</v>
      </c>
      <c r="BN79" s="19">
        <v>0</v>
      </c>
      <c r="BO79" s="19">
        <v>0</v>
      </c>
      <c r="BP79" s="19">
        <v>0</v>
      </c>
      <c r="BQ79" s="19">
        <v>1</v>
      </c>
      <c r="BR79" s="19">
        <v>1</v>
      </c>
      <c r="BS79" s="19">
        <v>1</v>
      </c>
      <c r="BT79" s="19">
        <v>1</v>
      </c>
    </row>
    <row r="80" spans="1:72" x14ac:dyDescent="0.3">
      <c r="A80" s="26">
        <v>78</v>
      </c>
      <c r="B80" s="19">
        <v>80</v>
      </c>
      <c r="C80" s="19">
        <v>0.81119465827941895</v>
      </c>
      <c r="D80" s="19">
        <v>1.351991097132365E-2</v>
      </c>
      <c r="E80" s="19">
        <v>4</v>
      </c>
      <c r="F80" s="19">
        <v>2.6814433536895159E-16</v>
      </c>
      <c r="G80" s="19">
        <v>4.0569673864846348E-2</v>
      </c>
      <c r="H80" s="19">
        <v>1.132889006037211E-2</v>
      </c>
      <c r="I80" s="19">
        <v>2.6814433536895159E-16</v>
      </c>
      <c r="J80" s="19">
        <f t="shared" si="1"/>
        <v>2.6814433536895159E-16</v>
      </c>
      <c r="K80" s="19">
        <v>2.6814433536895159E-16</v>
      </c>
      <c r="L80" s="19"/>
      <c r="M80" s="19">
        <v>-8.6281661508548166E-32</v>
      </c>
      <c r="N80" s="19">
        <v>-3.3306690738754701E-16</v>
      </c>
      <c r="O80" s="19">
        <v>0</v>
      </c>
      <c r="P80" s="19">
        <v>0</v>
      </c>
      <c r="Q80" s="19">
        <v>4.9303806576313239E-34</v>
      </c>
      <c r="R80" s="19">
        <v>3.7499999999999999E-2</v>
      </c>
      <c r="S80" s="19">
        <v>0</v>
      </c>
      <c r="T80" s="19">
        <v>0</v>
      </c>
      <c r="U80" s="19">
        <v>0</v>
      </c>
      <c r="V80" s="19">
        <v>-1.110223024625157E-16</v>
      </c>
      <c r="W80" s="19">
        <v>-5.5511151231257827E-16</v>
      </c>
      <c r="X80" s="19">
        <v>6.123233995736766E-17</v>
      </c>
      <c r="Y80" s="19">
        <v>0.5</v>
      </c>
      <c r="Z80" s="19">
        <v>-1</v>
      </c>
      <c r="AA80" s="19">
        <v>0</v>
      </c>
      <c r="AB80" s="19">
        <v>4.9303806576313239E-34</v>
      </c>
      <c r="AC80" s="19">
        <v>3.7499999999999999E-2</v>
      </c>
      <c r="AD80" s="19">
        <v>0</v>
      </c>
      <c r="AE80" s="19">
        <v>0</v>
      </c>
      <c r="AF80" s="19">
        <v>6.123233995736766E-17</v>
      </c>
      <c r="AG80" s="19">
        <v>0.49906250000000002</v>
      </c>
      <c r="AH80" s="19">
        <v>-1</v>
      </c>
      <c r="AI80" s="19">
        <v>0</v>
      </c>
      <c r="AJ80" s="19">
        <v>0</v>
      </c>
      <c r="AK80" s="19">
        <v>0</v>
      </c>
      <c r="AL80" s="19">
        <v>60</v>
      </c>
      <c r="AM80" s="19">
        <v>20</v>
      </c>
      <c r="AN80" s="19">
        <v>0</v>
      </c>
      <c r="AO80" s="19">
        <v>0</v>
      </c>
      <c r="AP80" s="19">
        <v>0</v>
      </c>
      <c r="AQ80" s="19">
        <v>0</v>
      </c>
      <c r="AR80" s="19" t="s">
        <v>348</v>
      </c>
      <c r="AS80" s="19">
        <v>1</v>
      </c>
      <c r="AT80" s="19">
        <v>0</v>
      </c>
      <c r="AU80" s="19">
        <v>0</v>
      </c>
      <c r="AV80" s="19">
        <v>0</v>
      </c>
      <c r="AW80" s="19">
        <v>0</v>
      </c>
      <c r="AX80" s="19">
        <v>45</v>
      </c>
      <c r="AY80" s="19">
        <v>0</v>
      </c>
      <c r="AZ80" s="19">
        <v>1</v>
      </c>
      <c r="BA80" s="19" t="s">
        <v>89</v>
      </c>
      <c r="BB80" s="19">
        <v>5</v>
      </c>
      <c r="BC80" s="19">
        <v>2</v>
      </c>
      <c r="BD80" s="19">
        <v>0.05</v>
      </c>
      <c r="BE80" s="19">
        <v>4</v>
      </c>
      <c r="BF80" s="19">
        <v>6</v>
      </c>
      <c r="BG80" s="19">
        <v>0.5</v>
      </c>
      <c r="BH80" s="19">
        <v>10</v>
      </c>
      <c r="BI80" s="19">
        <v>1</v>
      </c>
      <c r="BJ80" s="19">
        <v>1</v>
      </c>
      <c r="BK80" s="19">
        <v>1</v>
      </c>
      <c r="BL80" s="19">
        <v>1</v>
      </c>
      <c r="BM80" s="19">
        <v>0</v>
      </c>
      <c r="BN80" s="19">
        <v>0</v>
      </c>
      <c r="BO80" s="19">
        <v>0</v>
      </c>
      <c r="BP80" s="19">
        <v>0</v>
      </c>
      <c r="BQ80" s="19">
        <v>1</v>
      </c>
      <c r="BR80" s="19">
        <v>1</v>
      </c>
      <c r="BS80" s="19">
        <v>1</v>
      </c>
      <c r="BT80" s="19">
        <v>1</v>
      </c>
    </row>
    <row r="81" spans="1:72" x14ac:dyDescent="0.3">
      <c r="A81" s="26">
        <v>79</v>
      </c>
      <c r="B81" s="19">
        <v>80</v>
      </c>
      <c r="C81" s="19">
        <v>0.40559744834899902</v>
      </c>
      <c r="D81" s="19">
        <v>6.7599574724833168E-3</v>
      </c>
      <c r="E81" s="19">
        <v>2</v>
      </c>
      <c r="F81" s="19">
        <v>2.027702769338497E-16</v>
      </c>
      <c r="G81" s="19">
        <v>2.027702769338497E-16</v>
      </c>
      <c r="H81" s="19">
        <v>2.027702769338497E-16</v>
      </c>
      <c r="I81" s="19"/>
      <c r="J81" s="19">
        <f t="shared" si="1"/>
        <v>2.027702769338497E-16</v>
      </c>
      <c r="K81" s="19"/>
      <c r="L81" s="19"/>
      <c r="M81" s="19">
        <v>-4.9303806576313238E-32</v>
      </c>
      <c r="N81" s="19">
        <v>0</v>
      </c>
      <c r="O81" s="19">
        <v>4.4408920985006262E-16</v>
      </c>
      <c r="P81" s="19">
        <v>0</v>
      </c>
      <c r="Q81" s="19">
        <v>4.9303806576313239E-34</v>
      </c>
      <c r="R81" s="19">
        <v>2.5000000000000001E-2</v>
      </c>
      <c r="S81" s="19">
        <v>0</v>
      </c>
      <c r="T81" s="19">
        <v>0</v>
      </c>
      <c r="U81" s="19">
        <v>0</v>
      </c>
      <c r="V81" s="19">
        <v>-1.325437155863529E-17</v>
      </c>
      <c r="W81" s="19">
        <v>-2.2204460492503131E-16</v>
      </c>
      <c r="X81" s="19">
        <v>6.123233995736766E-17</v>
      </c>
      <c r="Y81" s="19">
        <v>0</v>
      </c>
      <c r="Z81" s="19">
        <v>-1</v>
      </c>
      <c r="AA81" s="19">
        <v>0</v>
      </c>
      <c r="AB81" s="19">
        <v>4.9303806576313239E-34</v>
      </c>
      <c r="AC81" s="19">
        <v>2.5000000000000001E-2</v>
      </c>
      <c r="AD81" s="19">
        <v>0</v>
      </c>
      <c r="AE81" s="19">
        <v>0</v>
      </c>
      <c r="AF81" s="19">
        <v>6.123233995736766E-17</v>
      </c>
      <c r="AG81" s="19">
        <v>0</v>
      </c>
      <c r="AH81" s="19">
        <v>-1</v>
      </c>
      <c r="AI81" s="19">
        <v>0</v>
      </c>
      <c r="AJ81" s="19">
        <v>0</v>
      </c>
      <c r="AK81" s="19">
        <v>0</v>
      </c>
      <c r="AL81" s="19">
        <v>40</v>
      </c>
      <c r="AM81" s="19">
        <v>40</v>
      </c>
      <c r="AN81" s="19">
        <v>0</v>
      </c>
      <c r="AO81" s="19">
        <v>0</v>
      </c>
      <c r="AP81" s="19">
        <v>0</v>
      </c>
      <c r="AQ81" s="19">
        <v>0</v>
      </c>
      <c r="AR81" s="19" t="s">
        <v>289</v>
      </c>
      <c r="AS81" s="19">
        <v>1</v>
      </c>
      <c r="AT81" s="19">
        <v>0</v>
      </c>
      <c r="AU81" s="19">
        <v>0</v>
      </c>
      <c r="AV81" s="19">
        <v>0</v>
      </c>
      <c r="AW81" s="19">
        <v>0</v>
      </c>
      <c r="AX81" s="19">
        <v>45</v>
      </c>
      <c r="AY81" s="19">
        <v>0</v>
      </c>
      <c r="AZ81" s="19">
        <v>1</v>
      </c>
      <c r="BA81" s="19" t="s">
        <v>89</v>
      </c>
      <c r="BB81" s="19">
        <v>5</v>
      </c>
      <c r="BC81" s="19">
        <v>2</v>
      </c>
      <c r="BD81" s="19">
        <v>0.05</v>
      </c>
      <c r="BE81" s="19">
        <v>4</v>
      </c>
      <c r="BF81" s="19">
        <v>6</v>
      </c>
      <c r="BG81" s="19">
        <v>0.5</v>
      </c>
      <c r="BH81" s="19">
        <v>10</v>
      </c>
      <c r="BI81" s="19">
        <v>1</v>
      </c>
      <c r="BJ81" s="19">
        <v>1</v>
      </c>
      <c r="BK81" s="19">
        <v>1</v>
      </c>
      <c r="BL81" s="19">
        <v>1</v>
      </c>
      <c r="BM81" s="19">
        <v>0</v>
      </c>
      <c r="BN81" s="19">
        <v>0</v>
      </c>
      <c r="BO81" s="19">
        <v>0</v>
      </c>
      <c r="BP81" s="19">
        <v>0</v>
      </c>
      <c r="BQ81" s="19">
        <v>1</v>
      </c>
      <c r="BR81" s="19">
        <v>1</v>
      </c>
      <c r="BS81" s="19">
        <v>1</v>
      </c>
      <c r="BT81" s="19">
        <v>1</v>
      </c>
    </row>
    <row r="82" spans="1:72" x14ac:dyDescent="0.3">
      <c r="A82" s="26">
        <v>80</v>
      </c>
      <c r="B82" s="19">
        <v>80</v>
      </c>
      <c r="C82" s="19">
        <v>0.57719635963439941</v>
      </c>
      <c r="D82" s="19">
        <v>9.6199393272399895E-3</v>
      </c>
      <c r="E82" s="19">
        <v>3</v>
      </c>
      <c r="F82" s="19">
        <v>3.843750000000271E-3</v>
      </c>
      <c r="G82" s="19">
        <v>4.3781249999999897E-2</v>
      </c>
      <c r="H82" s="19">
        <v>3.843750000000271E-3</v>
      </c>
      <c r="I82" s="19">
        <v>3.843750000000271E-3</v>
      </c>
      <c r="J82" s="19">
        <f t="shared" si="1"/>
        <v>3.843750000000271E-3</v>
      </c>
      <c r="K82" s="19"/>
      <c r="L82" s="19"/>
      <c r="M82" s="19">
        <v>5.5511151231257827E-17</v>
      </c>
      <c r="N82" s="19">
        <v>-7.7715611723760958E-16</v>
      </c>
      <c r="O82" s="19">
        <v>5.5511151231257827E-16</v>
      </c>
      <c r="P82" s="19">
        <v>0</v>
      </c>
      <c r="Q82" s="19">
        <v>-2.1874999999999999E-2</v>
      </c>
      <c r="R82" s="19">
        <v>2.1874999999999999E-2</v>
      </c>
      <c r="S82" s="19">
        <v>-4.3749999999999997E-2</v>
      </c>
      <c r="T82" s="19">
        <v>0</v>
      </c>
      <c r="U82" s="19">
        <v>-3.8437500000000069E-3</v>
      </c>
      <c r="V82" s="19">
        <v>3.8437500000005902E-3</v>
      </c>
      <c r="W82" s="19">
        <v>-7.6875000000005134E-3</v>
      </c>
      <c r="X82" s="19">
        <v>0.12500000000000011</v>
      </c>
      <c r="Y82" s="19">
        <v>0.875</v>
      </c>
      <c r="Z82" s="19">
        <v>-0.75</v>
      </c>
      <c r="AA82" s="19">
        <v>0</v>
      </c>
      <c r="AB82" s="19">
        <v>-2.1874999999999999E-2</v>
      </c>
      <c r="AC82" s="19">
        <v>2.1874999999999999E-2</v>
      </c>
      <c r="AD82" s="19">
        <v>-4.3749999999999997E-2</v>
      </c>
      <c r="AE82" s="19">
        <v>0</v>
      </c>
      <c r="AF82" s="19">
        <v>0.12664062500000001</v>
      </c>
      <c r="AG82" s="19">
        <v>0.87335937500000005</v>
      </c>
      <c r="AH82" s="19">
        <v>-0.74671874999999999</v>
      </c>
      <c r="AI82" s="19">
        <v>0</v>
      </c>
      <c r="AJ82" s="19">
        <v>10</v>
      </c>
      <c r="AK82" s="19">
        <v>0</v>
      </c>
      <c r="AL82" s="19">
        <v>70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 t="s">
        <v>349</v>
      </c>
      <c r="AS82" s="19">
        <v>1</v>
      </c>
      <c r="AT82" s="19">
        <v>0</v>
      </c>
      <c r="AU82" s="19">
        <v>0</v>
      </c>
      <c r="AV82" s="19">
        <v>0</v>
      </c>
      <c r="AW82" s="19">
        <v>0</v>
      </c>
      <c r="AX82" s="19">
        <v>45</v>
      </c>
      <c r="AY82" s="19">
        <v>0</v>
      </c>
      <c r="AZ82" s="19">
        <v>1</v>
      </c>
      <c r="BA82" s="19" t="s">
        <v>89</v>
      </c>
      <c r="BB82" s="19">
        <v>5</v>
      </c>
      <c r="BC82" s="19">
        <v>2</v>
      </c>
      <c r="BD82" s="19">
        <v>0.05</v>
      </c>
      <c r="BE82" s="19">
        <v>4</v>
      </c>
      <c r="BF82" s="19">
        <v>6</v>
      </c>
      <c r="BG82" s="19">
        <v>0.5</v>
      </c>
      <c r="BH82" s="19">
        <v>10</v>
      </c>
      <c r="BI82" s="19">
        <v>1</v>
      </c>
      <c r="BJ82" s="19">
        <v>1</v>
      </c>
      <c r="BK82" s="19">
        <v>1</v>
      </c>
      <c r="BL82" s="19">
        <v>1</v>
      </c>
      <c r="BM82" s="19">
        <v>0</v>
      </c>
      <c r="BN82" s="19">
        <v>0</v>
      </c>
      <c r="BO82" s="19">
        <v>0</v>
      </c>
      <c r="BP82" s="19">
        <v>0</v>
      </c>
      <c r="BQ82" s="19">
        <v>1</v>
      </c>
      <c r="BR82" s="19">
        <v>1</v>
      </c>
      <c r="BS82" s="19">
        <v>1</v>
      </c>
      <c r="BT82" s="19">
        <v>1</v>
      </c>
    </row>
    <row r="83" spans="1:72" x14ac:dyDescent="0.3">
      <c r="A83" s="26">
        <v>81</v>
      </c>
      <c r="B83" s="19">
        <v>80</v>
      </c>
      <c r="C83" s="19">
        <v>0.57719635963439941</v>
      </c>
      <c r="D83" s="19">
        <v>9.6199393272399895E-3</v>
      </c>
      <c r="E83" s="19">
        <v>3</v>
      </c>
      <c r="F83" s="19">
        <v>3.843750000000271E-3</v>
      </c>
      <c r="G83" s="19">
        <v>4.3781249999999897E-2</v>
      </c>
      <c r="H83" s="19">
        <v>3.843750000000271E-3</v>
      </c>
      <c r="I83" s="19">
        <v>3.843750000000271E-3</v>
      </c>
      <c r="J83" s="19">
        <f t="shared" si="1"/>
        <v>3.843750000000271E-3</v>
      </c>
      <c r="K83" s="19"/>
      <c r="L83" s="19"/>
      <c r="M83" s="19">
        <v>5.5511151231257827E-17</v>
      </c>
      <c r="N83" s="19">
        <v>7.7715611723760958E-16</v>
      </c>
      <c r="O83" s="19">
        <v>5.5511151231257827E-16</v>
      </c>
      <c r="P83" s="19">
        <v>0</v>
      </c>
      <c r="Q83" s="19">
        <v>-2.1874999999999999E-2</v>
      </c>
      <c r="R83" s="19">
        <v>-2.1874999999999999E-2</v>
      </c>
      <c r="S83" s="19">
        <v>-4.3749999999999997E-2</v>
      </c>
      <c r="T83" s="19">
        <v>0</v>
      </c>
      <c r="U83" s="19">
        <v>-3.8437500000000069E-3</v>
      </c>
      <c r="V83" s="19">
        <v>-3.8437500000005902E-3</v>
      </c>
      <c r="W83" s="19">
        <v>-7.6875000000005134E-3</v>
      </c>
      <c r="X83" s="19">
        <v>0.12500000000000011</v>
      </c>
      <c r="Y83" s="19">
        <v>-0.875</v>
      </c>
      <c r="Z83" s="19">
        <v>-0.75</v>
      </c>
      <c r="AA83" s="19">
        <v>0</v>
      </c>
      <c r="AB83" s="19">
        <v>-2.1874999999999999E-2</v>
      </c>
      <c r="AC83" s="19">
        <v>-2.1874999999999999E-2</v>
      </c>
      <c r="AD83" s="19">
        <v>-4.3749999999999997E-2</v>
      </c>
      <c r="AE83" s="19">
        <v>0</v>
      </c>
      <c r="AF83" s="19">
        <v>0.12664062500000001</v>
      </c>
      <c r="AG83" s="19">
        <v>-0.87335937500000005</v>
      </c>
      <c r="AH83" s="19">
        <v>-0.74671874999999999</v>
      </c>
      <c r="AI83" s="19">
        <v>0</v>
      </c>
      <c r="AJ83" s="19">
        <v>10</v>
      </c>
      <c r="AK83" s="19">
        <v>0</v>
      </c>
      <c r="AL83" s="19">
        <v>0</v>
      </c>
      <c r="AM83" s="19">
        <v>70</v>
      </c>
      <c r="AN83" s="19">
        <v>0</v>
      </c>
      <c r="AO83" s="19">
        <v>0</v>
      </c>
      <c r="AP83" s="19">
        <v>0</v>
      </c>
      <c r="AQ83" s="19">
        <v>0</v>
      </c>
      <c r="AR83" s="19" t="s">
        <v>350</v>
      </c>
      <c r="AS83" s="19">
        <v>1</v>
      </c>
      <c r="AT83" s="19">
        <v>0</v>
      </c>
      <c r="AU83" s="19">
        <v>0</v>
      </c>
      <c r="AV83" s="19">
        <v>0</v>
      </c>
      <c r="AW83" s="19">
        <v>0</v>
      </c>
      <c r="AX83" s="19">
        <v>45</v>
      </c>
      <c r="AY83" s="19">
        <v>0</v>
      </c>
      <c r="AZ83" s="19">
        <v>1</v>
      </c>
      <c r="BA83" s="19" t="s">
        <v>89</v>
      </c>
      <c r="BB83" s="19">
        <v>5</v>
      </c>
      <c r="BC83" s="19">
        <v>2</v>
      </c>
      <c r="BD83" s="19">
        <v>0.05</v>
      </c>
      <c r="BE83" s="19">
        <v>4</v>
      </c>
      <c r="BF83" s="19">
        <v>6</v>
      </c>
      <c r="BG83" s="19">
        <v>0.5</v>
      </c>
      <c r="BH83" s="19">
        <v>10</v>
      </c>
      <c r="BI83" s="19">
        <v>1</v>
      </c>
      <c r="BJ83" s="19">
        <v>1</v>
      </c>
      <c r="BK83" s="19">
        <v>1</v>
      </c>
      <c r="BL83" s="19">
        <v>1</v>
      </c>
      <c r="BM83" s="19">
        <v>0</v>
      </c>
      <c r="BN83" s="19">
        <v>0</v>
      </c>
      <c r="BO83" s="19">
        <v>0</v>
      </c>
      <c r="BP83" s="19">
        <v>0</v>
      </c>
      <c r="BQ83" s="19">
        <v>1</v>
      </c>
      <c r="BR83" s="19">
        <v>1</v>
      </c>
      <c r="BS83" s="19">
        <v>1</v>
      </c>
      <c r="BT83" s="19">
        <v>1</v>
      </c>
    </row>
    <row r="84" spans="1:72" x14ac:dyDescent="0.3">
      <c r="A84" s="26">
        <v>82</v>
      </c>
      <c r="B84" s="19">
        <v>80</v>
      </c>
      <c r="C84" s="19">
        <v>0.57719635963439941</v>
      </c>
      <c r="D84" s="19">
        <v>9.6199393272399895E-3</v>
      </c>
      <c r="E84" s="19">
        <v>3</v>
      </c>
      <c r="F84" s="19">
        <v>3.843750000000261E-3</v>
      </c>
      <c r="G84" s="19">
        <v>4.3781249999999897E-2</v>
      </c>
      <c r="H84" s="19">
        <v>3.843750000000261E-3</v>
      </c>
      <c r="I84" s="19">
        <v>3.843750000000261E-3</v>
      </c>
      <c r="J84" s="19">
        <f t="shared" si="1"/>
        <v>3.843750000000261E-3</v>
      </c>
      <c r="K84" s="19"/>
      <c r="L84" s="19"/>
      <c r="M84" s="19">
        <v>4.163336342344337E-17</v>
      </c>
      <c r="N84" s="19">
        <v>7.7715611723760958E-16</v>
      </c>
      <c r="O84" s="19">
        <v>5.5511151231257827E-16</v>
      </c>
      <c r="P84" s="19">
        <v>0</v>
      </c>
      <c r="Q84" s="19">
        <v>2.1874999999999999E-2</v>
      </c>
      <c r="R84" s="19">
        <v>-2.1874999999999999E-2</v>
      </c>
      <c r="S84" s="19">
        <v>-4.3749999999999997E-2</v>
      </c>
      <c r="T84" s="19">
        <v>0</v>
      </c>
      <c r="U84" s="19">
        <v>3.8437499999999509E-3</v>
      </c>
      <c r="V84" s="19">
        <v>-3.8437500000005902E-3</v>
      </c>
      <c r="W84" s="19">
        <v>-7.6875000000005134E-3</v>
      </c>
      <c r="X84" s="19">
        <v>-0.1249999999999999</v>
      </c>
      <c r="Y84" s="19">
        <v>-0.875</v>
      </c>
      <c r="Z84" s="19">
        <v>-0.75</v>
      </c>
      <c r="AA84" s="19">
        <v>0</v>
      </c>
      <c r="AB84" s="19">
        <v>2.1874999999999999E-2</v>
      </c>
      <c r="AC84" s="19">
        <v>-2.1874999999999999E-2</v>
      </c>
      <c r="AD84" s="19">
        <v>-4.3749999999999997E-2</v>
      </c>
      <c r="AE84" s="19">
        <v>0</v>
      </c>
      <c r="AF84" s="19">
        <v>-0.12664062500000001</v>
      </c>
      <c r="AG84" s="19">
        <v>-0.87335937500000005</v>
      </c>
      <c r="AH84" s="19">
        <v>-0.74671874999999999</v>
      </c>
      <c r="AI84" s="19">
        <v>0</v>
      </c>
      <c r="AJ84" s="19">
        <v>0</v>
      </c>
      <c r="AK84" s="19">
        <v>10</v>
      </c>
      <c r="AL84" s="19">
        <v>0</v>
      </c>
      <c r="AM84" s="19">
        <v>70</v>
      </c>
      <c r="AN84" s="19">
        <v>0</v>
      </c>
      <c r="AO84" s="19">
        <v>0</v>
      </c>
      <c r="AP84" s="19">
        <v>0</v>
      </c>
      <c r="AQ84" s="19">
        <v>0</v>
      </c>
      <c r="AR84" s="19" t="s">
        <v>351</v>
      </c>
      <c r="AS84" s="19">
        <v>1</v>
      </c>
      <c r="AT84" s="19">
        <v>0</v>
      </c>
      <c r="AU84" s="19">
        <v>0</v>
      </c>
      <c r="AV84" s="19">
        <v>0</v>
      </c>
      <c r="AW84" s="19">
        <v>0</v>
      </c>
      <c r="AX84" s="19">
        <v>45</v>
      </c>
      <c r="AY84" s="19">
        <v>0</v>
      </c>
      <c r="AZ84" s="19">
        <v>1</v>
      </c>
      <c r="BA84" s="19" t="s">
        <v>89</v>
      </c>
      <c r="BB84" s="19">
        <v>5</v>
      </c>
      <c r="BC84" s="19">
        <v>2</v>
      </c>
      <c r="BD84" s="19">
        <v>0.05</v>
      </c>
      <c r="BE84" s="19">
        <v>4</v>
      </c>
      <c r="BF84" s="19">
        <v>6</v>
      </c>
      <c r="BG84" s="19">
        <v>0.5</v>
      </c>
      <c r="BH84" s="19">
        <v>10</v>
      </c>
      <c r="BI84" s="19">
        <v>1</v>
      </c>
      <c r="BJ84" s="19">
        <v>1</v>
      </c>
      <c r="BK84" s="19">
        <v>1</v>
      </c>
      <c r="BL84" s="19">
        <v>1</v>
      </c>
      <c r="BM84" s="19">
        <v>0</v>
      </c>
      <c r="BN84" s="19">
        <v>0</v>
      </c>
      <c r="BO84" s="19">
        <v>0</v>
      </c>
      <c r="BP84" s="19">
        <v>0</v>
      </c>
      <c r="BQ84" s="19">
        <v>1</v>
      </c>
      <c r="BR84" s="19">
        <v>1</v>
      </c>
      <c r="BS84" s="19">
        <v>1</v>
      </c>
      <c r="BT84" s="19">
        <v>1</v>
      </c>
    </row>
    <row r="85" spans="1:72" x14ac:dyDescent="0.3">
      <c r="A85" s="26">
        <v>83</v>
      </c>
      <c r="B85" s="19">
        <v>80</v>
      </c>
      <c r="C85" s="19">
        <v>0.57719635963439941</v>
      </c>
      <c r="D85" s="19">
        <v>9.6199393272399895E-3</v>
      </c>
      <c r="E85" s="19">
        <v>3</v>
      </c>
      <c r="F85" s="19">
        <v>3.1384087329411571E-3</v>
      </c>
      <c r="G85" s="19">
        <v>3.5441054715894052E-2</v>
      </c>
      <c r="H85" s="19">
        <v>3.1384087329411571E-3</v>
      </c>
      <c r="I85" s="19">
        <v>3.1384087329411571E-3</v>
      </c>
      <c r="J85" s="19">
        <f t="shared" si="1"/>
        <v>3.1384087329411571E-3</v>
      </c>
      <c r="K85" s="19"/>
      <c r="L85" s="19"/>
      <c r="M85" s="19">
        <v>-5.5511151231257827E-16</v>
      </c>
      <c r="N85" s="19">
        <v>3.081487911019577E-33</v>
      </c>
      <c r="O85" s="19">
        <v>0</v>
      </c>
      <c r="P85" s="19">
        <v>0</v>
      </c>
      <c r="Q85" s="19">
        <v>4.3749999999999997E-2</v>
      </c>
      <c r="R85" s="19">
        <v>-2.6789148731348338E-18</v>
      </c>
      <c r="S85" s="19">
        <v>0</v>
      </c>
      <c r="T85" s="19">
        <v>0</v>
      </c>
      <c r="U85" s="19">
        <v>7.6875000000005134E-3</v>
      </c>
      <c r="V85" s="19">
        <v>-4.7072361342225938E-19</v>
      </c>
      <c r="W85" s="19">
        <v>5.5511151231257827E-16</v>
      </c>
      <c r="X85" s="19">
        <v>0.75</v>
      </c>
      <c r="Y85" s="19">
        <v>1.5308084989341921E-17</v>
      </c>
      <c r="Z85" s="19">
        <v>1</v>
      </c>
      <c r="AA85" s="19">
        <v>0</v>
      </c>
      <c r="AB85" s="19">
        <v>4.3749999999999997E-2</v>
      </c>
      <c r="AC85" s="19">
        <v>-2.6789148731348338E-18</v>
      </c>
      <c r="AD85" s="19">
        <v>0</v>
      </c>
      <c r="AE85" s="19">
        <v>0</v>
      </c>
      <c r="AF85" s="19">
        <v>0.74671874999999999</v>
      </c>
      <c r="AG85" s="19">
        <v>1.550900360482703E-17</v>
      </c>
      <c r="AH85" s="19">
        <v>1</v>
      </c>
      <c r="AI85" s="19">
        <v>0</v>
      </c>
      <c r="AJ85" s="19">
        <v>70</v>
      </c>
      <c r="AK85" s="19">
        <v>10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 t="s">
        <v>352</v>
      </c>
      <c r="AS85" s="19">
        <v>1</v>
      </c>
      <c r="AT85" s="19">
        <v>0</v>
      </c>
      <c r="AU85" s="19">
        <v>0</v>
      </c>
      <c r="AV85" s="19">
        <v>0</v>
      </c>
      <c r="AW85" s="19">
        <v>0</v>
      </c>
      <c r="AX85" s="19">
        <v>45</v>
      </c>
      <c r="AY85" s="19">
        <v>0</v>
      </c>
      <c r="AZ85" s="19">
        <v>1</v>
      </c>
      <c r="BA85" s="19" t="s">
        <v>89</v>
      </c>
      <c r="BB85" s="19">
        <v>5</v>
      </c>
      <c r="BC85" s="19">
        <v>2</v>
      </c>
      <c r="BD85" s="19">
        <v>0.05</v>
      </c>
      <c r="BE85" s="19">
        <v>4</v>
      </c>
      <c r="BF85" s="19">
        <v>6</v>
      </c>
      <c r="BG85" s="19">
        <v>0.5</v>
      </c>
      <c r="BH85" s="19">
        <v>10</v>
      </c>
      <c r="BI85" s="19">
        <v>1</v>
      </c>
      <c r="BJ85" s="19">
        <v>1</v>
      </c>
      <c r="BK85" s="19">
        <v>1</v>
      </c>
      <c r="BL85" s="19">
        <v>1</v>
      </c>
      <c r="BM85" s="19">
        <v>0</v>
      </c>
      <c r="BN85" s="19">
        <v>0</v>
      </c>
      <c r="BO85" s="19">
        <v>0</v>
      </c>
      <c r="BP85" s="19">
        <v>0</v>
      </c>
      <c r="BQ85" s="19">
        <v>1</v>
      </c>
      <c r="BR85" s="19">
        <v>1</v>
      </c>
      <c r="BS85" s="19">
        <v>1</v>
      </c>
      <c r="BT85" s="19">
        <v>1</v>
      </c>
    </row>
    <row r="86" spans="1:72" x14ac:dyDescent="0.3">
      <c r="A86" s="26">
        <v>84</v>
      </c>
      <c r="B86" s="19">
        <v>80</v>
      </c>
      <c r="C86" s="19">
        <v>0.59279608726501465</v>
      </c>
      <c r="D86" s="19">
        <v>9.8799347877502434E-3</v>
      </c>
      <c r="E86" s="19">
        <v>3</v>
      </c>
      <c r="F86" s="19">
        <v>3.8437500000002801E-3</v>
      </c>
      <c r="G86" s="19">
        <v>4.378124999999989E-2</v>
      </c>
      <c r="H86" s="19">
        <v>3.8437500000002801E-3</v>
      </c>
      <c r="I86" s="19">
        <v>3.8437500000002801E-3</v>
      </c>
      <c r="J86" s="19">
        <f t="shared" si="1"/>
        <v>3.8437500000002801E-3</v>
      </c>
      <c r="K86" s="19"/>
      <c r="L86" s="19"/>
      <c r="M86" s="19">
        <v>7.7715611723760958E-16</v>
      </c>
      <c r="N86" s="19">
        <v>1.2490009027033011E-16</v>
      </c>
      <c r="O86" s="19">
        <v>-5.5511151231257827E-16</v>
      </c>
      <c r="P86" s="19">
        <v>0</v>
      </c>
      <c r="Q86" s="19">
        <v>-2.1874999999999999E-2</v>
      </c>
      <c r="R86" s="19">
        <v>2.1874999999999999E-2</v>
      </c>
      <c r="S86" s="19">
        <v>4.3749999999999997E-2</v>
      </c>
      <c r="T86" s="19">
        <v>0</v>
      </c>
      <c r="U86" s="19">
        <v>-3.8437500000005902E-3</v>
      </c>
      <c r="V86" s="19">
        <v>3.843750000000062E-3</v>
      </c>
      <c r="W86" s="19">
        <v>7.6875000000005134E-3</v>
      </c>
      <c r="X86" s="19">
        <v>-0.875</v>
      </c>
      <c r="Y86" s="19">
        <v>-0.1249999999999999</v>
      </c>
      <c r="Z86" s="19">
        <v>0.75</v>
      </c>
      <c r="AA86" s="19">
        <v>0</v>
      </c>
      <c r="AB86" s="19">
        <v>-2.1874999999999999E-2</v>
      </c>
      <c r="AC86" s="19">
        <v>2.1874999999999999E-2</v>
      </c>
      <c r="AD86" s="19">
        <v>4.3749999999999997E-2</v>
      </c>
      <c r="AE86" s="19">
        <v>0</v>
      </c>
      <c r="AF86" s="19">
        <v>-0.87335937500000005</v>
      </c>
      <c r="AG86" s="19">
        <v>-0.1266406249999999</v>
      </c>
      <c r="AH86" s="19">
        <v>0.74671874999999999</v>
      </c>
      <c r="AI86" s="19">
        <v>0</v>
      </c>
      <c r="AJ86" s="19">
        <v>0</v>
      </c>
      <c r="AK86" s="19">
        <v>70</v>
      </c>
      <c r="AL86" s="19">
        <v>0</v>
      </c>
      <c r="AM86" s="19">
        <v>10</v>
      </c>
      <c r="AN86" s="19">
        <v>0</v>
      </c>
      <c r="AO86" s="19">
        <v>0</v>
      </c>
      <c r="AP86" s="19">
        <v>0</v>
      </c>
      <c r="AQ86" s="19">
        <v>0</v>
      </c>
      <c r="AR86" s="19" t="s">
        <v>353</v>
      </c>
      <c r="AS86" s="19">
        <v>1</v>
      </c>
      <c r="AT86" s="19">
        <v>0</v>
      </c>
      <c r="AU86" s="19">
        <v>0</v>
      </c>
      <c r="AV86" s="19">
        <v>0</v>
      </c>
      <c r="AW86" s="19">
        <v>0</v>
      </c>
      <c r="AX86" s="19">
        <v>45</v>
      </c>
      <c r="AY86" s="19">
        <v>0</v>
      </c>
      <c r="AZ86" s="19">
        <v>1</v>
      </c>
      <c r="BA86" s="19" t="s">
        <v>89</v>
      </c>
      <c r="BB86" s="19">
        <v>5</v>
      </c>
      <c r="BC86" s="19">
        <v>2</v>
      </c>
      <c r="BD86" s="19">
        <v>0.05</v>
      </c>
      <c r="BE86" s="19">
        <v>4</v>
      </c>
      <c r="BF86" s="19">
        <v>6</v>
      </c>
      <c r="BG86" s="19">
        <v>0.5</v>
      </c>
      <c r="BH86" s="19">
        <v>10</v>
      </c>
      <c r="BI86" s="19">
        <v>1</v>
      </c>
      <c r="BJ86" s="19">
        <v>1</v>
      </c>
      <c r="BK86" s="19">
        <v>1</v>
      </c>
      <c r="BL86" s="19">
        <v>1</v>
      </c>
      <c r="BM86" s="19">
        <v>0</v>
      </c>
      <c r="BN86" s="19">
        <v>0</v>
      </c>
      <c r="BO86" s="19">
        <v>0</v>
      </c>
      <c r="BP86" s="19">
        <v>0</v>
      </c>
      <c r="BQ86" s="19">
        <v>1</v>
      </c>
      <c r="BR86" s="19">
        <v>1</v>
      </c>
      <c r="BS86" s="19">
        <v>1</v>
      </c>
      <c r="BT86" s="19">
        <v>1</v>
      </c>
    </row>
    <row r="87" spans="1:72" x14ac:dyDescent="0.3">
      <c r="A87" s="26">
        <v>85</v>
      </c>
      <c r="B87" s="19">
        <v>80</v>
      </c>
      <c r="C87" s="19">
        <v>0.63959622383117676</v>
      </c>
      <c r="D87" s="19">
        <v>1.065993706385295E-2</v>
      </c>
      <c r="E87" s="19">
        <v>3</v>
      </c>
      <c r="F87" s="19">
        <v>3.8437500000002571E-3</v>
      </c>
      <c r="G87" s="19">
        <v>4.3781249999999897E-2</v>
      </c>
      <c r="H87" s="19">
        <v>3.8437500000002571E-3</v>
      </c>
      <c r="I87" s="19">
        <v>3.8437500000002571E-3</v>
      </c>
      <c r="J87" s="19">
        <f t="shared" si="1"/>
        <v>3.8437500000002571E-3</v>
      </c>
      <c r="K87" s="19"/>
      <c r="L87" s="19"/>
      <c r="M87" s="19">
        <v>7.7715611723760958E-16</v>
      </c>
      <c r="N87" s="19">
        <v>1.3877787807814459E-16</v>
      </c>
      <c r="O87" s="19">
        <v>-5.5511151231257827E-16</v>
      </c>
      <c r="P87" s="19">
        <v>0</v>
      </c>
      <c r="Q87" s="19">
        <v>-2.1874999999999999E-2</v>
      </c>
      <c r="R87" s="19">
        <v>-2.1874999999999999E-2</v>
      </c>
      <c r="S87" s="19">
        <v>4.3749999999999997E-2</v>
      </c>
      <c r="T87" s="19">
        <v>0</v>
      </c>
      <c r="U87" s="19">
        <v>-3.8437500000005902E-3</v>
      </c>
      <c r="V87" s="19">
        <v>-3.8437499999999241E-3</v>
      </c>
      <c r="W87" s="19">
        <v>7.6875000000005134E-3</v>
      </c>
      <c r="X87" s="19">
        <v>-0.875</v>
      </c>
      <c r="Y87" s="19">
        <v>0.12500000000000011</v>
      </c>
      <c r="Z87" s="19">
        <v>0.75</v>
      </c>
      <c r="AA87" s="19">
        <v>0</v>
      </c>
      <c r="AB87" s="19">
        <v>-2.1874999999999999E-2</v>
      </c>
      <c r="AC87" s="19">
        <v>-2.1874999999999999E-2</v>
      </c>
      <c r="AD87" s="19">
        <v>4.3749999999999997E-2</v>
      </c>
      <c r="AE87" s="19">
        <v>0</v>
      </c>
      <c r="AF87" s="19">
        <v>-0.87335937500000005</v>
      </c>
      <c r="AG87" s="19">
        <v>0.12664062500000009</v>
      </c>
      <c r="AH87" s="19">
        <v>0.74671874999999999</v>
      </c>
      <c r="AI87" s="19">
        <v>0</v>
      </c>
      <c r="AJ87" s="19">
        <v>0</v>
      </c>
      <c r="AK87" s="19">
        <v>70</v>
      </c>
      <c r="AL87" s="19">
        <v>10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 t="s">
        <v>354</v>
      </c>
      <c r="AS87" s="19">
        <v>1</v>
      </c>
      <c r="AT87" s="19">
        <v>0</v>
      </c>
      <c r="AU87" s="19">
        <v>0</v>
      </c>
      <c r="AV87" s="19">
        <v>0</v>
      </c>
      <c r="AW87" s="19">
        <v>0</v>
      </c>
      <c r="AX87" s="19">
        <v>45</v>
      </c>
      <c r="AY87" s="19">
        <v>0</v>
      </c>
      <c r="AZ87" s="19">
        <v>1</v>
      </c>
      <c r="BA87" s="19" t="s">
        <v>89</v>
      </c>
      <c r="BB87" s="19">
        <v>5</v>
      </c>
      <c r="BC87" s="19">
        <v>2</v>
      </c>
      <c r="BD87" s="19">
        <v>0.05</v>
      </c>
      <c r="BE87" s="19">
        <v>4</v>
      </c>
      <c r="BF87" s="19">
        <v>6</v>
      </c>
      <c r="BG87" s="19">
        <v>0.5</v>
      </c>
      <c r="BH87" s="19">
        <v>10</v>
      </c>
      <c r="BI87" s="19">
        <v>1</v>
      </c>
      <c r="BJ87" s="19">
        <v>1</v>
      </c>
      <c r="BK87" s="19">
        <v>1</v>
      </c>
      <c r="BL87" s="19">
        <v>1</v>
      </c>
      <c r="BM87" s="19">
        <v>0</v>
      </c>
      <c r="BN87" s="19">
        <v>0</v>
      </c>
      <c r="BO87" s="19">
        <v>0</v>
      </c>
      <c r="BP87" s="19">
        <v>0</v>
      </c>
      <c r="BQ87" s="19">
        <v>1</v>
      </c>
      <c r="BR87" s="19">
        <v>1</v>
      </c>
      <c r="BS87" s="19">
        <v>1</v>
      </c>
      <c r="BT87" s="19">
        <v>1</v>
      </c>
    </row>
    <row r="88" spans="1:72" x14ac:dyDescent="0.3">
      <c r="A88" s="26">
        <v>86</v>
      </c>
      <c r="B88" s="19">
        <v>80</v>
      </c>
      <c r="C88" s="19">
        <v>0.60839605331420898</v>
      </c>
      <c r="D88" s="19">
        <v>1.013993422190348E-2</v>
      </c>
      <c r="E88" s="19">
        <v>3</v>
      </c>
      <c r="F88" s="19">
        <v>3.8437500000002658E-3</v>
      </c>
      <c r="G88" s="19">
        <v>4.3781249999999897E-2</v>
      </c>
      <c r="H88" s="19">
        <v>3.8437500000002658E-3</v>
      </c>
      <c r="I88" s="19">
        <v>3.8437500000002658E-3</v>
      </c>
      <c r="J88" s="19">
        <f t="shared" si="1"/>
        <v>3.8437500000002658E-3</v>
      </c>
      <c r="K88" s="19"/>
      <c r="L88" s="19"/>
      <c r="M88" s="19">
        <v>-7.7715611723760958E-16</v>
      </c>
      <c r="N88" s="19">
        <v>0</v>
      </c>
      <c r="O88" s="19">
        <v>-5.5511151231257827E-16</v>
      </c>
      <c r="P88" s="19">
        <v>0</v>
      </c>
      <c r="Q88" s="19">
        <v>2.1874999999999999E-2</v>
      </c>
      <c r="R88" s="19">
        <v>-2.1874999999999999E-2</v>
      </c>
      <c r="S88" s="19">
        <v>4.3749999999999997E-2</v>
      </c>
      <c r="T88" s="19">
        <v>0</v>
      </c>
      <c r="U88" s="19">
        <v>3.8437500000005902E-3</v>
      </c>
      <c r="V88" s="19">
        <v>-3.8437499999999791E-3</v>
      </c>
      <c r="W88" s="19">
        <v>7.6875000000005134E-3</v>
      </c>
      <c r="X88" s="19">
        <v>0.875</v>
      </c>
      <c r="Y88" s="19">
        <v>0.125</v>
      </c>
      <c r="Z88" s="19">
        <v>0.75</v>
      </c>
      <c r="AA88" s="19">
        <v>0</v>
      </c>
      <c r="AB88" s="19">
        <v>2.1874999999999999E-2</v>
      </c>
      <c r="AC88" s="19">
        <v>-2.1874999999999999E-2</v>
      </c>
      <c r="AD88" s="19">
        <v>4.3749999999999997E-2</v>
      </c>
      <c r="AE88" s="19">
        <v>0</v>
      </c>
      <c r="AF88" s="19">
        <v>0.87335937500000005</v>
      </c>
      <c r="AG88" s="19">
        <v>0.12664062500000001</v>
      </c>
      <c r="AH88" s="19">
        <v>0.74671874999999999</v>
      </c>
      <c r="AI88" s="19">
        <v>0</v>
      </c>
      <c r="AJ88" s="19">
        <v>70</v>
      </c>
      <c r="AK88" s="19">
        <v>0</v>
      </c>
      <c r="AL88" s="19">
        <v>10</v>
      </c>
      <c r="AM88" s="19">
        <v>0</v>
      </c>
      <c r="AN88" s="19">
        <v>0</v>
      </c>
      <c r="AO88" s="19">
        <v>0</v>
      </c>
      <c r="AP88" s="19">
        <v>0</v>
      </c>
      <c r="AQ88" s="19">
        <v>0</v>
      </c>
      <c r="AR88" s="19" t="s">
        <v>355</v>
      </c>
      <c r="AS88" s="19">
        <v>1</v>
      </c>
      <c r="AT88" s="19">
        <v>0</v>
      </c>
      <c r="AU88" s="19">
        <v>0</v>
      </c>
      <c r="AV88" s="19">
        <v>0</v>
      </c>
      <c r="AW88" s="19">
        <v>0</v>
      </c>
      <c r="AX88" s="19">
        <v>45</v>
      </c>
      <c r="AY88" s="19">
        <v>0</v>
      </c>
      <c r="AZ88" s="19">
        <v>1</v>
      </c>
      <c r="BA88" s="19" t="s">
        <v>89</v>
      </c>
      <c r="BB88" s="19">
        <v>5</v>
      </c>
      <c r="BC88" s="19">
        <v>2</v>
      </c>
      <c r="BD88" s="19">
        <v>0.05</v>
      </c>
      <c r="BE88" s="19">
        <v>4</v>
      </c>
      <c r="BF88" s="19">
        <v>6</v>
      </c>
      <c r="BG88" s="19">
        <v>0.5</v>
      </c>
      <c r="BH88" s="19">
        <v>10</v>
      </c>
      <c r="BI88" s="19">
        <v>1</v>
      </c>
      <c r="BJ88" s="19">
        <v>1</v>
      </c>
      <c r="BK88" s="19">
        <v>1</v>
      </c>
      <c r="BL88" s="19">
        <v>1</v>
      </c>
      <c r="BM88" s="19">
        <v>0</v>
      </c>
      <c r="BN88" s="19">
        <v>0</v>
      </c>
      <c r="BO88" s="19">
        <v>0</v>
      </c>
      <c r="BP88" s="19">
        <v>0</v>
      </c>
      <c r="BQ88" s="19">
        <v>1</v>
      </c>
      <c r="BR88" s="19">
        <v>1</v>
      </c>
      <c r="BS88" s="19">
        <v>1</v>
      </c>
      <c r="BT88" s="19">
        <v>1</v>
      </c>
    </row>
    <row r="89" spans="1:72" x14ac:dyDescent="0.3">
      <c r="A89" s="26">
        <v>87</v>
      </c>
      <c r="B89" s="19">
        <v>80</v>
      </c>
      <c r="C89" s="19">
        <v>1.013993501663208</v>
      </c>
      <c r="D89" s="19">
        <v>1.6899891694386798E-2</v>
      </c>
      <c r="E89" s="19">
        <v>5</v>
      </c>
      <c r="F89" s="19">
        <v>4.53986250480117E-3</v>
      </c>
      <c r="G89" s="19">
        <v>6.0394212781523987E-2</v>
      </c>
      <c r="H89" s="19">
        <v>2.2176846033644979E-2</v>
      </c>
      <c r="I89" s="19">
        <v>4.53986250480117E-3</v>
      </c>
      <c r="J89" s="19">
        <f t="shared" si="1"/>
        <v>4.53986250480117E-3</v>
      </c>
      <c r="K89" s="19">
        <v>5.0668384188268037E-3</v>
      </c>
      <c r="L89" s="19">
        <v>5.0668384188268037E-3</v>
      </c>
      <c r="M89" s="19">
        <v>5.5511151231257827E-17</v>
      </c>
      <c r="N89" s="19">
        <v>-4.4408920985006262E-16</v>
      </c>
      <c r="O89" s="19">
        <v>3.3306690738754701E-16</v>
      </c>
      <c r="P89" s="19">
        <v>0</v>
      </c>
      <c r="Q89" s="19">
        <v>-3.7499999999999999E-2</v>
      </c>
      <c r="R89" s="19">
        <v>6.2499999999999917E-3</v>
      </c>
      <c r="S89" s="19">
        <v>7.4999999999999997E-2</v>
      </c>
      <c r="T89" s="19">
        <v>0</v>
      </c>
      <c r="U89" s="19">
        <v>-4.9687499999999662E-3</v>
      </c>
      <c r="V89" s="19">
        <v>-4.6875000000012879E-4</v>
      </c>
      <c r="W89" s="19">
        <v>9.937499999999877E-3</v>
      </c>
      <c r="X89" s="19">
        <v>-0.24999999999999989</v>
      </c>
      <c r="Y89" s="19">
        <v>0.5</v>
      </c>
      <c r="Z89" s="19">
        <v>-0.5</v>
      </c>
      <c r="AA89" s="19">
        <v>0</v>
      </c>
      <c r="AB89" s="19">
        <v>-3.7499999999999999E-2</v>
      </c>
      <c r="AC89" s="19">
        <v>6.2499999999999917E-3</v>
      </c>
      <c r="AD89" s="19">
        <v>7.4999999999999997E-2</v>
      </c>
      <c r="AE89" s="19">
        <v>0</v>
      </c>
      <c r="AF89" s="19">
        <v>-0.25187500000000002</v>
      </c>
      <c r="AG89" s="19">
        <v>0.49484375000000003</v>
      </c>
      <c r="AH89" s="19">
        <v>-0.49625000000000002</v>
      </c>
      <c r="AI89" s="19">
        <v>0</v>
      </c>
      <c r="AJ89" s="19">
        <v>0</v>
      </c>
      <c r="AK89" s="19">
        <v>20</v>
      </c>
      <c r="AL89" s="19">
        <v>50</v>
      </c>
      <c r="AM89" s="19">
        <v>10</v>
      </c>
      <c r="AN89" s="19">
        <v>0</v>
      </c>
      <c r="AO89" s="19">
        <v>0</v>
      </c>
      <c r="AP89" s="19">
        <v>0</v>
      </c>
      <c r="AQ89" s="19">
        <v>0</v>
      </c>
      <c r="AR89" s="19" t="s">
        <v>356</v>
      </c>
      <c r="AS89" s="19">
        <v>1</v>
      </c>
      <c r="AT89" s="19">
        <v>0</v>
      </c>
      <c r="AU89" s="19">
        <v>0</v>
      </c>
      <c r="AV89" s="19">
        <v>0</v>
      </c>
      <c r="AW89" s="19">
        <v>0</v>
      </c>
      <c r="AX89" s="19">
        <v>45</v>
      </c>
      <c r="AY89" s="19">
        <v>0</v>
      </c>
      <c r="AZ89" s="19">
        <v>1</v>
      </c>
      <c r="BA89" s="19" t="s">
        <v>89</v>
      </c>
      <c r="BB89" s="19">
        <v>5</v>
      </c>
      <c r="BC89" s="19">
        <v>2</v>
      </c>
      <c r="BD89" s="19">
        <v>0.05</v>
      </c>
      <c r="BE89" s="19">
        <v>4</v>
      </c>
      <c r="BF89" s="19">
        <v>6</v>
      </c>
      <c r="BG89" s="19">
        <v>0.5</v>
      </c>
      <c r="BH89" s="19">
        <v>10</v>
      </c>
      <c r="BI89" s="19">
        <v>1</v>
      </c>
      <c r="BJ89" s="19">
        <v>1</v>
      </c>
      <c r="BK89" s="19">
        <v>1</v>
      </c>
      <c r="BL89" s="19">
        <v>1</v>
      </c>
      <c r="BM89" s="19">
        <v>0</v>
      </c>
      <c r="BN89" s="19">
        <v>0</v>
      </c>
      <c r="BO89" s="19">
        <v>0</v>
      </c>
      <c r="BP89" s="19">
        <v>0</v>
      </c>
      <c r="BQ89" s="19">
        <v>1</v>
      </c>
      <c r="BR89" s="19">
        <v>1</v>
      </c>
      <c r="BS89" s="19">
        <v>1</v>
      </c>
      <c r="BT89" s="19">
        <v>1</v>
      </c>
    </row>
    <row r="90" spans="1:72" x14ac:dyDescent="0.3">
      <c r="A90" s="26">
        <v>88</v>
      </c>
      <c r="B90" s="19">
        <v>80</v>
      </c>
      <c r="C90" s="19">
        <v>1.060793399810791</v>
      </c>
      <c r="D90" s="19">
        <v>1.7679889996846519E-2</v>
      </c>
      <c r="E90" s="19">
        <v>5</v>
      </c>
      <c r="F90" s="19">
        <v>4.53986250480117E-3</v>
      </c>
      <c r="G90" s="19">
        <v>6.0394212781523987E-2</v>
      </c>
      <c r="H90" s="19">
        <v>2.2176846033644951E-2</v>
      </c>
      <c r="I90" s="19">
        <v>4.53986250480117E-3</v>
      </c>
      <c r="J90" s="19">
        <f t="shared" si="1"/>
        <v>4.53986250480117E-3</v>
      </c>
      <c r="K90" s="19">
        <v>5.0668384188267933E-3</v>
      </c>
      <c r="L90" s="19">
        <v>5.0668384188267933E-3</v>
      </c>
      <c r="M90" s="19">
        <v>5.5511151231257827E-17</v>
      </c>
      <c r="N90" s="19">
        <v>-3.3306690738754701E-16</v>
      </c>
      <c r="O90" s="19">
        <v>3.3306690738754701E-16</v>
      </c>
      <c r="P90" s="19">
        <v>0</v>
      </c>
      <c r="Q90" s="19">
        <v>3.7499999999999999E-2</v>
      </c>
      <c r="R90" s="19">
        <v>6.2500000000000003E-3</v>
      </c>
      <c r="S90" s="19">
        <v>7.4999999999999997E-2</v>
      </c>
      <c r="T90" s="19">
        <v>0</v>
      </c>
      <c r="U90" s="19">
        <v>4.9687499999999662E-3</v>
      </c>
      <c r="V90" s="19">
        <v>-4.6875000000012879E-4</v>
      </c>
      <c r="W90" s="19">
        <v>9.937499999999877E-3</v>
      </c>
      <c r="X90" s="19">
        <v>0.25000000000000011</v>
      </c>
      <c r="Y90" s="19">
        <v>0.5</v>
      </c>
      <c r="Z90" s="19">
        <v>-0.5</v>
      </c>
      <c r="AA90" s="19">
        <v>0</v>
      </c>
      <c r="AB90" s="19">
        <v>3.7499999999999999E-2</v>
      </c>
      <c r="AC90" s="19">
        <v>6.2500000000000003E-3</v>
      </c>
      <c r="AD90" s="19">
        <v>7.4999999999999997E-2</v>
      </c>
      <c r="AE90" s="19">
        <v>0</v>
      </c>
      <c r="AF90" s="19">
        <v>0.25187500000000002</v>
      </c>
      <c r="AG90" s="19">
        <v>0.49484375000000003</v>
      </c>
      <c r="AH90" s="19">
        <v>-0.49625000000000002</v>
      </c>
      <c r="AI90" s="19">
        <v>0</v>
      </c>
      <c r="AJ90" s="19">
        <v>20</v>
      </c>
      <c r="AK90" s="19">
        <v>0</v>
      </c>
      <c r="AL90" s="19">
        <v>50</v>
      </c>
      <c r="AM90" s="19">
        <v>10</v>
      </c>
      <c r="AN90" s="19">
        <v>0</v>
      </c>
      <c r="AO90" s="19">
        <v>0</v>
      </c>
      <c r="AP90" s="19">
        <v>0</v>
      </c>
      <c r="AQ90" s="19">
        <v>0</v>
      </c>
      <c r="AR90" s="19" t="s">
        <v>357</v>
      </c>
      <c r="AS90" s="19">
        <v>1</v>
      </c>
      <c r="AT90" s="19">
        <v>0</v>
      </c>
      <c r="AU90" s="19">
        <v>0</v>
      </c>
      <c r="AV90" s="19">
        <v>0</v>
      </c>
      <c r="AW90" s="19">
        <v>0</v>
      </c>
      <c r="AX90" s="19">
        <v>45</v>
      </c>
      <c r="AY90" s="19">
        <v>0</v>
      </c>
      <c r="AZ90" s="19">
        <v>1</v>
      </c>
      <c r="BA90" s="19" t="s">
        <v>89</v>
      </c>
      <c r="BB90" s="19">
        <v>5</v>
      </c>
      <c r="BC90" s="19">
        <v>2</v>
      </c>
      <c r="BD90" s="19">
        <v>0.05</v>
      </c>
      <c r="BE90" s="19">
        <v>4</v>
      </c>
      <c r="BF90" s="19">
        <v>6</v>
      </c>
      <c r="BG90" s="19">
        <v>0.5</v>
      </c>
      <c r="BH90" s="19">
        <v>10</v>
      </c>
      <c r="BI90" s="19">
        <v>1</v>
      </c>
      <c r="BJ90" s="19">
        <v>1</v>
      </c>
      <c r="BK90" s="19">
        <v>1</v>
      </c>
      <c r="BL90" s="19">
        <v>1</v>
      </c>
      <c r="BM90" s="19">
        <v>0</v>
      </c>
      <c r="BN90" s="19">
        <v>0</v>
      </c>
      <c r="BO90" s="19">
        <v>0</v>
      </c>
      <c r="BP90" s="19">
        <v>0</v>
      </c>
      <c r="BQ90" s="19">
        <v>1</v>
      </c>
      <c r="BR90" s="19">
        <v>1</v>
      </c>
      <c r="BS90" s="19">
        <v>1</v>
      </c>
      <c r="BT90" s="19">
        <v>1</v>
      </c>
    </row>
    <row r="91" spans="1:72" x14ac:dyDescent="0.3">
      <c r="A91" s="26">
        <v>89</v>
      </c>
      <c r="B91" s="19">
        <v>80</v>
      </c>
      <c r="C91" s="19">
        <v>0.79559493064880371</v>
      </c>
      <c r="D91" s="19">
        <v>1.3259915510813401E-2</v>
      </c>
      <c r="E91" s="19">
        <v>4</v>
      </c>
      <c r="F91" s="19">
        <v>1.289076704467189E-2</v>
      </c>
      <c r="G91" s="19">
        <v>7.0060506773609504E-2</v>
      </c>
      <c r="H91" s="19">
        <v>2.287006862828557E-2</v>
      </c>
      <c r="I91" s="19">
        <v>1.289076704467189E-2</v>
      </c>
      <c r="J91" s="19">
        <f t="shared" si="1"/>
        <v>1.289076704467189E-2</v>
      </c>
      <c r="K91" s="19">
        <v>1.289076704467189E-2</v>
      </c>
      <c r="L91" s="19"/>
      <c r="M91" s="19">
        <v>1.3533735454848241E-17</v>
      </c>
      <c r="N91" s="19">
        <v>2.2204460492503131E-16</v>
      </c>
      <c r="O91" s="19">
        <v>2.2204460492503131E-16</v>
      </c>
      <c r="P91" s="19">
        <v>0</v>
      </c>
      <c r="Q91" s="19">
        <v>6.2499999999999986E-3</v>
      </c>
      <c r="R91" s="19">
        <v>-6.2500000000000047E-3</v>
      </c>
      <c r="S91" s="19">
        <v>7.4999999999999997E-2</v>
      </c>
      <c r="T91" s="19">
        <v>0</v>
      </c>
      <c r="U91" s="19">
        <v>7.1557343384043293E-18</v>
      </c>
      <c r="V91" s="19">
        <v>2.5124999999999949E-2</v>
      </c>
      <c r="W91" s="19">
        <v>1.9124999999999889E-2</v>
      </c>
      <c r="X91" s="19">
        <v>5.2820630471186962E-17</v>
      </c>
      <c r="Y91" s="19">
        <v>-0.5</v>
      </c>
      <c r="Z91" s="19">
        <v>-0.5</v>
      </c>
      <c r="AA91" s="19">
        <v>0</v>
      </c>
      <c r="AB91" s="19">
        <v>6.2499999999999986E-3</v>
      </c>
      <c r="AC91" s="19">
        <v>-6.2500000000000047E-3</v>
      </c>
      <c r="AD91" s="19">
        <v>7.4999999999999997E-2</v>
      </c>
      <c r="AE91" s="19">
        <v>0</v>
      </c>
      <c r="AF91" s="19">
        <v>1.406250000000031E-3</v>
      </c>
      <c r="AG91" s="19">
        <v>-0.49484375000000003</v>
      </c>
      <c r="AH91" s="19">
        <v>-0.49625000000000002</v>
      </c>
      <c r="AI91" s="19">
        <v>0</v>
      </c>
      <c r="AJ91" s="19">
        <v>10</v>
      </c>
      <c r="AK91" s="19">
        <v>10</v>
      </c>
      <c r="AL91" s="19">
        <v>10</v>
      </c>
      <c r="AM91" s="19">
        <v>50</v>
      </c>
      <c r="AN91" s="19">
        <v>0</v>
      </c>
      <c r="AO91" s="19">
        <v>0</v>
      </c>
      <c r="AP91" s="19">
        <v>0</v>
      </c>
      <c r="AQ91" s="19">
        <v>0</v>
      </c>
      <c r="AR91" s="19" t="s">
        <v>358</v>
      </c>
      <c r="AS91" s="19">
        <v>1</v>
      </c>
      <c r="AT91" s="19">
        <v>0</v>
      </c>
      <c r="AU91" s="19">
        <v>0</v>
      </c>
      <c r="AV91" s="19">
        <v>0</v>
      </c>
      <c r="AW91" s="19">
        <v>0</v>
      </c>
      <c r="AX91" s="19">
        <v>45</v>
      </c>
      <c r="AY91" s="19">
        <v>0</v>
      </c>
      <c r="AZ91" s="19">
        <v>1</v>
      </c>
      <c r="BA91" s="19" t="s">
        <v>89</v>
      </c>
      <c r="BB91" s="19">
        <v>5</v>
      </c>
      <c r="BC91" s="19">
        <v>2</v>
      </c>
      <c r="BD91" s="19">
        <v>0.05</v>
      </c>
      <c r="BE91" s="19">
        <v>4</v>
      </c>
      <c r="BF91" s="19">
        <v>6</v>
      </c>
      <c r="BG91" s="19">
        <v>0.5</v>
      </c>
      <c r="BH91" s="19">
        <v>10</v>
      </c>
      <c r="BI91" s="19">
        <v>1</v>
      </c>
      <c r="BJ91" s="19">
        <v>1</v>
      </c>
      <c r="BK91" s="19">
        <v>1</v>
      </c>
      <c r="BL91" s="19">
        <v>1</v>
      </c>
      <c r="BM91" s="19">
        <v>0</v>
      </c>
      <c r="BN91" s="19">
        <v>0</v>
      </c>
      <c r="BO91" s="19">
        <v>0</v>
      </c>
      <c r="BP91" s="19">
        <v>0</v>
      </c>
      <c r="BQ91" s="19">
        <v>1</v>
      </c>
      <c r="BR91" s="19">
        <v>1</v>
      </c>
      <c r="BS91" s="19">
        <v>1</v>
      </c>
      <c r="BT91" s="19">
        <v>1</v>
      </c>
    </row>
    <row r="92" spans="1:72" x14ac:dyDescent="0.3">
      <c r="A92" s="26">
        <v>90</v>
      </c>
      <c r="B92" s="19">
        <v>80</v>
      </c>
      <c r="C92" s="19">
        <v>0.81119441986083984</v>
      </c>
      <c r="D92" s="19">
        <v>1.351990699768066E-2</v>
      </c>
      <c r="E92" s="19">
        <v>4</v>
      </c>
      <c r="F92" s="19">
        <v>1.289076704467189E-2</v>
      </c>
      <c r="G92" s="19">
        <v>7.0060506773609504E-2</v>
      </c>
      <c r="H92" s="19">
        <v>2.287006862828557E-2</v>
      </c>
      <c r="I92" s="19">
        <v>1.289076704467189E-2</v>
      </c>
      <c r="J92" s="19">
        <f t="shared" si="1"/>
        <v>1.289076704467189E-2</v>
      </c>
      <c r="K92" s="19">
        <v>1.289076704467189E-2</v>
      </c>
      <c r="L92" s="19"/>
      <c r="M92" s="19">
        <v>1.3533735454848241E-17</v>
      </c>
      <c r="N92" s="19">
        <v>-2.2204460492503131E-16</v>
      </c>
      <c r="O92" s="19">
        <v>2.2204460492503131E-16</v>
      </c>
      <c r="P92" s="19">
        <v>0</v>
      </c>
      <c r="Q92" s="19">
        <v>6.2499999999999986E-3</v>
      </c>
      <c r="R92" s="19">
        <v>6.249999999999996E-3</v>
      </c>
      <c r="S92" s="19">
        <v>7.4999999999999997E-2</v>
      </c>
      <c r="T92" s="19">
        <v>0</v>
      </c>
      <c r="U92" s="19">
        <v>7.1557343384043293E-18</v>
      </c>
      <c r="V92" s="19">
        <v>-2.5124999999999949E-2</v>
      </c>
      <c r="W92" s="19">
        <v>1.9124999999999889E-2</v>
      </c>
      <c r="X92" s="19">
        <v>5.2820630471186962E-17</v>
      </c>
      <c r="Y92" s="19">
        <v>0.5</v>
      </c>
      <c r="Z92" s="19">
        <v>-0.5</v>
      </c>
      <c r="AA92" s="19">
        <v>0</v>
      </c>
      <c r="AB92" s="19">
        <v>6.2499999999999986E-3</v>
      </c>
      <c r="AC92" s="19">
        <v>6.249999999999996E-3</v>
      </c>
      <c r="AD92" s="19">
        <v>7.4999999999999997E-2</v>
      </c>
      <c r="AE92" s="19">
        <v>0</v>
      </c>
      <c r="AF92" s="19">
        <v>1.406250000000031E-3</v>
      </c>
      <c r="AG92" s="19">
        <v>0.49484375000000003</v>
      </c>
      <c r="AH92" s="19">
        <v>-0.49625000000000002</v>
      </c>
      <c r="AI92" s="19">
        <v>0</v>
      </c>
      <c r="AJ92" s="19">
        <v>10</v>
      </c>
      <c r="AK92" s="19">
        <v>10</v>
      </c>
      <c r="AL92" s="19">
        <v>50</v>
      </c>
      <c r="AM92" s="19">
        <v>10</v>
      </c>
      <c r="AN92" s="19">
        <v>0</v>
      </c>
      <c r="AO92" s="19">
        <v>0</v>
      </c>
      <c r="AP92" s="19">
        <v>0</v>
      </c>
      <c r="AQ92" s="19">
        <v>0</v>
      </c>
      <c r="AR92" s="19" t="s">
        <v>359</v>
      </c>
      <c r="AS92" s="19">
        <v>1</v>
      </c>
      <c r="AT92" s="19">
        <v>0</v>
      </c>
      <c r="AU92" s="19">
        <v>0</v>
      </c>
      <c r="AV92" s="19">
        <v>0</v>
      </c>
      <c r="AW92" s="19">
        <v>0</v>
      </c>
      <c r="AX92" s="19">
        <v>45</v>
      </c>
      <c r="AY92" s="19">
        <v>0</v>
      </c>
      <c r="AZ92" s="19">
        <v>1</v>
      </c>
      <c r="BA92" s="19" t="s">
        <v>89</v>
      </c>
      <c r="BB92" s="19">
        <v>5</v>
      </c>
      <c r="BC92" s="19">
        <v>2</v>
      </c>
      <c r="BD92" s="19">
        <v>0.05</v>
      </c>
      <c r="BE92" s="19">
        <v>4</v>
      </c>
      <c r="BF92" s="19">
        <v>6</v>
      </c>
      <c r="BG92" s="19">
        <v>0.5</v>
      </c>
      <c r="BH92" s="19">
        <v>10</v>
      </c>
      <c r="BI92" s="19">
        <v>1</v>
      </c>
      <c r="BJ92" s="19">
        <v>1</v>
      </c>
      <c r="BK92" s="19">
        <v>1</v>
      </c>
      <c r="BL92" s="19">
        <v>1</v>
      </c>
      <c r="BM92" s="19">
        <v>0</v>
      </c>
      <c r="BN92" s="19">
        <v>0</v>
      </c>
      <c r="BO92" s="19">
        <v>0</v>
      </c>
      <c r="BP92" s="19">
        <v>0</v>
      </c>
      <c r="BQ92" s="19">
        <v>1</v>
      </c>
      <c r="BR92" s="19">
        <v>1</v>
      </c>
      <c r="BS92" s="19">
        <v>1</v>
      </c>
      <c r="BT92" s="19">
        <v>1</v>
      </c>
    </row>
    <row r="93" spans="1:72" x14ac:dyDescent="0.3">
      <c r="A93" s="26">
        <v>91</v>
      </c>
      <c r="B93" s="19">
        <v>80</v>
      </c>
      <c r="C93" s="19">
        <v>0.77999520301818848</v>
      </c>
      <c r="D93" s="19">
        <v>1.299992005030314E-2</v>
      </c>
      <c r="E93" s="19">
        <v>4</v>
      </c>
      <c r="F93" s="19">
        <v>1.289076704467189E-2</v>
      </c>
      <c r="G93" s="19">
        <v>7.0060506773609504E-2</v>
      </c>
      <c r="H93" s="19">
        <v>2.287006862828557E-2</v>
      </c>
      <c r="I93" s="19">
        <v>1.289076704467189E-2</v>
      </c>
      <c r="J93" s="19">
        <f t="shared" si="1"/>
        <v>1.289076704467189E-2</v>
      </c>
      <c r="K93" s="19">
        <v>1.289076704467189E-2</v>
      </c>
      <c r="L93" s="19"/>
      <c r="M93" s="19">
        <v>6.5948415509410091E-18</v>
      </c>
      <c r="N93" s="19">
        <v>-2.2204460492503131E-16</v>
      </c>
      <c r="O93" s="19">
        <v>2.2204460492503131E-16</v>
      </c>
      <c r="P93" s="19">
        <v>0</v>
      </c>
      <c r="Q93" s="19">
        <v>-6.2500000000000012E-3</v>
      </c>
      <c r="R93" s="19">
        <v>6.249999999999996E-3</v>
      </c>
      <c r="S93" s="19">
        <v>7.4999999999999997E-2</v>
      </c>
      <c r="T93" s="19">
        <v>0</v>
      </c>
      <c r="U93" s="19">
        <v>-2.0166160408230379E-17</v>
      </c>
      <c r="V93" s="19">
        <v>-2.5124999999999949E-2</v>
      </c>
      <c r="W93" s="19">
        <v>1.9124999999999889E-2</v>
      </c>
      <c r="X93" s="19">
        <v>5.2820630471186962E-17</v>
      </c>
      <c r="Y93" s="19">
        <v>0.5</v>
      </c>
      <c r="Z93" s="19">
        <v>-0.5</v>
      </c>
      <c r="AA93" s="19">
        <v>0</v>
      </c>
      <c r="AB93" s="19">
        <v>-6.2500000000000012E-3</v>
      </c>
      <c r="AC93" s="19">
        <v>6.249999999999996E-3</v>
      </c>
      <c r="AD93" s="19">
        <v>7.4999999999999997E-2</v>
      </c>
      <c r="AE93" s="19">
        <v>0</v>
      </c>
      <c r="AF93" s="19">
        <v>-1.4062499999999689E-3</v>
      </c>
      <c r="AG93" s="19">
        <v>0.49484375000000003</v>
      </c>
      <c r="AH93" s="19">
        <v>-0.49625000000000002</v>
      </c>
      <c r="AI93" s="19">
        <v>0</v>
      </c>
      <c r="AJ93" s="19">
        <v>10</v>
      </c>
      <c r="AK93" s="19">
        <v>10</v>
      </c>
      <c r="AL93" s="19">
        <v>50</v>
      </c>
      <c r="AM93" s="19">
        <v>10</v>
      </c>
      <c r="AN93" s="19">
        <v>0</v>
      </c>
      <c r="AO93" s="19">
        <v>0</v>
      </c>
      <c r="AP93" s="19">
        <v>0</v>
      </c>
      <c r="AQ93" s="19">
        <v>0</v>
      </c>
      <c r="AR93" s="19" t="s">
        <v>360</v>
      </c>
      <c r="AS93" s="19">
        <v>1</v>
      </c>
      <c r="AT93" s="19">
        <v>0</v>
      </c>
      <c r="AU93" s="19">
        <v>0</v>
      </c>
      <c r="AV93" s="19">
        <v>0</v>
      </c>
      <c r="AW93" s="19">
        <v>0</v>
      </c>
      <c r="AX93" s="19">
        <v>45</v>
      </c>
      <c r="AY93" s="19">
        <v>0</v>
      </c>
      <c r="AZ93" s="19">
        <v>1</v>
      </c>
      <c r="BA93" s="19" t="s">
        <v>89</v>
      </c>
      <c r="BB93" s="19">
        <v>5</v>
      </c>
      <c r="BC93" s="19">
        <v>2</v>
      </c>
      <c r="BD93" s="19">
        <v>0.05</v>
      </c>
      <c r="BE93" s="19">
        <v>4</v>
      </c>
      <c r="BF93" s="19">
        <v>6</v>
      </c>
      <c r="BG93" s="19">
        <v>0.5</v>
      </c>
      <c r="BH93" s="19">
        <v>10</v>
      </c>
      <c r="BI93" s="19">
        <v>1</v>
      </c>
      <c r="BJ93" s="19">
        <v>1</v>
      </c>
      <c r="BK93" s="19">
        <v>1</v>
      </c>
      <c r="BL93" s="19">
        <v>1</v>
      </c>
      <c r="BM93" s="19">
        <v>0</v>
      </c>
      <c r="BN93" s="19">
        <v>0</v>
      </c>
      <c r="BO93" s="19">
        <v>0</v>
      </c>
      <c r="BP93" s="19">
        <v>0</v>
      </c>
      <c r="BQ93" s="19">
        <v>1</v>
      </c>
      <c r="BR93" s="19">
        <v>1</v>
      </c>
      <c r="BS93" s="19">
        <v>1</v>
      </c>
      <c r="BT93" s="19">
        <v>1</v>
      </c>
    </row>
    <row r="94" spans="1:72" x14ac:dyDescent="0.3">
      <c r="A94" s="26">
        <v>92</v>
      </c>
      <c r="B94" s="19">
        <v>80</v>
      </c>
      <c r="C94" s="19">
        <v>0.76439499855041504</v>
      </c>
      <c r="D94" s="19">
        <v>1.273991664250692E-2</v>
      </c>
      <c r="E94" s="19">
        <v>4</v>
      </c>
      <c r="F94" s="19">
        <v>5.134898976610823E-4</v>
      </c>
      <c r="G94" s="19">
        <v>4.1910129853950581E-2</v>
      </c>
      <c r="H94" s="19">
        <v>1.971293000482164E-2</v>
      </c>
      <c r="I94" s="19">
        <v>5.134898976610823E-4</v>
      </c>
      <c r="J94" s="19">
        <f t="shared" si="1"/>
        <v>5.134898976610823E-4</v>
      </c>
      <c r="K94" s="19">
        <v>5.134898976610823E-4</v>
      </c>
      <c r="L94" s="19"/>
      <c r="M94" s="19">
        <v>6.9388939039072284E-17</v>
      </c>
      <c r="N94" s="19">
        <v>-3.3306690738754701E-16</v>
      </c>
      <c r="O94" s="19">
        <v>-8.3266726846886741E-17</v>
      </c>
      <c r="P94" s="19">
        <v>0</v>
      </c>
      <c r="Q94" s="19">
        <v>-5.9374999999999997E-2</v>
      </c>
      <c r="R94" s="19">
        <v>-1.562500000000001E-2</v>
      </c>
      <c r="S94" s="19">
        <v>3.125E-2</v>
      </c>
      <c r="T94" s="19">
        <v>0</v>
      </c>
      <c r="U94" s="19">
        <v>0</v>
      </c>
      <c r="V94" s="19">
        <v>-5.6249999999979927E-4</v>
      </c>
      <c r="W94" s="19">
        <v>1.12500000000007E-3</v>
      </c>
      <c r="X94" s="19">
        <v>-0.1249999999999999</v>
      </c>
      <c r="Y94" s="19">
        <v>0.625</v>
      </c>
      <c r="Z94" s="19">
        <v>-0.25</v>
      </c>
      <c r="AA94" s="19">
        <v>0</v>
      </c>
      <c r="AB94" s="19">
        <v>-5.9374999999999997E-2</v>
      </c>
      <c r="AC94" s="19">
        <v>-1.562500000000001E-2</v>
      </c>
      <c r="AD94" s="19">
        <v>3.125E-2</v>
      </c>
      <c r="AE94" s="19">
        <v>0</v>
      </c>
      <c r="AF94" s="19">
        <v>-0.12523437500000001</v>
      </c>
      <c r="AG94" s="19">
        <v>0.62148437499999998</v>
      </c>
      <c r="AH94" s="19">
        <v>-0.24296875000000001</v>
      </c>
      <c r="AI94" s="19">
        <v>0</v>
      </c>
      <c r="AJ94" s="19">
        <v>10</v>
      </c>
      <c r="AK94" s="19">
        <v>20</v>
      </c>
      <c r="AL94" s="19">
        <v>50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 t="s">
        <v>361</v>
      </c>
      <c r="AS94" s="19">
        <v>1</v>
      </c>
      <c r="AT94" s="19">
        <v>0</v>
      </c>
      <c r="AU94" s="19">
        <v>0</v>
      </c>
      <c r="AV94" s="19">
        <v>0</v>
      </c>
      <c r="AW94" s="19">
        <v>0</v>
      </c>
      <c r="AX94" s="19">
        <v>45</v>
      </c>
      <c r="AY94" s="19">
        <v>0</v>
      </c>
      <c r="AZ94" s="19">
        <v>1</v>
      </c>
      <c r="BA94" s="19" t="s">
        <v>89</v>
      </c>
      <c r="BB94" s="19">
        <v>5</v>
      </c>
      <c r="BC94" s="19">
        <v>2</v>
      </c>
      <c r="BD94" s="19">
        <v>0.05</v>
      </c>
      <c r="BE94" s="19">
        <v>4</v>
      </c>
      <c r="BF94" s="19">
        <v>6</v>
      </c>
      <c r="BG94" s="19">
        <v>0.5</v>
      </c>
      <c r="BH94" s="19">
        <v>10</v>
      </c>
      <c r="BI94" s="19">
        <v>1</v>
      </c>
      <c r="BJ94" s="19">
        <v>1</v>
      </c>
      <c r="BK94" s="19">
        <v>1</v>
      </c>
      <c r="BL94" s="19">
        <v>1</v>
      </c>
      <c r="BM94" s="19">
        <v>0</v>
      </c>
      <c r="BN94" s="19">
        <v>0</v>
      </c>
      <c r="BO94" s="19">
        <v>0</v>
      </c>
      <c r="BP94" s="19">
        <v>0</v>
      </c>
      <c r="BQ94" s="19">
        <v>1</v>
      </c>
      <c r="BR94" s="19">
        <v>1</v>
      </c>
      <c r="BS94" s="19">
        <v>1</v>
      </c>
      <c r="BT94" s="19">
        <v>1</v>
      </c>
    </row>
    <row r="95" spans="1:72" x14ac:dyDescent="0.3">
      <c r="A95" s="26">
        <v>93</v>
      </c>
      <c r="B95" s="19">
        <v>80</v>
      </c>
      <c r="C95" s="19">
        <v>0.76439523696899414</v>
      </c>
      <c r="D95" s="19">
        <v>1.27399206161499E-2</v>
      </c>
      <c r="E95" s="19">
        <v>4</v>
      </c>
      <c r="F95" s="19">
        <v>5.134898976610823E-4</v>
      </c>
      <c r="G95" s="19">
        <v>4.191012985395056E-2</v>
      </c>
      <c r="H95" s="19">
        <v>1.971293000482164E-2</v>
      </c>
      <c r="I95" s="19">
        <v>5.134898976610823E-4</v>
      </c>
      <c r="J95" s="19">
        <f t="shared" si="1"/>
        <v>5.134898976610823E-4</v>
      </c>
      <c r="K95" s="19">
        <v>5.134898976610823E-4</v>
      </c>
      <c r="L95" s="19"/>
      <c r="M95" s="19">
        <v>6.9388939039072284E-17</v>
      </c>
      <c r="N95" s="19">
        <v>3.3306690738754701E-16</v>
      </c>
      <c r="O95" s="19">
        <v>-8.3266726846886741E-17</v>
      </c>
      <c r="P95" s="19">
        <v>0</v>
      </c>
      <c r="Q95" s="19">
        <v>-5.9374999999999997E-2</v>
      </c>
      <c r="R95" s="19">
        <v>1.562499999999999E-2</v>
      </c>
      <c r="S95" s="19">
        <v>3.125E-2</v>
      </c>
      <c r="T95" s="19">
        <v>0</v>
      </c>
      <c r="U95" s="19">
        <v>0</v>
      </c>
      <c r="V95" s="19">
        <v>5.6249999999979927E-4</v>
      </c>
      <c r="W95" s="19">
        <v>1.12500000000007E-3</v>
      </c>
      <c r="X95" s="19">
        <v>-0.1249999999999999</v>
      </c>
      <c r="Y95" s="19">
        <v>-0.625</v>
      </c>
      <c r="Z95" s="19">
        <v>-0.25</v>
      </c>
      <c r="AA95" s="19">
        <v>0</v>
      </c>
      <c r="AB95" s="19">
        <v>-5.9374999999999997E-2</v>
      </c>
      <c r="AC95" s="19">
        <v>1.562499999999999E-2</v>
      </c>
      <c r="AD95" s="19">
        <v>3.125E-2</v>
      </c>
      <c r="AE95" s="19">
        <v>0</v>
      </c>
      <c r="AF95" s="19">
        <v>-0.12523437500000001</v>
      </c>
      <c r="AG95" s="19">
        <v>-0.62148437499999998</v>
      </c>
      <c r="AH95" s="19">
        <v>-0.24296875000000001</v>
      </c>
      <c r="AI95" s="19">
        <v>0</v>
      </c>
      <c r="AJ95" s="19">
        <v>10</v>
      </c>
      <c r="AK95" s="19">
        <v>20</v>
      </c>
      <c r="AL95" s="19">
        <v>0</v>
      </c>
      <c r="AM95" s="19">
        <v>50</v>
      </c>
      <c r="AN95" s="19">
        <v>0</v>
      </c>
      <c r="AO95" s="19">
        <v>0</v>
      </c>
      <c r="AP95" s="19">
        <v>0</v>
      </c>
      <c r="AQ95" s="19">
        <v>0</v>
      </c>
      <c r="AR95" s="19" t="s">
        <v>362</v>
      </c>
      <c r="AS95" s="19">
        <v>1</v>
      </c>
      <c r="AT95" s="19">
        <v>0</v>
      </c>
      <c r="AU95" s="19">
        <v>0</v>
      </c>
      <c r="AV95" s="19">
        <v>0</v>
      </c>
      <c r="AW95" s="19">
        <v>0</v>
      </c>
      <c r="AX95" s="19">
        <v>45</v>
      </c>
      <c r="AY95" s="19">
        <v>0</v>
      </c>
      <c r="AZ95" s="19">
        <v>1</v>
      </c>
      <c r="BA95" s="19" t="s">
        <v>89</v>
      </c>
      <c r="BB95" s="19">
        <v>5</v>
      </c>
      <c r="BC95" s="19">
        <v>2</v>
      </c>
      <c r="BD95" s="19">
        <v>0.05</v>
      </c>
      <c r="BE95" s="19">
        <v>4</v>
      </c>
      <c r="BF95" s="19">
        <v>6</v>
      </c>
      <c r="BG95" s="19">
        <v>0.5</v>
      </c>
      <c r="BH95" s="19">
        <v>10</v>
      </c>
      <c r="BI95" s="19">
        <v>1</v>
      </c>
      <c r="BJ95" s="19">
        <v>1</v>
      </c>
      <c r="BK95" s="19">
        <v>1</v>
      </c>
      <c r="BL95" s="19">
        <v>1</v>
      </c>
      <c r="BM95" s="19">
        <v>0</v>
      </c>
      <c r="BN95" s="19">
        <v>0</v>
      </c>
      <c r="BO95" s="19">
        <v>0</v>
      </c>
      <c r="BP95" s="19">
        <v>0</v>
      </c>
      <c r="BQ95" s="19">
        <v>1</v>
      </c>
      <c r="BR95" s="19">
        <v>1</v>
      </c>
      <c r="BS95" s="19">
        <v>1</v>
      </c>
      <c r="BT95" s="19">
        <v>1</v>
      </c>
    </row>
    <row r="96" spans="1:72" x14ac:dyDescent="0.3">
      <c r="A96" s="26">
        <v>94</v>
      </c>
      <c r="B96" s="19">
        <v>80</v>
      </c>
      <c r="C96" s="19">
        <v>0.77999472618103027</v>
      </c>
      <c r="D96" s="19">
        <v>1.299991210301717E-2</v>
      </c>
      <c r="E96" s="19">
        <v>4</v>
      </c>
      <c r="F96" s="19">
        <v>5.134898976610823E-4</v>
      </c>
      <c r="G96" s="19">
        <v>4.191012985395056E-2</v>
      </c>
      <c r="H96" s="19">
        <v>1.971293000482164E-2</v>
      </c>
      <c r="I96" s="19">
        <v>5.134898976610823E-4</v>
      </c>
      <c r="J96" s="19">
        <f t="shared" si="1"/>
        <v>5.134898976610823E-4</v>
      </c>
      <c r="K96" s="19">
        <v>5.134898976610823E-4</v>
      </c>
      <c r="L96" s="19"/>
      <c r="M96" s="19">
        <v>8.3266726846886741E-17</v>
      </c>
      <c r="N96" s="19">
        <v>3.3306690738754701E-16</v>
      </c>
      <c r="O96" s="19">
        <v>-8.3266726846886741E-17</v>
      </c>
      <c r="P96" s="19">
        <v>0</v>
      </c>
      <c r="Q96" s="19">
        <v>5.9374999999999997E-2</v>
      </c>
      <c r="R96" s="19">
        <v>1.5625E-2</v>
      </c>
      <c r="S96" s="19">
        <v>3.125E-2</v>
      </c>
      <c r="T96" s="19">
        <v>0</v>
      </c>
      <c r="U96" s="19">
        <v>0</v>
      </c>
      <c r="V96" s="19">
        <v>5.6249999999979927E-4</v>
      </c>
      <c r="W96" s="19">
        <v>1.12500000000007E-3</v>
      </c>
      <c r="X96" s="19">
        <v>0.12500000000000011</v>
      </c>
      <c r="Y96" s="19">
        <v>-0.625</v>
      </c>
      <c r="Z96" s="19">
        <v>-0.25</v>
      </c>
      <c r="AA96" s="19">
        <v>0</v>
      </c>
      <c r="AB96" s="19">
        <v>5.9374999999999997E-2</v>
      </c>
      <c r="AC96" s="19">
        <v>1.5625E-2</v>
      </c>
      <c r="AD96" s="19">
        <v>3.125E-2</v>
      </c>
      <c r="AE96" s="19">
        <v>0</v>
      </c>
      <c r="AF96" s="19">
        <v>0.12523437500000001</v>
      </c>
      <c r="AG96" s="19">
        <v>-0.62148437499999998</v>
      </c>
      <c r="AH96" s="19">
        <v>-0.24296875000000001</v>
      </c>
      <c r="AI96" s="19">
        <v>0</v>
      </c>
      <c r="AJ96" s="19">
        <v>20</v>
      </c>
      <c r="AK96" s="19">
        <v>10</v>
      </c>
      <c r="AL96" s="19">
        <v>0</v>
      </c>
      <c r="AM96" s="19">
        <v>50</v>
      </c>
      <c r="AN96" s="19">
        <v>0</v>
      </c>
      <c r="AO96" s="19">
        <v>0</v>
      </c>
      <c r="AP96" s="19">
        <v>0</v>
      </c>
      <c r="AQ96" s="19">
        <v>0</v>
      </c>
      <c r="AR96" s="19" t="s">
        <v>363</v>
      </c>
      <c r="AS96" s="19">
        <v>1</v>
      </c>
      <c r="AT96" s="19">
        <v>0</v>
      </c>
      <c r="AU96" s="19">
        <v>0</v>
      </c>
      <c r="AV96" s="19">
        <v>0</v>
      </c>
      <c r="AW96" s="19">
        <v>0</v>
      </c>
      <c r="AX96" s="19">
        <v>45</v>
      </c>
      <c r="AY96" s="19">
        <v>0</v>
      </c>
      <c r="AZ96" s="19">
        <v>1</v>
      </c>
      <c r="BA96" s="19" t="s">
        <v>89</v>
      </c>
      <c r="BB96" s="19">
        <v>5</v>
      </c>
      <c r="BC96" s="19">
        <v>2</v>
      </c>
      <c r="BD96" s="19">
        <v>0.05</v>
      </c>
      <c r="BE96" s="19">
        <v>4</v>
      </c>
      <c r="BF96" s="19">
        <v>6</v>
      </c>
      <c r="BG96" s="19">
        <v>0.5</v>
      </c>
      <c r="BH96" s="19">
        <v>10</v>
      </c>
      <c r="BI96" s="19">
        <v>1</v>
      </c>
      <c r="BJ96" s="19">
        <v>1</v>
      </c>
      <c r="BK96" s="19">
        <v>1</v>
      </c>
      <c r="BL96" s="19">
        <v>1</v>
      </c>
      <c r="BM96" s="19">
        <v>0</v>
      </c>
      <c r="BN96" s="19">
        <v>0</v>
      </c>
      <c r="BO96" s="19">
        <v>0</v>
      </c>
      <c r="BP96" s="19">
        <v>0</v>
      </c>
      <c r="BQ96" s="19">
        <v>1</v>
      </c>
      <c r="BR96" s="19">
        <v>1</v>
      </c>
      <c r="BS96" s="19">
        <v>1</v>
      </c>
      <c r="BT96" s="19">
        <v>1</v>
      </c>
    </row>
    <row r="97" spans="1:72" x14ac:dyDescent="0.3">
      <c r="A97" s="26">
        <v>95</v>
      </c>
      <c r="B97" s="19">
        <v>80</v>
      </c>
      <c r="C97" s="19">
        <v>0.57719635963439941</v>
      </c>
      <c r="D97" s="19">
        <v>9.6199393272399895E-3</v>
      </c>
      <c r="E97" s="19">
        <v>3</v>
      </c>
      <c r="F97" s="19">
        <v>9.2812500000000464E-3</v>
      </c>
      <c r="G97" s="19">
        <v>9.2812500000000464E-3</v>
      </c>
      <c r="H97" s="19">
        <v>1.021874999999998E-2</v>
      </c>
      <c r="I97" s="19">
        <v>1.021874999999998E-2</v>
      </c>
      <c r="J97" s="19">
        <f t="shared" si="1"/>
        <v>9.2812500000000464E-3</v>
      </c>
      <c r="K97" s="19"/>
      <c r="L97" s="19"/>
      <c r="M97" s="19">
        <v>-5.5511151231257827E-17</v>
      </c>
      <c r="N97" s="19">
        <v>-2.2204460492503131E-16</v>
      </c>
      <c r="O97" s="19">
        <v>-2.775557561562891E-17</v>
      </c>
      <c r="P97" s="19">
        <v>0</v>
      </c>
      <c r="Q97" s="19">
        <v>1.5625E-2</v>
      </c>
      <c r="R97" s="19">
        <v>-1.5625E-2</v>
      </c>
      <c r="S97" s="19">
        <v>3.125E-2</v>
      </c>
      <c r="T97" s="19">
        <v>0</v>
      </c>
      <c r="U97" s="19">
        <v>9.2812500000000742E-3</v>
      </c>
      <c r="V97" s="19">
        <v>-9.2812500000000187E-3</v>
      </c>
      <c r="W97" s="19">
        <v>1.8562500000000089E-2</v>
      </c>
      <c r="X97" s="19">
        <v>0.375</v>
      </c>
      <c r="Y97" s="19">
        <v>0.625</v>
      </c>
      <c r="Z97" s="19">
        <v>-0.25</v>
      </c>
      <c r="AA97" s="19">
        <v>0</v>
      </c>
      <c r="AB97" s="19">
        <v>1.5625E-2</v>
      </c>
      <c r="AC97" s="19">
        <v>-1.5625E-2</v>
      </c>
      <c r="AD97" s="19">
        <v>3.125E-2</v>
      </c>
      <c r="AE97" s="19">
        <v>0</v>
      </c>
      <c r="AF97" s="19">
        <v>0.37851562500000002</v>
      </c>
      <c r="AG97" s="19">
        <v>0.62148437499999998</v>
      </c>
      <c r="AH97" s="19">
        <v>-0.24296875000000001</v>
      </c>
      <c r="AI97" s="19">
        <v>0</v>
      </c>
      <c r="AJ97" s="19">
        <v>30</v>
      </c>
      <c r="AK97" s="19">
        <v>0</v>
      </c>
      <c r="AL97" s="19">
        <v>50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 t="s">
        <v>364</v>
      </c>
      <c r="AS97" s="19">
        <v>1</v>
      </c>
      <c r="AT97" s="19">
        <v>0</v>
      </c>
      <c r="AU97" s="19">
        <v>0</v>
      </c>
      <c r="AV97" s="19">
        <v>0</v>
      </c>
      <c r="AW97" s="19">
        <v>0</v>
      </c>
      <c r="AX97" s="19">
        <v>45</v>
      </c>
      <c r="AY97" s="19">
        <v>0</v>
      </c>
      <c r="AZ97" s="19">
        <v>1</v>
      </c>
      <c r="BA97" s="19" t="s">
        <v>89</v>
      </c>
      <c r="BB97" s="19">
        <v>5</v>
      </c>
      <c r="BC97" s="19">
        <v>2</v>
      </c>
      <c r="BD97" s="19">
        <v>0.05</v>
      </c>
      <c r="BE97" s="19">
        <v>4</v>
      </c>
      <c r="BF97" s="19">
        <v>6</v>
      </c>
      <c r="BG97" s="19">
        <v>0.5</v>
      </c>
      <c r="BH97" s="19">
        <v>10</v>
      </c>
      <c r="BI97" s="19">
        <v>1</v>
      </c>
      <c r="BJ97" s="19">
        <v>1</v>
      </c>
      <c r="BK97" s="19">
        <v>1</v>
      </c>
      <c r="BL97" s="19">
        <v>1</v>
      </c>
      <c r="BM97" s="19">
        <v>0</v>
      </c>
      <c r="BN97" s="19">
        <v>0</v>
      </c>
      <c r="BO97" s="19">
        <v>0</v>
      </c>
      <c r="BP97" s="19">
        <v>0</v>
      </c>
      <c r="BQ97" s="19">
        <v>1</v>
      </c>
      <c r="BR97" s="19">
        <v>1</v>
      </c>
      <c r="BS97" s="19">
        <v>1</v>
      </c>
      <c r="BT97" s="19">
        <v>1</v>
      </c>
    </row>
    <row r="98" spans="1:72" x14ac:dyDescent="0.3">
      <c r="A98" s="26">
        <v>96</v>
      </c>
      <c r="B98" s="19">
        <v>80</v>
      </c>
      <c r="C98" s="19">
        <v>0.59279632568359375</v>
      </c>
      <c r="D98" s="19">
        <v>9.8799387613932293E-3</v>
      </c>
      <c r="E98" s="19">
        <v>3</v>
      </c>
      <c r="F98" s="19">
        <v>9.2812500000000464E-3</v>
      </c>
      <c r="G98" s="19">
        <v>9.2812500000000464E-3</v>
      </c>
      <c r="H98" s="19">
        <v>1.021874999999998E-2</v>
      </c>
      <c r="I98" s="19">
        <v>1.021874999999998E-2</v>
      </c>
      <c r="J98" s="19">
        <f t="shared" si="1"/>
        <v>9.2812500000000464E-3</v>
      </c>
      <c r="K98" s="19"/>
      <c r="L98" s="19"/>
      <c r="M98" s="19">
        <v>-5.5511151231257827E-17</v>
      </c>
      <c r="N98" s="19">
        <v>2.2204460492503131E-16</v>
      </c>
      <c r="O98" s="19">
        <v>-2.775557561562891E-17</v>
      </c>
      <c r="P98" s="19">
        <v>0</v>
      </c>
      <c r="Q98" s="19">
        <v>1.5625E-2</v>
      </c>
      <c r="R98" s="19">
        <v>1.5625E-2</v>
      </c>
      <c r="S98" s="19">
        <v>3.125E-2</v>
      </c>
      <c r="T98" s="19">
        <v>0</v>
      </c>
      <c r="U98" s="19">
        <v>9.2812500000000742E-3</v>
      </c>
      <c r="V98" s="19">
        <v>9.2812500000000187E-3</v>
      </c>
      <c r="W98" s="19">
        <v>1.8562500000000089E-2</v>
      </c>
      <c r="X98" s="19">
        <v>0.375</v>
      </c>
      <c r="Y98" s="19">
        <v>-0.625</v>
      </c>
      <c r="Z98" s="19">
        <v>-0.25</v>
      </c>
      <c r="AA98" s="19">
        <v>0</v>
      </c>
      <c r="AB98" s="19">
        <v>1.5625E-2</v>
      </c>
      <c r="AC98" s="19">
        <v>1.5625E-2</v>
      </c>
      <c r="AD98" s="19">
        <v>3.125E-2</v>
      </c>
      <c r="AE98" s="19">
        <v>0</v>
      </c>
      <c r="AF98" s="19">
        <v>0.37851562500000002</v>
      </c>
      <c r="AG98" s="19">
        <v>-0.62148437499999998</v>
      </c>
      <c r="AH98" s="19">
        <v>-0.24296875000000001</v>
      </c>
      <c r="AI98" s="19">
        <v>0</v>
      </c>
      <c r="AJ98" s="19">
        <v>30</v>
      </c>
      <c r="AK98" s="19">
        <v>0</v>
      </c>
      <c r="AL98" s="19">
        <v>0</v>
      </c>
      <c r="AM98" s="19">
        <v>50</v>
      </c>
      <c r="AN98" s="19">
        <v>0</v>
      </c>
      <c r="AO98" s="19">
        <v>0</v>
      </c>
      <c r="AP98" s="19">
        <v>0</v>
      </c>
      <c r="AQ98" s="19">
        <v>0</v>
      </c>
      <c r="AR98" s="19" t="s">
        <v>365</v>
      </c>
      <c r="AS98" s="19">
        <v>1</v>
      </c>
      <c r="AT98" s="19">
        <v>0</v>
      </c>
      <c r="AU98" s="19">
        <v>0</v>
      </c>
      <c r="AV98" s="19">
        <v>0</v>
      </c>
      <c r="AW98" s="19">
        <v>0</v>
      </c>
      <c r="AX98" s="19">
        <v>45</v>
      </c>
      <c r="AY98" s="19">
        <v>0</v>
      </c>
      <c r="AZ98" s="19">
        <v>1</v>
      </c>
      <c r="BA98" s="19" t="s">
        <v>89</v>
      </c>
      <c r="BB98" s="19">
        <v>5</v>
      </c>
      <c r="BC98" s="19">
        <v>2</v>
      </c>
      <c r="BD98" s="19">
        <v>0.05</v>
      </c>
      <c r="BE98" s="19">
        <v>4</v>
      </c>
      <c r="BF98" s="19">
        <v>6</v>
      </c>
      <c r="BG98" s="19">
        <v>0.5</v>
      </c>
      <c r="BH98" s="19">
        <v>10</v>
      </c>
      <c r="BI98" s="19">
        <v>1</v>
      </c>
      <c r="BJ98" s="19">
        <v>1</v>
      </c>
      <c r="BK98" s="19">
        <v>1</v>
      </c>
      <c r="BL98" s="19">
        <v>1</v>
      </c>
      <c r="BM98" s="19">
        <v>0</v>
      </c>
      <c r="BN98" s="19">
        <v>0</v>
      </c>
      <c r="BO98" s="19">
        <v>0</v>
      </c>
      <c r="BP98" s="19">
        <v>0</v>
      </c>
      <c r="BQ98" s="19">
        <v>1</v>
      </c>
      <c r="BR98" s="19">
        <v>1</v>
      </c>
      <c r="BS98" s="19">
        <v>1</v>
      </c>
      <c r="BT98" s="19">
        <v>1</v>
      </c>
    </row>
    <row r="99" spans="1:72" x14ac:dyDescent="0.3">
      <c r="A99" s="26">
        <v>97</v>
      </c>
      <c r="B99" s="19">
        <v>80</v>
      </c>
      <c r="C99" s="19">
        <v>0.57919597625732422</v>
      </c>
      <c r="D99" s="19">
        <v>9.6532662709554028E-3</v>
      </c>
      <c r="E99" s="19">
        <v>3</v>
      </c>
      <c r="F99" s="19">
        <v>9.2812500000000464E-3</v>
      </c>
      <c r="G99" s="19">
        <v>9.2812500000000464E-3</v>
      </c>
      <c r="H99" s="19">
        <v>1.021874999999998E-2</v>
      </c>
      <c r="I99" s="19">
        <v>1.021874999999998E-2</v>
      </c>
      <c r="J99" s="19">
        <f t="shared" si="1"/>
        <v>9.2812500000000464E-3</v>
      </c>
      <c r="K99" s="19"/>
      <c r="L99" s="19"/>
      <c r="M99" s="19">
        <v>1.6653345369377351E-16</v>
      </c>
      <c r="N99" s="19">
        <v>2.2204460492503131E-16</v>
      </c>
      <c r="O99" s="19">
        <v>-2.775557561562891E-17</v>
      </c>
      <c r="P99" s="19">
        <v>0</v>
      </c>
      <c r="Q99" s="19">
        <v>-1.5625E-2</v>
      </c>
      <c r="R99" s="19">
        <v>1.562499999999999E-2</v>
      </c>
      <c r="S99" s="19">
        <v>3.125E-2</v>
      </c>
      <c r="T99" s="19">
        <v>0</v>
      </c>
      <c r="U99" s="19">
        <v>-9.2812500000000742E-3</v>
      </c>
      <c r="V99" s="19">
        <v>9.2812500000000187E-3</v>
      </c>
      <c r="W99" s="19">
        <v>1.8562500000000089E-2</v>
      </c>
      <c r="X99" s="19">
        <v>-0.37499999999999989</v>
      </c>
      <c r="Y99" s="19">
        <v>-0.625</v>
      </c>
      <c r="Z99" s="19">
        <v>-0.25</v>
      </c>
      <c r="AA99" s="19">
        <v>0</v>
      </c>
      <c r="AB99" s="19">
        <v>-1.5625E-2</v>
      </c>
      <c r="AC99" s="19">
        <v>1.562499999999999E-2</v>
      </c>
      <c r="AD99" s="19">
        <v>3.125E-2</v>
      </c>
      <c r="AE99" s="19">
        <v>0</v>
      </c>
      <c r="AF99" s="19">
        <v>-0.37851562500000002</v>
      </c>
      <c r="AG99" s="19">
        <v>-0.62148437499999998</v>
      </c>
      <c r="AH99" s="19">
        <v>-0.24296875000000001</v>
      </c>
      <c r="AI99" s="19">
        <v>0</v>
      </c>
      <c r="AJ99" s="19">
        <v>0</v>
      </c>
      <c r="AK99" s="19">
        <v>30</v>
      </c>
      <c r="AL99" s="19">
        <v>0</v>
      </c>
      <c r="AM99" s="19">
        <v>50</v>
      </c>
      <c r="AN99" s="19">
        <v>0</v>
      </c>
      <c r="AO99" s="19">
        <v>0</v>
      </c>
      <c r="AP99" s="19">
        <v>0</v>
      </c>
      <c r="AQ99" s="19">
        <v>0</v>
      </c>
      <c r="AR99" s="19" t="s">
        <v>366</v>
      </c>
      <c r="AS99" s="19">
        <v>1</v>
      </c>
      <c r="AT99" s="19">
        <v>0</v>
      </c>
      <c r="AU99" s="19">
        <v>0</v>
      </c>
      <c r="AV99" s="19">
        <v>0</v>
      </c>
      <c r="AW99" s="19">
        <v>0</v>
      </c>
      <c r="AX99" s="19">
        <v>45</v>
      </c>
      <c r="AY99" s="19">
        <v>0</v>
      </c>
      <c r="AZ99" s="19">
        <v>1</v>
      </c>
      <c r="BA99" s="19" t="s">
        <v>89</v>
      </c>
      <c r="BB99" s="19">
        <v>5</v>
      </c>
      <c r="BC99" s="19">
        <v>2</v>
      </c>
      <c r="BD99" s="19">
        <v>0.05</v>
      </c>
      <c r="BE99" s="19">
        <v>4</v>
      </c>
      <c r="BF99" s="19">
        <v>6</v>
      </c>
      <c r="BG99" s="19">
        <v>0.5</v>
      </c>
      <c r="BH99" s="19">
        <v>10</v>
      </c>
      <c r="BI99" s="19">
        <v>1</v>
      </c>
      <c r="BJ99" s="19">
        <v>1</v>
      </c>
      <c r="BK99" s="19">
        <v>1</v>
      </c>
      <c r="BL99" s="19">
        <v>1</v>
      </c>
      <c r="BM99" s="19">
        <v>0</v>
      </c>
      <c r="BN99" s="19">
        <v>0</v>
      </c>
      <c r="BO99" s="19">
        <v>0</v>
      </c>
      <c r="BP99" s="19">
        <v>0</v>
      </c>
      <c r="BQ99" s="19">
        <v>1</v>
      </c>
      <c r="BR99" s="19">
        <v>1</v>
      </c>
      <c r="BS99" s="19">
        <v>1</v>
      </c>
      <c r="BT99" s="19">
        <v>1</v>
      </c>
    </row>
    <row r="100" spans="1:72" x14ac:dyDescent="0.3">
      <c r="A100" s="26">
        <v>98</v>
      </c>
      <c r="B100" s="19">
        <v>80</v>
      </c>
      <c r="C100" s="19">
        <v>0.98279380798339844</v>
      </c>
      <c r="D100" s="19">
        <v>1.637989679972331E-2</v>
      </c>
      <c r="E100" s="19">
        <v>5</v>
      </c>
      <c r="F100" s="19">
        <v>1.4320549046733909E-4</v>
      </c>
      <c r="G100" s="19">
        <v>4.137297011636943E-2</v>
      </c>
      <c r="H100" s="19">
        <v>1.9683928247430631E-2</v>
      </c>
      <c r="I100" s="19">
        <v>2.1670923059481958E-3</v>
      </c>
      <c r="J100" s="19">
        <f t="shared" si="1"/>
        <v>2.1670923059481958E-3</v>
      </c>
      <c r="K100" s="19">
        <v>1.4320549046733909E-4</v>
      </c>
      <c r="L100" s="19">
        <v>1.4320549046733909E-4</v>
      </c>
      <c r="M100" s="19">
        <v>8.3266726846886741E-17</v>
      </c>
      <c r="N100" s="19">
        <v>-3.3306690738754701E-16</v>
      </c>
      <c r="O100" s="19">
        <v>-8.3266726846886741E-17</v>
      </c>
      <c r="P100" s="19">
        <v>0</v>
      </c>
      <c r="Q100" s="19">
        <v>-1.5625E-2</v>
      </c>
      <c r="R100" s="19">
        <v>-1.5625E-2</v>
      </c>
      <c r="S100" s="19">
        <v>3.125E-2</v>
      </c>
      <c r="T100" s="19">
        <v>0</v>
      </c>
      <c r="U100" s="19">
        <v>-2.8124999999995509E-4</v>
      </c>
      <c r="V100" s="19">
        <v>-9.3749999999781508E-5</v>
      </c>
      <c r="W100" s="19">
        <v>1.8750000000003489E-4</v>
      </c>
      <c r="X100" s="19">
        <v>0.12500000000000011</v>
      </c>
      <c r="Y100" s="19">
        <v>0.625</v>
      </c>
      <c r="Z100" s="19">
        <v>-0.25</v>
      </c>
      <c r="AA100" s="19">
        <v>0</v>
      </c>
      <c r="AB100" s="19">
        <v>-1.5625E-2</v>
      </c>
      <c r="AC100" s="19">
        <v>-1.5625E-2</v>
      </c>
      <c r="AD100" s="19">
        <v>3.125E-2</v>
      </c>
      <c r="AE100" s="19">
        <v>0</v>
      </c>
      <c r="AF100" s="19">
        <v>0.128046875</v>
      </c>
      <c r="AG100" s="19">
        <v>0.62148437499999998</v>
      </c>
      <c r="AH100" s="19">
        <v>-0.24296875000000001</v>
      </c>
      <c r="AI100" s="19">
        <v>0</v>
      </c>
      <c r="AJ100" s="19">
        <v>20</v>
      </c>
      <c r="AK100" s="19">
        <v>10</v>
      </c>
      <c r="AL100" s="19">
        <v>50</v>
      </c>
      <c r="AM100" s="19">
        <v>0</v>
      </c>
      <c r="AN100" s="19">
        <v>0</v>
      </c>
      <c r="AO100" s="19">
        <v>0</v>
      </c>
      <c r="AP100" s="19">
        <v>0</v>
      </c>
      <c r="AQ100" s="19">
        <v>0</v>
      </c>
      <c r="AR100" s="19" t="s">
        <v>367</v>
      </c>
      <c r="AS100" s="19">
        <v>1</v>
      </c>
      <c r="AT100" s="19">
        <v>0</v>
      </c>
      <c r="AU100" s="19">
        <v>0</v>
      </c>
      <c r="AV100" s="19">
        <v>0</v>
      </c>
      <c r="AW100" s="19">
        <v>0</v>
      </c>
      <c r="AX100" s="19">
        <v>45</v>
      </c>
      <c r="AY100" s="19">
        <v>0</v>
      </c>
      <c r="AZ100" s="19">
        <v>1</v>
      </c>
      <c r="BA100" s="19" t="s">
        <v>89</v>
      </c>
      <c r="BB100" s="19">
        <v>5</v>
      </c>
      <c r="BC100" s="19">
        <v>2</v>
      </c>
      <c r="BD100" s="19">
        <v>0.05</v>
      </c>
      <c r="BE100" s="19">
        <v>4</v>
      </c>
      <c r="BF100" s="19">
        <v>6</v>
      </c>
      <c r="BG100" s="19">
        <v>0.5</v>
      </c>
      <c r="BH100" s="19">
        <v>10</v>
      </c>
      <c r="BI100" s="19">
        <v>1</v>
      </c>
      <c r="BJ100" s="19">
        <v>1</v>
      </c>
      <c r="BK100" s="19">
        <v>1</v>
      </c>
      <c r="BL100" s="19">
        <v>1</v>
      </c>
      <c r="BM100" s="19">
        <v>0</v>
      </c>
      <c r="BN100" s="19">
        <v>0</v>
      </c>
      <c r="BO100" s="19">
        <v>0</v>
      </c>
      <c r="BP100" s="19">
        <v>0</v>
      </c>
      <c r="BQ100" s="19">
        <v>1</v>
      </c>
      <c r="BR100" s="19">
        <v>1</v>
      </c>
      <c r="BS100" s="19">
        <v>1</v>
      </c>
      <c r="BT100" s="19">
        <v>1</v>
      </c>
    </row>
    <row r="101" spans="1:72" x14ac:dyDescent="0.3">
      <c r="A101" s="26">
        <v>99</v>
      </c>
      <c r="B101" s="19">
        <v>80</v>
      </c>
      <c r="C101" s="19">
        <v>1.030593633651733</v>
      </c>
      <c r="D101" s="19">
        <v>1.7176560560862222E-2</v>
      </c>
      <c r="E101" s="19">
        <v>5</v>
      </c>
      <c r="F101" s="19">
        <v>1.4320549046733909E-4</v>
      </c>
      <c r="G101" s="19">
        <v>4.137297011636943E-2</v>
      </c>
      <c r="H101" s="19">
        <v>1.9683928247430631E-2</v>
      </c>
      <c r="I101" s="19">
        <v>2.1670923059481958E-3</v>
      </c>
      <c r="J101" s="19">
        <f t="shared" si="1"/>
        <v>2.1670923059481958E-3</v>
      </c>
      <c r="K101" s="19">
        <v>1.4320549046733909E-4</v>
      </c>
      <c r="L101" s="19">
        <v>1.4320549046733909E-4</v>
      </c>
      <c r="M101" s="19">
        <v>8.3266726846886741E-17</v>
      </c>
      <c r="N101" s="19">
        <v>3.3306690738754701E-16</v>
      </c>
      <c r="O101" s="19">
        <v>-8.3266726846886741E-17</v>
      </c>
      <c r="P101" s="19">
        <v>0</v>
      </c>
      <c r="Q101" s="19">
        <v>-1.5625E-2</v>
      </c>
      <c r="R101" s="19">
        <v>1.5625E-2</v>
      </c>
      <c r="S101" s="19">
        <v>3.125E-2</v>
      </c>
      <c r="T101" s="19">
        <v>0</v>
      </c>
      <c r="U101" s="19">
        <v>-2.8124999999995509E-4</v>
      </c>
      <c r="V101" s="19">
        <v>9.3749999999781508E-5</v>
      </c>
      <c r="W101" s="19">
        <v>1.8750000000003489E-4</v>
      </c>
      <c r="X101" s="19">
        <v>0.12500000000000011</v>
      </c>
      <c r="Y101" s="19">
        <v>-0.625</v>
      </c>
      <c r="Z101" s="19">
        <v>-0.25</v>
      </c>
      <c r="AA101" s="19">
        <v>0</v>
      </c>
      <c r="AB101" s="19">
        <v>-1.5625E-2</v>
      </c>
      <c r="AC101" s="19">
        <v>1.5625E-2</v>
      </c>
      <c r="AD101" s="19">
        <v>3.125E-2</v>
      </c>
      <c r="AE101" s="19">
        <v>0</v>
      </c>
      <c r="AF101" s="19">
        <v>0.128046875</v>
      </c>
      <c r="AG101" s="19">
        <v>-0.62148437499999998</v>
      </c>
      <c r="AH101" s="19">
        <v>-0.24296875000000001</v>
      </c>
      <c r="AI101" s="19">
        <v>0</v>
      </c>
      <c r="AJ101" s="19">
        <v>20</v>
      </c>
      <c r="AK101" s="19">
        <v>10</v>
      </c>
      <c r="AL101" s="19">
        <v>0</v>
      </c>
      <c r="AM101" s="19">
        <v>50</v>
      </c>
      <c r="AN101" s="19">
        <v>0</v>
      </c>
      <c r="AO101" s="19">
        <v>0</v>
      </c>
      <c r="AP101" s="19">
        <v>0</v>
      </c>
      <c r="AQ101" s="19">
        <v>0</v>
      </c>
      <c r="AR101" s="19" t="s">
        <v>368</v>
      </c>
      <c r="AS101" s="19">
        <v>1</v>
      </c>
      <c r="AT101" s="19">
        <v>0</v>
      </c>
      <c r="AU101" s="19">
        <v>0</v>
      </c>
      <c r="AV101" s="19">
        <v>0</v>
      </c>
      <c r="AW101" s="19">
        <v>0</v>
      </c>
      <c r="AX101" s="19">
        <v>45</v>
      </c>
      <c r="AY101" s="19">
        <v>0</v>
      </c>
      <c r="AZ101" s="19">
        <v>1</v>
      </c>
      <c r="BA101" s="19" t="s">
        <v>89</v>
      </c>
      <c r="BB101" s="19">
        <v>5</v>
      </c>
      <c r="BC101" s="19">
        <v>2</v>
      </c>
      <c r="BD101" s="19">
        <v>0.05</v>
      </c>
      <c r="BE101" s="19">
        <v>4</v>
      </c>
      <c r="BF101" s="19">
        <v>6</v>
      </c>
      <c r="BG101" s="19">
        <v>0.5</v>
      </c>
      <c r="BH101" s="19">
        <v>10</v>
      </c>
      <c r="BI101" s="19">
        <v>1</v>
      </c>
      <c r="BJ101" s="19">
        <v>1</v>
      </c>
      <c r="BK101" s="19">
        <v>1</v>
      </c>
      <c r="BL101" s="19">
        <v>1</v>
      </c>
      <c r="BM101" s="19">
        <v>0</v>
      </c>
      <c r="BN101" s="19">
        <v>0</v>
      </c>
      <c r="BO101" s="19">
        <v>0</v>
      </c>
      <c r="BP101" s="19">
        <v>0</v>
      </c>
      <c r="BQ101" s="19">
        <v>1</v>
      </c>
      <c r="BR101" s="19">
        <v>1</v>
      </c>
      <c r="BS101" s="19">
        <v>1</v>
      </c>
      <c r="BT101" s="19">
        <v>1</v>
      </c>
    </row>
    <row r="102" spans="1:72" x14ac:dyDescent="0.3">
      <c r="A102" s="26">
        <v>100</v>
      </c>
      <c r="B102" s="19">
        <v>80</v>
      </c>
      <c r="C102" s="19">
        <v>1.0763928890228269</v>
      </c>
      <c r="D102" s="19">
        <v>1.7939881483713789E-2</v>
      </c>
      <c r="E102" s="19">
        <v>5</v>
      </c>
      <c r="F102" s="19">
        <v>1.432054904673209E-4</v>
      </c>
      <c r="G102" s="19">
        <v>4.137297011636943E-2</v>
      </c>
      <c r="H102" s="19">
        <v>1.9683928247430631E-2</v>
      </c>
      <c r="I102" s="19">
        <v>2.1670923059481958E-3</v>
      </c>
      <c r="J102" s="19">
        <f t="shared" si="1"/>
        <v>2.1670923059481958E-3</v>
      </c>
      <c r="K102" s="19">
        <v>1.432054904673209E-4</v>
      </c>
      <c r="L102" s="19">
        <v>1.432054904673209E-4</v>
      </c>
      <c r="M102" s="19">
        <v>6.9388939039072284E-17</v>
      </c>
      <c r="N102" s="19">
        <v>3.3306690738754701E-16</v>
      </c>
      <c r="O102" s="19">
        <v>-8.3266726846886741E-17</v>
      </c>
      <c r="P102" s="19">
        <v>0</v>
      </c>
      <c r="Q102" s="19">
        <v>1.5625E-2</v>
      </c>
      <c r="R102" s="19">
        <v>1.562499999999999E-2</v>
      </c>
      <c r="S102" s="19">
        <v>3.125E-2</v>
      </c>
      <c r="T102" s="19">
        <v>0</v>
      </c>
      <c r="U102" s="19">
        <v>2.8124999999989958E-4</v>
      </c>
      <c r="V102" s="19">
        <v>9.3749999999781508E-5</v>
      </c>
      <c r="W102" s="19">
        <v>1.8750000000003489E-4</v>
      </c>
      <c r="X102" s="19">
        <v>-0.1249999999999999</v>
      </c>
      <c r="Y102" s="19">
        <v>-0.625</v>
      </c>
      <c r="Z102" s="19">
        <v>-0.25</v>
      </c>
      <c r="AA102" s="19">
        <v>0</v>
      </c>
      <c r="AB102" s="19">
        <v>1.5625E-2</v>
      </c>
      <c r="AC102" s="19">
        <v>1.562499999999999E-2</v>
      </c>
      <c r="AD102" s="19">
        <v>3.125E-2</v>
      </c>
      <c r="AE102" s="19">
        <v>0</v>
      </c>
      <c r="AF102" s="19">
        <v>-0.128046875</v>
      </c>
      <c r="AG102" s="19">
        <v>-0.62148437499999998</v>
      </c>
      <c r="AH102" s="19">
        <v>-0.24296875000000001</v>
      </c>
      <c r="AI102" s="19">
        <v>0</v>
      </c>
      <c r="AJ102" s="19">
        <v>10</v>
      </c>
      <c r="AK102" s="19">
        <v>20</v>
      </c>
      <c r="AL102" s="19">
        <v>0</v>
      </c>
      <c r="AM102" s="19">
        <v>50</v>
      </c>
      <c r="AN102" s="19">
        <v>0</v>
      </c>
      <c r="AO102" s="19">
        <v>0</v>
      </c>
      <c r="AP102" s="19">
        <v>0</v>
      </c>
      <c r="AQ102" s="19">
        <v>0</v>
      </c>
      <c r="AR102" s="19" t="s">
        <v>369</v>
      </c>
      <c r="AS102" s="19">
        <v>1</v>
      </c>
      <c r="AT102" s="19">
        <v>0</v>
      </c>
      <c r="AU102" s="19">
        <v>0</v>
      </c>
      <c r="AV102" s="19">
        <v>0</v>
      </c>
      <c r="AW102" s="19">
        <v>0</v>
      </c>
      <c r="AX102" s="19">
        <v>45</v>
      </c>
      <c r="AY102" s="19">
        <v>0</v>
      </c>
      <c r="AZ102" s="19">
        <v>1</v>
      </c>
      <c r="BA102" s="19" t="s">
        <v>89</v>
      </c>
      <c r="BB102" s="19">
        <v>5</v>
      </c>
      <c r="BC102" s="19">
        <v>2</v>
      </c>
      <c r="BD102" s="19">
        <v>0.05</v>
      </c>
      <c r="BE102" s="19">
        <v>4</v>
      </c>
      <c r="BF102" s="19">
        <v>6</v>
      </c>
      <c r="BG102" s="19">
        <v>0.5</v>
      </c>
      <c r="BH102" s="19">
        <v>10</v>
      </c>
      <c r="BI102" s="19">
        <v>1</v>
      </c>
      <c r="BJ102" s="19">
        <v>1</v>
      </c>
      <c r="BK102" s="19">
        <v>1</v>
      </c>
      <c r="BL102" s="19">
        <v>1</v>
      </c>
      <c r="BM102" s="19">
        <v>0</v>
      </c>
      <c r="BN102" s="19">
        <v>0</v>
      </c>
      <c r="BO102" s="19">
        <v>0</v>
      </c>
      <c r="BP102" s="19">
        <v>0</v>
      </c>
      <c r="BQ102" s="19">
        <v>1</v>
      </c>
      <c r="BR102" s="19">
        <v>1</v>
      </c>
      <c r="BS102" s="19">
        <v>1</v>
      </c>
      <c r="BT102" s="19">
        <v>1</v>
      </c>
    </row>
    <row r="103" spans="1:72" x14ac:dyDescent="0.3">
      <c r="A103" s="26">
        <v>101</v>
      </c>
      <c r="B103" s="19">
        <v>80</v>
      </c>
      <c r="C103" s="19">
        <v>0.38999724388122559</v>
      </c>
      <c r="D103" s="19">
        <v>6.499954064687093E-3</v>
      </c>
      <c r="E103" s="19">
        <v>2</v>
      </c>
      <c r="F103" s="19">
        <v>7.5781088917354954E-3</v>
      </c>
      <c r="G103" s="19">
        <v>7.5781088917354954E-3</v>
      </c>
      <c r="H103" s="19">
        <v>7.5781088917354954E-3</v>
      </c>
      <c r="I103" s="19"/>
      <c r="J103" s="19">
        <f t="shared" si="1"/>
        <v>7.5781088917354954E-3</v>
      </c>
      <c r="K103" s="19"/>
      <c r="L103" s="19"/>
      <c r="M103" s="19">
        <v>2.775557561562891E-17</v>
      </c>
      <c r="N103" s="19">
        <v>6.1629758220391547E-33</v>
      </c>
      <c r="O103" s="19">
        <v>-4.4408920985006262E-16</v>
      </c>
      <c r="P103" s="19">
        <v>0</v>
      </c>
      <c r="Q103" s="19">
        <v>-3.125E-2</v>
      </c>
      <c r="R103" s="19">
        <v>1.9135106236677421E-18</v>
      </c>
      <c r="S103" s="19">
        <v>0</v>
      </c>
      <c r="T103" s="19">
        <v>0</v>
      </c>
      <c r="U103" s="19">
        <v>-1.8562500000000089E-2</v>
      </c>
      <c r="V103" s="19">
        <v>1.136625310458646E-18</v>
      </c>
      <c r="W103" s="19">
        <v>2.2204460492503131E-16</v>
      </c>
      <c r="X103" s="19">
        <v>0.25</v>
      </c>
      <c r="Y103" s="19">
        <v>4.5924254968025748E-17</v>
      </c>
      <c r="Z103" s="19">
        <v>1</v>
      </c>
      <c r="AA103" s="19">
        <v>0</v>
      </c>
      <c r="AB103" s="19">
        <v>-3.125E-2</v>
      </c>
      <c r="AC103" s="19">
        <v>1.9135106236677421E-18</v>
      </c>
      <c r="AD103" s="19">
        <v>0</v>
      </c>
      <c r="AE103" s="19">
        <v>0</v>
      </c>
      <c r="AF103" s="19">
        <v>0.24296875000000001</v>
      </c>
      <c r="AG103" s="19">
        <v>4.6354794858350993E-17</v>
      </c>
      <c r="AH103" s="19">
        <v>1</v>
      </c>
      <c r="AI103" s="19">
        <v>0</v>
      </c>
      <c r="AJ103" s="19">
        <v>50</v>
      </c>
      <c r="AK103" s="19">
        <v>30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 t="s">
        <v>370</v>
      </c>
      <c r="AS103" s="19">
        <v>1</v>
      </c>
      <c r="AT103" s="19">
        <v>0</v>
      </c>
      <c r="AU103" s="19">
        <v>0</v>
      </c>
      <c r="AV103" s="19">
        <v>0</v>
      </c>
      <c r="AW103" s="19">
        <v>0</v>
      </c>
      <c r="AX103" s="19">
        <v>45</v>
      </c>
      <c r="AY103" s="19">
        <v>0</v>
      </c>
      <c r="AZ103" s="19">
        <v>1</v>
      </c>
      <c r="BA103" s="19" t="s">
        <v>89</v>
      </c>
      <c r="BB103" s="19">
        <v>5</v>
      </c>
      <c r="BC103" s="19">
        <v>2</v>
      </c>
      <c r="BD103" s="19">
        <v>0.05</v>
      </c>
      <c r="BE103" s="19">
        <v>4</v>
      </c>
      <c r="BF103" s="19">
        <v>6</v>
      </c>
      <c r="BG103" s="19">
        <v>0.5</v>
      </c>
      <c r="BH103" s="19">
        <v>10</v>
      </c>
      <c r="BI103" s="19">
        <v>1</v>
      </c>
      <c r="BJ103" s="19">
        <v>1</v>
      </c>
      <c r="BK103" s="19">
        <v>1</v>
      </c>
      <c r="BL103" s="19">
        <v>1</v>
      </c>
      <c r="BM103" s="19">
        <v>0</v>
      </c>
      <c r="BN103" s="19">
        <v>0</v>
      </c>
      <c r="BO103" s="19">
        <v>0</v>
      </c>
      <c r="BP103" s="19">
        <v>0</v>
      </c>
      <c r="BQ103" s="19">
        <v>1</v>
      </c>
      <c r="BR103" s="19">
        <v>1</v>
      </c>
      <c r="BS103" s="19">
        <v>1</v>
      </c>
      <c r="BT103" s="19">
        <v>1</v>
      </c>
    </row>
    <row r="104" spans="1:72" x14ac:dyDescent="0.3">
      <c r="A104" s="26">
        <v>102</v>
      </c>
      <c r="B104" s="19">
        <v>80</v>
      </c>
      <c r="C104" s="19">
        <v>1.0139937400817871</v>
      </c>
      <c r="D104" s="19">
        <v>1.6899895668029789E-2</v>
      </c>
      <c r="E104" s="19">
        <v>5</v>
      </c>
      <c r="F104" s="19">
        <v>4.53986250480117E-3</v>
      </c>
      <c r="G104" s="19">
        <v>6.0394212781523987E-2</v>
      </c>
      <c r="H104" s="19">
        <v>2.2176846033644941E-2</v>
      </c>
      <c r="I104" s="19">
        <v>4.53986250480117E-3</v>
      </c>
      <c r="J104" s="19">
        <f t="shared" si="1"/>
        <v>4.53986250480117E-3</v>
      </c>
      <c r="K104" s="19">
        <v>5.0668384188268037E-3</v>
      </c>
      <c r="L104" s="19">
        <v>5.0668384188268037E-3</v>
      </c>
      <c r="M104" s="19">
        <v>-3.3306690738754701E-16</v>
      </c>
      <c r="N104" s="19">
        <v>1.110223024625157E-16</v>
      </c>
      <c r="O104" s="19">
        <v>-3.3306690738754701E-16</v>
      </c>
      <c r="P104" s="19">
        <v>0</v>
      </c>
      <c r="Q104" s="19">
        <v>6.2500000000000003E-3</v>
      </c>
      <c r="R104" s="19">
        <v>3.7499999999999999E-2</v>
      </c>
      <c r="S104" s="19">
        <v>-7.4999999999999997E-2</v>
      </c>
      <c r="T104" s="19">
        <v>0</v>
      </c>
      <c r="U104" s="19">
        <v>-4.6875000000012879E-4</v>
      </c>
      <c r="V104" s="19">
        <v>4.9687499999999662E-3</v>
      </c>
      <c r="W104" s="19">
        <v>-9.937499999999877E-3</v>
      </c>
      <c r="X104" s="19">
        <v>0.5</v>
      </c>
      <c r="Y104" s="19">
        <v>0.25</v>
      </c>
      <c r="Z104" s="19">
        <v>0.5</v>
      </c>
      <c r="AA104" s="19">
        <v>0</v>
      </c>
      <c r="AB104" s="19">
        <v>6.2500000000000003E-3</v>
      </c>
      <c r="AC104" s="19">
        <v>3.7499999999999999E-2</v>
      </c>
      <c r="AD104" s="19">
        <v>-7.4999999999999997E-2</v>
      </c>
      <c r="AE104" s="19">
        <v>0</v>
      </c>
      <c r="AF104" s="19">
        <v>0.49484375000000003</v>
      </c>
      <c r="AG104" s="19">
        <v>0.25187500000000002</v>
      </c>
      <c r="AH104" s="19">
        <v>0.49625000000000002</v>
      </c>
      <c r="AI104" s="19">
        <v>0</v>
      </c>
      <c r="AJ104" s="19">
        <v>50</v>
      </c>
      <c r="AK104" s="19">
        <v>10</v>
      </c>
      <c r="AL104" s="19">
        <v>20</v>
      </c>
      <c r="AM104" s="19">
        <v>0</v>
      </c>
      <c r="AN104" s="19">
        <v>0</v>
      </c>
      <c r="AO104" s="19">
        <v>0</v>
      </c>
      <c r="AP104" s="19">
        <v>0</v>
      </c>
      <c r="AQ104" s="19">
        <v>0</v>
      </c>
      <c r="AR104" s="19" t="s">
        <v>371</v>
      </c>
      <c r="AS104" s="19">
        <v>1</v>
      </c>
      <c r="AT104" s="19">
        <v>0</v>
      </c>
      <c r="AU104" s="19">
        <v>0</v>
      </c>
      <c r="AV104" s="19">
        <v>0</v>
      </c>
      <c r="AW104" s="19">
        <v>0</v>
      </c>
      <c r="AX104" s="19">
        <v>45</v>
      </c>
      <c r="AY104" s="19">
        <v>0</v>
      </c>
      <c r="AZ104" s="19">
        <v>1</v>
      </c>
      <c r="BA104" s="19" t="s">
        <v>89</v>
      </c>
      <c r="BB104" s="19">
        <v>5</v>
      </c>
      <c r="BC104" s="19">
        <v>2</v>
      </c>
      <c r="BD104" s="19">
        <v>0.05</v>
      </c>
      <c r="BE104" s="19">
        <v>4</v>
      </c>
      <c r="BF104" s="19">
        <v>6</v>
      </c>
      <c r="BG104" s="19">
        <v>0.5</v>
      </c>
      <c r="BH104" s="19">
        <v>10</v>
      </c>
      <c r="BI104" s="19">
        <v>1</v>
      </c>
      <c r="BJ104" s="19">
        <v>1</v>
      </c>
      <c r="BK104" s="19">
        <v>1</v>
      </c>
      <c r="BL104" s="19">
        <v>1</v>
      </c>
      <c r="BM104" s="19">
        <v>0</v>
      </c>
      <c r="BN104" s="19">
        <v>0</v>
      </c>
      <c r="BO104" s="19">
        <v>0</v>
      </c>
      <c r="BP104" s="19">
        <v>0</v>
      </c>
      <c r="BQ104" s="19">
        <v>1</v>
      </c>
      <c r="BR104" s="19">
        <v>1</v>
      </c>
      <c r="BS104" s="19">
        <v>1</v>
      </c>
      <c r="BT104" s="19">
        <v>1</v>
      </c>
    </row>
    <row r="105" spans="1:72" x14ac:dyDescent="0.3">
      <c r="A105" s="26">
        <v>103</v>
      </c>
      <c r="B105" s="19">
        <v>80</v>
      </c>
      <c r="C105" s="19">
        <v>0.98279380798339844</v>
      </c>
      <c r="D105" s="19">
        <v>1.637989679972331E-2</v>
      </c>
      <c r="E105" s="19">
        <v>5</v>
      </c>
      <c r="F105" s="19">
        <v>4.53986250480117E-3</v>
      </c>
      <c r="G105" s="19">
        <v>6.0394212781523987E-2</v>
      </c>
      <c r="H105" s="19">
        <v>2.2176846033644941E-2</v>
      </c>
      <c r="I105" s="19">
        <v>4.53986250480117E-3</v>
      </c>
      <c r="J105" s="19">
        <f t="shared" si="1"/>
        <v>4.53986250480117E-3</v>
      </c>
      <c r="K105" s="19">
        <v>5.0668384188267976E-3</v>
      </c>
      <c r="L105" s="19">
        <v>5.0668384188267976E-3</v>
      </c>
      <c r="M105" s="19">
        <v>-3.3306690738754701E-16</v>
      </c>
      <c r="N105" s="19">
        <v>0</v>
      </c>
      <c r="O105" s="19">
        <v>-3.3306690738754701E-16</v>
      </c>
      <c r="P105" s="19">
        <v>0</v>
      </c>
      <c r="Q105" s="19">
        <v>6.2500000000000003E-3</v>
      </c>
      <c r="R105" s="19">
        <v>-3.7500000000000012E-2</v>
      </c>
      <c r="S105" s="19">
        <v>-7.4999999999999997E-2</v>
      </c>
      <c r="T105" s="19">
        <v>0</v>
      </c>
      <c r="U105" s="19">
        <v>-4.6875000000012879E-4</v>
      </c>
      <c r="V105" s="19">
        <v>-4.9687499999999662E-3</v>
      </c>
      <c r="W105" s="19">
        <v>-9.937499999999877E-3</v>
      </c>
      <c r="X105" s="19">
        <v>0.5</v>
      </c>
      <c r="Y105" s="19">
        <v>-0.25</v>
      </c>
      <c r="Z105" s="19">
        <v>0.5</v>
      </c>
      <c r="AA105" s="19">
        <v>0</v>
      </c>
      <c r="AB105" s="19">
        <v>6.2500000000000003E-3</v>
      </c>
      <c r="AC105" s="19">
        <v>-3.7500000000000012E-2</v>
      </c>
      <c r="AD105" s="19">
        <v>-7.4999999999999997E-2</v>
      </c>
      <c r="AE105" s="19">
        <v>0</v>
      </c>
      <c r="AF105" s="19">
        <v>0.49484375000000003</v>
      </c>
      <c r="AG105" s="19">
        <v>-0.25187500000000002</v>
      </c>
      <c r="AH105" s="19">
        <v>0.49625000000000002</v>
      </c>
      <c r="AI105" s="19">
        <v>0</v>
      </c>
      <c r="AJ105" s="19">
        <v>50</v>
      </c>
      <c r="AK105" s="19">
        <v>10</v>
      </c>
      <c r="AL105" s="19">
        <v>0</v>
      </c>
      <c r="AM105" s="19">
        <v>20</v>
      </c>
      <c r="AN105" s="19">
        <v>0</v>
      </c>
      <c r="AO105" s="19">
        <v>0</v>
      </c>
      <c r="AP105" s="19">
        <v>0</v>
      </c>
      <c r="AQ105" s="19">
        <v>0</v>
      </c>
      <c r="AR105" s="19" t="s">
        <v>372</v>
      </c>
      <c r="AS105" s="19">
        <v>1</v>
      </c>
      <c r="AT105" s="19">
        <v>0</v>
      </c>
      <c r="AU105" s="19">
        <v>0</v>
      </c>
      <c r="AV105" s="19">
        <v>0</v>
      </c>
      <c r="AW105" s="19">
        <v>0</v>
      </c>
      <c r="AX105" s="19">
        <v>45</v>
      </c>
      <c r="AY105" s="19">
        <v>0</v>
      </c>
      <c r="AZ105" s="19">
        <v>1</v>
      </c>
      <c r="BA105" s="19" t="s">
        <v>89</v>
      </c>
      <c r="BB105" s="19">
        <v>5</v>
      </c>
      <c r="BC105" s="19">
        <v>2</v>
      </c>
      <c r="BD105" s="19">
        <v>0.05</v>
      </c>
      <c r="BE105" s="19">
        <v>4</v>
      </c>
      <c r="BF105" s="19">
        <v>6</v>
      </c>
      <c r="BG105" s="19">
        <v>0.5</v>
      </c>
      <c r="BH105" s="19">
        <v>10</v>
      </c>
      <c r="BI105" s="19">
        <v>1</v>
      </c>
      <c r="BJ105" s="19">
        <v>1</v>
      </c>
      <c r="BK105" s="19">
        <v>1</v>
      </c>
      <c r="BL105" s="19">
        <v>1</v>
      </c>
      <c r="BM105" s="19">
        <v>0</v>
      </c>
      <c r="BN105" s="19">
        <v>0</v>
      </c>
      <c r="BO105" s="19">
        <v>0</v>
      </c>
      <c r="BP105" s="19">
        <v>0</v>
      </c>
      <c r="BQ105" s="19">
        <v>1</v>
      </c>
      <c r="BR105" s="19">
        <v>1</v>
      </c>
      <c r="BS105" s="19">
        <v>1</v>
      </c>
      <c r="BT105" s="19">
        <v>1</v>
      </c>
    </row>
    <row r="106" spans="1:72" x14ac:dyDescent="0.3">
      <c r="A106" s="26">
        <v>104</v>
      </c>
      <c r="B106" s="19">
        <v>80</v>
      </c>
      <c r="C106" s="19">
        <v>0.99839353561401367</v>
      </c>
      <c r="D106" s="19">
        <v>1.663989226023356E-2</v>
      </c>
      <c r="E106" s="19">
        <v>5</v>
      </c>
      <c r="F106" s="19">
        <v>4.5398625048011449E-3</v>
      </c>
      <c r="G106" s="19">
        <v>6.039421278152398E-2</v>
      </c>
      <c r="H106" s="19">
        <v>2.2176846033644931E-2</v>
      </c>
      <c r="I106" s="19">
        <v>4.5398625048011449E-3</v>
      </c>
      <c r="J106" s="19">
        <f t="shared" si="1"/>
        <v>4.5398625048011449E-3</v>
      </c>
      <c r="K106" s="19">
        <v>5.0668384188267794E-3</v>
      </c>
      <c r="L106" s="19">
        <v>5.0668384188267794E-3</v>
      </c>
      <c r="M106" s="19">
        <v>3.3306690738754701E-16</v>
      </c>
      <c r="N106" s="19">
        <v>5.5511151231257827E-17</v>
      </c>
      <c r="O106" s="19">
        <v>-3.3306690738754701E-16</v>
      </c>
      <c r="P106" s="19">
        <v>0</v>
      </c>
      <c r="Q106" s="19">
        <v>-6.2500000000000003E-3</v>
      </c>
      <c r="R106" s="19">
        <v>-3.7499999999999999E-2</v>
      </c>
      <c r="S106" s="19">
        <v>-7.4999999999999997E-2</v>
      </c>
      <c r="T106" s="19">
        <v>0</v>
      </c>
      <c r="U106" s="19">
        <v>4.6875000000012879E-4</v>
      </c>
      <c r="V106" s="19">
        <v>-4.9687499999998266E-3</v>
      </c>
      <c r="W106" s="19">
        <v>-9.937499999999877E-3</v>
      </c>
      <c r="X106" s="19">
        <v>-0.5</v>
      </c>
      <c r="Y106" s="19">
        <v>-0.24999999999999989</v>
      </c>
      <c r="Z106" s="19">
        <v>0.5</v>
      </c>
      <c r="AA106" s="19">
        <v>0</v>
      </c>
      <c r="AB106" s="19">
        <v>-6.2500000000000003E-3</v>
      </c>
      <c r="AC106" s="19">
        <v>-3.7499999999999999E-2</v>
      </c>
      <c r="AD106" s="19">
        <v>-7.4999999999999997E-2</v>
      </c>
      <c r="AE106" s="19">
        <v>0</v>
      </c>
      <c r="AF106" s="19">
        <v>-0.49484375000000003</v>
      </c>
      <c r="AG106" s="19">
        <v>-0.2518749999999999</v>
      </c>
      <c r="AH106" s="19">
        <v>0.49625000000000002</v>
      </c>
      <c r="AI106" s="19">
        <v>0</v>
      </c>
      <c r="AJ106" s="19">
        <v>10</v>
      </c>
      <c r="AK106" s="19">
        <v>50</v>
      </c>
      <c r="AL106" s="19">
        <v>0</v>
      </c>
      <c r="AM106" s="19">
        <v>20</v>
      </c>
      <c r="AN106" s="19">
        <v>0</v>
      </c>
      <c r="AO106" s="19">
        <v>0</v>
      </c>
      <c r="AP106" s="19">
        <v>0</v>
      </c>
      <c r="AQ106" s="19">
        <v>0</v>
      </c>
      <c r="AR106" s="19" t="s">
        <v>373</v>
      </c>
      <c r="AS106" s="19">
        <v>1</v>
      </c>
      <c r="AT106" s="19">
        <v>0</v>
      </c>
      <c r="AU106" s="19">
        <v>0</v>
      </c>
      <c r="AV106" s="19">
        <v>0</v>
      </c>
      <c r="AW106" s="19">
        <v>0</v>
      </c>
      <c r="AX106" s="19">
        <v>45</v>
      </c>
      <c r="AY106" s="19">
        <v>0</v>
      </c>
      <c r="AZ106" s="19">
        <v>1</v>
      </c>
      <c r="BA106" s="19" t="s">
        <v>89</v>
      </c>
      <c r="BB106" s="19">
        <v>5</v>
      </c>
      <c r="BC106" s="19">
        <v>2</v>
      </c>
      <c r="BD106" s="19">
        <v>0.05</v>
      </c>
      <c r="BE106" s="19">
        <v>4</v>
      </c>
      <c r="BF106" s="19">
        <v>6</v>
      </c>
      <c r="BG106" s="19">
        <v>0.5</v>
      </c>
      <c r="BH106" s="19">
        <v>10</v>
      </c>
      <c r="BI106" s="19">
        <v>1</v>
      </c>
      <c r="BJ106" s="19">
        <v>1</v>
      </c>
      <c r="BK106" s="19">
        <v>1</v>
      </c>
      <c r="BL106" s="19">
        <v>1</v>
      </c>
      <c r="BM106" s="19">
        <v>0</v>
      </c>
      <c r="BN106" s="19">
        <v>0</v>
      </c>
      <c r="BO106" s="19">
        <v>0</v>
      </c>
      <c r="BP106" s="19">
        <v>0</v>
      </c>
      <c r="BQ106" s="19">
        <v>1</v>
      </c>
      <c r="BR106" s="19">
        <v>1</v>
      </c>
      <c r="BS106" s="19">
        <v>1</v>
      </c>
      <c r="BT106" s="19">
        <v>1</v>
      </c>
    </row>
    <row r="107" spans="1:72" x14ac:dyDescent="0.3">
      <c r="A107" s="26">
        <v>105</v>
      </c>
      <c r="B107" s="19">
        <v>80</v>
      </c>
      <c r="C107" s="19">
        <v>1.0295934677124019</v>
      </c>
      <c r="D107" s="19">
        <v>1.715989112854004E-2</v>
      </c>
      <c r="E107" s="19">
        <v>5</v>
      </c>
      <c r="F107" s="19">
        <v>7.6176321985572844E-3</v>
      </c>
      <c r="G107" s="19">
        <v>7.0596675736184472E-2</v>
      </c>
      <c r="H107" s="19">
        <v>1.48444078801579E-2</v>
      </c>
      <c r="I107" s="19">
        <v>7.6176321985572844E-3</v>
      </c>
      <c r="J107" s="19">
        <f t="shared" si="1"/>
        <v>7.6176321985572844E-3</v>
      </c>
      <c r="K107" s="19">
        <v>1.095110760665311E-2</v>
      </c>
      <c r="L107" s="19">
        <v>1.095110760665311E-2</v>
      </c>
      <c r="M107" s="19">
        <v>-3.3306690738754701E-16</v>
      </c>
      <c r="N107" s="19">
        <v>8.3266726846886741E-17</v>
      </c>
      <c r="O107" s="19">
        <v>-5.5511151231257827E-16</v>
      </c>
      <c r="P107" s="19">
        <v>0</v>
      </c>
      <c r="Q107" s="19">
        <v>-9.3749999999999997E-3</v>
      </c>
      <c r="R107" s="19">
        <v>2.1874999999999999E-2</v>
      </c>
      <c r="S107" s="19">
        <v>-4.3749999999999997E-2</v>
      </c>
      <c r="T107" s="19">
        <v>0</v>
      </c>
      <c r="U107" s="19">
        <v>2.8124999999995509E-4</v>
      </c>
      <c r="V107" s="19">
        <v>8.3437499999999831E-3</v>
      </c>
      <c r="W107" s="19">
        <v>-1.6687499999999411E-2</v>
      </c>
      <c r="X107" s="19">
        <v>0.375</v>
      </c>
      <c r="Y107" s="19">
        <v>0.12500000000000011</v>
      </c>
      <c r="Z107" s="19">
        <v>0.75</v>
      </c>
      <c r="AA107" s="19">
        <v>0</v>
      </c>
      <c r="AB107" s="19">
        <v>-9.3749999999999997E-3</v>
      </c>
      <c r="AC107" s="19">
        <v>2.1874999999999999E-2</v>
      </c>
      <c r="AD107" s="19">
        <v>-4.3749999999999997E-2</v>
      </c>
      <c r="AE107" s="19">
        <v>0</v>
      </c>
      <c r="AF107" s="19">
        <v>0.36960937500000002</v>
      </c>
      <c r="AG107" s="19">
        <v>0.12664062500000001</v>
      </c>
      <c r="AH107" s="19">
        <v>0.74671874999999999</v>
      </c>
      <c r="AI107" s="19">
        <v>0</v>
      </c>
      <c r="AJ107" s="19">
        <v>50</v>
      </c>
      <c r="AK107" s="19">
        <v>20</v>
      </c>
      <c r="AL107" s="19">
        <v>10</v>
      </c>
      <c r="AM107" s="19">
        <v>0</v>
      </c>
      <c r="AN107" s="19">
        <v>0</v>
      </c>
      <c r="AO107" s="19">
        <v>0</v>
      </c>
      <c r="AP107" s="19">
        <v>0</v>
      </c>
      <c r="AQ107" s="19">
        <v>0</v>
      </c>
      <c r="AR107" s="19" t="s">
        <v>374</v>
      </c>
      <c r="AS107" s="19">
        <v>1</v>
      </c>
      <c r="AT107" s="19">
        <v>0</v>
      </c>
      <c r="AU107" s="19">
        <v>0</v>
      </c>
      <c r="AV107" s="19">
        <v>0</v>
      </c>
      <c r="AW107" s="19">
        <v>0</v>
      </c>
      <c r="AX107" s="19">
        <v>45</v>
      </c>
      <c r="AY107" s="19">
        <v>0</v>
      </c>
      <c r="AZ107" s="19">
        <v>1</v>
      </c>
      <c r="BA107" s="19" t="s">
        <v>89</v>
      </c>
      <c r="BB107" s="19">
        <v>5</v>
      </c>
      <c r="BC107" s="19">
        <v>2</v>
      </c>
      <c r="BD107" s="19">
        <v>0.05</v>
      </c>
      <c r="BE107" s="19">
        <v>4</v>
      </c>
      <c r="BF107" s="19">
        <v>6</v>
      </c>
      <c r="BG107" s="19">
        <v>0.5</v>
      </c>
      <c r="BH107" s="19">
        <v>10</v>
      </c>
      <c r="BI107" s="19">
        <v>1</v>
      </c>
      <c r="BJ107" s="19">
        <v>1</v>
      </c>
      <c r="BK107" s="19">
        <v>1</v>
      </c>
      <c r="BL107" s="19">
        <v>1</v>
      </c>
      <c r="BM107" s="19">
        <v>0</v>
      </c>
      <c r="BN107" s="19">
        <v>0</v>
      </c>
      <c r="BO107" s="19">
        <v>0</v>
      </c>
      <c r="BP107" s="19">
        <v>0</v>
      </c>
      <c r="BQ107" s="19">
        <v>1</v>
      </c>
      <c r="BR107" s="19">
        <v>1</v>
      </c>
      <c r="BS107" s="19">
        <v>1</v>
      </c>
      <c r="BT107" s="19">
        <v>1</v>
      </c>
    </row>
    <row r="108" spans="1:72" x14ac:dyDescent="0.3">
      <c r="A108" s="26">
        <v>106</v>
      </c>
      <c r="B108" s="19">
        <v>80</v>
      </c>
      <c r="C108" s="19">
        <v>1.040993452072144</v>
      </c>
      <c r="D108" s="19">
        <v>1.7349890867869061E-2</v>
      </c>
      <c r="E108" s="19">
        <v>5</v>
      </c>
      <c r="F108" s="19">
        <v>7.6176321985572887E-3</v>
      </c>
      <c r="G108" s="19">
        <v>7.0596675736184472E-2</v>
      </c>
      <c r="H108" s="19">
        <v>1.48444078801579E-2</v>
      </c>
      <c r="I108" s="19">
        <v>7.6176321985572887E-3</v>
      </c>
      <c r="J108" s="19">
        <f t="shared" si="1"/>
        <v>7.6176321985572887E-3</v>
      </c>
      <c r="K108" s="19">
        <v>1.095110760665312E-2</v>
      </c>
      <c r="L108" s="19">
        <v>1.095110760665312E-2</v>
      </c>
      <c r="M108" s="19">
        <v>-3.3306690738754701E-16</v>
      </c>
      <c r="N108" s="19">
        <v>-2.775557561562891E-17</v>
      </c>
      <c r="O108" s="19">
        <v>-5.5511151231257827E-16</v>
      </c>
      <c r="P108" s="19">
        <v>0</v>
      </c>
      <c r="Q108" s="19">
        <v>-9.3749999999999997E-3</v>
      </c>
      <c r="R108" s="19">
        <v>-2.1875000000000009E-2</v>
      </c>
      <c r="S108" s="19">
        <v>-4.3749999999999997E-2</v>
      </c>
      <c r="T108" s="19">
        <v>0</v>
      </c>
      <c r="U108" s="19">
        <v>2.8124999999995509E-4</v>
      </c>
      <c r="V108" s="19">
        <v>-8.3437500000000109E-3</v>
      </c>
      <c r="W108" s="19">
        <v>-1.6687499999999411E-2</v>
      </c>
      <c r="X108" s="19">
        <v>0.375</v>
      </c>
      <c r="Y108" s="19">
        <v>-0.125</v>
      </c>
      <c r="Z108" s="19">
        <v>0.75</v>
      </c>
      <c r="AA108" s="19">
        <v>0</v>
      </c>
      <c r="AB108" s="19">
        <v>-9.3749999999999997E-3</v>
      </c>
      <c r="AC108" s="19">
        <v>-2.1875000000000009E-2</v>
      </c>
      <c r="AD108" s="19">
        <v>-4.3749999999999997E-2</v>
      </c>
      <c r="AE108" s="19">
        <v>0</v>
      </c>
      <c r="AF108" s="19">
        <v>0.36960937500000002</v>
      </c>
      <c r="AG108" s="19">
        <v>-0.12664062500000001</v>
      </c>
      <c r="AH108" s="19">
        <v>0.74671874999999999</v>
      </c>
      <c r="AI108" s="19">
        <v>0</v>
      </c>
      <c r="AJ108" s="19">
        <v>50</v>
      </c>
      <c r="AK108" s="19">
        <v>20</v>
      </c>
      <c r="AL108" s="19">
        <v>0</v>
      </c>
      <c r="AM108" s="19">
        <v>10</v>
      </c>
      <c r="AN108" s="19">
        <v>0</v>
      </c>
      <c r="AO108" s="19">
        <v>0</v>
      </c>
      <c r="AP108" s="19">
        <v>0</v>
      </c>
      <c r="AQ108" s="19">
        <v>0</v>
      </c>
      <c r="AR108" s="19" t="s">
        <v>306</v>
      </c>
      <c r="AS108" s="19">
        <v>1</v>
      </c>
      <c r="AT108" s="19">
        <v>0</v>
      </c>
      <c r="AU108" s="19">
        <v>0</v>
      </c>
      <c r="AV108" s="19">
        <v>0</v>
      </c>
      <c r="AW108" s="19">
        <v>0</v>
      </c>
      <c r="AX108" s="19">
        <v>45</v>
      </c>
      <c r="AY108" s="19">
        <v>0</v>
      </c>
      <c r="AZ108" s="19">
        <v>1</v>
      </c>
      <c r="BA108" s="19" t="s">
        <v>89</v>
      </c>
      <c r="BB108" s="19">
        <v>5</v>
      </c>
      <c r="BC108" s="19">
        <v>2</v>
      </c>
      <c r="BD108" s="19">
        <v>0.05</v>
      </c>
      <c r="BE108" s="19">
        <v>4</v>
      </c>
      <c r="BF108" s="19">
        <v>6</v>
      </c>
      <c r="BG108" s="19">
        <v>0.5</v>
      </c>
      <c r="BH108" s="19">
        <v>10</v>
      </c>
      <c r="BI108" s="19">
        <v>1</v>
      </c>
      <c r="BJ108" s="19">
        <v>1</v>
      </c>
      <c r="BK108" s="19">
        <v>1</v>
      </c>
      <c r="BL108" s="19">
        <v>1</v>
      </c>
      <c r="BM108" s="19">
        <v>0</v>
      </c>
      <c r="BN108" s="19">
        <v>0</v>
      </c>
      <c r="BO108" s="19">
        <v>0</v>
      </c>
      <c r="BP108" s="19">
        <v>0</v>
      </c>
      <c r="BQ108" s="19">
        <v>1</v>
      </c>
      <c r="BR108" s="19">
        <v>1</v>
      </c>
      <c r="BS108" s="19">
        <v>1</v>
      </c>
      <c r="BT108" s="19">
        <v>1</v>
      </c>
    </row>
    <row r="109" spans="1:72" x14ac:dyDescent="0.3">
      <c r="A109" s="26">
        <v>107</v>
      </c>
      <c r="B109" s="19">
        <v>80</v>
      </c>
      <c r="C109" s="19">
        <v>1.045193195343018</v>
      </c>
      <c r="D109" s="19">
        <v>1.741988658905029E-2</v>
      </c>
      <c r="E109" s="19">
        <v>5</v>
      </c>
      <c r="F109" s="19">
        <v>7.6176321985572731E-3</v>
      </c>
      <c r="G109" s="19">
        <v>7.0596675736184472E-2</v>
      </c>
      <c r="H109" s="19">
        <v>1.484440788015789E-2</v>
      </c>
      <c r="I109" s="19">
        <v>7.6176321985572731E-3</v>
      </c>
      <c r="J109" s="19">
        <f t="shared" si="1"/>
        <v>7.6176321985572731E-3</v>
      </c>
      <c r="K109" s="19">
        <v>1.0951107606653099E-2</v>
      </c>
      <c r="L109" s="19">
        <v>1.0951107606653099E-2</v>
      </c>
      <c r="M109" s="19">
        <v>3.3306690738754701E-16</v>
      </c>
      <c r="N109" s="19">
        <v>6.9388939039072284E-17</v>
      </c>
      <c r="O109" s="19">
        <v>-5.5511151231257827E-16</v>
      </c>
      <c r="P109" s="19">
        <v>0</v>
      </c>
      <c r="Q109" s="19">
        <v>9.3749999999999997E-3</v>
      </c>
      <c r="R109" s="19">
        <v>-2.1874999999999999E-2</v>
      </c>
      <c r="S109" s="19">
        <v>-4.3749999999999997E-2</v>
      </c>
      <c r="T109" s="19">
        <v>0</v>
      </c>
      <c r="U109" s="19">
        <v>-2.8124999999995509E-4</v>
      </c>
      <c r="V109" s="19">
        <v>-8.3437499999999276E-3</v>
      </c>
      <c r="W109" s="19">
        <v>-1.6687499999999411E-2</v>
      </c>
      <c r="X109" s="19">
        <v>-0.375</v>
      </c>
      <c r="Y109" s="19">
        <v>-0.1249999999999999</v>
      </c>
      <c r="Z109" s="19">
        <v>0.75</v>
      </c>
      <c r="AA109" s="19">
        <v>0</v>
      </c>
      <c r="AB109" s="19">
        <v>9.3749999999999997E-3</v>
      </c>
      <c r="AC109" s="19">
        <v>-2.1874999999999999E-2</v>
      </c>
      <c r="AD109" s="19">
        <v>-4.3749999999999997E-2</v>
      </c>
      <c r="AE109" s="19">
        <v>0</v>
      </c>
      <c r="AF109" s="19">
        <v>-0.36960937500000002</v>
      </c>
      <c r="AG109" s="19">
        <v>-0.1266406249999999</v>
      </c>
      <c r="AH109" s="19">
        <v>0.74671874999999999</v>
      </c>
      <c r="AI109" s="19">
        <v>0</v>
      </c>
      <c r="AJ109" s="19">
        <v>20</v>
      </c>
      <c r="AK109" s="19">
        <v>50</v>
      </c>
      <c r="AL109" s="19">
        <v>0</v>
      </c>
      <c r="AM109" s="19">
        <v>10</v>
      </c>
      <c r="AN109" s="19">
        <v>0</v>
      </c>
      <c r="AO109" s="19">
        <v>0</v>
      </c>
      <c r="AP109" s="19">
        <v>0</v>
      </c>
      <c r="AQ109" s="19">
        <v>0</v>
      </c>
      <c r="AR109" s="19" t="s">
        <v>375</v>
      </c>
      <c r="AS109" s="19">
        <v>1</v>
      </c>
      <c r="AT109" s="19">
        <v>0</v>
      </c>
      <c r="AU109" s="19">
        <v>0</v>
      </c>
      <c r="AV109" s="19">
        <v>0</v>
      </c>
      <c r="AW109" s="19">
        <v>0</v>
      </c>
      <c r="AX109" s="19">
        <v>45</v>
      </c>
      <c r="AY109" s="19">
        <v>0</v>
      </c>
      <c r="AZ109" s="19">
        <v>1</v>
      </c>
      <c r="BA109" s="19" t="s">
        <v>89</v>
      </c>
      <c r="BB109" s="19">
        <v>5</v>
      </c>
      <c r="BC109" s="19">
        <v>2</v>
      </c>
      <c r="BD109" s="19">
        <v>0.05</v>
      </c>
      <c r="BE109" s="19">
        <v>4</v>
      </c>
      <c r="BF109" s="19">
        <v>6</v>
      </c>
      <c r="BG109" s="19">
        <v>0.5</v>
      </c>
      <c r="BH109" s="19">
        <v>10</v>
      </c>
      <c r="BI109" s="19">
        <v>1</v>
      </c>
      <c r="BJ109" s="19">
        <v>1</v>
      </c>
      <c r="BK109" s="19">
        <v>1</v>
      </c>
      <c r="BL109" s="19">
        <v>1</v>
      </c>
      <c r="BM109" s="19">
        <v>0</v>
      </c>
      <c r="BN109" s="19">
        <v>0</v>
      </c>
      <c r="BO109" s="19">
        <v>0</v>
      </c>
      <c r="BP109" s="19">
        <v>0</v>
      </c>
      <c r="BQ109" s="19">
        <v>1</v>
      </c>
      <c r="BR109" s="19">
        <v>1</v>
      </c>
      <c r="BS109" s="19">
        <v>1</v>
      </c>
      <c r="BT109" s="19">
        <v>1</v>
      </c>
    </row>
    <row r="110" spans="1:72" x14ac:dyDescent="0.3">
      <c r="A110" s="26">
        <v>108</v>
      </c>
      <c r="B110" s="19">
        <v>80</v>
      </c>
      <c r="C110" s="19">
        <v>1.015993595123291</v>
      </c>
      <c r="D110" s="19">
        <v>1.6933226585388182E-2</v>
      </c>
      <c r="E110" s="19">
        <v>5</v>
      </c>
      <c r="F110" s="19">
        <v>7.6176321985572731E-3</v>
      </c>
      <c r="G110" s="19">
        <v>7.0596675736184472E-2</v>
      </c>
      <c r="H110" s="19">
        <v>1.484440788015789E-2</v>
      </c>
      <c r="I110" s="19">
        <v>7.6176321985572731E-3</v>
      </c>
      <c r="J110" s="19">
        <f t="shared" si="1"/>
        <v>7.6176321985572731E-3</v>
      </c>
      <c r="K110" s="19">
        <v>1.0951107606653099E-2</v>
      </c>
      <c r="L110" s="19">
        <v>1.0951107606653099E-2</v>
      </c>
      <c r="M110" s="19">
        <v>3.3306690738754701E-16</v>
      </c>
      <c r="N110" s="19">
        <v>6.9388939039072284E-17</v>
      </c>
      <c r="O110" s="19">
        <v>-5.5511151231257827E-16</v>
      </c>
      <c r="P110" s="19">
        <v>0</v>
      </c>
      <c r="Q110" s="19">
        <v>5.3124999999999999E-2</v>
      </c>
      <c r="R110" s="19">
        <v>2.1874999999999999E-2</v>
      </c>
      <c r="S110" s="19">
        <v>4.3749999999999997E-2</v>
      </c>
      <c r="T110" s="19">
        <v>0</v>
      </c>
      <c r="U110" s="19">
        <v>-2.8124999999995509E-4</v>
      </c>
      <c r="V110" s="19">
        <v>-8.3437499999999276E-3</v>
      </c>
      <c r="W110" s="19">
        <v>-1.6687499999999411E-2</v>
      </c>
      <c r="X110" s="19">
        <v>-0.375</v>
      </c>
      <c r="Y110" s="19">
        <v>-0.1249999999999999</v>
      </c>
      <c r="Z110" s="19">
        <v>0.75</v>
      </c>
      <c r="AA110" s="19">
        <v>0</v>
      </c>
      <c r="AB110" s="19">
        <v>5.3124999999999999E-2</v>
      </c>
      <c r="AC110" s="19">
        <v>2.1874999999999999E-2</v>
      </c>
      <c r="AD110" s="19">
        <v>4.3749999999999997E-2</v>
      </c>
      <c r="AE110" s="19">
        <v>0</v>
      </c>
      <c r="AF110" s="19">
        <v>-0.36960937500000002</v>
      </c>
      <c r="AG110" s="19">
        <v>-0.1266406249999999</v>
      </c>
      <c r="AH110" s="19">
        <v>0.74671874999999999</v>
      </c>
      <c r="AI110" s="19">
        <v>0</v>
      </c>
      <c r="AJ110" s="19">
        <v>20</v>
      </c>
      <c r="AK110" s="19">
        <v>50</v>
      </c>
      <c r="AL110" s="19">
        <v>0</v>
      </c>
      <c r="AM110" s="19">
        <v>10</v>
      </c>
      <c r="AN110" s="19">
        <v>0</v>
      </c>
      <c r="AO110" s="19">
        <v>0</v>
      </c>
      <c r="AP110" s="19">
        <v>0</v>
      </c>
      <c r="AQ110" s="19">
        <v>0</v>
      </c>
      <c r="AR110" s="19" t="s">
        <v>375</v>
      </c>
      <c r="AS110" s="19">
        <v>1</v>
      </c>
      <c r="AT110" s="19">
        <v>0</v>
      </c>
      <c r="AU110" s="19">
        <v>0</v>
      </c>
      <c r="AV110" s="19">
        <v>0</v>
      </c>
      <c r="AW110" s="19">
        <v>0</v>
      </c>
      <c r="AX110" s="19">
        <v>45</v>
      </c>
      <c r="AY110" s="19">
        <v>0</v>
      </c>
      <c r="AZ110" s="19">
        <v>1</v>
      </c>
      <c r="BA110" s="19" t="s">
        <v>89</v>
      </c>
      <c r="BB110" s="19">
        <v>5</v>
      </c>
      <c r="BC110" s="19">
        <v>2</v>
      </c>
      <c r="BD110" s="19">
        <v>0.05</v>
      </c>
      <c r="BE110" s="19">
        <v>4</v>
      </c>
      <c r="BF110" s="19">
        <v>6</v>
      </c>
      <c r="BG110" s="19">
        <v>0.5</v>
      </c>
      <c r="BH110" s="19">
        <v>10</v>
      </c>
      <c r="BI110" s="19">
        <v>1</v>
      </c>
      <c r="BJ110" s="19">
        <v>1</v>
      </c>
      <c r="BK110" s="19">
        <v>1</v>
      </c>
      <c r="BL110" s="19">
        <v>1</v>
      </c>
      <c r="BM110" s="19">
        <v>0</v>
      </c>
      <c r="BN110" s="19">
        <v>0</v>
      </c>
      <c r="BO110" s="19">
        <v>0</v>
      </c>
      <c r="BP110" s="19">
        <v>0</v>
      </c>
      <c r="BQ110" s="19">
        <v>1</v>
      </c>
      <c r="BR110" s="19">
        <v>1</v>
      </c>
      <c r="BS110" s="19">
        <v>1</v>
      </c>
      <c r="BT110" s="19">
        <v>1</v>
      </c>
    </row>
    <row r="111" spans="1:72" x14ac:dyDescent="0.3">
      <c r="A111" s="26">
        <v>109</v>
      </c>
      <c r="B111" s="19">
        <v>80</v>
      </c>
      <c r="C111" s="19">
        <v>1.0139932632446289</v>
      </c>
      <c r="D111" s="19">
        <v>1.6899887720743811E-2</v>
      </c>
      <c r="E111" s="19">
        <v>5</v>
      </c>
      <c r="F111" s="19">
        <v>7.6176321985572991E-3</v>
      </c>
      <c r="G111" s="19">
        <v>7.0596675736184472E-2</v>
      </c>
      <c r="H111" s="19">
        <v>1.4844407880157911E-2</v>
      </c>
      <c r="I111" s="19">
        <v>7.6176321985572991E-3</v>
      </c>
      <c r="J111" s="19">
        <f t="shared" si="1"/>
        <v>7.6176321985572991E-3</v>
      </c>
      <c r="K111" s="19">
        <v>1.095110760665313E-2</v>
      </c>
      <c r="L111" s="19">
        <v>1.095110760665313E-2</v>
      </c>
      <c r="M111" s="19">
        <v>3.3306690738754701E-16</v>
      </c>
      <c r="N111" s="19">
        <v>1.110223024625157E-16</v>
      </c>
      <c r="O111" s="19">
        <v>-5.5511151231257827E-16</v>
      </c>
      <c r="P111" s="19">
        <v>0</v>
      </c>
      <c r="Q111" s="19">
        <v>5.3124999999999999E-2</v>
      </c>
      <c r="R111" s="19">
        <v>-2.1875000000000009E-2</v>
      </c>
      <c r="S111" s="19">
        <v>4.3749999999999997E-2</v>
      </c>
      <c r="T111" s="19">
        <v>0</v>
      </c>
      <c r="U111" s="19">
        <v>-2.8124999999995509E-4</v>
      </c>
      <c r="V111" s="19">
        <v>8.3437500000000664E-3</v>
      </c>
      <c r="W111" s="19">
        <v>-1.6687499999999411E-2</v>
      </c>
      <c r="X111" s="19">
        <v>-0.375</v>
      </c>
      <c r="Y111" s="19">
        <v>0.12500000000000011</v>
      </c>
      <c r="Z111" s="19">
        <v>0.75</v>
      </c>
      <c r="AA111" s="19">
        <v>0</v>
      </c>
      <c r="AB111" s="19">
        <v>5.3124999999999999E-2</v>
      </c>
      <c r="AC111" s="19">
        <v>-2.1875000000000009E-2</v>
      </c>
      <c r="AD111" s="19">
        <v>4.3749999999999997E-2</v>
      </c>
      <c r="AE111" s="19">
        <v>0</v>
      </c>
      <c r="AF111" s="19">
        <v>-0.36960937500000002</v>
      </c>
      <c r="AG111" s="19">
        <v>0.12664062500000009</v>
      </c>
      <c r="AH111" s="19">
        <v>0.74671874999999999</v>
      </c>
      <c r="AI111" s="19">
        <v>0</v>
      </c>
      <c r="AJ111" s="19">
        <v>20</v>
      </c>
      <c r="AK111" s="19">
        <v>50</v>
      </c>
      <c r="AL111" s="19">
        <v>10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 t="s">
        <v>305</v>
      </c>
      <c r="AS111" s="19">
        <v>1</v>
      </c>
      <c r="AT111" s="19">
        <v>0</v>
      </c>
      <c r="AU111" s="19">
        <v>0</v>
      </c>
      <c r="AV111" s="19">
        <v>0</v>
      </c>
      <c r="AW111" s="19">
        <v>0</v>
      </c>
      <c r="AX111" s="19">
        <v>45</v>
      </c>
      <c r="AY111" s="19">
        <v>0</v>
      </c>
      <c r="AZ111" s="19">
        <v>1</v>
      </c>
      <c r="BA111" s="19" t="s">
        <v>89</v>
      </c>
      <c r="BB111" s="19">
        <v>5</v>
      </c>
      <c r="BC111" s="19">
        <v>2</v>
      </c>
      <c r="BD111" s="19">
        <v>0.05</v>
      </c>
      <c r="BE111" s="19">
        <v>4</v>
      </c>
      <c r="BF111" s="19">
        <v>6</v>
      </c>
      <c r="BG111" s="19">
        <v>0.5</v>
      </c>
      <c r="BH111" s="19">
        <v>10</v>
      </c>
      <c r="BI111" s="19">
        <v>1</v>
      </c>
      <c r="BJ111" s="19">
        <v>1</v>
      </c>
      <c r="BK111" s="19">
        <v>1</v>
      </c>
      <c r="BL111" s="19">
        <v>1</v>
      </c>
      <c r="BM111" s="19">
        <v>0</v>
      </c>
      <c r="BN111" s="19">
        <v>0</v>
      </c>
      <c r="BO111" s="19">
        <v>0</v>
      </c>
      <c r="BP111" s="19">
        <v>0</v>
      </c>
      <c r="BQ111" s="19">
        <v>1</v>
      </c>
      <c r="BR111" s="19">
        <v>1</v>
      </c>
      <c r="BS111" s="19">
        <v>1</v>
      </c>
      <c r="BT111" s="19">
        <v>1</v>
      </c>
    </row>
    <row r="112" spans="1:72" x14ac:dyDescent="0.3">
      <c r="A112" s="26">
        <v>110</v>
      </c>
      <c r="B112" s="19">
        <v>80</v>
      </c>
      <c r="C112" s="19">
        <v>1.0149936676025391</v>
      </c>
      <c r="D112" s="19">
        <v>1.691656112670898E-2</v>
      </c>
      <c r="E112" s="19">
        <v>5</v>
      </c>
      <c r="F112" s="19">
        <v>7.6176321985572844E-3</v>
      </c>
      <c r="G112" s="19">
        <v>7.0596675736184472E-2</v>
      </c>
      <c r="H112" s="19">
        <v>1.48444078801579E-2</v>
      </c>
      <c r="I112" s="19">
        <v>7.6176321985572844E-3</v>
      </c>
      <c r="J112" s="19">
        <f t="shared" si="1"/>
        <v>7.6176321985572844E-3</v>
      </c>
      <c r="K112" s="19">
        <v>1.095110760665311E-2</v>
      </c>
      <c r="L112" s="19">
        <v>1.095110760665311E-2</v>
      </c>
      <c r="M112" s="19">
        <v>-3.3306690738754701E-16</v>
      </c>
      <c r="N112" s="19">
        <v>-2.775557561562891E-17</v>
      </c>
      <c r="O112" s="19">
        <v>-5.5511151231257827E-16</v>
      </c>
      <c r="P112" s="19">
        <v>0</v>
      </c>
      <c r="Q112" s="19">
        <v>-5.3124999999999999E-2</v>
      </c>
      <c r="R112" s="19">
        <v>-2.1874999999999999E-2</v>
      </c>
      <c r="S112" s="19">
        <v>4.3749999999999997E-2</v>
      </c>
      <c r="T112" s="19">
        <v>0</v>
      </c>
      <c r="U112" s="19">
        <v>2.8124999999995509E-4</v>
      </c>
      <c r="V112" s="19">
        <v>8.3437499999999831E-3</v>
      </c>
      <c r="W112" s="19">
        <v>-1.6687499999999411E-2</v>
      </c>
      <c r="X112" s="19">
        <v>0.375</v>
      </c>
      <c r="Y112" s="19">
        <v>0.125</v>
      </c>
      <c r="Z112" s="19">
        <v>0.75</v>
      </c>
      <c r="AA112" s="19">
        <v>0</v>
      </c>
      <c r="AB112" s="19">
        <v>-5.3124999999999999E-2</v>
      </c>
      <c r="AC112" s="19">
        <v>-2.1874999999999999E-2</v>
      </c>
      <c r="AD112" s="19">
        <v>4.3749999999999997E-2</v>
      </c>
      <c r="AE112" s="19">
        <v>0</v>
      </c>
      <c r="AF112" s="19">
        <v>0.36960937500000002</v>
      </c>
      <c r="AG112" s="19">
        <v>0.12664062500000001</v>
      </c>
      <c r="AH112" s="19">
        <v>0.74671874999999999</v>
      </c>
      <c r="AI112" s="19">
        <v>0</v>
      </c>
      <c r="AJ112" s="19">
        <v>50</v>
      </c>
      <c r="AK112" s="19">
        <v>20</v>
      </c>
      <c r="AL112" s="19">
        <v>10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 t="s">
        <v>374</v>
      </c>
      <c r="AS112" s="19">
        <v>1</v>
      </c>
      <c r="AT112" s="19">
        <v>0</v>
      </c>
      <c r="AU112" s="19">
        <v>0</v>
      </c>
      <c r="AV112" s="19">
        <v>0</v>
      </c>
      <c r="AW112" s="19">
        <v>0</v>
      </c>
      <c r="AX112" s="19">
        <v>45</v>
      </c>
      <c r="AY112" s="19">
        <v>0</v>
      </c>
      <c r="AZ112" s="19">
        <v>1</v>
      </c>
      <c r="BA112" s="19" t="s">
        <v>89</v>
      </c>
      <c r="BB112" s="19">
        <v>5</v>
      </c>
      <c r="BC112" s="19">
        <v>2</v>
      </c>
      <c r="BD112" s="19">
        <v>0.05</v>
      </c>
      <c r="BE112" s="19">
        <v>4</v>
      </c>
      <c r="BF112" s="19">
        <v>6</v>
      </c>
      <c r="BG112" s="19">
        <v>0.5</v>
      </c>
      <c r="BH112" s="19">
        <v>10</v>
      </c>
      <c r="BI112" s="19">
        <v>1</v>
      </c>
      <c r="BJ112" s="19">
        <v>1</v>
      </c>
      <c r="BK112" s="19">
        <v>1</v>
      </c>
      <c r="BL112" s="19">
        <v>1</v>
      </c>
      <c r="BM112" s="19">
        <v>0</v>
      </c>
      <c r="BN112" s="19">
        <v>0</v>
      </c>
      <c r="BO112" s="19">
        <v>0</v>
      </c>
      <c r="BP112" s="19">
        <v>0</v>
      </c>
      <c r="BQ112" s="19">
        <v>1</v>
      </c>
      <c r="BR112" s="19">
        <v>1</v>
      </c>
      <c r="BS112" s="19">
        <v>1</v>
      </c>
      <c r="BT112" s="19">
        <v>1</v>
      </c>
    </row>
    <row r="113" spans="1:72" x14ac:dyDescent="0.3">
      <c r="A113" s="26">
        <v>111</v>
      </c>
      <c r="B113" s="19">
        <v>80</v>
      </c>
      <c r="C113" s="19">
        <v>0.77999472618103027</v>
      </c>
      <c r="D113" s="19">
        <v>1.299991210301717E-2</v>
      </c>
      <c r="E113" s="19">
        <v>4</v>
      </c>
      <c r="F113" s="19">
        <v>5.134898976610823E-4</v>
      </c>
      <c r="G113" s="19">
        <v>4.1910129853950553E-2</v>
      </c>
      <c r="H113" s="19">
        <v>1.971293000482164E-2</v>
      </c>
      <c r="I113" s="19">
        <v>5.134898976610823E-4</v>
      </c>
      <c r="J113" s="19">
        <f t="shared" si="1"/>
        <v>5.134898976610823E-4</v>
      </c>
      <c r="K113" s="19">
        <v>5.134898976610823E-4</v>
      </c>
      <c r="L113" s="19"/>
      <c r="M113" s="19">
        <v>5.5511151231257827E-16</v>
      </c>
      <c r="N113" s="19">
        <v>8.3266726846886741E-17</v>
      </c>
      <c r="O113" s="19">
        <v>8.3266726846886741E-17</v>
      </c>
      <c r="P113" s="19">
        <v>0</v>
      </c>
      <c r="Q113" s="19">
        <v>1.5625E-2</v>
      </c>
      <c r="R113" s="19">
        <v>5.9374999999999997E-2</v>
      </c>
      <c r="S113" s="19">
        <v>-3.125E-2</v>
      </c>
      <c r="T113" s="19">
        <v>0</v>
      </c>
      <c r="U113" s="19">
        <v>5.6249999999979927E-4</v>
      </c>
      <c r="V113" s="19">
        <v>5.5511151231257827E-17</v>
      </c>
      <c r="W113" s="19">
        <v>-1.12500000000007E-3</v>
      </c>
      <c r="X113" s="19">
        <v>-0.625</v>
      </c>
      <c r="Y113" s="19">
        <v>0.12500000000000011</v>
      </c>
      <c r="Z113" s="19">
        <v>0.25</v>
      </c>
      <c r="AA113" s="19">
        <v>0</v>
      </c>
      <c r="AB113" s="19">
        <v>1.5625E-2</v>
      </c>
      <c r="AC113" s="19">
        <v>5.9374999999999997E-2</v>
      </c>
      <c r="AD113" s="19">
        <v>-3.125E-2</v>
      </c>
      <c r="AE113" s="19">
        <v>0</v>
      </c>
      <c r="AF113" s="19">
        <v>-0.62148437499999998</v>
      </c>
      <c r="AG113" s="19">
        <v>0.12523437500000009</v>
      </c>
      <c r="AH113" s="19">
        <v>0.24296875000000001</v>
      </c>
      <c r="AI113" s="19">
        <v>0</v>
      </c>
      <c r="AJ113" s="19">
        <v>0</v>
      </c>
      <c r="AK113" s="19">
        <v>50</v>
      </c>
      <c r="AL113" s="19">
        <v>20</v>
      </c>
      <c r="AM113" s="19">
        <v>10</v>
      </c>
      <c r="AN113" s="19">
        <v>0</v>
      </c>
      <c r="AO113" s="19">
        <v>0</v>
      </c>
      <c r="AP113" s="19">
        <v>0</v>
      </c>
      <c r="AQ113" s="19">
        <v>0</v>
      </c>
      <c r="AR113" s="19" t="s">
        <v>376</v>
      </c>
      <c r="AS113" s="19">
        <v>1</v>
      </c>
      <c r="AT113" s="19">
        <v>0</v>
      </c>
      <c r="AU113" s="19">
        <v>0</v>
      </c>
      <c r="AV113" s="19">
        <v>0</v>
      </c>
      <c r="AW113" s="19">
        <v>0</v>
      </c>
      <c r="AX113" s="19">
        <v>45</v>
      </c>
      <c r="AY113" s="19">
        <v>0</v>
      </c>
      <c r="AZ113" s="19">
        <v>1</v>
      </c>
      <c r="BA113" s="19" t="s">
        <v>89</v>
      </c>
      <c r="BB113" s="19">
        <v>5</v>
      </c>
      <c r="BC113" s="19">
        <v>2</v>
      </c>
      <c r="BD113" s="19">
        <v>0.05</v>
      </c>
      <c r="BE113" s="19">
        <v>4</v>
      </c>
      <c r="BF113" s="19">
        <v>6</v>
      </c>
      <c r="BG113" s="19">
        <v>0.5</v>
      </c>
      <c r="BH113" s="19">
        <v>10</v>
      </c>
      <c r="BI113" s="19">
        <v>1</v>
      </c>
      <c r="BJ113" s="19">
        <v>1</v>
      </c>
      <c r="BK113" s="19">
        <v>1</v>
      </c>
      <c r="BL113" s="19">
        <v>1</v>
      </c>
      <c r="BM113" s="19">
        <v>0</v>
      </c>
      <c r="BN113" s="19">
        <v>0</v>
      </c>
      <c r="BO113" s="19">
        <v>0</v>
      </c>
      <c r="BP113" s="19">
        <v>0</v>
      </c>
      <c r="BQ113" s="19">
        <v>1</v>
      </c>
      <c r="BR113" s="19">
        <v>1</v>
      </c>
      <c r="BS113" s="19">
        <v>1</v>
      </c>
      <c r="BT113" s="19">
        <v>1</v>
      </c>
    </row>
    <row r="114" spans="1:72" x14ac:dyDescent="0.3">
      <c r="A114" s="26">
        <v>112</v>
      </c>
      <c r="B114" s="19">
        <v>80</v>
      </c>
      <c r="C114" s="19">
        <v>0.77999520301818848</v>
      </c>
      <c r="D114" s="19">
        <v>1.299992005030314E-2</v>
      </c>
      <c r="E114" s="19">
        <v>4</v>
      </c>
      <c r="F114" s="19">
        <v>5.134898976610823E-4</v>
      </c>
      <c r="G114" s="19">
        <v>4.1910129853950581E-2</v>
      </c>
      <c r="H114" s="19">
        <v>1.971293000482165E-2</v>
      </c>
      <c r="I114" s="19">
        <v>5.134898976610823E-4</v>
      </c>
      <c r="J114" s="19">
        <f t="shared" si="1"/>
        <v>5.134898976610823E-4</v>
      </c>
      <c r="K114" s="19">
        <v>5.134898976610823E-4</v>
      </c>
      <c r="L114" s="19"/>
      <c r="M114" s="19">
        <v>5.5511151231257827E-16</v>
      </c>
      <c r="N114" s="19">
        <v>6.9388939039072284E-17</v>
      </c>
      <c r="O114" s="19">
        <v>8.3266726846886741E-17</v>
      </c>
      <c r="P114" s="19">
        <v>0</v>
      </c>
      <c r="Q114" s="19">
        <v>1.5625E-2</v>
      </c>
      <c r="R114" s="19">
        <v>-5.9374999999999997E-2</v>
      </c>
      <c r="S114" s="19">
        <v>-3.125E-2</v>
      </c>
      <c r="T114" s="19">
        <v>0</v>
      </c>
      <c r="U114" s="19">
        <v>5.6249999999979927E-4</v>
      </c>
      <c r="V114" s="19">
        <v>8.3266726846886741E-17</v>
      </c>
      <c r="W114" s="19">
        <v>-1.12500000000007E-3</v>
      </c>
      <c r="X114" s="19">
        <v>-0.625</v>
      </c>
      <c r="Y114" s="19">
        <v>-0.1249999999999999</v>
      </c>
      <c r="Z114" s="19">
        <v>0.25</v>
      </c>
      <c r="AA114" s="19">
        <v>0</v>
      </c>
      <c r="AB114" s="19">
        <v>1.5625E-2</v>
      </c>
      <c r="AC114" s="19">
        <v>-5.9374999999999997E-2</v>
      </c>
      <c r="AD114" s="19">
        <v>-3.125E-2</v>
      </c>
      <c r="AE114" s="19">
        <v>0</v>
      </c>
      <c r="AF114" s="19">
        <v>-0.62148437499999998</v>
      </c>
      <c r="AG114" s="19">
        <v>-0.1252343749999999</v>
      </c>
      <c r="AH114" s="19">
        <v>0.24296875000000001</v>
      </c>
      <c r="AI114" s="19">
        <v>0</v>
      </c>
      <c r="AJ114" s="19">
        <v>0</v>
      </c>
      <c r="AK114" s="19">
        <v>50</v>
      </c>
      <c r="AL114" s="19">
        <v>10</v>
      </c>
      <c r="AM114" s="19">
        <v>20</v>
      </c>
      <c r="AN114" s="19">
        <v>0</v>
      </c>
      <c r="AO114" s="19">
        <v>0</v>
      </c>
      <c r="AP114" s="19">
        <v>0</v>
      </c>
      <c r="AQ114" s="19">
        <v>0</v>
      </c>
      <c r="AR114" s="19" t="s">
        <v>377</v>
      </c>
      <c r="AS114" s="19">
        <v>1</v>
      </c>
      <c r="AT114" s="19">
        <v>0</v>
      </c>
      <c r="AU114" s="19">
        <v>0</v>
      </c>
      <c r="AV114" s="19">
        <v>0</v>
      </c>
      <c r="AW114" s="19">
        <v>0</v>
      </c>
      <c r="AX114" s="19">
        <v>45</v>
      </c>
      <c r="AY114" s="19">
        <v>0</v>
      </c>
      <c r="AZ114" s="19">
        <v>1</v>
      </c>
      <c r="BA114" s="19" t="s">
        <v>89</v>
      </c>
      <c r="BB114" s="19">
        <v>5</v>
      </c>
      <c r="BC114" s="19">
        <v>2</v>
      </c>
      <c r="BD114" s="19">
        <v>0.05</v>
      </c>
      <c r="BE114" s="19">
        <v>4</v>
      </c>
      <c r="BF114" s="19">
        <v>6</v>
      </c>
      <c r="BG114" s="19">
        <v>0.5</v>
      </c>
      <c r="BH114" s="19">
        <v>10</v>
      </c>
      <c r="BI114" s="19">
        <v>1</v>
      </c>
      <c r="BJ114" s="19">
        <v>1</v>
      </c>
      <c r="BK114" s="19">
        <v>1</v>
      </c>
      <c r="BL114" s="19">
        <v>1</v>
      </c>
      <c r="BM114" s="19">
        <v>0</v>
      </c>
      <c r="BN114" s="19">
        <v>0</v>
      </c>
      <c r="BO114" s="19">
        <v>0</v>
      </c>
      <c r="BP114" s="19">
        <v>0</v>
      </c>
      <c r="BQ114" s="19">
        <v>1</v>
      </c>
      <c r="BR114" s="19">
        <v>1</v>
      </c>
      <c r="BS114" s="19">
        <v>1</v>
      </c>
      <c r="BT114" s="19">
        <v>1</v>
      </c>
    </row>
    <row r="115" spans="1:72" x14ac:dyDescent="0.3">
      <c r="A115" s="26">
        <v>113</v>
      </c>
      <c r="B115" s="19">
        <v>80</v>
      </c>
      <c r="C115" s="19">
        <v>0.77999496459960938</v>
      </c>
      <c r="D115" s="19">
        <v>1.2999916076660159E-2</v>
      </c>
      <c r="E115" s="19">
        <v>4</v>
      </c>
      <c r="F115" s="19">
        <v>5.134898976610823E-4</v>
      </c>
      <c r="G115" s="19">
        <v>4.191012985395056E-2</v>
      </c>
      <c r="H115" s="19">
        <v>1.971293000482164E-2</v>
      </c>
      <c r="I115" s="19">
        <v>5.134898976610823E-4</v>
      </c>
      <c r="J115" s="19">
        <f t="shared" si="1"/>
        <v>5.134898976610823E-4</v>
      </c>
      <c r="K115" s="19">
        <v>5.134898976610823E-4</v>
      </c>
      <c r="L115" s="19"/>
      <c r="M115" s="19">
        <v>-3.3306690738754701E-16</v>
      </c>
      <c r="N115" s="19">
        <v>0</v>
      </c>
      <c r="O115" s="19">
        <v>8.3266726846886741E-17</v>
      </c>
      <c r="P115" s="19">
        <v>0</v>
      </c>
      <c r="Q115" s="19">
        <v>-1.5625E-2</v>
      </c>
      <c r="R115" s="19">
        <v>-5.9374999999999997E-2</v>
      </c>
      <c r="S115" s="19">
        <v>-3.125E-2</v>
      </c>
      <c r="T115" s="19">
        <v>0</v>
      </c>
      <c r="U115" s="19">
        <v>-5.6249999999979927E-4</v>
      </c>
      <c r="V115" s="19">
        <v>0</v>
      </c>
      <c r="W115" s="19">
        <v>-1.12500000000007E-3</v>
      </c>
      <c r="X115" s="19">
        <v>0.625</v>
      </c>
      <c r="Y115" s="19">
        <v>-0.125</v>
      </c>
      <c r="Z115" s="19">
        <v>0.25</v>
      </c>
      <c r="AA115" s="19">
        <v>0</v>
      </c>
      <c r="AB115" s="19">
        <v>-1.5625E-2</v>
      </c>
      <c r="AC115" s="19">
        <v>-5.9374999999999997E-2</v>
      </c>
      <c r="AD115" s="19">
        <v>-3.125E-2</v>
      </c>
      <c r="AE115" s="19">
        <v>0</v>
      </c>
      <c r="AF115" s="19">
        <v>0.62148437499999998</v>
      </c>
      <c r="AG115" s="19">
        <v>-0.12523437500000001</v>
      </c>
      <c r="AH115" s="19">
        <v>0.24296875000000001</v>
      </c>
      <c r="AI115" s="19">
        <v>0</v>
      </c>
      <c r="AJ115" s="19">
        <v>50</v>
      </c>
      <c r="AK115" s="19">
        <v>0</v>
      </c>
      <c r="AL115" s="19">
        <v>10</v>
      </c>
      <c r="AM115" s="19">
        <v>20</v>
      </c>
      <c r="AN115" s="19">
        <v>0</v>
      </c>
      <c r="AO115" s="19">
        <v>0</v>
      </c>
      <c r="AP115" s="19">
        <v>0</v>
      </c>
      <c r="AQ115" s="19">
        <v>0</v>
      </c>
      <c r="AR115" s="19" t="s">
        <v>378</v>
      </c>
      <c r="AS115" s="19">
        <v>1</v>
      </c>
      <c r="AT115" s="19">
        <v>0</v>
      </c>
      <c r="AU115" s="19">
        <v>0</v>
      </c>
      <c r="AV115" s="19">
        <v>0</v>
      </c>
      <c r="AW115" s="19">
        <v>0</v>
      </c>
      <c r="AX115" s="19">
        <v>45</v>
      </c>
      <c r="AY115" s="19">
        <v>0</v>
      </c>
      <c r="AZ115" s="19">
        <v>1</v>
      </c>
      <c r="BA115" s="19" t="s">
        <v>89</v>
      </c>
      <c r="BB115" s="19">
        <v>5</v>
      </c>
      <c r="BC115" s="19">
        <v>2</v>
      </c>
      <c r="BD115" s="19">
        <v>0.05</v>
      </c>
      <c r="BE115" s="19">
        <v>4</v>
      </c>
      <c r="BF115" s="19">
        <v>6</v>
      </c>
      <c r="BG115" s="19">
        <v>0.5</v>
      </c>
      <c r="BH115" s="19">
        <v>10</v>
      </c>
      <c r="BI115" s="19">
        <v>1</v>
      </c>
      <c r="BJ115" s="19">
        <v>1</v>
      </c>
      <c r="BK115" s="19">
        <v>1</v>
      </c>
      <c r="BL115" s="19">
        <v>1</v>
      </c>
      <c r="BM115" s="19">
        <v>0</v>
      </c>
      <c r="BN115" s="19">
        <v>0</v>
      </c>
      <c r="BO115" s="19">
        <v>0</v>
      </c>
      <c r="BP115" s="19">
        <v>0</v>
      </c>
      <c r="BQ115" s="19">
        <v>1</v>
      </c>
      <c r="BR115" s="19">
        <v>1</v>
      </c>
      <c r="BS115" s="19">
        <v>1</v>
      </c>
      <c r="BT115" s="19">
        <v>1</v>
      </c>
    </row>
    <row r="116" spans="1:72" x14ac:dyDescent="0.3">
      <c r="A116" s="26">
        <v>114</v>
      </c>
      <c r="B116" s="19">
        <v>80</v>
      </c>
      <c r="C116" s="19">
        <v>0.79559516906738281</v>
      </c>
      <c r="D116" s="19">
        <v>1.325991948445638E-2</v>
      </c>
      <c r="E116" s="19">
        <v>4</v>
      </c>
      <c r="F116" s="19">
        <v>5.6249999999991951E-4</v>
      </c>
      <c r="G116" s="19">
        <v>6.1213324744716163E-2</v>
      </c>
      <c r="H116" s="19">
        <v>1.1249999999999949E-2</v>
      </c>
      <c r="I116" s="19">
        <v>5.6249999999991951E-4</v>
      </c>
      <c r="J116" s="19">
        <f t="shared" si="1"/>
        <v>5.6249999999991951E-4</v>
      </c>
      <c r="K116" s="19">
        <v>5.6249999999991951E-4</v>
      </c>
      <c r="L116" s="19"/>
      <c r="M116" s="19">
        <v>5.5511151231257827E-16</v>
      </c>
      <c r="N116" s="19">
        <v>-5.5511151231257827E-17</v>
      </c>
      <c r="O116" s="19">
        <v>-4.4408920985006262E-16</v>
      </c>
      <c r="P116" s="19">
        <v>0</v>
      </c>
      <c r="Q116" s="19">
        <v>0</v>
      </c>
      <c r="R116" s="19">
        <v>1.8041124150158791E-18</v>
      </c>
      <c r="S116" s="19">
        <v>0</v>
      </c>
      <c r="T116" s="19">
        <v>0</v>
      </c>
      <c r="U116" s="19">
        <v>5.6249999999957723E-4</v>
      </c>
      <c r="V116" s="19">
        <v>5.6250000000007683E-4</v>
      </c>
      <c r="W116" s="19">
        <v>-1.124999999999932E-3</v>
      </c>
      <c r="X116" s="19">
        <v>-0.75</v>
      </c>
      <c r="Y116" s="19">
        <v>0.25000000000000011</v>
      </c>
      <c r="Z116" s="19">
        <v>0.5</v>
      </c>
      <c r="AA116" s="19">
        <v>0</v>
      </c>
      <c r="AB116" s="19">
        <v>0</v>
      </c>
      <c r="AC116" s="19">
        <v>1.8041124150158791E-18</v>
      </c>
      <c r="AD116" s="19">
        <v>0</v>
      </c>
      <c r="AE116" s="19">
        <v>0</v>
      </c>
      <c r="AF116" s="19">
        <v>-0.80859375</v>
      </c>
      <c r="AG116" s="19">
        <v>0.19140625000000011</v>
      </c>
      <c r="AH116" s="19">
        <v>0.6171875</v>
      </c>
      <c r="AI116" s="19">
        <v>0</v>
      </c>
      <c r="AJ116" s="19">
        <v>0</v>
      </c>
      <c r="AK116" s="19">
        <v>60</v>
      </c>
      <c r="AL116" s="19">
        <v>20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  <c r="AR116" s="19" t="s">
        <v>379</v>
      </c>
      <c r="AS116" s="19">
        <v>1</v>
      </c>
      <c r="AT116" s="19">
        <v>0</v>
      </c>
      <c r="AU116" s="19">
        <v>0</v>
      </c>
      <c r="AV116" s="19">
        <v>0</v>
      </c>
      <c r="AW116" s="19">
        <v>0</v>
      </c>
      <c r="AX116" s="19">
        <v>45</v>
      </c>
      <c r="AY116" s="19">
        <v>0</v>
      </c>
      <c r="AZ116" s="19">
        <v>1</v>
      </c>
      <c r="BA116" s="19" t="s">
        <v>89</v>
      </c>
      <c r="BB116" s="19">
        <v>5</v>
      </c>
      <c r="BC116" s="19">
        <v>2</v>
      </c>
      <c r="BD116" s="19">
        <v>0.05</v>
      </c>
      <c r="BE116" s="19">
        <v>4</v>
      </c>
      <c r="BF116" s="19">
        <v>6</v>
      </c>
      <c r="BG116" s="19">
        <v>0.5</v>
      </c>
      <c r="BH116" s="19">
        <v>10</v>
      </c>
      <c r="BI116" s="19">
        <v>1</v>
      </c>
      <c r="BJ116" s="19">
        <v>1</v>
      </c>
      <c r="BK116" s="19">
        <v>1</v>
      </c>
      <c r="BL116" s="19">
        <v>1</v>
      </c>
      <c r="BM116" s="19">
        <v>0</v>
      </c>
      <c r="BN116" s="19">
        <v>0</v>
      </c>
      <c r="BO116" s="19">
        <v>0</v>
      </c>
      <c r="BP116" s="19">
        <v>0</v>
      </c>
      <c r="BQ116" s="19">
        <v>1</v>
      </c>
      <c r="BR116" s="19">
        <v>1</v>
      </c>
      <c r="BS116" s="19">
        <v>1</v>
      </c>
      <c r="BT116" s="19">
        <v>1</v>
      </c>
    </row>
    <row r="117" spans="1:72" x14ac:dyDescent="0.3">
      <c r="A117" s="26">
        <v>115</v>
      </c>
      <c r="B117" s="19">
        <v>80</v>
      </c>
      <c r="C117" s="19">
        <v>0.8303983211517334</v>
      </c>
      <c r="D117" s="19">
        <v>1.3839972019195561E-2</v>
      </c>
      <c r="E117" s="19">
        <v>4</v>
      </c>
      <c r="F117" s="19">
        <v>5.6249999999988709E-4</v>
      </c>
      <c r="G117" s="19">
        <v>6.1213324744716142E-2</v>
      </c>
      <c r="H117" s="19">
        <v>1.124999999999993E-2</v>
      </c>
      <c r="I117" s="19">
        <v>5.6249999999988709E-4</v>
      </c>
      <c r="J117" s="19">
        <f t="shared" si="1"/>
        <v>5.6249999999988709E-4</v>
      </c>
      <c r="K117" s="19">
        <v>5.6249999999988709E-4</v>
      </c>
      <c r="L117" s="19"/>
      <c r="M117" s="19">
        <v>5.5511151231257827E-16</v>
      </c>
      <c r="N117" s="19">
        <v>8.3266726846886741E-17</v>
      </c>
      <c r="O117" s="19">
        <v>-4.4408920985006262E-16</v>
      </c>
      <c r="P117" s="19">
        <v>0</v>
      </c>
      <c r="Q117" s="19">
        <v>0</v>
      </c>
      <c r="R117" s="19">
        <v>1.9428902930940241E-18</v>
      </c>
      <c r="S117" s="19">
        <v>0</v>
      </c>
      <c r="T117" s="19">
        <v>0</v>
      </c>
      <c r="U117" s="19">
        <v>5.6249999999957723E-4</v>
      </c>
      <c r="V117" s="19">
        <v>-5.6249999999988254E-4</v>
      </c>
      <c r="W117" s="19">
        <v>-1.124999999999932E-3</v>
      </c>
      <c r="X117" s="19">
        <v>-0.75</v>
      </c>
      <c r="Y117" s="19">
        <v>-0.24999999999999989</v>
      </c>
      <c r="Z117" s="19">
        <v>0.5</v>
      </c>
      <c r="AA117" s="19">
        <v>0</v>
      </c>
      <c r="AB117" s="19">
        <v>0</v>
      </c>
      <c r="AC117" s="19">
        <v>1.9428902930940241E-18</v>
      </c>
      <c r="AD117" s="19">
        <v>0</v>
      </c>
      <c r="AE117" s="19">
        <v>0</v>
      </c>
      <c r="AF117" s="19">
        <v>-0.80859375</v>
      </c>
      <c r="AG117" s="19">
        <v>-0.19140624999999989</v>
      </c>
      <c r="AH117" s="19">
        <v>0.6171875</v>
      </c>
      <c r="AI117" s="19">
        <v>0</v>
      </c>
      <c r="AJ117" s="19">
        <v>0</v>
      </c>
      <c r="AK117" s="19">
        <v>60</v>
      </c>
      <c r="AL117" s="19">
        <v>0</v>
      </c>
      <c r="AM117" s="19">
        <v>20</v>
      </c>
      <c r="AN117" s="19">
        <v>0</v>
      </c>
      <c r="AO117" s="19">
        <v>0</v>
      </c>
      <c r="AP117" s="19">
        <v>0</v>
      </c>
      <c r="AQ117" s="19">
        <v>0</v>
      </c>
      <c r="AR117" s="19" t="s">
        <v>380</v>
      </c>
      <c r="AS117" s="19">
        <v>1</v>
      </c>
      <c r="AT117" s="19">
        <v>0</v>
      </c>
      <c r="AU117" s="19">
        <v>0</v>
      </c>
      <c r="AV117" s="19">
        <v>0</v>
      </c>
      <c r="AW117" s="19">
        <v>0</v>
      </c>
      <c r="AX117" s="19">
        <v>45</v>
      </c>
      <c r="AY117" s="19">
        <v>0</v>
      </c>
      <c r="AZ117" s="19">
        <v>1</v>
      </c>
      <c r="BA117" s="19" t="s">
        <v>89</v>
      </c>
      <c r="BB117" s="19">
        <v>5</v>
      </c>
      <c r="BC117" s="19">
        <v>2</v>
      </c>
      <c r="BD117" s="19">
        <v>0.05</v>
      </c>
      <c r="BE117" s="19">
        <v>4</v>
      </c>
      <c r="BF117" s="19">
        <v>6</v>
      </c>
      <c r="BG117" s="19">
        <v>0.5</v>
      </c>
      <c r="BH117" s="19">
        <v>10</v>
      </c>
      <c r="BI117" s="19">
        <v>1</v>
      </c>
      <c r="BJ117" s="19">
        <v>1</v>
      </c>
      <c r="BK117" s="19">
        <v>1</v>
      </c>
      <c r="BL117" s="19">
        <v>1</v>
      </c>
      <c r="BM117" s="19">
        <v>0</v>
      </c>
      <c r="BN117" s="19">
        <v>0</v>
      </c>
      <c r="BO117" s="19">
        <v>0</v>
      </c>
      <c r="BP117" s="19">
        <v>0</v>
      </c>
      <c r="BQ117" s="19">
        <v>1</v>
      </c>
      <c r="BR117" s="19">
        <v>1</v>
      </c>
      <c r="BS117" s="19">
        <v>1</v>
      </c>
      <c r="BT117" s="19">
        <v>1</v>
      </c>
    </row>
    <row r="118" spans="1:72" x14ac:dyDescent="0.3">
      <c r="A118" s="26">
        <v>116</v>
      </c>
      <c r="B118" s="19">
        <v>80</v>
      </c>
      <c r="C118" s="19">
        <v>0.90479397773742676</v>
      </c>
      <c r="D118" s="19">
        <v>1.5079899628957109E-2</v>
      </c>
      <c r="E118" s="19">
        <v>4</v>
      </c>
      <c r="F118" s="19">
        <v>5.6249999999990563E-4</v>
      </c>
      <c r="G118" s="19">
        <v>6.1213324744716163E-2</v>
      </c>
      <c r="H118" s="19">
        <v>1.1249999999999941E-2</v>
      </c>
      <c r="I118" s="19">
        <v>5.6249999999990563E-4</v>
      </c>
      <c r="J118" s="19">
        <f t="shared" si="1"/>
        <v>5.6249999999990563E-4</v>
      </c>
      <c r="K118" s="19">
        <v>5.6249999999990563E-4</v>
      </c>
      <c r="L118" s="19"/>
      <c r="M118" s="19">
        <v>-5.5511151231257827E-16</v>
      </c>
      <c r="N118" s="19">
        <v>-8.3266726846886741E-17</v>
      </c>
      <c r="O118" s="19">
        <v>-4.4408920985006262E-16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-5.6249999999957723E-4</v>
      </c>
      <c r="V118" s="19">
        <v>-5.6249999999999356E-4</v>
      </c>
      <c r="W118" s="19">
        <v>-1.124999999999932E-3</v>
      </c>
      <c r="X118" s="19">
        <v>0.75</v>
      </c>
      <c r="Y118" s="19">
        <v>-0.25</v>
      </c>
      <c r="Z118" s="19">
        <v>0.5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0.80859375</v>
      </c>
      <c r="AG118" s="19">
        <v>-0.19140625</v>
      </c>
      <c r="AH118" s="19">
        <v>0.6171875</v>
      </c>
      <c r="AI118" s="19">
        <v>0</v>
      </c>
      <c r="AJ118" s="19">
        <v>60</v>
      </c>
      <c r="AK118" s="19">
        <v>0</v>
      </c>
      <c r="AL118" s="19">
        <v>0</v>
      </c>
      <c r="AM118" s="19">
        <v>20</v>
      </c>
      <c r="AN118" s="19">
        <v>0</v>
      </c>
      <c r="AO118" s="19">
        <v>0</v>
      </c>
      <c r="AP118" s="19">
        <v>0</v>
      </c>
      <c r="AQ118" s="19">
        <v>0</v>
      </c>
      <c r="AR118" s="19" t="s">
        <v>381</v>
      </c>
      <c r="AS118" s="19">
        <v>1</v>
      </c>
      <c r="AT118" s="19">
        <v>0</v>
      </c>
      <c r="AU118" s="19">
        <v>0</v>
      </c>
      <c r="AV118" s="19">
        <v>0</v>
      </c>
      <c r="AW118" s="19">
        <v>0</v>
      </c>
      <c r="AX118" s="19">
        <v>45</v>
      </c>
      <c r="AY118" s="19">
        <v>0</v>
      </c>
      <c r="AZ118" s="19">
        <v>1</v>
      </c>
      <c r="BA118" s="19" t="s">
        <v>89</v>
      </c>
      <c r="BB118" s="19">
        <v>5</v>
      </c>
      <c r="BC118" s="19">
        <v>2</v>
      </c>
      <c r="BD118" s="19">
        <v>0.05</v>
      </c>
      <c r="BE118" s="19">
        <v>4</v>
      </c>
      <c r="BF118" s="19">
        <v>6</v>
      </c>
      <c r="BG118" s="19">
        <v>0.5</v>
      </c>
      <c r="BH118" s="19">
        <v>10</v>
      </c>
      <c r="BI118" s="19">
        <v>1</v>
      </c>
      <c r="BJ118" s="19">
        <v>1</v>
      </c>
      <c r="BK118" s="19">
        <v>1</v>
      </c>
      <c r="BL118" s="19">
        <v>1</v>
      </c>
      <c r="BM118" s="19">
        <v>0</v>
      </c>
      <c r="BN118" s="19">
        <v>0</v>
      </c>
      <c r="BO118" s="19">
        <v>0</v>
      </c>
      <c r="BP118" s="19">
        <v>0</v>
      </c>
      <c r="BQ118" s="19">
        <v>1</v>
      </c>
      <c r="BR118" s="19">
        <v>1</v>
      </c>
      <c r="BS118" s="19">
        <v>1</v>
      </c>
      <c r="BT118" s="19">
        <v>1</v>
      </c>
    </row>
    <row r="119" spans="1:72" x14ac:dyDescent="0.3">
      <c r="A119" s="26">
        <v>117</v>
      </c>
      <c r="B119" s="19">
        <v>80</v>
      </c>
      <c r="C119" s="19">
        <v>0.84239459037780762</v>
      </c>
      <c r="D119" s="19">
        <v>1.4039909839630131E-2</v>
      </c>
      <c r="E119" s="19">
        <v>4</v>
      </c>
      <c r="F119" s="19">
        <v>2.29639663385977E-4</v>
      </c>
      <c r="G119" s="19">
        <v>3.4445949507888499E-2</v>
      </c>
      <c r="H119" s="19">
        <v>1.109925039698631E-2</v>
      </c>
      <c r="I119" s="19">
        <v>2.29639663385977E-4</v>
      </c>
      <c r="J119" s="19">
        <f t="shared" si="1"/>
        <v>2.29639663385977E-4</v>
      </c>
      <c r="K119" s="19">
        <v>2.29639663385977E-4</v>
      </c>
      <c r="L119" s="19"/>
      <c r="M119" s="19">
        <v>2.7755575615628909E-16</v>
      </c>
      <c r="N119" s="19">
        <v>-1.4791141972893969E-31</v>
      </c>
      <c r="O119" s="19">
        <v>0</v>
      </c>
      <c r="P119" s="19">
        <v>0</v>
      </c>
      <c r="Q119" s="19">
        <v>0.105</v>
      </c>
      <c r="R119" s="19">
        <v>-6.4293956955236032E-18</v>
      </c>
      <c r="S119" s="19">
        <v>0</v>
      </c>
      <c r="T119" s="19">
        <v>0</v>
      </c>
      <c r="U119" s="19">
        <v>5.6250000000013234E-4</v>
      </c>
      <c r="V119" s="19">
        <v>-3.4443191226030397E-20</v>
      </c>
      <c r="W119" s="19">
        <v>5.5511151231257827E-16</v>
      </c>
      <c r="X119" s="19">
        <v>-0.4</v>
      </c>
      <c r="Y119" s="19">
        <v>8.5725275940314732E-17</v>
      </c>
      <c r="Z119" s="19">
        <v>1</v>
      </c>
      <c r="AA119" s="19">
        <v>0</v>
      </c>
      <c r="AB119" s="19">
        <v>0.105</v>
      </c>
      <c r="AC119" s="19">
        <v>-6.4293956955236032E-18</v>
      </c>
      <c r="AD119" s="19">
        <v>0</v>
      </c>
      <c r="AE119" s="19">
        <v>0</v>
      </c>
      <c r="AF119" s="19">
        <v>-0.39474999999999999</v>
      </c>
      <c r="AG119" s="19">
        <v>8.5403806155538539E-17</v>
      </c>
      <c r="AH119" s="19">
        <v>1</v>
      </c>
      <c r="AI119" s="19">
        <v>0</v>
      </c>
      <c r="AJ119" s="19">
        <v>24</v>
      </c>
      <c r="AK119" s="19">
        <v>56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 t="s">
        <v>382</v>
      </c>
      <c r="AS119" s="19">
        <v>1</v>
      </c>
      <c r="AT119" s="19">
        <v>0</v>
      </c>
      <c r="AU119" s="19">
        <v>0</v>
      </c>
      <c r="AV119" s="19">
        <v>0</v>
      </c>
      <c r="AW119" s="19">
        <v>0</v>
      </c>
      <c r="AX119" s="19">
        <v>45</v>
      </c>
      <c r="AY119" s="19">
        <v>0</v>
      </c>
      <c r="AZ119" s="19">
        <v>1</v>
      </c>
      <c r="BA119" s="19" t="s">
        <v>89</v>
      </c>
      <c r="BB119" s="19">
        <v>5</v>
      </c>
      <c r="BC119" s="19">
        <v>2</v>
      </c>
      <c r="BD119" s="19">
        <v>0.05</v>
      </c>
      <c r="BE119" s="19">
        <v>4</v>
      </c>
      <c r="BF119" s="19">
        <v>6</v>
      </c>
      <c r="BG119" s="19">
        <v>0.5</v>
      </c>
      <c r="BH119" s="19">
        <v>10</v>
      </c>
      <c r="BI119" s="19">
        <v>1</v>
      </c>
      <c r="BJ119" s="19">
        <v>1</v>
      </c>
      <c r="BK119" s="19">
        <v>1</v>
      </c>
      <c r="BL119" s="19">
        <v>1</v>
      </c>
      <c r="BM119" s="19">
        <v>0</v>
      </c>
      <c r="BN119" s="19">
        <v>0</v>
      </c>
      <c r="BO119" s="19">
        <v>0</v>
      </c>
      <c r="BP119" s="19">
        <v>0</v>
      </c>
      <c r="BQ119" s="19">
        <v>1</v>
      </c>
      <c r="BR119" s="19">
        <v>1</v>
      </c>
      <c r="BS119" s="19">
        <v>1</v>
      </c>
      <c r="BT119" s="19">
        <v>1</v>
      </c>
    </row>
    <row r="120" spans="1:72" x14ac:dyDescent="0.3">
      <c r="A120" s="26">
        <v>118</v>
      </c>
      <c r="B120" s="19">
        <v>80</v>
      </c>
      <c r="C120" s="19">
        <v>0.59279632568359375</v>
      </c>
      <c r="D120" s="19">
        <v>9.8799387613932293E-3</v>
      </c>
      <c r="E120" s="19">
        <v>3</v>
      </c>
      <c r="F120" s="19">
        <v>6.4238712815201991E-17</v>
      </c>
      <c r="G120" s="19">
        <v>5.5668055960551389E-2</v>
      </c>
      <c r="H120" s="19">
        <v>6.4238712815201991E-17</v>
      </c>
      <c r="I120" s="19">
        <v>6.4238712815201991E-17</v>
      </c>
      <c r="J120" s="19">
        <f t="shared" si="1"/>
        <v>6.4238712815201991E-17</v>
      </c>
      <c r="K120" s="19"/>
      <c r="L120" s="19"/>
      <c r="M120" s="19">
        <v>0</v>
      </c>
      <c r="N120" s="19">
        <v>-1.110223024625157E-16</v>
      </c>
      <c r="O120" s="19">
        <v>0</v>
      </c>
      <c r="P120" s="19">
        <v>0</v>
      </c>
      <c r="Q120" s="19">
        <v>-1.2500000000000001E-2</v>
      </c>
      <c r="R120" s="19">
        <v>1.2500000000000001E-2</v>
      </c>
      <c r="S120" s="19">
        <v>-2.5000000000000001E-2</v>
      </c>
      <c r="T120" s="19">
        <v>0</v>
      </c>
      <c r="U120" s="19">
        <v>0</v>
      </c>
      <c r="V120" s="19">
        <v>-1.110223024625157E-16</v>
      </c>
      <c r="W120" s="19">
        <v>1.03812358015487E-17</v>
      </c>
      <c r="X120" s="19">
        <v>0.5</v>
      </c>
      <c r="Y120" s="19">
        <v>0.5</v>
      </c>
      <c r="Z120" s="19">
        <v>0</v>
      </c>
      <c r="AA120" s="19">
        <v>0</v>
      </c>
      <c r="AB120" s="19">
        <v>-1.2500000000000001E-2</v>
      </c>
      <c r="AC120" s="19">
        <v>1.2500000000000001E-2</v>
      </c>
      <c r="AD120" s="19">
        <v>-2.5000000000000001E-2</v>
      </c>
      <c r="AE120" s="19">
        <v>0</v>
      </c>
      <c r="AF120" s="19">
        <v>0.50000000000000011</v>
      </c>
      <c r="AG120" s="19">
        <v>0.5</v>
      </c>
      <c r="AH120" s="19">
        <v>0</v>
      </c>
      <c r="AI120" s="19">
        <v>0</v>
      </c>
      <c r="AJ120" s="19">
        <v>40</v>
      </c>
      <c r="AK120" s="19">
        <v>0</v>
      </c>
      <c r="AL120" s="19">
        <v>40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 t="s">
        <v>383</v>
      </c>
      <c r="AS120" s="19">
        <v>1</v>
      </c>
      <c r="AT120" s="19">
        <v>0</v>
      </c>
      <c r="AU120" s="19">
        <v>0</v>
      </c>
      <c r="AV120" s="19">
        <v>0</v>
      </c>
      <c r="AW120" s="19">
        <v>0</v>
      </c>
      <c r="AX120" s="19">
        <v>45</v>
      </c>
      <c r="AY120" s="19">
        <v>0</v>
      </c>
      <c r="AZ120" s="19">
        <v>1</v>
      </c>
      <c r="BA120" s="19" t="s">
        <v>89</v>
      </c>
      <c r="BB120" s="19">
        <v>5</v>
      </c>
      <c r="BC120" s="19">
        <v>2</v>
      </c>
      <c r="BD120" s="19">
        <v>0.05</v>
      </c>
      <c r="BE120" s="19">
        <v>4</v>
      </c>
      <c r="BF120" s="19">
        <v>6</v>
      </c>
      <c r="BG120" s="19">
        <v>0.5</v>
      </c>
      <c r="BH120" s="19">
        <v>10</v>
      </c>
      <c r="BI120" s="19">
        <v>1</v>
      </c>
      <c r="BJ120" s="19">
        <v>1</v>
      </c>
      <c r="BK120" s="19">
        <v>1</v>
      </c>
      <c r="BL120" s="19">
        <v>1</v>
      </c>
      <c r="BM120" s="19">
        <v>0</v>
      </c>
      <c r="BN120" s="19">
        <v>0</v>
      </c>
      <c r="BO120" s="19">
        <v>0</v>
      </c>
      <c r="BP120" s="19">
        <v>0</v>
      </c>
      <c r="BQ120" s="19">
        <v>1</v>
      </c>
      <c r="BR120" s="19">
        <v>1</v>
      </c>
      <c r="BS120" s="19">
        <v>1</v>
      </c>
      <c r="BT120" s="19">
        <v>1</v>
      </c>
    </row>
    <row r="121" spans="1:72" x14ac:dyDescent="0.3">
      <c r="A121" s="26">
        <v>119</v>
      </c>
      <c r="B121" s="19">
        <v>80</v>
      </c>
      <c r="C121" s="19">
        <v>0.62399601936340332</v>
      </c>
      <c r="D121" s="19">
        <v>1.0399933656056719E-2</v>
      </c>
      <c r="E121" s="19">
        <v>3</v>
      </c>
      <c r="F121" s="19">
        <v>6.4238712815201991E-17</v>
      </c>
      <c r="G121" s="19">
        <v>5.5668055960551417E-2</v>
      </c>
      <c r="H121" s="19">
        <v>6.4238712815201991E-17</v>
      </c>
      <c r="I121" s="19">
        <v>6.4238712815201991E-17</v>
      </c>
      <c r="J121" s="19">
        <f t="shared" si="1"/>
        <v>6.4238712815201991E-17</v>
      </c>
      <c r="K121" s="19"/>
      <c r="L121" s="19"/>
      <c r="M121" s="19">
        <v>-1.110223024625157E-16</v>
      </c>
      <c r="N121" s="19">
        <v>0</v>
      </c>
      <c r="O121" s="19">
        <v>0</v>
      </c>
      <c r="P121" s="19">
        <v>0</v>
      </c>
      <c r="Q121" s="19">
        <v>-1.2500000000000001E-2</v>
      </c>
      <c r="R121" s="19">
        <v>-1.2500000000000001E-2</v>
      </c>
      <c r="S121" s="19">
        <v>-2.5000000000000001E-2</v>
      </c>
      <c r="T121" s="19">
        <v>0</v>
      </c>
      <c r="U121" s="19">
        <v>0</v>
      </c>
      <c r="V121" s="19">
        <v>1.110223024625157E-16</v>
      </c>
      <c r="W121" s="19">
        <v>-1.03812358015487E-17</v>
      </c>
      <c r="X121" s="19">
        <v>0.5</v>
      </c>
      <c r="Y121" s="19">
        <v>-0.5</v>
      </c>
      <c r="Z121" s="19">
        <v>0</v>
      </c>
      <c r="AA121" s="19">
        <v>0</v>
      </c>
      <c r="AB121" s="19">
        <v>-1.2500000000000001E-2</v>
      </c>
      <c r="AC121" s="19">
        <v>-1.2500000000000001E-2</v>
      </c>
      <c r="AD121" s="19">
        <v>-2.5000000000000001E-2</v>
      </c>
      <c r="AE121" s="19">
        <v>0</v>
      </c>
      <c r="AF121" s="19">
        <v>0.50000000000000011</v>
      </c>
      <c r="AG121" s="19">
        <v>-0.5</v>
      </c>
      <c r="AH121" s="19">
        <v>0</v>
      </c>
      <c r="AI121" s="19">
        <v>0</v>
      </c>
      <c r="AJ121" s="19">
        <v>40</v>
      </c>
      <c r="AK121" s="19">
        <v>0</v>
      </c>
      <c r="AL121" s="19">
        <v>0</v>
      </c>
      <c r="AM121" s="19">
        <v>40</v>
      </c>
      <c r="AN121" s="19">
        <v>0</v>
      </c>
      <c r="AO121" s="19">
        <v>0</v>
      </c>
      <c r="AP121" s="19">
        <v>0</v>
      </c>
      <c r="AQ121" s="19">
        <v>0</v>
      </c>
      <c r="AR121" s="19" t="s">
        <v>384</v>
      </c>
      <c r="AS121" s="19">
        <v>1</v>
      </c>
      <c r="AT121" s="19">
        <v>0</v>
      </c>
      <c r="AU121" s="19">
        <v>0</v>
      </c>
      <c r="AV121" s="19">
        <v>0</v>
      </c>
      <c r="AW121" s="19">
        <v>0</v>
      </c>
      <c r="AX121" s="19">
        <v>45</v>
      </c>
      <c r="AY121" s="19">
        <v>0</v>
      </c>
      <c r="AZ121" s="19">
        <v>1</v>
      </c>
      <c r="BA121" s="19" t="s">
        <v>89</v>
      </c>
      <c r="BB121" s="19">
        <v>5</v>
      </c>
      <c r="BC121" s="19">
        <v>2</v>
      </c>
      <c r="BD121" s="19">
        <v>0.05</v>
      </c>
      <c r="BE121" s="19">
        <v>4</v>
      </c>
      <c r="BF121" s="19">
        <v>6</v>
      </c>
      <c r="BG121" s="19">
        <v>0.5</v>
      </c>
      <c r="BH121" s="19">
        <v>10</v>
      </c>
      <c r="BI121" s="19">
        <v>1</v>
      </c>
      <c r="BJ121" s="19">
        <v>1</v>
      </c>
      <c r="BK121" s="19">
        <v>1</v>
      </c>
      <c r="BL121" s="19">
        <v>1</v>
      </c>
      <c r="BM121" s="19">
        <v>0</v>
      </c>
      <c r="BN121" s="19">
        <v>0</v>
      </c>
      <c r="BO121" s="19">
        <v>0</v>
      </c>
      <c r="BP121" s="19">
        <v>0</v>
      </c>
      <c r="BQ121" s="19">
        <v>1</v>
      </c>
      <c r="BR121" s="19">
        <v>1</v>
      </c>
      <c r="BS121" s="19">
        <v>1</v>
      </c>
      <c r="BT121" s="19">
        <v>1</v>
      </c>
    </row>
    <row r="122" spans="1:72" x14ac:dyDescent="0.3">
      <c r="A122" s="26">
        <v>120</v>
      </c>
      <c r="B122" s="19">
        <v>80</v>
      </c>
      <c r="C122" s="19">
        <v>0.77999472618103027</v>
      </c>
      <c r="D122" s="19">
        <v>1.299991210301717E-2</v>
      </c>
      <c r="E122" s="19">
        <v>4</v>
      </c>
      <c r="F122" s="19">
        <v>1.03937845333114E-16</v>
      </c>
      <c r="G122" s="19">
        <v>5.566805596055132E-2</v>
      </c>
      <c r="H122" s="19">
        <v>1.03937845333114E-16</v>
      </c>
      <c r="I122" s="19">
        <v>1.03939200707878E-16</v>
      </c>
      <c r="J122" s="19">
        <f t="shared" si="1"/>
        <v>1.03937845333114E-16</v>
      </c>
      <c r="K122" s="19">
        <v>1.03939200707878E-16</v>
      </c>
      <c r="L122" s="19"/>
      <c r="M122" s="19">
        <v>0</v>
      </c>
      <c r="N122" s="19">
        <v>1.110223024625157E-16</v>
      </c>
      <c r="O122" s="19">
        <v>0</v>
      </c>
      <c r="P122" s="19">
        <v>0</v>
      </c>
      <c r="Q122" s="19">
        <v>1.2500000000000001E-2</v>
      </c>
      <c r="R122" s="19">
        <v>-1.2500000000000001E-2</v>
      </c>
      <c r="S122" s="19">
        <v>-2.5000000000000001E-2</v>
      </c>
      <c r="T122" s="19">
        <v>0</v>
      </c>
      <c r="U122" s="19">
        <v>2.2204460492503131E-16</v>
      </c>
      <c r="V122" s="19">
        <v>5.5511151231257827E-17</v>
      </c>
      <c r="W122" s="19">
        <v>1.035413074723657E-17</v>
      </c>
      <c r="X122" s="19">
        <v>-0.5</v>
      </c>
      <c r="Y122" s="19">
        <v>-0.49999999999999989</v>
      </c>
      <c r="Z122" s="19">
        <v>0</v>
      </c>
      <c r="AA122" s="19">
        <v>0</v>
      </c>
      <c r="AB122" s="19">
        <v>1.2500000000000001E-2</v>
      </c>
      <c r="AC122" s="19">
        <v>-1.2500000000000001E-2</v>
      </c>
      <c r="AD122" s="19">
        <v>-2.5000000000000001E-2</v>
      </c>
      <c r="AE122" s="19">
        <v>0</v>
      </c>
      <c r="AF122" s="19">
        <v>-0.49999999999999989</v>
      </c>
      <c r="AG122" s="19">
        <v>-0.49999999999999989</v>
      </c>
      <c r="AH122" s="19">
        <v>0</v>
      </c>
      <c r="AI122" s="19">
        <v>0</v>
      </c>
      <c r="AJ122" s="19">
        <v>0</v>
      </c>
      <c r="AK122" s="19">
        <v>40</v>
      </c>
      <c r="AL122" s="19">
        <v>0</v>
      </c>
      <c r="AM122" s="19">
        <v>40</v>
      </c>
      <c r="AN122" s="19">
        <v>0</v>
      </c>
      <c r="AO122" s="19">
        <v>0</v>
      </c>
      <c r="AP122" s="19">
        <v>0</v>
      </c>
      <c r="AQ122" s="19">
        <v>0</v>
      </c>
      <c r="AR122" s="19" t="s">
        <v>385</v>
      </c>
      <c r="AS122" s="19">
        <v>1</v>
      </c>
      <c r="AT122" s="19">
        <v>0</v>
      </c>
      <c r="AU122" s="19">
        <v>0</v>
      </c>
      <c r="AV122" s="19">
        <v>0</v>
      </c>
      <c r="AW122" s="19">
        <v>0</v>
      </c>
      <c r="AX122" s="19">
        <v>45</v>
      </c>
      <c r="AY122" s="19">
        <v>0</v>
      </c>
      <c r="AZ122" s="19">
        <v>1</v>
      </c>
      <c r="BA122" s="19" t="s">
        <v>89</v>
      </c>
      <c r="BB122" s="19">
        <v>5</v>
      </c>
      <c r="BC122" s="19">
        <v>2</v>
      </c>
      <c r="BD122" s="19">
        <v>0.05</v>
      </c>
      <c r="BE122" s="19">
        <v>4</v>
      </c>
      <c r="BF122" s="19">
        <v>6</v>
      </c>
      <c r="BG122" s="19">
        <v>0.5</v>
      </c>
      <c r="BH122" s="19">
        <v>10</v>
      </c>
      <c r="BI122" s="19">
        <v>1</v>
      </c>
      <c r="BJ122" s="19">
        <v>1</v>
      </c>
      <c r="BK122" s="19">
        <v>1</v>
      </c>
      <c r="BL122" s="19">
        <v>1</v>
      </c>
      <c r="BM122" s="19">
        <v>0</v>
      </c>
      <c r="BN122" s="19">
        <v>0</v>
      </c>
      <c r="BO122" s="19">
        <v>0</v>
      </c>
      <c r="BP122" s="19">
        <v>0</v>
      </c>
      <c r="BQ122" s="19">
        <v>1</v>
      </c>
      <c r="BR122" s="19">
        <v>1</v>
      </c>
      <c r="BS122" s="19">
        <v>1</v>
      </c>
      <c r="BT122" s="19">
        <v>1</v>
      </c>
    </row>
    <row r="123" spans="1:72" x14ac:dyDescent="0.3">
      <c r="A123" s="26">
        <v>121</v>
      </c>
      <c r="B123" s="19">
        <v>80</v>
      </c>
      <c r="C123" s="19">
        <v>0.57719635963439941</v>
      </c>
      <c r="D123" s="19">
        <v>9.6199393272399895E-3</v>
      </c>
      <c r="E123" s="19">
        <v>3</v>
      </c>
      <c r="F123" s="19">
        <v>6.4238712815201991E-17</v>
      </c>
      <c r="G123" s="19">
        <v>5.5668055960551389E-2</v>
      </c>
      <c r="H123" s="19">
        <v>6.4238712815201991E-17</v>
      </c>
      <c r="I123" s="19">
        <v>6.4238712815201991E-17</v>
      </c>
      <c r="J123" s="19">
        <f t="shared" si="1"/>
        <v>6.4238712815201991E-17</v>
      </c>
      <c r="K123" s="19"/>
      <c r="L123" s="19"/>
      <c r="M123" s="19">
        <v>0</v>
      </c>
      <c r="N123" s="19">
        <v>-1.110223024625157E-16</v>
      </c>
      <c r="O123" s="19">
        <v>0</v>
      </c>
      <c r="P123" s="19">
        <v>0</v>
      </c>
      <c r="Q123" s="19">
        <v>1.2500000000000001E-2</v>
      </c>
      <c r="R123" s="19">
        <v>-1.2500000000000001E-2</v>
      </c>
      <c r="S123" s="19">
        <v>2.5000000000000001E-2</v>
      </c>
      <c r="T123" s="19">
        <v>0</v>
      </c>
      <c r="U123" s="19">
        <v>0</v>
      </c>
      <c r="V123" s="19">
        <v>-1.110223024625157E-16</v>
      </c>
      <c r="W123" s="19">
        <v>1.03812358015487E-17</v>
      </c>
      <c r="X123" s="19">
        <v>0.5</v>
      </c>
      <c r="Y123" s="19">
        <v>0.5</v>
      </c>
      <c r="Z123" s="19">
        <v>0</v>
      </c>
      <c r="AA123" s="19">
        <v>0</v>
      </c>
      <c r="AB123" s="19">
        <v>1.2500000000000001E-2</v>
      </c>
      <c r="AC123" s="19">
        <v>-1.2500000000000001E-2</v>
      </c>
      <c r="AD123" s="19">
        <v>2.5000000000000001E-2</v>
      </c>
      <c r="AE123" s="19">
        <v>0</v>
      </c>
      <c r="AF123" s="19">
        <v>0.50000000000000011</v>
      </c>
      <c r="AG123" s="19">
        <v>0.5</v>
      </c>
      <c r="AH123" s="19">
        <v>0</v>
      </c>
      <c r="AI123" s="19">
        <v>0</v>
      </c>
      <c r="AJ123" s="19">
        <v>40</v>
      </c>
      <c r="AK123" s="19">
        <v>0</v>
      </c>
      <c r="AL123" s="19">
        <v>40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 t="s">
        <v>383</v>
      </c>
      <c r="AS123" s="19">
        <v>1</v>
      </c>
      <c r="AT123" s="19">
        <v>0</v>
      </c>
      <c r="AU123" s="19">
        <v>0</v>
      </c>
      <c r="AV123" s="19">
        <v>0</v>
      </c>
      <c r="AW123" s="19">
        <v>0</v>
      </c>
      <c r="AX123" s="19">
        <v>45</v>
      </c>
      <c r="AY123" s="19">
        <v>0</v>
      </c>
      <c r="AZ123" s="19">
        <v>1</v>
      </c>
      <c r="BA123" s="19" t="s">
        <v>89</v>
      </c>
      <c r="BB123" s="19">
        <v>5</v>
      </c>
      <c r="BC123" s="19">
        <v>2</v>
      </c>
      <c r="BD123" s="19">
        <v>0.05</v>
      </c>
      <c r="BE123" s="19">
        <v>4</v>
      </c>
      <c r="BF123" s="19">
        <v>6</v>
      </c>
      <c r="BG123" s="19">
        <v>0.5</v>
      </c>
      <c r="BH123" s="19">
        <v>10</v>
      </c>
      <c r="BI123" s="19">
        <v>1</v>
      </c>
      <c r="BJ123" s="19">
        <v>1</v>
      </c>
      <c r="BK123" s="19">
        <v>1</v>
      </c>
      <c r="BL123" s="19">
        <v>1</v>
      </c>
      <c r="BM123" s="19">
        <v>0</v>
      </c>
      <c r="BN123" s="19">
        <v>0</v>
      </c>
      <c r="BO123" s="19">
        <v>0</v>
      </c>
      <c r="BP123" s="19">
        <v>0</v>
      </c>
      <c r="BQ123" s="19">
        <v>1</v>
      </c>
      <c r="BR123" s="19">
        <v>1</v>
      </c>
      <c r="BS123" s="19">
        <v>1</v>
      </c>
      <c r="BT123" s="19">
        <v>1</v>
      </c>
    </row>
    <row r="124" spans="1:72" x14ac:dyDescent="0.3">
      <c r="A124" s="26">
        <v>122</v>
      </c>
      <c r="B124" s="19">
        <v>80</v>
      </c>
      <c r="C124" s="19">
        <v>0.59279632568359375</v>
      </c>
      <c r="D124" s="19">
        <v>9.8799387613932293E-3</v>
      </c>
      <c r="E124" s="19">
        <v>3</v>
      </c>
      <c r="F124" s="19">
        <v>6.4238712815201991E-17</v>
      </c>
      <c r="G124" s="19">
        <v>5.5668055960551417E-2</v>
      </c>
      <c r="H124" s="19">
        <v>6.4238712815201991E-17</v>
      </c>
      <c r="I124" s="19">
        <v>6.4238712815201991E-17</v>
      </c>
      <c r="J124" s="19">
        <f t="shared" si="1"/>
        <v>6.4238712815201991E-17</v>
      </c>
      <c r="K124" s="19"/>
      <c r="L124" s="19"/>
      <c r="M124" s="19">
        <v>-1.110223024625157E-16</v>
      </c>
      <c r="N124" s="19">
        <v>0</v>
      </c>
      <c r="O124" s="19">
        <v>0</v>
      </c>
      <c r="P124" s="19">
        <v>0</v>
      </c>
      <c r="Q124" s="19">
        <v>1.2500000000000001E-2</v>
      </c>
      <c r="R124" s="19">
        <v>1.2500000000000001E-2</v>
      </c>
      <c r="S124" s="19">
        <v>2.5000000000000001E-2</v>
      </c>
      <c r="T124" s="19">
        <v>0</v>
      </c>
      <c r="U124" s="19">
        <v>0</v>
      </c>
      <c r="V124" s="19">
        <v>1.110223024625157E-16</v>
      </c>
      <c r="W124" s="19">
        <v>-1.03812358015487E-17</v>
      </c>
      <c r="X124" s="19">
        <v>0.5</v>
      </c>
      <c r="Y124" s="19">
        <v>-0.5</v>
      </c>
      <c r="Z124" s="19">
        <v>0</v>
      </c>
      <c r="AA124" s="19">
        <v>0</v>
      </c>
      <c r="AB124" s="19">
        <v>1.2500000000000001E-2</v>
      </c>
      <c r="AC124" s="19">
        <v>1.2500000000000001E-2</v>
      </c>
      <c r="AD124" s="19">
        <v>2.5000000000000001E-2</v>
      </c>
      <c r="AE124" s="19">
        <v>0</v>
      </c>
      <c r="AF124" s="19">
        <v>0.50000000000000011</v>
      </c>
      <c r="AG124" s="19">
        <v>-0.5</v>
      </c>
      <c r="AH124" s="19">
        <v>0</v>
      </c>
      <c r="AI124" s="19">
        <v>0</v>
      </c>
      <c r="AJ124" s="19">
        <v>40</v>
      </c>
      <c r="AK124" s="19">
        <v>0</v>
      </c>
      <c r="AL124" s="19">
        <v>0</v>
      </c>
      <c r="AM124" s="19">
        <v>40</v>
      </c>
      <c r="AN124" s="19">
        <v>0</v>
      </c>
      <c r="AO124" s="19">
        <v>0</v>
      </c>
      <c r="AP124" s="19">
        <v>0</v>
      </c>
      <c r="AQ124" s="19">
        <v>0</v>
      </c>
      <c r="AR124" s="19" t="s">
        <v>384</v>
      </c>
      <c r="AS124" s="19">
        <v>1</v>
      </c>
      <c r="AT124" s="19">
        <v>0</v>
      </c>
      <c r="AU124" s="19">
        <v>0</v>
      </c>
      <c r="AV124" s="19">
        <v>0</v>
      </c>
      <c r="AW124" s="19">
        <v>0</v>
      </c>
      <c r="AX124" s="19">
        <v>45</v>
      </c>
      <c r="AY124" s="19">
        <v>0</v>
      </c>
      <c r="AZ124" s="19">
        <v>1</v>
      </c>
      <c r="BA124" s="19" t="s">
        <v>89</v>
      </c>
      <c r="BB124" s="19">
        <v>5</v>
      </c>
      <c r="BC124" s="19">
        <v>2</v>
      </c>
      <c r="BD124" s="19">
        <v>0.05</v>
      </c>
      <c r="BE124" s="19">
        <v>4</v>
      </c>
      <c r="BF124" s="19">
        <v>6</v>
      </c>
      <c r="BG124" s="19">
        <v>0.5</v>
      </c>
      <c r="BH124" s="19">
        <v>10</v>
      </c>
      <c r="BI124" s="19">
        <v>1</v>
      </c>
      <c r="BJ124" s="19">
        <v>1</v>
      </c>
      <c r="BK124" s="19">
        <v>1</v>
      </c>
      <c r="BL124" s="19">
        <v>1</v>
      </c>
      <c r="BM124" s="19">
        <v>0</v>
      </c>
      <c r="BN124" s="19">
        <v>0</v>
      </c>
      <c r="BO124" s="19">
        <v>0</v>
      </c>
      <c r="BP124" s="19">
        <v>0</v>
      </c>
      <c r="BQ124" s="19">
        <v>1</v>
      </c>
      <c r="BR124" s="19">
        <v>1</v>
      </c>
      <c r="BS124" s="19">
        <v>1</v>
      </c>
      <c r="BT124" s="19">
        <v>1</v>
      </c>
    </row>
    <row r="125" spans="1:72" x14ac:dyDescent="0.3">
      <c r="A125" s="26">
        <v>123</v>
      </c>
      <c r="B125" s="19">
        <v>80</v>
      </c>
      <c r="C125" s="19">
        <v>0.81119489669799805</v>
      </c>
      <c r="D125" s="19">
        <v>1.351991494496663E-2</v>
      </c>
      <c r="E125" s="19">
        <v>4</v>
      </c>
      <c r="F125" s="19">
        <v>1.03937845333114E-16</v>
      </c>
      <c r="G125" s="19">
        <v>5.566805596055132E-2</v>
      </c>
      <c r="H125" s="19">
        <v>1.03937845333114E-16</v>
      </c>
      <c r="I125" s="19">
        <v>1.03939200707878E-16</v>
      </c>
      <c r="J125" s="19">
        <f t="shared" si="1"/>
        <v>1.03937845333114E-16</v>
      </c>
      <c r="K125" s="19">
        <v>1.03939200707878E-16</v>
      </c>
      <c r="L125" s="19"/>
      <c r="M125" s="19">
        <v>0</v>
      </c>
      <c r="N125" s="19">
        <v>1.110223024625157E-16</v>
      </c>
      <c r="O125" s="19">
        <v>0</v>
      </c>
      <c r="P125" s="19">
        <v>0</v>
      </c>
      <c r="Q125" s="19">
        <v>-1.2500000000000001E-2</v>
      </c>
      <c r="R125" s="19">
        <v>1.2500000000000001E-2</v>
      </c>
      <c r="S125" s="19">
        <v>2.5000000000000001E-2</v>
      </c>
      <c r="T125" s="19">
        <v>0</v>
      </c>
      <c r="U125" s="19">
        <v>2.2204460492503131E-16</v>
      </c>
      <c r="V125" s="19">
        <v>5.5511151231257827E-17</v>
      </c>
      <c r="W125" s="19">
        <v>1.035413074723657E-17</v>
      </c>
      <c r="X125" s="19">
        <v>-0.5</v>
      </c>
      <c r="Y125" s="19">
        <v>-0.49999999999999989</v>
      </c>
      <c r="Z125" s="19">
        <v>0</v>
      </c>
      <c r="AA125" s="19">
        <v>0</v>
      </c>
      <c r="AB125" s="19">
        <v>-1.2500000000000001E-2</v>
      </c>
      <c r="AC125" s="19">
        <v>1.2500000000000001E-2</v>
      </c>
      <c r="AD125" s="19">
        <v>2.5000000000000001E-2</v>
      </c>
      <c r="AE125" s="19">
        <v>0</v>
      </c>
      <c r="AF125" s="19">
        <v>-0.49999999999999989</v>
      </c>
      <c r="AG125" s="19">
        <v>-0.49999999999999989</v>
      </c>
      <c r="AH125" s="19">
        <v>0</v>
      </c>
      <c r="AI125" s="19">
        <v>0</v>
      </c>
      <c r="AJ125" s="19">
        <v>0</v>
      </c>
      <c r="AK125" s="19">
        <v>40</v>
      </c>
      <c r="AL125" s="19">
        <v>0</v>
      </c>
      <c r="AM125" s="19">
        <v>40</v>
      </c>
      <c r="AN125" s="19">
        <v>0</v>
      </c>
      <c r="AO125" s="19">
        <v>0</v>
      </c>
      <c r="AP125" s="19">
        <v>0</v>
      </c>
      <c r="AQ125" s="19">
        <v>0</v>
      </c>
      <c r="AR125" s="19" t="s">
        <v>385</v>
      </c>
      <c r="AS125" s="19">
        <v>1</v>
      </c>
      <c r="AT125" s="19">
        <v>0</v>
      </c>
      <c r="AU125" s="19">
        <v>0</v>
      </c>
      <c r="AV125" s="19">
        <v>0</v>
      </c>
      <c r="AW125" s="19">
        <v>0</v>
      </c>
      <c r="AX125" s="19">
        <v>45</v>
      </c>
      <c r="AY125" s="19">
        <v>0</v>
      </c>
      <c r="AZ125" s="19">
        <v>1</v>
      </c>
      <c r="BA125" s="19" t="s">
        <v>89</v>
      </c>
      <c r="BB125" s="19">
        <v>5</v>
      </c>
      <c r="BC125" s="19">
        <v>2</v>
      </c>
      <c r="BD125" s="19">
        <v>0.05</v>
      </c>
      <c r="BE125" s="19">
        <v>4</v>
      </c>
      <c r="BF125" s="19">
        <v>6</v>
      </c>
      <c r="BG125" s="19">
        <v>0.5</v>
      </c>
      <c r="BH125" s="19">
        <v>10</v>
      </c>
      <c r="BI125" s="19">
        <v>1</v>
      </c>
      <c r="BJ125" s="19">
        <v>1</v>
      </c>
      <c r="BK125" s="19">
        <v>1</v>
      </c>
      <c r="BL125" s="19">
        <v>1</v>
      </c>
      <c r="BM125" s="19">
        <v>0</v>
      </c>
      <c r="BN125" s="19">
        <v>0</v>
      </c>
      <c r="BO125" s="19">
        <v>0</v>
      </c>
      <c r="BP125" s="19">
        <v>0</v>
      </c>
      <c r="BQ125" s="19">
        <v>1</v>
      </c>
      <c r="BR125" s="19">
        <v>1</v>
      </c>
      <c r="BS125" s="19">
        <v>1</v>
      </c>
      <c r="BT125" s="19">
        <v>1</v>
      </c>
    </row>
    <row r="126" spans="1:72" x14ac:dyDescent="0.3">
      <c r="A126" s="26">
        <v>124</v>
      </c>
      <c r="B126" s="19">
        <v>80</v>
      </c>
      <c r="C126" s="19">
        <v>0.62399578094482422</v>
      </c>
      <c r="D126" s="19">
        <v>1.0399929682413741E-2</v>
      </c>
      <c r="E126" s="19">
        <v>3</v>
      </c>
      <c r="F126" s="19">
        <v>1.087499999999998E-2</v>
      </c>
      <c r="G126" s="19">
        <v>1.087499999999998E-2</v>
      </c>
      <c r="H126" s="19">
        <v>1.181249999999995E-2</v>
      </c>
      <c r="I126" s="19">
        <v>1.181249999999995E-2</v>
      </c>
      <c r="J126" s="19">
        <f t="shared" si="1"/>
        <v>1.087499999999998E-2</v>
      </c>
      <c r="K126" s="19"/>
      <c r="L126" s="19"/>
      <c r="M126" s="19">
        <v>5.5511151231257827E-17</v>
      </c>
      <c r="N126" s="19">
        <v>-2.2204460492503131E-16</v>
      </c>
      <c r="O126" s="19">
        <v>-2.775557561562891E-17</v>
      </c>
      <c r="P126" s="19">
        <v>0</v>
      </c>
      <c r="Q126" s="19">
        <v>0.234375</v>
      </c>
      <c r="R126" s="19">
        <v>0.234375</v>
      </c>
      <c r="S126" s="19">
        <v>-0.46875</v>
      </c>
      <c r="T126" s="19">
        <v>0</v>
      </c>
      <c r="U126" s="19">
        <v>-1.087499999999997E-2</v>
      </c>
      <c r="V126" s="19">
        <v>-1.087499999999986E-2</v>
      </c>
      <c r="W126" s="19">
        <v>2.1750000000000019E-2</v>
      </c>
      <c r="X126" s="19">
        <v>-0.375</v>
      </c>
      <c r="Y126" s="19">
        <v>0.625</v>
      </c>
      <c r="Z126" s="19">
        <v>-0.25</v>
      </c>
      <c r="AA126" s="19">
        <v>0</v>
      </c>
      <c r="AB126" s="19">
        <v>0.234375</v>
      </c>
      <c r="AC126" s="19">
        <v>0.234375</v>
      </c>
      <c r="AD126" s="19">
        <v>-0.46875</v>
      </c>
      <c r="AE126" s="19">
        <v>0</v>
      </c>
      <c r="AF126" s="19">
        <v>-0.404296875</v>
      </c>
      <c r="AG126" s="19">
        <v>0.595703125</v>
      </c>
      <c r="AH126" s="19">
        <v>-0.19140625</v>
      </c>
      <c r="AI126" s="19">
        <v>0</v>
      </c>
      <c r="AJ126" s="19">
        <v>0</v>
      </c>
      <c r="AK126" s="19">
        <v>30</v>
      </c>
      <c r="AL126" s="19">
        <v>50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 t="s">
        <v>386</v>
      </c>
      <c r="AS126" s="19">
        <v>1</v>
      </c>
      <c r="AT126" s="19">
        <v>0</v>
      </c>
      <c r="AU126" s="19">
        <v>0</v>
      </c>
      <c r="AV126" s="19">
        <v>0</v>
      </c>
      <c r="AW126" s="19">
        <v>0</v>
      </c>
      <c r="AX126" s="19">
        <v>45</v>
      </c>
      <c r="AY126" s="19">
        <v>0</v>
      </c>
      <c r="AZ126" s="19">
        <v>1</v>
      </c>
      <c r="BA126" s="19" t="s">
        <v>89</v>
      </c>
      <c r="BB126" s="19">
        <v>5</v>
      </c>
      <c r="BC126" s="19">
        <v>2</v>
      </c>
      <c r="BD126" s="19">
        <v>0.05</v>
      </c>
      <c r="BE126" s="19">
        <v>4</v>
      </c>
      <c r="BF126" s="19">
        <v>6</v>
      </c>
      <c r="BG126" s="19">
        <v>0.5</v>
      </c>
      <c r="BH126" s="19">
        <v>10</v>
      </c>
      <c r="BI126" s="19">
        <v>1</v>
      </c>
      <c r="BJ126" s="19">
        <v>1</v>
      </c>
      <c r="BK126" s="19">
        <v>1</v>
      </c>
      <c r="BL126" s="19">
        <v>1</v>
      </c>
      <c r="BM126" s="19">
        <v>0</v>
      </c>
      <c r="BN126" s="19">
        <v>0</v>
      </c>
      <c r="BO126" s="19">
        <v>0</v>
      </c>
      <c r="BP126" s="19">
        <v>0</v>
      </c>
      <c r="BQ126" s="19">
        <v>1</v>
      </c>
      <c r="BR126" s="19">
        <v>1</v>
      </c>
      <c r="BS126" s="19">
        <v>1</v>
      </c>
      <c r="BT126" s="19">
        <v>1</v>
      </c>
    </row>
    <row r="127" spans="1:72" x14ac:dyDescent="0.3">
      <c r="A127" s="26">
        <v>125</v>
      </c>
      <c r="B127" s="19">
        <v>80</v>
      </c>
      <c r="C127" s="19">
        <v>0.59279608726501465</v>
      </c>
      <c r="D127" s="19">
        <v>9.8799347877502434E-3</v>
      </c>
      <c r="E127" s="19">
        <v>3</v>
      </c>
      <c r="F127" s="19">
        <v>1.087499999999998E-2</v>
      </c>
      <c r="G127" s="19">
        <v>1.087499999999998E-2</v>
      </c>
      <c r="H127" s="19">
        <v>1.1812499999999931E-2</v>
      </c>
      <c r="I127" s="19">
        <v>1.1812499999999931E-2</v>
      </c>
      <c r="J127" s="19">
        <f t="shared" si="1"/>
        <v>1.087499999999998E-2</v>
      </c>
      <c r="K127" s="19"/>
      <c r="L127" s="19"/>
      <c r="M127" s="19">
        <v>5.5511151231257827E-17</v>
      </c>
      <c r="N127" s="19">
        <v>2.2204460492503131E-16</v>
      </c>
      <c r="O127" s="19">
        <v>-2.775557561562891E-17</v>
      </c>
      <c r="P127" s="19">
        <v>0</v>
      </c>
      <c r="Q127" s="19">
        <v>0.234375</v>
      </c>
      <c r="R127" s="19">
        <v>-0.234375</v>
      </c>
      <c r="S127" s="19">
        <v>-0.46875</v>
      </c>
      <c r="T127" s="19">
        <v>0</v>
      </c>
      <c r="U127" s="19">
        <v>-1.087499999999997E-2</v>
      </c>
      <c r="V127" s="19">
        <v>1.087499999999986E-2</v>
      </c>
      <c r="W127" s="19">
        <v>2.1750000000000019E-2</v>
      </c>
      <c r="X127" s="19">
        <v>-0.375</v>
      </c>
      <c r="Y127" s="19">
        <v>-0.625</v>
      </c>
      <c r="Z127" s="19">
        <v>-0.25</v>
      </c>
      <c r="AA127" s="19">
        <v>0</v>
      </c>
      <c r="AB127" s="19">
        <v>0.234375</v>
      </c>
      <c r="AC127" s="19">
        <v>-0.234375</v>
      </c>
      <c r="AD127" s="19">
        <v>-0.46875</v>
      </c>
      <c r="AE127" s="19">
        <v>0</v>
      </c>
      <c r="AF127" s="19">
        <v>-0.404296875</v>
      </c>
      <c r="AG127" s="19">
        <v>-0.595703125</v>
      </c>
      <c r="AH127" s="19">
        <v>-0.19140625</v>
      </c>
      <c r="AI127" s="19">
        <v>0</v>
      </c>
      <c r="AJ127" s="19">
        <v>0</v>
      </c>
      <c r="AK127" s="19">
        <v>30</v>
      </c>
      <c r="AL127" s="19">
        <v>0</v>
      </c>
      <c r="AM127" s="19">
        <v>50</v>
      </c>
      <c r="AN127" s="19">
        <v>0</v>
      </c>
      <c r="AO127" s="19">
        <v>0</v>
      </c>
      <c r="AP127" s="19">
        <v>0</v>
      </c>
      <c r="AQ127" s="19">
        <v>0</v>
      </c>
      <c r="AR127" s="19" t="s">
        <v>387</v>
      </c>
      <c r="AS127" s="19">
        <v>1</v>
      </c>
      <c r="AT127" s="19">
        <v>0</v>
      </c>
      <c r="AU127" s="19">
        <v>0</v>
      </c>
      <c r="AV127" s="19">
        <v>0</v>
      </c>
      <c r="AW127" s="19">
        <v>0</v>
      </c>
      <c r="AX127" s="19">
        <v>45</v>
      </c>
      <c r="AY127" s="19">
        <v>0</v>
      </c>
      <c r="AZ127" s="19">
        <v>1</v>
      </c>
      <c r="BA127" s="19" t="s">
        <v>89</v>
      </c>
      <c r="BB127" s="19">
        <v>5</v>
      </c>
      <c r="BC127" s="19">
        <v>2</v>
      </c>
      <c r="BD127" s="19">
        <v>0.05</v>
      </c>
      <c r="BE127" s="19">
        <v>4</v>
      </c>
      <c r="BF127" s="19">
        <v>6</v>
      </c>
      <c r="BG127" s="19">
        <v>0.5</v>
      </c>
      <c r="BH127" s="19">
        <v>10</v>
      </c>
      <c r="BI127" s="19">
        <v>1</v>
      </c>
      <c r="BJ127" s="19">
        <v>1</v>
      </c>
      <c r="BK127" s="19">
        <v>1</v>
      </c>
      <c r="BL127" s="19">
        <v>1</v>
      </c>
      <c r="BM127" s="19">
        <v>0</v>
      </c>
      <c r="BN127" s="19">
        <v>0</v>
      </c>
      <c r="BO127" s="19">
        <v>0</v>
      </c>
      <c r="BP127" s="19">
        <v>0</v>
      </c>
      <c r="BQ127" s="19">
        <v>1</v>
      </c>
      <c r="BR127" s="19">
        <v>1</v>
      </c>
      <c r="BS127" s="19">
        <v>1</v>
      </c>
      <c r="BT127" s="19">
        <v>1</v>
      </c>
    </row>
    <row r="128" spans="1:72" x14ac:dyDescent="0.3">
      <c r="A128" s="26">
        <v>126</v>
      </c>
      <c r="B128" s="19">
        <v>80</v>
      </c>
      <c r="C128" s="19">
        <v>0.62399578094482422</v>
      </c>
      <c r="D128" s="19">
        <v>1.0399929682413741E-2</v>
      </c>
      <c r="E128" s="19">
        <v>3</v>
      </c>
      <c r="F128" s="19">
        <v>1.087499999999998E-2</v>
      </c>
      <c r="G128" s="19">
        <v>1.087499999999998E-2</v>
      </c>
      <c r="H128" s="19">
        <v>1.181249999999995E-2</v>
      </c>
      <c r="I128" s="19">
        <v>1.181249999999995E-2</v>
      </c>
      <c r="J128" s="19">
        <f t="shared" si="1"/>
        <v>1.087499999999998E-2</v>
      </c>
      <c r="K128" s="19"/>
      <c r="L128" s="19"/>
      <c r="M128" s="19">
        <v>-5.5511151231257827E-17</v>
      </c>
      <c r="N128" s="19">
        <v>2.2204460492503131E-16</v>
      </c>
      <c r="O128" s="19">
        <v>-2.775557561562891E-17</v>
      </c>
      <c r="P128" s="19">
        <v>0</v>
      </c>
      <c r="Q128" s="19">
        <v>-0.234375</v>
      </c>
      <c r="R128" s="19">
        <v>-0.234375</v>
      </c>
      <c r="S128" s="19">
        <v>-0.46875</v>
      </c>
      <c r="T128" s="19">
        <v>0</v>
      </c>
      <c r="U128" s="19">
        <v>1.087499999999997E-2</v>
      </c>
      <c r="V128" s="19">
        <v>1.087499999999986E-2</v>
      </c>
      <c r="W128" s="19">
        <v>2.1750000000000019E-2</v>
      </c>
      <c r="X128" s="19">
        <v>0.375</v>
      </c>
      <c r="Y128" s="19">
        <v>-0.625</v>
      </c>
      <c r="Z128" s="19">
        <v>-0.25</v>
      </c>
      <c r="AA128" s="19">
        <v>0</v>
      </c>
      <c r="AB128" s="19">
        <v>-0.234375</v>
      </c>
      <c r="AC128" s="19">
        <v>-0.234375</v>
      </c>
      <c r="AD128" s="19">
        <v>-0.46875</v>
      </c>
      <c r="AE128" s="19">
        <v>0</v>
      </c>
      <c r="AF128" s="19">
        <v>0.404296875</v>
      </c>
      <c r="AG128" s="19">
        <v>-0.595703125</v>
      </c>
      <c r="AH128" s="19">
        <v>-0.19140625</v>
      </c>
      <c r="AI128" s="19">
        <v>0</v>
      </c>
      <c r="AJ128" s="19">
        <v>30</v>
      </c>
      <c r="AK128" s="19">
        <v>0</v>
      </c>
      <c r="AL128" s="19">
        <v>0</v>
      </c>
      <c r="AM128" s="19">
        <v>50</v>
      </c>
      <c r="AN128" s="19">
        <v>0</v>
      </c>
      <c r="AO128" s="19">
        <v>0</v>
      </c>
      <c r="AP128" s="19">
        <v>0</v>
      </c>
      <c r="AQ128" s="19">
        <v>0</v>
      </c>
      <c r="AR128" s="19" t="s">
        <v>388</v>
      </c>
      <c r="AS128" s="19">
        <v>1</v>
      </c>
      <c r="AT128" s="19">
        <v>0</v>
      </c>
      <c r="AU128" s="19">
        <v>0</v>
      </c>
      <c r="AV128" s="19">
        <v>0</v>
      </c>
      <c r="AW128" s="19">
        <v>0</v>
      </c>
      <c r="AX128" s="19">
        <v>45</v>
      </c>
      <c r="AY128" s="19">
        <v>0</v>
      </c>
      <c r="AZ128" s="19">
        <v>1</v>
      </c>
      <c r="BA128" s="19" t="s">
        <v>89</v>
      </c>
      <c r="BB128" s="19">
        <v>5</v>
      </c>
      <c r="BC128" s="19">
        <v>2</v>
      </c>
      <c r="BD128" s="19">
        <v>0.05</v>
      </c>
      <c r="BE128" s="19">
        <v>4</v>
      </c>
      <c r="BF128" s="19">
        <v>6</v>
      </c>
      <c r="BG128" s="19">
        <v>0.5</v>
      </c>
      <c r="BH128" s="19">
        <v>10</v>
      </c>
      <c r="BI128" s="19">
        <v>1</v>
      </c>
      <c r="BJ128" s="19">
        <v>1</v>
      </c>
      <c r="BK128" s="19">
        <v>1</v>
      </c>
      <c r="BL128" s="19">
        <v>1</v>
      </c>
      <c r="BM128" s="19">
        <v>0</v>
      </c>
      <c r="BN128" s="19">
        <v>0</v>
      </c>
      <c r="BO128" s="19">
        <v>0</v>
      </c>
      <c r="BP128" s="19">
        <v>0</v>
      </c>
      <c r="BQ128" s="19">
        <v>1</v>
      </c>
      <c r="BR128" s="19">
        <v>1</v>
      </c>
      <c r="BS128" s="19">
        <v>1</v>
      </c>
      <c r="BT128" s="19">
        <v>1</v>
      </c>
    </row>
    <row r="129" spans="1:72" x14ac:dyDescent="0.3">
      <c r="A129" s="26">
        <v>127</v>
      </c>
      <c r="B129" s="19">
        <v>80</v>
      </c>
      <c r="C129" s="19">
        <v>0.59279608726501465</v>
      </c>
      <c r="D129" s="19">
        <v>9.8799347877502434E-3</v>
      </c>
      <c r="E129" s="19">
        <v>3</v>
      </c>
      <c r="F129" s="19">
        <v>1.087499999999998E-2</v>
      </c>
      <c r="G129" s="19">
        <v>1.087499999999998E-2</v>
      </c>
      <c r="H129" s="19">
        <v>1.181249999999995E-2</v>
      </c>
      <c r="I129" s="19">
        <v>1.181249999999995E-2</v>
      </c>
      <c r="J129" s="19">
        <f t="shared" si="1"/>
        <v>1.087499999999998E-2</v>
      </c>
      <c r="K129" s="19"/>
      <c r="L129" s="19"/>
      <c r="M129" s="19">
        <v>5.5511151231257827E-17</v>
      </c>
      <c r="N129" s="19">
        <v>-2.2204460492503131E-16</v>
      </c>
      <c r="O129" s="19">
        <v>-2.775557561562891E-17</v>
      </c>
      <c r="P129" s="19">
        <v>0</v>
      </c>
      <c r="Q129" s="19">
        <v>-0.234375</v>
      </c>
      <c r="R129" s="19">
        <v>-0.23437499999999989</v>
      </c>
      <c r="S129" s="19">
        <v>0.46875</v>
      </c>
      <c r="T129" s="19">
        <v>0</v>
      </c>
      <c r="U129" s="19">
        <v>-1.087499999999997E-2</v>
      </c>
      <c r="V129" s="19">
        <v>-1.087499999999986E-2</v>
      </c>
      <c r="W129" s="19">
        <v>2.1750000000000019E-2</v>
      </c>
      <c r="X129" s="19">
        <v>-0.375</v>
      </c>
      <c r="Y129" s="19">
        <v>0.625</v>
      </c>
      <c r="Z129" s="19">
        <v>-0.25</v>
      </c>
      <c r="AA129" s="19">
        <v>0</v>
      </c>
      <c r="AB129" s="19">
        <v>-0.234375</v>
      </c>
      <c r="AC129" s="19">
        <v>-0.23437499999999989</v>
      </c>
      <c r="AD129" s="19">
        <v>0.46875</v>
      </c>
      <c r="AE129" s="19">
        <v>0</v>
      </c>
      <c r="AF129" s="19">
        <v>-0.404296875</v>
      </c>
      <c r="AG129" s="19">
        <v>0.595703125</v>
      </c>
      <c r="AH129" s="19">
        <v>-0.19140625</v>
      </c>
      <c r="AI129" s="19">
        <v>0</v>
      </c>
      <c r="AJ129" s="19">
        <v>0</v>
      </c>
      <c r="AK129" s="19">
        <v>30</v>
      </c>
      <c r="AL129" s="19">
        <v>50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 t="s">
        <v>386</v>
      </c>
      <c r="AS129" s="19">
        <v>1</v>
      </c>
      <c r="AT129" s="19">
        <v>0</v>
      </c>
      <c r="AU129" s="19">
        <v>0</v>
      </c>
      <c r="AV129" s="19">
        <v>0</v>
      </c>
      <c r="AW129" s="19">
        <v>0</v>
      </c>
      <c r="AX129" s="19">
        <v>45</v>
      </c>
      <c r="AY129" s="19">
        <v>0</v>
      </c>
      <c r="AZ129" s="19">
        <v>1</v>
      </c>
      <c r="BA129" s="19" t="s">
        <v>89</v>
      </c>
      <c r="BB129" s="19">
        <v>5</v>
      </c>
      <c r="BC129" s="19">
        <v>2</v>
      </c>
      <c r="BD129" s="19">
        <v>0.05</v>
      </c>
      <c r="BE129" s="19">
        <v>4</v>
      </c>
      <c r="BF129" s="19">
        <v>6</v>
      </c>
      <c r="BG129" s="19">
        <v>0.5</v>
      </c>
      <c r="BH129" s="19">
        <v>10</v>
      </c>
      <c r="BI129" s="19">
        <v>1</v>
      </c>
      <c r="BJ129" s="19">
        <v>1</v>
      </c>
      <c r="BK129" s="19">
        <v>1</v>
      </c>
      <c r="BL129" s="19">
        <v>1</v>
      </c>
      <c r="BM129" s="19">
        <v>0</v>
      </c>
      <c r="BN129" s="19">
        <v>0</v>
      </c>
      <c r="BO129" s="19">
        <v>0</v>
      </c>
      <c r="BP129" s="19">
        <v>0</v>
      </c>
      <c r="BQ129" s="19">
        <v>1</v>
      </c>
      <c r="BR129" s="19">
        <v>1</v>
      </c>
      <c r="BS129" s="19">
        <v>1</v>
      </c>
      <c r="BT129" s="19">
        <v>1</v>
      </c>
    </row>
    <row r="130" spans="1:72" x14ac:dyDescent="0.3">
      <c r="A130" s="26">
        <v>128</v>
      </c>
      <c r="B130" s="19">
        <v>80</v>
      </c>
      <c r="C130" s="19">
        <v>0.59279608726501465</v>
      </c>
      <c r="D130" s="19">
        <v>9.8799347877502434E-3</v>
      </c>
      <c r="E130" s="19">
        <v>3</v>
      </c>
      <c r="F130" s="19">
        <v>1.087499999999998E-2</v>
      </c>
      <c r="G130" s="19">
        <v>1.087499999999998E-2</v>
      </c>
      <c r="H130" s="19">
        <v>1.1812499999999931E-2</v>
      </c>
      <c r="I130" s="19">
        <v>1.1812499999999931E-2</v>
      </c>
      <c r="J130" s="19">
        <f t="shared" si="1"/>
        <v>1.087499999999998E-2</v>
      </c>
      <c r="K130" s="19"/>
      <c r="L130" s="19"/>
      <c r="M130" s="19">
        <v>5.5511151231257827E-17</v>
      </c>
      <c r="N130" s="19">
        <v>2.2204460492503131E-16</v>
      </c>
      <c r="O130" s="19">
        <v>-2.775557561562891E-17</v>
      </c>
      <c r="P130" s="19">
        <v>0</v>
      </c>
      <c r="Q130" s="19">
        <v>-0.234375</v>
      </c>
      <c r="R130" s="19">
        <v>0.23437500000000011</v>
      </c>
      <c r="S130" s="19">
        <v>0.46875</v>
      </c>
      <c r="T130" s="19">
        <v>0</v>
      </c>
      <c r="U130" s="19">
        <v>-1.087499999999997E-2</v>
      </c>
      <c r="V130" s="19">
        <v>1.087499999999986E-2</v>
      </c>
      <c r="W130" s="19">
        <v>2.1750000000000019E-2</v>
      </c>
      <c r="X130" s="19">
        <v>-0.375</v>
      </c>
      <c r="Y130" s="19">
        <v>-0.625</v>
      </c>
      <c r="Z130" s="19">
        <v>-0.25</v>
      </c>
      <c r="AA130" s="19">
        <v>0</v>
      </c>
      <c r="AB130" s="19">
        <v>-0.234375</v>
      </c>
      <c r="AC130" s="19">
        <v>0.23437500000000011</v>
      </c>
      <c r="AD130" s="19">
        <v>0.46875</v>
      </c>
      <c r="AE130" s="19">
        <v>0</v>
      </c>
      <c r="AF130" s="19">
        <v>-0.404296875</v>
      </c>
      <c r="AG130" s="19">
        <v>-0.595703125</v>
      </c>
      <c r="AH130" s="19">
        <v>-0.19140625</v>
      </c>
      <c r="AI130" s="19">
        <v>0</v>
      </c>
      <c r="AJ130" s="19">
        <v>0</v>
      </c>
      <c r="AK130" s="19">
        <v>30</v>
      </c>
      <c r="AL130" s="19">
        <v>0</v>
      </c>
      <c r="AM130" s="19">
        <v>50</v>
      </c>
      <c r="AN130" s="19">
        <v>0</v>
      </c>
      <c r="AO130" s="19">
        <v>0</v>
      </c>
      <c r="AP130" s="19">
        <v>0</v>
      </c>
      <c r="AQ130" s="19">
        <v>0</v>
      </c>
      <c r="AR130" s="19" t="s">
        <v>387</v>
      </c>
      <c r="AS130" s="19">
        <v>1</v>
      </c>
      <c r="AT130" s="19">
        <v>0</v>
      </c>
      <c r="AU130" s="19">
        <v>0</v>
      </c>
      <c r="AV130" s="19">
        <v>0</v>
      </c>
      <c r="AW130" s="19">
        <v>0</v>
      </c>
      <c r="AX130" s="19">
        <v>45</v>
      </c>
      <c r="AY130" s="19">
        <v>0</v>
      </c>
      <c r="AZ130" s="19">
        <v>1</v>
      </c>
      <c r="BA130" s="19" t="s">
        <v>89</v>
      </c>
      <c r="BB130" s="19">
        <v>5</v>
      </c>
      <c r="BC130" s="19">
        <v>2</v>
      </c>
      <c r="BD130" s="19">
        <v>0.05</v>
      </c>
      <c r="BE130" s="19">
        <v>4</v>
      </c>
      <c r="BF130" s="19">
        <v>6</v>
      </c>
      <c r="BG130" s="19">
        <v>0.5</v>
      </c>
      <c r="BH130" s="19">
        <v>10</v>
      </c>
      <c r="BI130" s="19">
        <v>1</v>
      </c>
      <c r="BJ130" s="19">
        <v>1</v>
      </c>
      <c r="BK130" s="19">
        <v>1</v>
      </c>
      <c r="BL130" s="19">
        <v>1</v>
      </c>
      <c r="BM130" s="19">
        <v>0</v>
      </c>
      <c r="BN130" s="19">
        <v>0</v>
      </c>
      <c r="BO130" s="19">
        <v>0</v>
      </c>
      <c r="BP130" s="19">
        <v>0</v>
      </c>
      <c r="BQ130" s="19">
        <v>1</v>
      </c>
      <c r="BR130" s="19">
        <v>1</v>
      </c>
      <c r="BS130" s="19">
        <v>1</v>
      </c>
      <c r="BT130" s="19">
        <v>1</v>
      </c>
    </row>
    <row r="131" spans="1:72" x14ac:dyDescent="0.3">
      <c r="A131" s="26">
        <v>129</v>
      </c>
      <c r="B131" s="19">
        <v>80</v>
      </c>
      <c r="C131" s="19">
        <v>0.62399578094482422</v>
      </c>
      <c r="D131" s="19">
        <v>1.0399929682413741E-2</v>
      </c>
      <c r="E131" s="19">
        <v>3</v>
      </c>
      <c r="F131" s="19">
        <v>1.087499999999998E-2</v>
      </c>
      <c r="G131" s="19">
        <v>1.087499999999998E-2</v>
      </c>
      <c r="H131" s="19">
        <v>1.181249999999995E-2</v>
      </c>
      <c r="I131" s="19">
        <v>1.181249999999995E-2</v>
      </c>
      <c r="J131" s="19">
        <f t="shared" ref="J131:J194" si="2">MIN(G131:I131)</f>
        <v>1.087499999999998E-2</v>
      </c>
      <c r="K131" s="19"/>
      <c r="L131" s="19"/>
      <c r="M131" s="19">
        <v>-5.5511151231257827E-17</v>
      </c>
      <c r="N131" s="19">
        <v>2.2204460492503131E-16</v>
      </c>
      <c r="O131" s="19">
        <v>-2.775557561562891E-17</v>
      </c>
      <c r="P131" s="19">
        <v>0</v>
      </c>
      <c r="Q131" s="19">
        <v>0.234375</v>
      </c>
      <c r="R131" s="19">
        <v>0.234375</v>
      </c>
      <c r="S131" s="19">
        <v>0.46875</v>
      </c>
      <c r="T131" s="19">
        <v>0</v>
      </c>
      <c r="U131" s="19">
        <v>1.087499999999997E-2</v>
      </c>
      <c r="V131" s="19">
        <v>1.087499999999986E-2</v>
      </c>
      <c r="W131" s="19">
        <v>2.1750000000000019E-2</v>
      </c>
      <c r="X131" s="19">
        <v>0.375</v>
      </c>
      <c r="Y131" s="19">
        <v>-0.625</v>
      </c>
      <c r="Z131" s="19">
        <v>-0.25</v>
      </c>
      <c r="AA131" s="19">
        <v>0</v>
      </c>
      <c r="AB131" s="19">
        <v>0.234375</v>
      </c>
      <c r="AC131" s="19">
        <v>0.234375</v>
      </c>
      <c r="AD131" s="19">
        <v>0.46875</v>
      </c>
      <c r="AE131" s="19">
        <v>0</v>
      </c>
      <c r="AF131" s="19">
        <v>0.404296875</v>
      </c>
      <c r="AG131" s="19">
        <v>-0.595703125</v>
      </c>
      <c r="AH131" s="19">
        <v>-0.19140625</v>
      </c>
      <c r="AI131" s="19">
        <v>0</v>
      </c>
      <c r="AJ131" s="19">
        <v>30</v>
      </c>
      <c r="AK131" s="19">
        <v>0</v>
      </c>
      <c r="AL131" s="19">
        <v>0</v>
      </c>
      <c r="AM131" s="19">
        <v>50</v>
      </c>
      <c r="AN131" s="19">
        <v>0</v>
      </c>
      <c r="AO131" s="19">
        <v>0</v>
      </c>
      <c r="AP131" s="19">
        <v>0</v>
      </c>
      <c r="AQ131" s="19">
        <v>0</v>
      </c>
      <c r="AR131" s="19" t="s">
        <v>388</v>
      </c>
      <c r="AS131" s="19">
        <v>1</v>
      </c>
      <c r="AT131" s="19">
        <v>0</v>
      </c>
      <c r="AU131" s="19">
        <v>0</v>
      </c>
      <c r="AV131" s="19">
        <v>0</v>
      </c>
      <c r="AW131" s="19">
        <v>0</v>
      </c>
      <c r="AX131" s="19">
        <v>45</v>
      </c>
      <c r="AY131" s="19">
        <v>0</v>
      </c>
      <c r="AZ131" s="19">
        <v>1</v>
      </c>
      <c r="BA131" s="19" t="s">
        <v>89</v>
      </c>
      <c r="BB131" s="19">
        <v>5</v>
      </c>
      <c r="BC131" s="19">
        <v>2</v>
      </c>
      <c r="BD131" s="19">
        <v>0.05</v>
      </c>
      <c r="BE131" s="19">
        <v>4</v>
      </c>
      <c r="BF131" s="19">
        <v>6</v>
      </c>
      <c r="BG131" s="19">
        <v>0.5</v>
      </c>
      <c r="BH131" s="19">
        <v>10</v>
      </c>
      <c r="BI131" s="19">
        <v>1</v>
      </c>
      <c r="BJ131" s="19">
        <v>1</v>
      </c>
      <c r="BK131" s="19">
        <v>1</v>
      </c>
      <c r="BL131" s="19">
        <v>1</v>
      </c>
      <c r="BM131" s="19">
        <v>0</v>
      </c>
      <c r="BN131" s="19">
        <v>0</v>
      </c>
      <c r="BO131" s="19">
        <v>0</v>
      </c>
      <c r="BP131" s="19">
        <v>0</v>
      </c>
      <c r="BQ131" s="19">
        <v>1</v>
      </c>
      <c r="BR131" s="19">
        <v>1</v>
      </c>
      <c r="BS131" s="19">
        <v>1</v>
      </c>
      <c r="BT131" s="19">
        <v>1</v>
      </c>
    </row>
    <row r="132" spans="1:72" x14ac:dyDescent="0.3">
      <c r="A132" s="26">
        <v>130</v>
      </c>
      <c r="B132" s="19">
        <v>80</v>
      </c>
      <c r="C132" s="19">
        <v>0.81119489669799805</v>
      </c>
      <c r="D132" s="19">
        <v>1.351991494496663E-2</v>
      </c>
      <c r="E132" s="19">
        <v>4</v>
      </c>
      <c r="F132" s="19">
        <v>5.6249999999987788E-4</v>
      </c>
      <c r="G132" s="19">
        <v>6.1213324744716142E-2</v>
      </c>
      <c r="H132" s="19">
        <v>1.124999999999993E-2</v>
      </c>
      <c r="I132" s="19">
        <v>5.6249999999987788E-4</v>
      </c>
      <c r="J132" s="19">
        <f t="shared" si="2"/>
        <v>5.6249999999987788E-4</v>
      </c>
      <c r="K132" s="19">
        <v>5.6249999999987788E-4</v>
      </c>
      <c r="L132" s="19"/>
      <c r="M132" s="19">
        <v>-8.3266726846886741E-17</v>
      </c>
      <c r="N132" s="19">
        <v>-6.6613381477509392E-16</v>
      </c>
      <c r="O132" s="19">
        <v>4.4408920985006262E-16</v>
      </c>
      <c r="P132" s="19">
        <v>0</v>
      </c>
      <c r="Q132" s="19">
        <v>4.1633363423443369E-18</v>
      </c>
      <c r="R132" s="19">
        <v>0</v>
      </c>
      <c r="S132" s="19">
        <v>0</v>
      </c>
      <c r="T132" s="19">
        <v>0</v>
      </c>
      <c r="U132" s="19">
        <v>-5.6249999999982703E-4</v>
      </c>
      <c r="V132" s="19">
        <v>-5.6249999999957723E-4</v>
      </c>
      <c r="W132" s="19">
        <v>1.124999999999932E-3</v>
      </c>
      <c r="X132" s="19">
        <v>-0.25</v>
      </c>
      <c r="Y132" s="19">
        <v>0.75</v>
      </c>
      <c r="Z132" s="19">
        <v>-0.5</v>
      </c>
      <c r="AA132" s="19">
        <v>0</v>
      </c>
      <c r="AB132" s="19">
        <v>4.1633363423443369E-18</v>
      </c>
      <c r="AC132" s="19">
        <v>0</v>
      </c>
      <c r="AD132" s="19">
        <v>0</v>
      </c>
      <c r="AE132" s="19">
        <v>0</v>
      </c>
      <c r="AF132" s="19">
        <v>-0.19140624999999989</v>
      </c>
      <c r="AG132" s="19">
        <v>0.80859375</v>
      </c>
      <c r="AH132" s="19">
        <v>-0.6171875</v>
      </c>
      <c r="AI132" s="19">
        <v>0</v>
      </c>
      <c r="AJ132" s="19">
        <v>0</v>
      </c>
      <c r="AK132" s="19">
        <v>20</v>
      </c>
      <c r="AL132" s="19">
        <v>60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 t="s">
        <v>389</v>
      </c>
      <c r="AS132" s="19">
        <v>1</v>
      </c>
      <c r="AT132" s="19">
        <v>0</v>
      </c>
      <c r="AU132" s="19">
        <v>0</v>
      </c>
      <c r="AV132" s="19">
        <v>0</v>
      </c>
      <c r="AW132" s="19">
        <v>0</v>
      </c>
      <c r="AX132" s="19">
        <v>45</v>
      </c>
      <c r="AY132" s="19">
        <v>0</v>
      </c>
      <c r="AZ132" s="19">
        <v>1</v>
      </c>
      <c r="BA132" s="19" t="s">
        <v>89</v>
      </c>
      <c r="BB132" s="19">
        <v>5</v>
      </c>
      <c r="BC132" s="19">
        <v>2</v>
      </c>
      <c r="BD132" s="19">
        <v>0.05</v>
      </c>
      <c r="BE132" s="19">
        <v>4</v>
      </c>
      <c r="BF132" s="19">
        <v>6</v>
      </c>
      <c r="BG132" s="19">
        <v>0.5</v>
      </c>
      <c r="BH132" s="19">
        <v>10</v>
      </c>
      <c r="BI132" s="19">
        <v>1</v>
      </c>
      <c r="BJ132" s="19">
        <v>1</v>
      </c>
      <c r="BK132" s="19">
        <v>1</v>
      </c>
      <c r="BL132" s="19">
        <v>1</v>
      </c>
      <c r="BM132" s="19">
        <v>0</v>
      </c>
      <c r="BN132" s="19">
        <v>0</v>
      </c>
      <c r="BO132" s="19">
        <v>0</v>
      </c>
      <c r="BP132" s="19">
        <v>0</v>
      </c>
      <c r="BQ132" s="19">
        <v>1</v>
      </c>
      <c r="BR132" s="19">
        <v>1</v>
      </c>
      <c r="BS132" s="19">
        <v>1</v>
      </c>
      <c r="BT132" s="19">
        <v>1</v>
      </c>
    </row>
    <row r="133" spans="1:72" x14ac:dyDescent="0.3">
      <c r="A133" s="26">
        <v>131</v>
      </c>
      <c r="B133" s="19">
        <v>80</v>
      </c>
      <c r="C133" s="19">
        <v>0.77999496459960938</v>
      </c>
      <c r="D133" s="19">
        <v>1.2999916076660159E-2</v>
      </c>
      <c r="E133" s="19">
        <v>4</v>
      </c>
      <c r="F133" s="19">
        <v>5.6249999999987788E-4</v>
      </c>
      <c r="G133" s="19">
        <v>6.1213324744716142E-2</v>
      </c>
      <c r="H133" s="19">
        <v>1.124999999999993E-2</v>
      </c>
      <c r="I133" s="19">
        <v>5.6249999999987788E-4</v>
      </c>
      <c r="J133" s="19">
        <f t="shared" si="2"/>
        <v>5.6249999999987788E-4</v>
      </c>
      <c r="K133" s="19">
        <v>5.6249999999987788E-4</v>
      </c>
      <c r="L133" s="19"/>
      <c r="M133" s="19">
        <v>-8.3266726846886741E-17</v>
      </c>
      <c r="N133" s="19">
        <v>5.5511151231257827E-16</v>
      </c>
      <c r="O133" s="19">
        <v>4.4408920985006262E-16</v>
      </c>
      <c r="P133" s="19">
        <v>0</v>
      </c>
      <c r="Q133" s="19">
        <v>4.1633363423443369E-18</v>
      </c>
      <c r="R133" s="19">
        <v>0</v>
      </c>
      <c r="S133" s="19">
        <v>0</v>
      </c>
      <c r="T133" s="19">
        <v>0</v>
      </c>
      <c r="U133" s="19">
        <v>-5.6249999999982703E-4</v>
      </c>
      <c r="V133" s="19">
        <v>5.6249999999957723E-4</v>
      </c>
      <c r="W133" s="19">
        <v>1.124999999999932E-3</v>
      </c>
      <c r="X133" s="19">
        <v>-0.25</v>
      </c>
      <c r="Y133" s="19">
        <v>-0.75</v>
      </c>
      <c r="Z133" s="19">
        <v>-0.5</v>
      </c>
      <c r="AA133" s="19">
        <v>0</v>
      </c>
      <c r="AB133" s="19">
        <v>4.1633363423443369E-18</v>
      </c>
      <c r="AC133" s="19">
        <v>0</v>
      </c>
      <c r="AD133" s="19">
        <v>0</v>
      </c>
      <c r="AE133" s="19">
        <v>0</v>
      </c>
      <c r="AF133" s="19">
        <v>-0.19140624999999989</v>
      </c>
      <c r="AG133" s="19">
        <v>-0.80859375</v>
      </c>
      <c r="AH133" s="19">
        <v>-0.6171875</v>
      </c>
      <c r="AI133" s="19">
        <v>0</v>
      </c>
      <c r="AJ133" s="19">
        <v>0</v>
      </c>
      <c r="AK133" s="19">
        <v>20</v>
      </c>
      <c r="AL133" s="19">
        <v>0</v>
      </c>
      <c r="AM133" s="19">
        <v>60</v>
      </c>
      <c r="AN133" s="19">
        <v>0</v>
      </c>
      <c r="AO133" s="19">
        <v>0</v>
      </c>
      <c r="AP133" s="19">
        <v>0</v>
      </c>
      <c r="AQ133" s="19">
        <v>0</v>
      </c>
      <c r="AR133" s="19" t="s">
        <v>390</v>
      </c>
      <c r="AS133" s="19">
        <v>1</v>
      </c>
      <c r="AT133" s="19">
        <v>0</v>
      </c>
      <c r="AU133" s="19">
        <v>0</v>
      </c>
      <c r="AV133" s="19">
        <v>0</v>
      </c>
      <c r="AW133" s="19">
        <v>0</v>
      </c>
      <c r="AX133" s="19">
        <v>45</v>
      </c>
      <c r="AY133" s="19">
        <v>0</v>
      </c>
      <c r="AZ133" s="19">
        <v>1</v>
      </c>
      <c r="BA133" s="19" t="s">
        <v>89</v>
      </c>
      <c r="BB133" s="19">
        <v>5</v>
      </c>
      <c r="BC133" s="19">
        <v>2</v>
      </c>
      <c r="BD133" s="19">
        <v>0.05</v>
      </c>
      <c r="BE133" s="19">
        <v>4</v>
      </c>
      <c r="BF133" s="19">
        <v>6</v>
      </c>
      <c r="BG133" s="19">
        <v>0.5</v>
      </c>
      <c r="BH133" s="19">
        <v>10</v>
      </c>
      <c r="BI133" s="19">
        <v>1</v>
      </c>
      <c r="BJ133" s="19">
        <v>1</v>
      </c>
      <c r="BK133" s="19">
        <v>1</v>
      </c>
      <c r="BL133" s="19">
        <v>1</v>
      </c>
      <c r="BM133" s="19">
        <v>0</v>
      </c>
      <c r="BN133" s="19">
        <v>0</v>
      </c>
      <c r="BO133" s="19">
        <v>0</v>
      </c>
      <c r="BP133" s="19">
        <v>0</v>
      </c>
      <c r="BQ133" s="19">
        <v>1</v>
      </c>
      <c r="BR133" s="19">
        <v>1</v>
      </c>
      <c r="BS133" s="19">
        <v>1</v>
      </c>
      <c r="BT133" s="19">
        <v>1</v>
      </c>
    </row>
    <row r="134" spans="1:72" x14ac:dyDescent="0.3">
      <c r="A134" s="26">
        <v>132</v>
      </c>
      <c r="B134" s="19">
        <v>80</v>
      </c>
      <c r="C134" s="19">
        <v>0.77999496459960938</v>
      </c>
      <c r="D134" s="19">
        <v>1.2999916076660159E-2</v>
      </c>
      <c r="E134" s="19">
        <v>4</v>
      </c>
      <c r="F134" s="19">
        <v>5.6249999999991485E-4</v>
      </c>
      <c r="G134" s="19">
        <v>6.121332474471617E-2</v>
      </c>
      <c r="H134" s="19">
        <v>1.1249999999999949E-2</v>
      </c>
      <c r="I134" s="19">
        <v>5.6249999999991485E-4</v>
      </c>
      <c r="J134" s="19">
        <f t="shared" si="2"/>
        <v>5.6249999999991485E-4</v>
      </c>
      <c r="K134" s="19">
        <v>5.6249999999991485E-4</v>
      </c>
      <c r="L134" s="19"/>
      <c r="M134" s="19">
        <v>-5.5511151231257827E-17</v>
      </c>
      <c r="N134" s="19">
        <v>5.5511151231257827E-16</v>
      </c>
      <c r="O134" s="19">
        <v>4.4408920985006262E-16</v>
      </c>
      <c r="P134" s="19">
        <v>0</v>
      </c>
      <c r="Q134" s="19">
        <v>4.4408920985006263E-18</v>
      </c>
      <c r="R134" s="19">
        <v>0</v>
      </c>
      <c r="S134" s="19">
        <v>0</v>
      </c>
      <c r="T134" s="19">
        <v>0</v>
      </c>
      <c r="U134" s="19">
        <v>5.6250000000004907E-4</v>
      </c>
      <c r="V134" s="19">
        <v>5.6249999999957723E-4</v>
      </c>
      <c r="W134" s="19">
        <v>1.124999999999932E-3</v>
      </c>
      <c r="X134" s="19">
        <v>0.25</v>
      </c>
      <c r="Y134" s="19">
        <v>-0.75</v>
      </c>
      <c r="Z134" s="19">
        <v>-0.5</v>
      </c>
      <c r="AA134" s="19">
        <v>0</v>
      </c>
      <c r="AB134" s="19">
        <v>4.4408920985006263E-18</v>
      </c>
      <c r="AC134" s="19">
        <v>0</v>
      </c>
      <c r="AD134" s="19">
        <v>0</v>
      </c>
      <c r="AE134" s="19">
        <v>0</v>
      </c>
      <c r="AF134" s="19">
        <v>0.19140625000000011</v>
      </c>
      <c r="AG134" s="19">
        <v>-0.80859375</v>
      </c>
      <c r="AH134" s="19">
        <v>-0.6171875</v>
      </c>
      <c r="AI134" s="19">
        <v>0</v>
      </c>
      <c r="AJ134" s="19">
        <v>20</v>
      </c>
      <c r="AK134" s="19">
        <v>0</v>
      </c>
      <c r="AL134" s="19">
        <v>0</v>
      </c>
      <c r="AM134" s="19">
        <v>60</v>
      </c>
      <c r="AN134" s="19">
        <v>0</v>
      </c>
      <c r="AO134" s="19">
        <v>0</v>
      </c>
      <c r="AP134" s="19">
        <v>0</v>
      </c>
      <c r="AQ134" s="19">
        <v>0</v>
      </c>
      <c r="AR134" s="19" t="s">
        <v>391</v>
      </c>
      <c r="AS134" s="19">
        <v>1</v>
      </c>
      <c r="AT134" s="19">
        <v>0</v>
      </c>
      <c r="AU134" s="19">
        <v>0</v>
      </c>
      <c r="AV134" s="19">
        <v>0</v>
      </c>
      <c r="AW134" s="19">
        <v>0</v>
      </c>
      <c r="AX134" s="19">
        <v>45</v>
      </c>
      <c r="AY134" s="19">
        <v>0</v>
      </c>
      <c r="AZ134" s="19">
        <v>1</v>
      </c>
      <c r="BA134" s="19" t="s">
        <v>89</v>
      </c>
      <c r="BB134" s="19">
        <v>5</v>
      </c>
      <c r="BC134" s="19">
        <v>2</v>
      </c>
      <c r="BD134" s="19">
        <v>0.05</v>
      </c>
      <c r="BE134" s="19">
        <v>4</v>
      </c>
      <c r="BF134" s="19">
        <v>6</v>
      </c>
      <c r="BG134" s="19">
        <v>0.5</v>
      </c>
      <c r="BH134" s="19">
        <v>10</v>
      </c>
      <c r="BI134" s="19">
        <v>1</v>
      </c>
      <c r="BJ134" s="19">
        <v>1</v>
      </c>
      <c r="BK134" s="19">
        <v>1</v>
      </c>
      <c r="BL134" s="19">
        <v>1</v>
      </c>
      <c r="BM134" s="19">
        <v>0</v>
      </c>
      <c r="BN134" s="19">
        <v>0</v>
      </c>
      <c r="BO134" s="19">
        <v>0</v>
      </c>
      <c r="BP134" s="19">
        <v>0</v>
      </c>
      <c r="BQ134" s="19">
        <v>1</v>
      </c>
      <c r="BR134" s="19">
        <v>1</v>
      </c>
      <c r="BS134" s="19">
        <v>1</v>
      </c>
      <c r="BT134" s="19">
        <v>1</v>
      </c>
    </row>
    <row r="135" spans="1:72" x14ac:dyDescent="0.3">
      <c r="A135" s="26">
        <v>133</v>
      </c>
      <c r="B135" s="19">
        <v>80</v>
      </c>
      <c r="C135" s="19">
        <v>0.62399601936340332</v>
      </c>
      <c r="D135" s="19">
        <v>1.0399933656056719E-2</v>
      </c>
      <c r="E135" s="19">
        <v>3</v>
      </c>
      <c r="F135" s="19">
        <v>1.087499999999998E-2</v>
      </c>
      <c r="G135" s="19">
        <v>1.087499999999998E-2</v>
      </c>
      <c r="H135" s="19">
        <v>1.181249999999995E-2</v>
      </c>
      <c r="I135" s="19">
        <v>1.181249999999995E-2</v>
      </c>
      <c r="J135" s="19">
        <f t="shared" si="2"/>
        <v>1.087499999999998E-2</v>
      </c>
      <c r="K135" s="19"/>
      <c r="L135" s="19"/>
      <c r="M135" s="19">
        <v>-2.2204460492503131E-16</v>
      </c>
      <c r="N135" s="19">
        <v>5.5511151231257827E-17</v>
      </c>
      <c r="O135" s="19">
        <v>2.775557561562891E-17</v>
      </c>
      <c r="P135" s="19">
        <v>0</v>
      </c>
      <c r="Q135" s="19">
        <v>0.234375</v>
      </c>
      <c r="R135" s="19">
        <v>0.234375</v>
      </c>
      <c r="S135" s="19">
        <v>0.46875</v>
      </c>
      <c r="T135" s="19">
        <v>0</v>
      </c>
      <c r="U135" s="19">
        <v>-1.087499999999986E-2</v>
      </c>
      <c r="V135" s="19">
        <v>-1.087499999999997E-2</v>
      </c>
      <c r="W135" s="19">
        <v>-2.1750000000000019E-2</v>
      </c>
      <c r="X135" s="19">
        <v>0.625</v>
      </c>
      <c r="Y135" s="19">
        <v>-0.375</v>
      </c>
      <c r="Z135" s="19">
        <v>0.25</v>
      </c>
      <c r="AA135" s="19">
        <v>0</v>
      </c>
      <c r="AB135" s="19">
        <v>0.234375</v>
      </c>
      <c r="AC135" s="19">
        <v>0.234375</v>
      </c>
      <c r="AD135" s="19">
        <v>0.46875</v>
      </c>
      <c r="AE135" s="19">
        <v>0</v>
      </c>
      <c r="AF135" s="19">
        <v>0.595703125</v>
      </c>
      <c r="AG135" s="19">
        <v>-0.404296875</v>
      </c>
      <c r="AH135" s="19">
        <v>0.19140625</v>
      </c>
      <c r="AI135" s="19">
        <v>0</v>
      </c>
      <c r="AJ135" s="19">
        <v>50</v>
      </c>
      <c r="AK135" s="19">
        <v>0</v>
      </c>
      <c r="AL135" s="19">
        <v>0</v>
      </c>
      <c r="AM135" s="19">
        <v>30</v>
      </c>
      <c r="AN135" s="19">
        <v>0</v>
      </c>
      <c r="AO135" s="19">
        <v>0</v>
      </c>
      <c r="AP135" s="19">
        <v>0</v>
      </c>
      <c r="AQ135" s="19">
        <v>0</v>
      </c>
      <c r="AR135" s="19" t="s">
        <v>392</v>
      </c>
      <c r="AS135" s="19">
        <v>1</v>
      </c>
      <c r="AT135" s="19">
        <v>0</v>
      </c>
      <c r="AU135" s="19">
        <v>0</v>
      </c>
      <c r="AV135" s="19">
        <v>0</v>
      </c>
      <c r="AW135" s="19">
        <v>0</v>
      </c>
      <c r="AX135" s="19">
        <v>45</v>
      </c>
      <c r="AY135" s="19">
        <v>0</v>
      </c>
      <c r="AZ135" s="19">
        <v>1</v>
      </c>
      <c r="BA135" s="19" t="s">
        <v>89</v>
      </c>
      <c r="BB135" s="19">
        <v>5</v>
      </c>
      <c r="BC135" s="19">
        <v>2</v>
      </c>
      <c r="BD135" s="19">
        <v>0.05</v>
      </c>
      <c r="BE135" s="19">
        <v>4</v>
      </c>
      <c r="BF135" s="19">
        <v>6</v>
      </c>
      <c r="BG135" s="19">
        <v>0.5</v>
      </c>
      <c r="BH135" s="19">
        <v>10</v>
      </c>
      <c r="BI135" s="19">
        <v>1</v>
      </c>
      <c r="BJ135" s="19">
        <v>1</v>
      </c>
      <c r="BK135" s="19">
        <v>1</v>
      </c>
      <c r="BL135" s="19">
        <v>1</v>
      </c>
      <c r="BM135" s="19">
        <v>0</v>
      </c>
      <c r="BN135" s="19">
        <v>0</v>
      </c>
      <c r="BO135" s="19">
        <v>0</v>
      </c>
      <c r="BP135" s="19">
        <v>0</v>
      </c>
      <c r="BQ135" s="19">
        <v>1</v>
      </c>
      <c r="BR135" s="19">
        <v>1</v>
      </c>
      <c r="BS135" s="19">
        <v>1</v>
      </c>
      <c r="BT135" s="19">
        <v>1</v>
      </c>
    </row>
    <row r="136" spans="1:72" x14ac:dyDescent="0.3">
      <c r="A136" s="26">
        <v>134</v>
      </c>
      <c r="B136" s="19">
        <v>80</v>
      </c>
      <c r="C136" s="19">
        <v>0.60839605331420898</v>
      </c>
      <c r="D136" s="19">
        <v>1.013993422190348E-2</v>
      </c>
      <c r="E136" s="19">
        <v>3</v>
      </c>
      <c r="F136" s="19">
        <v>1.087499999999998E-2</v>
      </c>
      <c r="G136" s="19">
        <v>1.087499999999998E-2</v>
      </c>
      <c r="H136" s="19">
        <v>1.181249999999995E-2</v>
      </c>
      <c r="I136" s="19">
        <v>1.181249999999995E-2</v>
      </c>
      <c r="J136" s="19">
        <f t="shared" si="2"/>
        <v>1.087499999999998E-2</v>
      </c>
      <c r="K136" s="19"/>
      <c r="L136" s="19"/>
      <c r="M136" s="19">
        <v>-2.2204460492503131E-16</v>
      </c>
      <c r="N136" s="19">
        <v>-5.5511151231257827E-17</v>
      </c>
      <c r="O136" s="19">
        <v>2.775557561562891E-17</v>
      </c>
      <c r="P136" s="19">
        <v>0</v>
      </c>
      <c r="Q136" s="19">
        <v>0.234375</v>
      </c>
      <c r="R136" s="19">
        <v>-0.234375</v>
      </c>
      <c r="S136" s="19">
        <v>0.46875</v>
      </c>
      <c r="T136" s="19">
        <v>0</v>
      </c>
      <c r="U136" s="19">
        <v>-1.087499999999986E-2</v>
      </c>
      <c r="V136" s="19">
        <v>1.087499999999997E-2</v>
      </c>
      <c r="W136" s="19">
        <v>-2.1750000000000019E-2</v>
      </c>
      <c r="X136" s="19">
        <v>0.625</v>
      </c>
      <c r="Y136" s="19">
        <v>0.375</v>
      </c>
      <c r="Z136" s="19">
        <v>0.25</v>
      </c>
      <c r="AA136" s="19">
        <v>0</v>
      </c>
      <c r="AB136" s="19">
        <v>0.234375</v>
      </c>
      <c r="AC136" s="19">
        <v>-0.234375</v>
      </c>
      <c r="AD136" s="19">
        <v>0.46875</v>
      </c>
      <c r="AE136" s="19">
        <v>0</v>
      </c>
      <c r="AF136" s="19">
        <v>0.595703125</v>
      </c>
      <c r="AG136" s="19">
        <v>0.404296875</v>
      </c>
      <c r="AH136" s="19">
        <v>0.19140625</v>
      </c>
      <c r="AI136" s="19">
        <v>0</v>
      </c>
      <c r="AJ136" s="19">
        <v>50</v>
      </c>
      <c r="AK136" s="19">
        <v>0</v>
      </c>
      <c r="AL136" s="19">
        <v>30</v>
      </c>
      <c r="AM136" s="19">
        <v>0</v>
      </c>
      <c r="AN136" s="19">
        <v>0</v>
      </c>
      <c r="AO136" s="19">
        <v>0</v>
      </c>
      <c r="AP136" s="19">
        <v>0</v>
      </c>
      <c r="AQ136" s="19">
        <v>0</v>
      </c>
      <c r="AR136" s="19" t="s">
        <v>393</v>
      </c>
      <c r="AS136" s="19">
        <v>1</v>
      </c>
      <c r="AT136" s="19">
        <v>0</v>
      </c>
      <c r="AU136" s="19">
        <v>0</v>
      </c>
      <c r="AV136" s="19">
        <v>0</v>
      </c>
      <c r="AW136" s="19">
        <v>0</v>
      </c>
      <c r="AX136" s="19">
        <v>45</v>
      </c>
      <c r="AY136" s="19">
        <v>0</v>
      </c>
      <c r="AZ136" s="19">
        <v>1</v>
      </c>
      <c r="BA136" s="19" t="s">
        <v>89</v>
      </c>
      <c r="BB136" s="19">
        <v>5</v>
      </c>
      <c r="BC136" s="19">
        <v>2</v>
      </c>
      <c r="BD136" s="19">
        <v>0.05</v>
      </c>
      <c r="BE136" s="19">
        <v>4</v>
      </c>
      <c r="BF136" s="19">
        <v>6</v>
      </c>
      <c r="BG136" s="19">
        <v>0.5</v>
      </c>
      <c r="BH136" s="19">
        <v>10</v>
      </c>
      <c r="BI136" s="19">
        <v>1</v>
      </c>
      <c r="BJ136" s="19">
        <v>1</v>
      </c>
      <c r="BK136" s="19">
        <v>1</v>
      </c>
      <c r="BL136" s="19">
        <v>1</v>
      </c>
      <c r="BM136" s="19">
        <v>0</v>
      </c>
      <c r="BN136" s="19">
        <v>0</v>
      </c>
      <c r="BO136" s="19">
        <v>0</v>
      </c>
      <c r="BP136" s="19">
        <v>0</v>
      </c>
      <c r="BQ136" s="19">
        <v>1</v>
      </c>
      <c r="BR136" s="19">
        <v>1</v>
      </c>
      <c r="BS136" s="19">
        <v>1</v>
      </c>
      <c r="BT136" s="19">
        <v>1</v>
      </c>
    </row>
    <row r="137" spans="1:72" x14ac:dyDescent="0.3">
      <c r="A137" s="26">
        <v>135</v>
      </c>
      <c r="B137" s="19">
        <v>80</v>
      </c>
      <c r="C137" s="19">
        <v>0.59479641914367676</v>
      </c>
      <c r="D137" s="19">
        <v>9.9132736523946125E-3</v>
      </c>
      <c r="E137" s="19">
        <v>3</v>
      </c>
      <c r="F137" s="19">
        <v>1.087499999999998E-2</v>
      </c>
      <c r="G137" s="19">
        <v>1.087499999999998E-2</v>
      </c>
      <c r="H137" s="19">
        <v>1.181249999999995E-2</v>
      </c>
      <c r="I137" s="19">
        <v>1.181249999999995E-2</v>
      </c>
      <c r="J137" s="19">
        <f t="shared" si="2"/>
        <v>1.087499999999998E-2</v>
      </c>
      <c r="K137" s="19"/>
      <c r="L137" s="19"/>
      <c r="M137" s="19">
        <v>2.2204460492503131E-16</v>
      </c>
      <c r="N137" s="19">
        <v>-5.5511151231257827E-17</v>
      </c>
      <c r="O137" s="19">
        <v>2.775557561562891E-17</v>
      </c>
      <c r="P137" s="19">
        <v>0</v>
      </c>
      <c r="Q137" s="19">
        <v>-0.234375</v>
      </c>
      <c r="R137" s="19">
        <v>-0.23437499999999989</v>
      </c>
      <c r="S137" s="19">
        <v>0.46875</v>
      </c>
      <c r="T137" s="19">
        <v>0</v>
      </c>
      <c r="U137" s="19">
        <v>1.087499999999986E-2</v>
      </c>
      <c r="V137" s="19">
        <v>1.087499999999997E-2</v>
      </c>
      <c r="W137" s="19">
        <v>-2.1750000000000019E-2</v>
      </c>
      <c r="X137" s="19">
        <v>-0.625</v>
      </c>
      <c r="Y137" s="19">
        <v>0.375</v>
      </c>
      <c r="Z137" s="19">
        <v>0.25</v>
      </c>
      <c r="AA137" s="19">
        <v>0</v>
      </c>
      <c r="AB137" s="19">
        <v>-0.234375</v>
      </c>
      <c r="AC137" s="19">
        <v>-0.23437499999999989</v>
      </c>
      <c r="AD137" s="19">
        <v>0.46875</v>
      </c>
      <c r="AE137" s="19">
        <v>0</v>
      </c>
      <c r="AF137" s="19">
        <v>-0.595703125</v>
      </c>
      <c r="AG137" s="19">
        <v>0.404296875</v>
      </c>
      <c r="AH137" s="19">
        <v>0.19140625</v>
      </c>
      <c r="AI137" s="19">
        <v>0</v>
      </c>
      <c r="AJ137" s="19">
        <v>0</v>
      </c>
      <c r="AK137" s="19">
        <v>50</v>
      </c>
      <c r="AL137" s="19">
        <v>30</v>
      </c>
      <c r="AM137" s="19">
        <v>0</v>
      </c>
      <c r="AN137" s="19">
        <v>0</v>
      </c>
      <c r="AO137" s="19">
        <v>0</v>
      </c>
      <c r="AP137" s="19">
        <v>0</v>
      </c>
      <c r="AQ137" s="19">
        <v>0</v>
      </c>
      <c r="AR137" s="19" t="s">
        <v>394</v>
      </c>
      <c r="AS137" s="19">
        <v>1</v>
      </c>
      <c r="AT137" s="19">
        <v>0</v>
      </c>
      <c r="AU137" s="19">
        <v>0</v>
      </c>
      <c r="AV137" s="19">
        <v>0</v>
      </c>
      <c r="AW137" s="19">
        <v>0</v>
      </c>
      <c r="AX137" s="19">
        <v>45</v>
      </c>
      <c r="AY137" s="19">
        <v>0</v>
      </c>
      <c r="AZ137" s="19">
        <v>1</v>
      </c>
      <c r="BA137" s="19" t="s">
        <v>89</v>
      </c>
      <c r="BB137" s="19">
        <v>5</v>
      </c>
      <c r="BC137" s="19">
        <v>2</v>
      </c>
      <c r="BD137" s="19">
        <v>0.05</v>
      </c>
      <c r="BE137" s="19">
        <v>4</v>
      </c>
      <c r="BF137" s="19">
        <v>6</v>
      </c>
      <c r="BG137" s="19">
        <v>0.5</v>
      </c>
      <c r="BH137" s="19">
        <v>10</v>
      </c>
      <c r="BI137" s="19">
        <v>1</v>
      </c>
      <c r="BJ137" s="19">
        <v>1</v>
      </c>
      <c r="BK137" s="19">
        <v>1</v>
      </c>
      <c r="BL137" s="19">
        <v>1</v>
      </c>
      <c r="BM137" s="19">
        <v>0</v>
      </c>
      <c r="BN137" s="19">
        <v>0</v>
      </c>
      <c r="BO137" s="19">
        <v>0</v>
      </c>
      <c r="BP137" s="19">
        <v>0</v>
      </c>
      <c r="BQ137" s="19">
        <v>1</v>
      </c>
      <c r="BR137" s="19">
        <v>1</v>
      </c>
      <c r="BS137" s="19">
        <v>1</v>
      </c>
      <c r="BT137" s="19">
        <v>1</v>
      </c>
    </row>
    <row r="138" spans="1:72" x14ac:dyDescent="0.3">
      <c r="A138" s="26">
        <v>136</v>
      </c>
      <c r="B138" s="19">
        <v>80</v>
      </c>
      <c r="C138" s="19">
        <v>1.013993501663208</v>
      </c>
      <c r="D138" s="19">
        <v>1.6899891694386798E-2</v>
      </c>
      <c r="E138" s="19">
        <v>5</v>
      </c>
      <c r="F138" s="19">
        <v>4.7319764964019366E-3</v>
      </c>
      <c r="G138" s="19">
        <v>4.6517480333338163E-2</v>
      </c>
      <c r="H138" s="19">
        <v>2.2492381522695781E-2</v>
      </c>
      <c r="I138" s="19">
        <v>4.7319764964019366E-3</v>
      </c>
      <c r="J138" s="19">
        <f t="shared" si="2"/>
        <v>4.7319764964019366E-3</v>
      </c>
      <c r="K138" s="19">
        <v>7.9451857475140285E-3</v>
      </c>
      <c r="L138" s="19">
        <v>7.9451857475140285E-3</v>
      </c>
      <c r="M138" s="19">
        <v>0</v>
      </c>
      <c r="N138" s="19">
        <v>9.7144514654701197E-17</v>
      </c>
      <c r="O138" s="19">
        <v>-2.7755575615628909E-16</v>
      </c>
      <c r="P138" s="19">
        <v>0</v>
      </c>
      <c r="Q138" s="19">
        <v>3.7499999999999999E-2</v>
      </c>
      <c r="R138" s="19">
        <v>-5.2499999999999998E-2</v>
      </c>
      <c r="S138" s="19">
        <v>5.5E-2</v>
      </c>
      <c r="T138" s="19">
        <v>0</v>
      </c>
      <c r="U138" s="19">
        <v>4.0312499999999576E-3</v>
      </c>
      <c r="V138" s="19">
        <v>-1.968749999999922E-3</v>
      </c>
      <c r="W138" s="19">
        <v>-1.0687500000000129E-2</v>
      </c>
      <c r="X138" s="19">
        <v>-0.1</v>
      </c>
      <c r="Y138" s="19">
        <v>0.1000000000000001</v>
      </c>
      <c r="Z138" s="19">
        <v>0.4</v>
      </c>
      <c r="AA138" s="19">
        <v>0</v>
      </c>
      <c r="AB138" s="19">
        <v>3.7499999999999999E-2</v>
      </c>
      <c r="AC138" s="19">
        <v>-5.2499999999999998E-2</v>
      </c>
      <c r="AD138" s="19">
        <v>5.5E-2</v>
      </c>
      <c r="AE138" s="19">
        <v>0</v>
      </c>
      <c r="AF138" s="19">
        <v>-9.8125000000000004E-2</v>
      </c>
      <c r="AG138" s="19">
        <v>0.10337500000000011</v>
      </c>
      <c r="AH138" s="19">
        <v>0.39474999999999999</v>
      </c>
      <c r="AI138" s="19">
        <v>0</v>
      </c>
      <c r="AJ138" s="19">
        <v>24</v>
      </c>
      <c r="AK138" s="19">
        <v>32</v>
      </c>
      <c r="AL138" s="19">
        <v>16</v>
      </c>
      <c r="AM138" s="19">
        <v>8</v>
      </c>
      <c r="AN138" s="19">
        <v>0</v>
      </c>
      <c r="AO138" s="19">
        <v>0</v>
      </c>
      <c r="AP138" s="19">
        <v>0</v>
      </c>
      <c r="AQ138" s="19">
        <v>0</v>
      </c>
      <c r="AR138" s="19" t="s">
        <v>395</v>
      </c>
      <c r="AS138" s="19">
        <v>1</v>
      </c>
      <c r="AT138" s="19">
        <v>0</v>
      </c>
      <c r="AU138" s="19">
        <v>0</v>
      </c>
      <c r="AV138" s="19">
        <v>0</v>
      </c>
      <c r="AW138" s="19">
        <v>0</v>
      </c>
      <c r="AX138" s="19">
        <v>45</v>
      </c>
      <c r="AY138" s="19">
        <v>0</v>
      </c>
      <c r="AZ138" s="19">
        <v>1</v>
      </c>
      <c r="BA138" s="19" t="s">
        <v>89</v>
      </c>
      <c r="BB138" s="19">
        <v>5</v>
      </c>
      <c r="BC138" s="19">
        <v>2</v>
      </c>
      <c r="BD138" s="19">
        <v>0.05</v>
      </c>
      <c r="BE138" s="19">
        <v>4</v>
      </c>
      <c r="BF138" s="19">
        <v>6</v>
      </c>
      <c r="BG138" s="19">
        <v>0.5</v>
      </c>
      <c r="BH138" s="19">
        <v>10</v>
      </c>
      <c r="BI138" s="19">
        <v>1</v>
      </c>
      <c r="BJ138" s="19">
        <v>1</v>
      </c>
      <c r="BK138" s="19">
        <v>1</v>
      </c>
      <c r="BL138" s="19">
        <v>1</v>
      </c>
      <c r="BM138" s="19">
        <v>0</v>
      </c>
      <c r="BN138" s="19">
        <v>0</v>
      </c>
      <c r="BO138" s="19">
        <v>0</v>
      </c>
      <c r="BP138" s="19">
        <v>0</v>
      </c>
      <c r="BQ138" s="19">
        <v>1</v>
      </c>
      <c r="BR138" s="19">
        <v>1</v>
      </c>
      <c r="BS138" s="19">
        <v>1</v>
      </c>
      <c r="BT138" s="19">
        <v>1</v>
      </c>
    </row>
    <row r="139" spans="1:72" x14ac:dyDescent="0.3">
      <c r="A139" s="26">
        <v>137</v>
      </c>
      <c r="B139" s="19">
        <v>80</v>
      </c>
      <c r="C139" s="19">
        <v>0.9671938419342041</v>
      </c>
      <c r="D139" s="19">
        <v>1.6119897365570068E-2</v>
      </c>
      <c r="E139" s="19">
        <v>5</v>
      </c>
      <c r="F139" s="19">
        <v>4.731976496401947E-3</v>
      </c>
      <c r="G139" s="19">
        <v>4.6517480333338183E-2</v>
      </c>
      <c r="H139" s="19">
        <v>2.2492381522695781E-2</v>
      </c>
      <c r="I139" s="19">
        <v>4.731976496401947E-3</v>
      </c>
      <c r="J139" s="19">
        <f t="shared" si="2"/>
        <v>4.731976496401947E-3</v>
      </c>
      <c r="K139" s="19">
        <v>7.9451857475140459E-3</v>
      </c>
      <c r="L139" s="19">
        <v>7.9451857475140459E-3</v>
      </c>
      <c r="M139" s="19">
        <v>0</v>
      </c>
      <c r="N139" s="19">
        <v>4.163336342344337E-17</v>
      </c>
      <c r="O139" s="19">
        <v>-2.7755575615628909E-16</v>
      </c>
      <c r="P139" s="19">
        <v>0</v>
      </c>
      <c r="Q139" s="19">
        <v>3.7499999999999999E-2</v>
      </c>
      <c r="R139" s="19">
        <v>5.2499999999999998E-2</v>
      </c>
      <c r="S139" s="19">
        <v>5.5E-2</v>
      </c>
      <c r="T139" s="19">
        <v>0</v>
      </c>
      <c r="U139" s="19">
        <v>4.0312499999999576E-3</v>
      </c>
      <c r="V139" s="19">
        <v>1.968750000000075E-3</v>
      </c>
      <c r="W139" s="19">
        <v>-1.0687500000000129E-2</v>
      </c>
      <c r="X139" s="19">
        <v>-0.1</v>
      </c>
      <c r="Y139" s="19">
        <v>-9.9999999999999936E-2</v>
      </c>
      <c r="Z139" s="19">
        <v>0.4</v>
      </c>
      <c r="AA139" s="19">
        <v>0</v>
      </c>
      <c r="AB139" s="19">
        <v>3.7499999999999999E-2</v>
      </c>
      <c r="AC139" s="19">
        <v>5.2499999999999998E-2</v>
      </c>
      <c r="AD139" s="19">
        <v>5.5E-2</v>
      </c>
      <c r="AE139" s="19">
        <v>0</v>
      </c>
      <c r="AF139" s="19">
        <v>-9.8125000000000004E-2</v>
      </c>
      <c r="AG139" s="19">
        <v>-0.1033749999999999</v>
      </c>
      <c r="AH139" s="19">
        <v>0.39474999999999999</v>
      </c>
      <c r="AI139" s="19">
        <v>0</v>
      </c>
      <c r="AJ139" s="19">
        <v>24</v>
      </c>
      <c r="AK139" s="19">
        <v>32</v>
      </c>
      <c r="AL139" s="19">
        <v>8</v>
      </c>
      <c r="AM139" s="19">
        <v>16</v>
      </c>
      <c r="AN139" s="19">
        <v>0</v>
      </c>
      <c r="AO139" s="19">
        <v>0</v>
      </c>
      <c r="AP139" s="19">
        <v>0</v>
      </c>
      <c r="AQ139" s="19">
        <v>0</v>
      </c>
      <c r="AR139" s="19" t="s">
        <v>396</v>
      </c>
      <c r="AS139" s="19">
        <v>1</v>
      </c>
      <c r="AT139" s="19">
        <v>0</v>
      </c>
      <c r="AU139" s="19">
        <v>0</v>
      </c>
      <c r="AV139" s="19">
        <v>0</v>
      </c>
      <c r="AW139" s="19">
        <v>0</v>
      </c>
      <c r="AX139" s="19">
        <v>45</v>
      </c>
      <c r="AY139" s="19">
        <v>0</v>
      </c>
      <c r="AZ139" s="19">
        <v>1</v>
      </c>
      <c r="BA139" s="19" t="s">
        <v>89</v>
      </c>
      <c r="BB139" s="19">
        <v>5</v>
      </c>
      <c r="BC139" s="19">
        <v>2</v>
      </c>
      <c r="BD139" s="19">
        <v>0.05</v>
      </c>
      <c r="BE139" s="19">
        <v>4</v>
      </c>
      <c r="BF139" s="19">
        <v>6</v>
      </c>
      <c r="BG139" s="19">
        <v>0.5</v>
      </c>
      <c r="BH139" s="19">
        <v>10</v>
      </c>
      <c r="BI139" s="19">
        <v>1</v>
      </c>
      <c r="BJ139" s="19">
        <v>1</v>
      </c>
      <c r="BK139" s="19">
        <v>1</v>
      </c>
      <c r="BL139" s="19">
        <v>1</v>
      </c>
      <c r="BM139" s="19">
        <v>0</v>
      </c>
      <c r="BN139" s="19">
        <v>0</v>
      </c>
      <c r="BO139" s="19">
        <v>0</v>
      </c>
      <c r="BP139" s="19">
        <v>0</v>
      </c>
      <c r="BQ139" s="19">
        <v>1</v>
      </c>
      <c r="BR139" s="19">
        <v>1</v>
      </c>
      <c r="BS139" s="19">
        <v>1</v>
      </c>
      <c r="BT139" s="19">
        <v>1</v>
      </c>
    </row>
    <row r="140" spans="1:72" x14ac:dyDescent="0.3">
      <c r="A140" s="26">
        <v>138</v>
      </c>
      <c r="B140" s="19">
        <v>80</v>
      </c>
      <c r="C140" s="19">
        <v>1.031593322753906</v>
      </c>
      <c r="D140" s="19">
        <v>1.7193222045898439E-2</v>
      </c>
      <c r="E140" s="19">
        <v>5</v>
      </c>
      <c r="F140" s="19">
        <v>4.7319764964019418E-3</v>
      </c>
      <c r="G140" s="19">
        <v>4.651748033333817E-2</v>
      </c>
      <c r="H140" s="19">
        <v>2.2492381522695781E-2</v>
      </c>
      <c r="I140" s="19">
        <v>4.7319764964019418E-3</v>
      </c>
      <c r="J140" s="19">
        <f t="shared" si="2"/>
        <v>4.7319764964019418E-3</v>
      </c>
      <c r="K140" s="19">
        <v>7.9451857475140355E-3</v>
      </c>
      <c r="L140" s="19">
        <v>7.9451857475140355E-3</v>
      </c>
      <c r="M140" s="19">
        <v>-2.775557561562891E-17</v>
      </c>
      <c r="N140" s="19">
        <v>-2.775557561562891E-17</v>
      </c>
      <c r="O140" s="19">
        <v>-2.7755575615628909E-16</v>
      </c>
      <c r="P140" s="19">
        <v>0</v>
      </c>
      <c r="Q140" s="19">
        <v>-3.7499999999999999E-2</v>
      </c>
      <c r="R140" s="19">
        <v>5.2499999999999998E-2</v>
      </c>
      <c r="S140" s="19">
        <v>5.5E-2</v>
      </c>
      <c r="T140" s="19">
        <v>0</v>
      </c>
      <c r="U140" s="19">
        <v>-4.0312499999999576E-3</v>
      </c>
      <c r="V140" s="19">
        <v>1.9687500000000048E-3</v>
      </c>
      <c r="W140" s="19">
        <v>-1.0687500000000129E-2</v>
      </c>
      <c r="X140" s="19">
        <v>0.1</v>
      </c>
      <c r="Y140" s="19">
        <v>-9.9999999999999978E-2</v>
      </c>
      <c r="Z140" s="19">
        <v>0.4</v>
      </c>
      <c r="AA140" s="19">
        <v>0</v>
      </c>
      <c r="AB140" s="19">
        <v>-3.7499999999999999E-2</v>
      </c>
      <c r="AC140" s="19">
        <v>5.2499999999999998E-2</v>
      </c>
      <c r="AD140" s="19">
        <v>5.5E-2</v>
      </c>
      <c r="AE140" s="19">
        <v>0</v>
      </c>
      <c r="AF140" s="19">
        <v>9.8125000000000004E-2</v>
      </c>
      <c r="AG140" s="19">
        <v>-0.10337499999999999</v>
      </c>
      <c r="AH140" s="19">
        <v>0.39474999999999999</v>
      </c>
      <c r="AI140" s="19">
        <v>0</v>
      </c>
      <c r="AJ140" s="19">
        <v>32</v>
      </c>
      <c r="AK140" s="19">
        <v>24</v>
      </c>
      <c r="AL140" s="19">
        <v>8</v>
      </c>
      <c r="AM140" s="19">
        <v>16</v>
      </c>
      <c r="AN140" s="19">
        <v>0</v>
      </c>
      <c r="AO140" s="19">
        <v>0</v>
      </c>
      <c r="AP140" s="19">
        <v>0</v>
      </c>
      <c r="AQ140" s="19">
        <v>0</v>
      </c>
      <c r="AR140" s="19" t="s">
        <v>397</v>
      </c>
      <c r="AS140" s="19">
        <v>1</v>
      </c>
      <c r="AT140" s="19">
        <v>0</v>
      </c>
      <c r="AU140" s="19">
        <v>0</v>
      </c>
      <c r="AV140" s="19">
        <v>0</v>
      </c>
      <c r="AW140" s="19">
        <v>0</v>
      </c>
      <c r="AX140" s="19">
        <v>45</v>
      </c>
      <c r="AY140" s="19">
        <v>0</v>
      </c>
      <c r="AZ140" s="19">
        <v>1</v>
      </c>
      <c r="BA140" s="19" t="s">
        <v>89</v>
      </c>
      <c r="BB140" s="19">
        <v>5</v>
      </c>
      <c r="BC140" s="19">
        <v>2</v>
      </c>
      <c r="BD140" s="19">
        <v>0.05</v>
      </c>
      <c r="BE140" s="19">
        <v>4</v>
      </c>
      <c r="BF140" s="19">
        <v>6</v>
      </c>
      <c r="BG140" s="19">
        <v>0.5</v>
      </c>
      <c r="BH140" s="19">
        <v>10</v>
      </c>
      <c r="BI140" s="19">
        <v>1</v>
      </c>
      <c r="BJ140" s="19">
        <v>1</v>
      </c>
      <c r="BK140" s="19">
        <v>1</v>
      </c>
      <c r="BL140" s="19">
        <v>1</v>
      </c>
      <c r="BM140" s="19">
        <v>0</v>
      </c>
      <c r="BN140" s="19">
        <v>0</v>
      </c>
      <c r="BO140" s="19">
        <v>0</v>
      </c>
      <c r="BP140" s="19">
        <v>0</v>
      </c>
      <c r="BQ140" s="19">
        <v>1</v>
      </c>
      <c r="BR140" s="19">
        <v>1</v>
      </c>
      <c r="BS140" s="19">
        <v>1</v>
      </c>
      <c r="BT140" s="19">
        <v>1</v>
      </c>
    </row>
    <row r="141" spans="1:72" x14ac:dyDescent="0.3">
      <c r="A141" s="26">
        <v>139</v>
      </c>
      <c r="B141" s="19">
        <v>80</v>
      </c>
      <c r="C141" s="19">
        <v>1.029593229293823</v>
      </c>
      <c r="D141" s="19">
        <v>1.7159887154897059E-2</v>
      </c>
      <c r="E141" s="19">
        <v>5</v>
      </c>
      <c r="F141" s="19">
        <v>5.598897770990065E-4</v>
      </c>
      <c r="G141" s="19">
        <v>2.286186866952265E-2</v>
      </c>
      <c r="H141" s="19">
        <v>1.531954557297646E-2</v>
      </c>
      <c r="I141" s="19">
        <v>7.6928335156817534E-4</v>
      </c>
      <c r="J141" s="19">
        <f t="shared" si="2"/>
        <v>7.6928335156817534E-4</v>
      </c>
      <c r="K141" s="19">
        <v>5.8044298815644211E-4</v>
      </c>
      <c r="L141" s="19">
        <v>5.598897770990065E-4</v>
      </c>
      <c r="M141" s="19">
        <v>-1.387778780781446E-17</v>
      </c>
      <c r="N141" s="19">
        <v>2.7755575615628909E-16</v>
      </c>
      <c r="O141" s="19">
        <v>-4.4408920985006262E-16</v>
      </c>
      <c r="P141" s="19">
        <v>0</v>
      </c>
      <c r="Q141" s="19">
        <v>7.5000000000000049E-3</v>
      </c>
      <c r="R141" s="19">
        <v>2.75E-2</v>
      </c>
      <c r="S141" s="19">
        <v>5.5E-2</v>
      </c>
      <c r="T141" s="19">
        <v>0</v>
      </c>
      <c r="U141" s="19">
        <v>1.2187499999999911E-3</v>
      </c>
      <c r="V141" s="19">
        <v>2.8124999999995509E-4</v>
      </c>
      <c r="W141" s="19">
        <v>5.6249999999991029E-4</v>
      </c>
      <c r="X141" s="19">
        <v>-9.9999999999999992E-2</v>
      </c>
      <c r="Y141" s="19">
        <v>-0.3</v>
      </c>
      <c r="Z141" s="19">
        <v>0.4</v>
      </c>
      <c r="AA141" s="19">
        <v>0</v>
      </c>
      <c r="AB141" s="19">
        <v>7.5000000000000049E-3</v>
      </c>
      <c r="AC141" s="19">
        <v>2.75E-2</v>
      </c>
      <c r="AD141" s="19">
        <v>5.5E-2</v>
      </c>
      <c r="AE141" s="19">
        <v>0</v>
      </c>
      <c r="AF141" s="19">
        <v>-9.5875000000000002E-2</v>
      </c>
      <c r="AG141" s="19">
        <v>-0.30262499999999998</v>
      </c>
      <c r="AH141" s="19">
        <v>0.39474999999999999</v>
      </c>
      <c r="AI141" s="19">
        <v>0</v>
      </c>
      <c r="AJ141" s="19">
        <v>24</v>
      </c>
      <c r="AK141" s="19">
        <v>32</v>
      </c>
      <c r="AL141" s="19">
        <v>0</v>
      </c>
      <c r="AM141" s="19">
        <v>24</v>
      </c>
      <c r="AN141" s="19">
        <v>0</v>
      </c>
      <c r="AO141" s="19">
        <v>0</v>
      </c>
      <c r="AP141" s="19">
        <v>0</v>
      </c>
      <c r="AQ141" s="19">
        <v>0</v>
      </c>
      <c r="AR141" s="19" t="s">
        <v>398</v>
      </c>
      <c r="AS141" s="19">
        <v>1</v>
      </c>
      <c r="AT141" s="19">
        <v>0</v>
      </c>
      <c r="AU141" s="19">
        <v>0</v>
      </c>
      <c r="AV141" s="19">
        <v>0</v>
      </c>
      <c r="AW141" s="19">
        <v>0</v>
      </c>
      <c r="AX141" s="19">
        <v>45</v>
      </c>
      <c r="AY141" s="19">
        <v>0</v>
      </c>
      <c r="AZ141" s="19">
        <v>1</v>
      </c>
      <c r="BA141" s="19" t="s">
        <v>89</v>
      </c>
      <c r="BB141" s="19">
        <v>5</v>
      </c>
      <c r="BC141" s="19">
        <v>2</v>
      </c>
      <c r="BD141" s="19">
        <v>0.05</v>
      </c>
      <c r="BE141" s="19">
        <v>4</v>
      </c>
      <c r="BF141" s="19">
        <v>6</v>
      </c>
      <c r="BG141" s="19">
        <v>0.5</v>
      </c>
      <c r="BH141" s="19">
        <v>10</v>
      </c>
      <c r="BI141" s="19">
        <v>1</v>
      </c>
      <c r="BJ141" s="19">
        <v>1</v>
      </c>
      <c r="BK141" s="19">
        <v>1</v>
      </c>
      <c r="BL141" s="19">
        <v>1</v>
      </c>
      <c r="BM141" s="19">
        <v>0</v>
      </c>
      <c r="BN141" s="19">
        <v>0</v>
      </c>
      <c r="BO141" s="19">
        <v>0</v>
      </c>
      <c r="BP141" s="19">
        <v>0</v>
      </c>
      <c r="BQ141" s="19">
        <v>1</v>
      </c>
      <c r="BR141" s="19">
        <v>1</v>
      </c>
      <c r="BS141" s="19">
        <v>1</v>
      </c>
      <c r="BT141" s="19">
        <v>1</v>
      </c>
    </row>
    <row r="142" spans="1:72" x14ac:dyDescent="0.3">
      <c r="A142" s="26">
        <v>140</v>
      </c>
      <c r="B142" s="19">
        <v>80</v>
      </c>
      <c r="C142" s="19">
        <v>1.045193195343018</v>
      </c>
      <c r="D142" s="19">
        <v>1.741988658905029E-2</v>
      </c>
      <c r="E142" s="19">
        <v>5</v>
      </c>
      <c r="F142" s="19">
        <v>5.598897770990065E-4</v>
      </c>
      <c r="G142" s="19">
        <v>2.2861868669522639E-2</v>
      </c>
      <c r="H142" s="19">
        <v>1.5319545572976439E-2</v>
      </c>
      <c r="I142" s="19">
        <v>7.6928335156818445E-4</v>
      </c>
      <c r="J142" s="19">
        <f t="shared" si="2"/>
        <v>7.6928335156818445E-4</v>
      </c>
      <c r="K142" s="19">
        <v>5.8044298815644211E-4</v>
      </c>
      <c r="L142" s="19">
        <v>5.598897770990065E-4</v>
      </c>
      <c r="M142" s="19">
        <v>-1.387778780781446E-17</v>
      </c>
      <c r="N142" s="19">
        <v>-2.7755575615628909E-16</v>
      </c>
      <c r="O142" s="19">
        <v>-4.4408920985006262E-16</v>
      </c>
      <c r="P142" s="19">
        <v>0</v>
      </c>
      <c r="Q142" s="19">
        <v>7.5000000000000049E-3</v>
      </c>
      <c r="R142" s="19">
        <v>-2.75E-2</v>
      </c>
      <c r="S142" s="19">
        <v>5.5E-2</v>
      </c>
      <c r="T142" s="19">
        <v>0</v>
      </c>
      <c r="U142" s="19">
        <v>1.2187499999999911E-3</v>
      </c>
      <c r="V142" s="19">
        <v>-2.8124999999995509E-4</v>
      </c>
      <c r="W142" s="19">
        <v>5.6249999999991029E-4</v>
      </c>
      <c r="X142" s="19">
        <v>-9.9999999999999992E-2</v>
      </c>
      <c r="Y142" s="19">
        <v>0.3</v>
      </c>
      <c r="Z142" s="19">
        <v>0.4</v>
      </c>
      <c r="AA142" s="19">
        <v>0</v>
      </c>
      <c r="AB142" s="19">
        <v>7.5000000000000049E-3</v>
      </c>
      <c r="AC142" s="19">
        <v>-2.75E-2</v>
      </c>
      <c r="AD142" s="19">
        <v>5.5E-2</v>
      </c>
      <c r="AE142" s="19">
        <v>0</v>
      </c>
      <c r="AF142" s="19">
        <v>-9.5875000000000002E-2</v>
      </c>
      <c r="AG142" s="19">
        <v>0.30262499999999998</v>
      </c>
      <c r="AH142" s="19">
        <v>0.39474999999999999</v>
      </c>
      <c r="AI142" s="19">
        <v>0</v>
      </c>
      <c r="AJ142" s="19">
        <v>24</v>
      </c>
      <c r="AK142" s="19">
        <v>32</v>
      </c>
      <c r="AL142" s="19">
        <v>24</v>
      </c>
      <c r="AM142" s="19">
        <v>0</v>
      </c>
      <c r="AN142" s="19">
        <v>0</v>
      </c>
      <c r="AO142" s="19">
        <v>0</v>
      </c>
      <c r="AP142" s="19">
        <v>0</v>
      </c>
      <c r="AQ142" s="19">
        <v>0</v>
      </c>
      <c r="AR142" s="19" t="s">
        <v>399</v>
      </c>
      <c r="AS142" s="19">
        <v>1</v>
      </c>
      <c r="AT142" s="19">
        <v>0</v>
      </c>
      <c r="AU142" s="19">
        <v>0</v>
      </c>
      <c r="AV142" s="19">
        <v>0</v>
      </c>
      <c r="AW142" s="19">
        <v>0</v>
      </c>
      <c r="AX142" s="19">
        <v>45</v>
      </c>
      <c r="AY142" s="19">
        <v>0</v>
      </c>
      <c r="AZ142" s="19">
        <v>1</v>
      </c>
      <c r="BA142" s="19" t="s">
        <v>89</v>
      </c>
      <c r="BB142" s="19">
        <v>5</v>
      </c>
      <c r="BC142" s="19">
        <v>2</v>
      </c>
      <c r="BD142" s="19">
        <v>0.05</v>
      </c>
      <c r="BE142" s="19">
        <v>4</v>
      </c>
      <c r="BF142" s="19">
        <v>6</v>
      </c>
      <c r="BG142" s="19">
        <v>0.5</v>
      </c>
      <c r="BH142" s="19">
        <v>10</v>
      </c>
      <c r="BI142" s="19">
        <v>1</v>
      </c>
      <c r="BJ142" s="19">
        <v>1</v>
      </c>
      <c r="BK142" s="19">
        <v>1</v>
      </c>
      <c r="BL142" s="19">
        <v>1</v>
      </c>
      <c r="BM142" s="19">
        <v>0</v>
      </c>
      <c r="BN142" s="19">
        <v>0</v>
      </c>
      <c r="BO142" s="19">
        <v>0</v>
      </c>
      <c r="BP142" s="19">
        <v>0</v>
      </c>
      <c r="BQ142" s="19">
        <v>1</v>
      </c>
      <c r="BR142" s="19">
        <v>1</v>
      </c>
      <c r="BS142" s="19">
        <v>1</v>
      </c>
      <c r="BT142" s="19">
        <v>1</v>
      </c>
    </row>
    <row r="143" spans="1:72" x14ac:dyDescent="0.3">
      <c r="A143" s="26">
        <v>141</v>
      </c>
      <c r="B143" s="19">
        <v>80</v>
      </c>
      <c r="C143" s="19">
        <v>1.0295934677124019</v>
      </c>
      <c r="D143" s="19">
        <v>1.715989112854004E-2</v>
      </c>
      <c r="E143" s="19">
        <v>5</v>
      </c>
      <c r="F143" s="19">
        <v>5.598897770990065E-4</v>
      </c>
      <c r="G143" s="19">
        <v>2.2861868669522639E-2</v>
      </c>
      <c r="H143" s="19">
        <v>1.5319545572976439E-2</v>
      </c>
      <c r="I143" s="19">
        <v>7.6928335156818445E-4</v>
      </c>
      <c r="J143" s="19">
        <f t="shared" si="2"/>
        <v>7.6928335156818445E-4</v>
      </c>
      <c r="K143" s="19">
        <v>5.8044298815643084E-4</v>
      </c>
      <c r="L143" s="19">
        <v>5.598897770990065E-4</v>
      </c>
      <c r="M143" s="19">
        <v>0</v>
      </c>
      <c r="N143" s="19">
        <v>-1.6653345369377351E-16</v>
      </c>
      <c r="O143" s="19">
        <v>-4.4408920985006262E-16</v>
      </c>
      <c r="P143" s="19">
        <v>0</v>
      </c>
      <c r="Q143" s="19">
        <v>-7.4999999999999954E-3</v>
      </c>
      <c r="R143" s="19">
        <v>-2.749999999999999E-2</v>
      </c>
      <c r="S143" s="19">
        <v>5.5E-2</v>
      </c>
      <c r="T143" s="19">
        <v>0</v>
      </c>
      <c r="U143" s="19">
        <v>-1.2187499999999911E-3</v>
      </c>
      <c r="V143" s="19">
        <v>-2.8124999999995509E-4</v>
      </c>
      <c r="W143" s="19">
        <v>5.6249999999991029E-4</v>
      </c>
      <c r="X143" s="19">
        <v>0.1</v>
      </c>
      <c r="Y143" s="19">
        <v>0.3</v>
      </c>
      <c r="Z143" s="19">
        <v>0.4</v>
      </c>
      <c r="AA143" s="19">
        <v>0</v>
      </c>
      <c r="AB143" s="19">
        <v>-7.4999999999999954E-3</v>
      </c>
      <c r="AC143" s="19">
        <v>-2.749999999999999E-2</v>
      </c>
      <c r="AD143" s="19">
        <v>5.5E-2</v>
      </c>
      <c r="AE143" s="19">
        <v>0</v>
      </c>
      <c r="AF143" s="19">
        <v>9.5875000000000002E-2</v>
      </c>
      <c r="AG143" s="19">
        <v>0.30262499999999998</v>
      </c>
      <c r="AH143" s="19">
        <v>0.39474999999999999</v>
      </c>
      <c r="AI143" s="19">
        <v>0</v>
      </c>
      <c r="AJ143" s="19">
        <v>32</v>
      </c>
      <c r="AK143" s="19">
        <v>24</v>
      </c>
      <c r="AL143" s="19">
        <v>24</v>
      </c>
      <c r="AM143" s="19">
        <v>0</v>
      </c>
      <c r="AN143" s="19">
        <v>0</v>
      </c>
      <c r="AO143" s="19">
        <v>0</v>
      </c>
      <c r="AP143" s="19">
        <v>0</v>
      </c>
      <c r="AQ143" s="19">
        <v>0</v>
      </c>
      <c r="AR143" s="19" t="s">
        <v>400</v>
      </c>
      <c r="AS143" s="19">
        <v>1</v>
      </c>
      <c r="AT143" s="19">
        <v>0</v>
      </c>
      <c r="AU143" s="19">
        <v>0</v>
      </c>
      <c r="AV143" s="19">
        <v>0</v>
      </c>
      <c r="AW143" s="19">
        <v>0</v>
      </c>
      <c r="AX143" s="19">
        <v>45</v>
      </c>
      <c r="AY143" s="19">
        <v>0</v>
      </c>
      <c r="AZ143" s="19">
        <v>1</v>
      </c>
      <c r="BA143" s="19" t="s">
        <v>89</v>
      </c>
      <c r="BB143" s="19">
        <v>5</v>
      </c>
      <c r="BC143" s="19">
        <v>2</v>
      </c>
      <c r="BD143" s="19">
        <v>0.05</v>
      </c>
      <c r="BE143" s="19">
        <v>4</v>
      </c>
      <c r="BF143" s="19">
        <v>6</v>
      </c>
      <c r="BG143" s="19">
        <v>0.5</v>
      </c>
      <c r="BH143" s="19">
        <v>10</v>
      </c>
      <c r="BI143" s="19">
        <v>1</v>
      </c>
      <c r="BJ143" s="19">
        <v>1</v>
      </c>
      <c r="BK143" s="19">
        <v>1</v>
      </c>
      <c r="BL143" s="19">
        <v>1</v>
      </c>
      <c r="BM143" s="19">
        <v>0</v>
      </c>
      <c r="BN143" s="19">
        <v>0</v>
      </c>
      <c r="BO143" s="19">
        <v>0</v>
      </c>
      <c r="BP143" s="19">
        <v>0</v>
      </c>
      <c r="BQ143" s="19">
        <v>1</v>
      </c>
      <c r="BR143" s="19">
        <v>1</v>
      </c>
      <c r="BS143" s="19">
        <v>1</v>
      </c>
      <c r="BT143" s="19">
        <v>1</v>
      </c>
    </row>
    <row r="144" spans="1:72" x14ac:dyDescent="0.3">
      <c r="A144" s="26">
        <v>142</v>
      </c>
      <c r="B144" s="19">
        <v>80</v>
      </c>
      <c r="C144" s="19">
        <v>0.82679462432861328</v>
      </c>
      <c r="D144" s="19">
        <v>1.3779910405476889E-2</v>
      </c>
      <c r="E144" s="19">
        <v>4</v>
      </c>
      <c r="F144" s="19">
        <v>1.29338763041094E-3</v>
      </c>
      <c r="G144" s="19">
        <v>3.1600055008852462E-2</v>
      </c>
      <c r="H144" s="19">
        <v>1.2920165016844801E-2</v>
      </c>
      <c r="I144" s="19">
        <v>1.29338763041094E-3</v>
      </c>
      <c r="J144" s="19">
        <f t="shared" si="2"/>
        <v>1.29338763041094E-3</v>
      </c>
      <c r="K144" s="19">
        <v>1.29338763041094E-3</v>
      </c>
      <c r="L144" s="19"/>
      <c r="M144" s="19">
        <v>-5.5511151231257827E-17</v>
      </c>
      <c r="N144" s="19">
        <v>-5.5511151231257827E-17</v>
      </c>
      <c r="O144" s="19">
        <v>0</v>
      </c>
      <c r="P144" s="19">
        <v>0</v>
      </c>
      <c r="Q144" s="19">
        <v>3.5000000000000003E-2</v>
      </c>
      <c r="R144" s="19">
        <v>0.03</v>
      </c>
      <c r="S144" s="19">
        <v>0.05</v>
      </c>
      <c r="T144" s="19">
        <v>0</v>
      </c>
      <c r="U144" s="19">
        <v>2.9062499999999991E-3</v>
      </c>
      <c r="V144" s="19">
        <v>8.4375000000011524E-4</v>
      </c>
      <c r="W144" s="19">
        <v>-9.3749999999998002E-4</v>
      </c>
      <c r="X144" s="19">
        <v>-0.2</v>
      </c>
      <c r="Y144" s="19">
        <v>-0.2</v>
      </c>
      <c r="Z144" s="19">
        <v>0.2</v>
      </c>
      <c r="AA144" s="19">
        <v>0</v>
      </c>
      <c r="AB144" s="19">
        <v>3.5000000000000003E-2</v>
      </c>
      <c r="AC144" s="19">
        <v>0.03</v>
      </c>
      <c r="AD144" s="19">
        <v>0.05</v>
      </c>
      <c r="AE144" s="19">
        <v>0</v>
      </c>
      <c r="AF144" s="19">
        <v>-0.19662499999999999</v>
      </c>
      <c r="AG144" s="19">
        <v>-0.20412499999999989</v>
      </c>
      <c r="AH144" s="19">
        <v>0.19775000000000001</v>
      </c>
      <c r="AI144" s="19">
        <v>0</v>
      </c>
      <c r="AJ144" s="19">
        <v>16</v>
      </c>
      <c r="AK144" s="19">
        <v>32</v>
      </c>
      <c r="AL144" s="19">
        <v>8</v>
      </c>
      <c r="AM144" s="19">
        <v>24</v>
      </c>
      <c r="AN144" s="19">
        <v>0</v>
      </c>
      <c r="AO144" s="19">
        <v>0</v>
      </c>
      <c r="AP144" s="19">
        <v>0</v>
      </c>
      <c r="AQ144" s="19">
        <v>0</v>
      </c>
      <c r="AR144" s="19" t="s">
        <v>401</v>
      </c>
      <c r="AS144" s="19">
        <v>1</v>
      </c>
      <c r="AT144" s="19">
        <v>0</v>
      </c>
      <c r="AU144" s="19">
        <v>0</v>
      </c>
      <c r="AV144" s="19">
        <v>0</v>
      </c>
      <c r="AW144" s="19">
        <v>0</v>
      </c>
      <c r="AX144" s="19">
        <v>45</v>
      </c>
      <c r="AY144" s="19">
        <v>0</v>
      </c>
      <c r="AZ144" s="19">
        <v>1</v>
      </c>
      <c r="BA144" s="19" t="s">
        <v>89</v>
      </c>
      <c r="BB144" s="19">
        <v>5</v>
      </c>
      <c r="BC144" s="19">
        <v>2</v>
      </c>
      <c r="BD144" s="19">
        <v>0.05</v>
      </c>
      <c r="BE144" s="19">
        <v>4</v>
      </c>
      <c r="BF144" s="19">
        <v>6</v>
      </c>
      <c r="BG144" s="19">
        <v>0.5</v>
      </c>
      <c r="BH144" s="19">
        <v>10</v>
      </c>
      <c r="BI144" s="19">
        <v>1</v>
      </c>
      <c r="BJ144" s="19">
        <v>1</v>
      </c>
      <c r="BK144" s="19">
        <v>1</v>
      </c>
      <c r="BL144" s="19">
        <v>1</v>
      </c>
      <c r="BM144" s="19">
        <v>0</v>
      </c>
      <c r="BN144" s="19">
        <v>0</v>
      </c>
      <c r="BO144" s="19">
        <v>0</v>
      </c>
      <c r="BP144" s="19">
        <v>0</v>
      </c>
      <c r="BQ144" s="19">
        <v>1</v>
      </c>
      <c r="BR144" s="19">
        <v>1</v>
      </c>
      <c r="BS144" s="19">
        <v>1</v>
      </c>
      <c r="BT144" s="19">
        <v>1</v>
      </c>
    </row>
    <row r="145" spans="1:72" x14ac:dyDescent="0.3">
      <c r="A145" s="26">
        <v>143</v>
      </c>
      <c r="B145" s="19">
        <v>80</v>
      </c>
      <c r="C145" s="19">
        <v>0.80759477615356445</v>
      </c>
      <c r="D145" s="19">
        <v>1.3459912935892739E-2</v>
      </c>
      <c r="E145" s="19">
        <v>4</v>
      </c>
      <c r="F145" s="19">
        <v>1.293387630410919E-3</v>
      </c>
      <c r="G145" s="19">
        <v>3.1600055008852407E-2</v>
      </c>
      <c r="H145" s="19">
        <v>1.292016501684475E-2</v>
      </c>
      <c r="I145" s="19">
        <v>1.293387630410919E-3</v>
      </c>
      <c r="J145" s="19">
        <f t="shared" si="2"/>
        <v>1.293387630410919E-3</v>
      </c>
      <c r="K145" s="19">
        <v>1.293387630410919E-3</v>
      </c>
      <c r="L145" s="19"/>
      <c r="M145" s="19">
        <v>-5.5511151231257827E-17</v>
      </c>
      <c r="N145" s="19">
        <v>1.3877787807814459E-16</v>
      </c>
      <c r="O145" s="19">
        <v>0</v>
      </c>
      <c r="P145" s="19">
        <v>0</v>
      </c>
      <c r="Q145" s="19">
        <v>3.5000000000000003E-2</v>
      </c>
      <c r="R145" s="19">
        <v>-0.03</v>
      </c>
      <c r="S145" s="19">
        <v>0.05</v>
      </c>
      <c r="T145" s="19">
        <v>0</v>
      </c>
      <c r="U145" s="19">
        <v>2.9062499999999991E-3</v>
      </c>
      <c r="V145" s="19">
        <v>-8.4374999999992095E-4</v>
      </c>
      <c r="W145" s="19">
        <v>-9.3749999999998002E-4</v>
      </c>
      <c r="X145" s="19">
        <v>-0.2</v>
      </c>
      <c r="Y145" s="19">
        <v>0.20000000000000009</v>
      </c>
      <c r="Z145" s="19">
        <v>0.2</v>
      </c>
      <c r="AA145" s="19">
        <v>0</v>
      </c>
      <c r="AB145" s="19">
        <v>3.5000000000000003E-2</v>
      </c>
      <c r="AC145" s="19">
        <v>-0.03</v>
      </c>
      <c r="AD145" s="19">
        <v>0.05</v>
      </c>
      <c r="AE145" s="19">
        <v>0</v>
      </c>
      <c r="AF145" s="19">
        <v>-0.19662499999999999</v>
      </c>
      <c r="AG145" s="19">
        <v>0.20412500000000011</v>
      </c>
      <c r="AH145" s="19">
        <v>0.19775000000000001</v>
      </c>
      <c r="AI145" s="19">
        <v>0</v>
      </c>
      <c r="AJ145" s="19">
        <v>16</v>
      </c>
      <c r="AK145" s="19">
        <v>32</v>
      </c>
      <c r="AL145" s="19">
        <v>24</v>
      </c>
      <c r="AM145" s="19">
        <v>8</v>
      </c>
      <c r="AN145" s="19">
        <v>0</v>
      </c>
      <c r="AO145" s="19">
        <v>0</v>
      </c>
      <c r="AP145" s="19">
        <v>0</v>
      </c>
      <c r="AQ145" s="19">
        <v>0</v>
      </c>
      <c r="AR145" s="19" t="s">
        <v>402</v>
      </c>
      <c r="AS145" s="19">
        <v>1</v>
      </c>
      <c r="AT145" s="19">
        <v>0</v>
      </c>
      <c r="AU145" s="19">
        <v>0</v>
      </c>
      <c r="AV145" s="19">
        <v>0</v>
      </c>
      <c r="AW145" s="19">
        <v>0</v>
      </c>
      <c r="AX145" s="19">
        <v>45</v>
      </c>
      <c r="AY145" s="19">
        <v>0</v>
      </c>
      <c r="AZ145" s="19">
        <v>1</v>
      </c>
      <c r="BA145" s="19" t="s">
        <v>89</v>
      </c>
      <c r="BB145" s="19">
        <v>5</v>
      </c>
      <c r="BC145" s="19">
        <v>2</v>
      </c>
      <c r="BD145" s="19">
        <v>0.05</v>
      </c>
      <c r="BE145" s="19">
        <v>4</v>
      </c>
      <c r="BF145" s="19">
        <v>6</v>
      </c>
      <c r="BG145" s="19">
        <v>0.5</v>
      </c>
      <c r="BH145" s="19">
        <v>10</v>
      </c>
      <c r="BI145" s="19">
        <v>1</v>
      </c>
      <c r="BJ145" s="19">
        <v>1</v>
      </c>
      <c r="BK145" s="19">
        <v>1</v>
      </c>
      <c r="BL145" s="19">
        <v>1</v>
      </c>
      <c r="BM145" s="19">
        <v>0</v>
      </c>
      <c r="BN145" s="19">
        <v>0</v>
      </c>
      <c r="BO145" s="19">
        <v>0</v>
      </c>
      <c r="BP145" s="19">
        <v>0</v>
      </c>
      <c r="BQ145" s="19">
        <v>1</v>
      </c>
      <c r="BR145" s="19">
        <v>1</v>
      </c>
      <c r="BS145" s="19">
        <v>1</v>
      </c>
      <c r="BT145" s="19">
        <v>1</v>
      </c>
    </row>
    <row r="146" spans="1:72" x14ac:dyDescent="0.3">
      <c r="A146" s="26">
        <v>144</v>
      </c>
      <c r="B146" s="19">
        <v>80</v>
      </c>
      <c r="C146" s="19">
        <v>0.81119489669799805</v>
      </c>
      <c r="D146" s="19">
        <v>1.351991494496663E-2</v>
      </c>
      <c r="E146" s="19">
        <v>4</v>
      </c>
      <c r="F146" s="19">
        <v>1.251951601500651E-3</v>
      </c>
      <c r="G146" s="19">
        <v>3.1600055008852448E-2</v>
      </c>
      <c r="H146" s="19">
        <v>1.2920165016844769E-2</v>
      </c>
      <c r="I146" s="19">
        <v>1.251951601500651E-3</v>
      </c>
      <c r="J146" s="19">
        <f t="shared" si="2"/>
        <v>1.251951601500651E-3</v>
      </c>
      <c r="K146" s="19">
        <v>1.251951601500651E-3</v>
      </c>
      <c r="L146" s="19"/>
      <c r="M146" s="19">
        <v>8.3266726846886741E-17</v>
      </c>
      <c r="N146" s="19">
        <v>2.775557561562891E-17</v>
      </c>
      <c r="O146" s="19">
        <v>0</v>
      </c>
      <c r="P146" s="19">
        <v>0</v>
      </c>
      <c r="Q146" s="19">
        <v>-3.5000000000000003E-2</v>
      </c>
      <c r="R146" s="19">
        <v>-2.9999999999999988E-2</v>
      </c>
      <c r="S146" s="19">
        <v>0.05</v>
      </c>
      <c r="T146" s="19">
        <v>0</v>
      </c>
      <c r="U146" s="19">
        <v>-2.9062500000000551E-3</v>
      </c>
      <c r="V146" s="19">
        <v>2.812499999999829E-4</v>
      </c>
      <c r="W146" s="19">
        <v>-9.3749999999998002E-4</v>
      </c>
      <c r="X146" s="19">
        <v>0.2</v>
      </c>
      <c r="Y146" s="19">
        <v>0.2</v>
      </c>
      <c r="Z146" s="19">
        <v>0.2</v>
      </c>
      <c r="AA146" s="19">
        <v>0</v>
      </c>
      <c r="AB146" s="19">
        <v>-3.5000000000000003E-2</v>
      </c>
      <c r="AC146" s="19">
        <v>-2.9999999999999988E-2</v>
      </c>
      <c r="AD146" s="19">
        <v>0.05</v>
      </c>
      <c r="AE146" s="19">
        <v>0</v>
      </c>
      <c r="AF146" s="19">
        <v>0.19662499999999999</v>
      </c>
      <c r="AG146" s="19">
        <v>0.204125</v>
      </c>
      <c r="AH146" s="19">
        <v>0.19775000000000001</v>
      </c>
      <c r="AI146" s="19">
        <v>0</v>
      </c>
      <c r="AJ146" s="19">
        <v>32</v>
      </c>
      <c r="AK146" s="19">
        <v>16</v>
      </c>
      <c r="AL146" s="19">
        <v>24</v>
      </c>
      <c r="AM146" s="19">
        <v>8</v>
      </c>
      <c r="AN146" s="19">
        <v>0</v>
      </c>
      <c r="AO146" s="19">
        <v>0</v>
      </c>
      <c r="AP146" s="19">
        <v>0</v>
      </c>
      <c r="AQ146" s="19">
        <v>0</v>
      </c>
      <c r="AR146" s="19" t="s">
        <v>403</v>
      </c>
      <c r="AS146" s="19">
        <v>1</v>
      </c>
      <c r="AT146" s="19">
        <v>0</v>
      </c>
      <c r="AU146" s="19">
        <v>0</v>
      </c>
      <c r="AV146" s="19">
        <v>0</v>
      </c>
      <c r="AW146" s="19">
        <v>0</v>
      </c>
      <c r="AX146" s="19">
        <v>45</v>
      </c>
      <c r="AY146" s="19">
        <v>0</v>
      </c>
      <c r="AZ146" s="19">
        <v>1</v>
      </c>
      <c r="BA146" s="19" t="s">
        <v>89</v>
      </c>
      <c r="BB146" s="19">
        <v>5</v>
      </c>
      <c r="BC146" s="19">
        <v>2</v>
      </c>
      <c r="BD146" s="19">
        <v>0.05</v>
      </c>
      <c r="BE146" s="19">
        <v>4</v>
      </c>
      <c r="BF146" s="19">
        <v>6</v>
      </c>
      <c r="BG146" s="19">
        <v>0.5</v>
      </c>
      <c r="BH146" s="19">
        <v>10</v>
      </c>
      <c r="BI146" s="19">
        <v>1</v>
      </c>
      <c r="BJ146" s="19">
        <v>1</v>
      </c>
      <c r="BK146" s="19">
        <v>1</v>
      </c>
      <c r="BL146" s="19">
        <v>1</v>
      </c>
      <c r="BM146" s="19">
        <v>0</v>
      </c>
      <c r="BN146" s="19">
        <v>0</v>
      </c>
      <c r="BO146" s="19">
        <v>0</v>
      </c>
      <c r="BP146" s="19">
        <v>0</v>
      </c>
      <c r="BQ146" s="19">
        <v>1</v>
      </c>
      <c r="BR146" s="19">
        <v>1</v>
      </c>
      <c r="BS146" s="19">
        <v>1</v>
      </c>
      <c r="BT146" s="19">
        <v>1</v>
      </c>
    </row>
    <row r="147" spans="1:72" x14ac:dyDescent="0.3">
      <c r="A147" s="26">
        <v>145</v>
      </c>
      <c r="B147" s="19">
        <v>80</v>
      </c>
      <c r="C147" s="19">
        <v>0.81119489669799805</v>
      </c>
      <c r="D147" s="19">
        <v>1.351991494496663E-2</v>
      </c>
      <c r="E147" s="19">
        <v>4</v>
      </c>
      <c r="F147" s="19">
        <v>7.1602745233686322E-4</v>
      </c>
      <c r="G147" s="19">
        <v>3.2566038675282558E-2</v>
      </c>
      <c r="H147" s="19">
        <v>1.359116354704408E-2</v>
      </c>
      <c r="I147" s="19">
        <v>7.1602745233686322E-4</v>
      </c>
      <c r="J147" s="19">
        <f t="shared" si="2"/>
        <v>7.1602745233686322E-4</v>
      </c>
      <c r="K147" s="19">
        <v>7.1602745233686322E-4</v>
      </c>
      <c r="L147" s="19"/>
      <c r="M147" s="19">
        <v>-5.5511151231257827E-17</v>
      </c>
      <c r="N147" s="19">
        <v>-5.5511151231257827E-17</v>
      </c>
      <c r="O147" s="19">
        <v>0</v>
      </c>
      <c r="P147" s="19">
        <v>0</v>
      </c>
      <c r="Q147" s="19">
        <v>0.02</v>
      </c>
      <c r="R147" s="19">
        <v>1.4999999999999999E-2</v>
      </c>
      <c r="S147" s="19">
        <v>0.08</v>
      </c>
      <c r="T147" s="19">
        <v>0</v>
      </c>
      <c r="U147" s="19">
        <v>4.6875000000001782E-4</v>
      </c>
      <c r="V147" s="19">
        <v>1.5937500000000331E-3</v>
      </c>
      <c r="W147" s="19">
        <v>-5.6249999999999356E-4</v>
      </c>
      <c r="X147" s="19">
        <v>-0.2</v>
      </c>
      <c r="Y147" s="19">
        <v>-0.2</v>
      </c>
      <c r="Z147" s="19">
        <v>0.2</v>
      </c>
      <c r="AA147" s="19">
        <v>0</v>
      </c>
      <c r="AB147" s="19">
        <v>0.02</v>
      </c>
      <c r="AC147" s="19">
        <v>1.4999999999999999E-2</v>
      </c>
      <c r="AD147" s="19">
        <v>0.08</v>
      </c>
      <c r="AE147" s="19">
        <v>0</v>
      </c>
      <c r="AF147" s="19">
        <v>-0.19550000000000001</v>
      </c>
      <c r="AG147" s="19">
        <v>-0.20300000000000001</v>
      </c>
      <c r="AH147" s="19">
        <v>0.19550000000000001</v>
      </c>
      <c r="AI147" s="19">
        <v>0</v>
      </c>
      <c r="AJ147" s="19">
        <v>16</v>
      </c>
      <c r="AK147" s="19">
        <v>32</v>
      </c>
      <c r="AL147" s="19">
        <v>8</v>
      </c>
      <c r="AM147" s="19">
        <v>24</v>
      </c>
      <c r="AN147" s="19">
        <v>0</v>
      </c>
      <c r="AO147" s="19">
        <v>0</v>
      </c>
      <c r="AP147" s="19">
        <v>0</v>
      </c>
      <c r="AQ147" s="19">
        <v>0</v>
      </c>
      <c r="AR147" s="19" t="s">
        <v>404</v>
      </c>
      <c r="AS147" s="19">
        <v>1</v>
      </c>
      <c r="AT147" s="19">
        <v>0</v>
      </c>
      <c r="AU147" s="19">
        <v>0</v>
      </c>
      <c r="AV147" s="19">
        <v>0</v>
      </c>
      <c r="AW147" s="19">
        <v>0</v>
      </c>
      <c r="AX147" s="19">
        <v>45</v>
      </c>
      <c r="AY147" s="19">
        <v>0</v>
      </c>
      <c r="AZ147" s="19">
        <v>1</v>
      </c>
      <c r="BA147" s="19" t="s">
        <v>89</v>
      </c>
      <c r="BB147" s="19">
        <v>5</v>
      </c>
      <c r="BC147" s="19">
        <v>2</v>
      </c>
      <c r="BD147" s="19">
        <v>0.05</v>
      </c>
      <c r="BE147" s="19">
        <v>4</v>
      </c>
      <c r="BF147" s="19">
        <v>6</v>
      </c>
      <c r="BG147" s="19">
        <v>0.5</v>
      </c>
      <c r="BH147" s="19">
        <v>10</v>
      </c>
      <c r="BI147" s="19">
        <v>1</v>
      </c>
      <c r="BJ147" s="19">
        <v>1</v>
      </c>
      <c r="BK147" s="19">
        <v>1</v>
      </c>
      <c r="BL147" s="19">
        <v>1</v>
      </c>
      <c r="BM147" s="19">
        <v>0</v>
      </c>
      <c r="BN147" s="19">
        <v>0</v>
      </c>
      <c r="BO147" s="19">
        <v>0</v>
      </c>
      <c r="BP147" s="19">
        <v>0</v>
      </c>
      <c r="BQ147" s="19">
        <v>1</v>
      </c>
      <c r="BR147" s="19">
        <v>1</v>
      </c>
      <c r="BS147" s="19">
        <v>1</v>
      </c>
      <c r="BT147" s="19">
        <v>1</v>
      </c>
    </row>
    <row r="148" spans="1:72" x14ac:dyDescent="0.3">
      <c r="A148" s="26">
        <v>146</v>
      </c>
      <c r="B148" s="19">
        <v>80</v>
      </c>
      <c r="C148" s="19">
        <v>0.81319475173950195</v>
      </c>
      <c r="D148" s="19">
        <v>1.3553245862325029E-2</v>
      </c>
      <c r="E148" s="19">
        <v>4</v>
      </c>
      <c r="F148" s="19">
        <v>7.1602745233681172E-4</v>
      </c>
      <c r="G148" s="19">
        <v>3.2566038675282537E-2</v>
      </c>
      <c r="H148" s="19">
        <v>1.3591163547044059E-2</v>
      </c>
      <c r="I148" s="19">
        <v>7.1602745233681172E-4</v>
      </c>
      <c r="J148" s="19">
        <f t="shared" si="2"/>
        <v>7.1602745233681172E-4</v>
      </c>
      <c r="K148" s="19">
        <v>7.1602745233681172E-4</v>
      </c>
      <c r="L148" s="19"/>
      <c r="M148" s="19">
        <v>-5.5511151231257827E-17</v>
      </c>
      <c r="N148" s="19">
        <v>1.3877787807814459E-16</v>
      </c>
      <c r="O148" s="19">
        <v>0</v>
      </c>
      <c r="P148" s="19">
        <v>0</v>
      </c>
      <c r="Q148" s="19">
        <v>0.02</v>
      </c>
      <c r="R148" s="19">
        <v>-1.4999999999999999E-2</v>
      </c>
      <c r="S148" s="19">
        <v>0.08</v>
      </c>
      <c r="T148" s="19">
        <v>0</v>
      </c>
      <c r="U148" s="19">
        <v>4.6875000000001782E-4</v>
      </c>
      <c r="V148" s="19">
        <v>-1.5937499999998941E-3</v>
      </c>
      <c r="W148" s="19">
        <v>-5.6249999999999356E-4</v>
      </c>
      <c r="X148" s="19">
        <v>-0.2</v>
      </c>
      <c r="Y148" s="19">
        <v>0.20000000000000009</v>
      </c>
      <c r="Z148" s="19">
        <v>0.2</v>
      </c>
      <c r="AA148" s="19">
        <v>0</v>
      </c>
      <c r="AB148" s="19">
        <v>0.02</v>
      </c>
      <c r="AC148" s="19">
        <v>-1.4999999999999999E-2</v>
      </c>
      <c r="AD148" s="19">
        <v>0.08</v>
      </c>
      <c r="AE148" s="19">
        <v>0</v>
      </c>
      <c r="AF148" s="19">
        <v>-0.19550000000000001</v>
      </c>
      <c r="AG148" s="19">
        <v>0.2030000000000001</v>
      </c>
      <c r="AH148" s="19">
        <v>0.19550000000000001</v>
      </c>
      <c r="AI148" s="19">
        <v>0</v>
      </c>
      <c r="AJ148" s="19">
        <v>16</v>
      </c>
      <c r="AK148" s="19">
        <v>32</v>
      </c>
      <c r="AL148" s="19">
        <v>24</v>
      </c>
      <c r="AM148" s="19">
        <v>8</v>
      </c>
      <c r="AN148" s="19">
        <v>0</v>
      </c>
      <c r="AO148" s="19">
        <v>0</v>
      </c>
      <c r="AP148" s="19">
        <v>0</v>
      </c>
      <c r="AQ148" s="19">
        <v>0</v>
      </c>
      <c r="AR148" s="19" t="s">
        <v>405</v>
      </c>
      <c r="AS148" s="19">
        <v>1</v>
      </c>
      <c r="AT148" s="19">
        <v>0</v>
      </c>
      <c r="AU148" s="19">
        <v>0</v>
      </c>
      <c r="AV148" s="19">
        <v>0</v>
      </c>
      <c r="AW148" s="19">
        <v>0</v>
      </c>
      <c r="AX148" s="19">
        <v>45</v>
      </c>
      <c r="AY148" s="19">
        <v>0</v>
      </c>
      <c r="AZ148" s="19">
        <v>1</v>
      </c>
      <c r="BA148" s="19" t="s">
        <v>89</v>
      </c>
      <c r="BB148" s="19">
        <v>5</v>
      </c>
      <c r="BC148" s="19">
        <v>2</v>
      </c>
      <c r="BD148" s="19">
        <v>0.05</v>
      </c>
      <c r="BE148" s="19">
        <v>4</v>
      </c>
      <c r="BF148" s="19">
        <v>6</v>
      </c>
      <c r="BG148" s="19">
        <v>0.5</v>
      </c>
      <c r="BH148" s="19">
        <v>10</v>
      </c>
      <c r="BI148" s="19">
        <v>1</v>
      </c>
      <c r="BJ148" s="19">
        <v>1</v>
      </c>
      <c r="BK148" s="19">
        <v>1</v>
      </c>
      <c r="BL148" s="19">
        <v>1</v>
      </c>
      <c r="BM148" s="19">
        <v>0</v>
      </c>
      <c r="BN148" s="19">
        <v>0</v>
      </c>
      <c r="BO148" s="19">
        <v>0</v>
      </c>
      <c r="BP148" s="19">
        <v>0</v>
      </c>
      <c r="BQ148" s="19">
        <v>1</v>
      </c>
      <c r="BR148" s="19">
        <v>1</v>
      </c>
      <c r="BS148" s="19">
        <v>1</v>
      </c>
      <c r="BT148" s="19">
        <v>1</v>
      </c>
    </row>
    <row r="149" spans="1:72" x14ac:dyDescent="0.3">
      <c r="A149" s="26">
        <v>147</v>
      </c>
      <c r="B149" s="19">
        <v>80</v>
      </c>
      <c r="C149" s="19">
        <v>0.77999520301818848</v>
      </c>
      <c r="D149" s="19">
        <v>1.299992005030314E-2</v>
      </c>
      <c r="E149" s="19">
        <v>4</v>
      </c>
      <c r="F149" s="19">
        <v>7.1602745233684262E-4</v>
      </c>
      <c r="G149" s="19">
        <v>3.2566038675282571E-2</v>
      </c>
      <c r="H149" s="19">
        <v>1.359116354704408E-2</v>
      </c>
      <c r="I149" s="19">
        <v>7.1602745233684262E-4</v>
      </c>
      <c r="J149" s="19">
        <f t="shared" si="2"/>
        <v>7.1602745233684262E-4</v>
      </c>
      <c r="K149" s="19">
        <v>7.1602745233684262E-4</v>
      </c>
      <c r="L149" s="19"/>
      <c r="M149" s="19">
        <v>8.3266726846886741E-17</v>
      </c>
      <c r="N149" s="19">
        <v>2.775557561562891E-17</v>
      </c>
      <c r="O149" s="19">
        <v>0</v>
      </c>
      <c r="P149" s="19">
        <v>0</v>
      </c>
      <c r="Q149" s="19">
        <v>-0.02</v>
      </c>
      <c r="R149" s="19">
        <v>-1.4999999999999991E-2</v>
      </c>
      <c r="S149" s="19">
        <v>0.08</v>
      </c>
      <c r="T149" s="19">
        <v>0</v>
      </c>
      <c r="U149" s="19">
        <v>-4.6875000000001782E-4</v>
      </c>
      <c r="V149" s="19">
        <v>-1.5937499999999769E-3</v>
      </c>
      <c r="W149" s="19">
        <v>-5.6249999999999356E-4</v>
      </c>
      <c r="X149" s="19">
        <v>0.2</v>
      </c>
      <c r="Y149" s="19">
        <v>0.2</v>
      </c>
      <c r="Z149" s="19">
        <v>0.2</v>
      </c>
      <c r="AA149" s="19">
        <v>0</v>
      </c>
      <c r="AB149" s="19">
        <v>-0.02</v>
      </c>
      <c r="AC149" s="19">
        <v>-1.4999999999999991E-2</v>
      </c>
      <c r="AD149" s="19">
        <v>0.08</v>
      </c>
      <c r="AE149" s="19">
        <v>0</v>
      </c>
      <c r="AF149" s="19">
        <v>0.19550000000000001</v>
      </c>
      <c r="AG149" s="19">
        <v>0.20300000000000001</v>
      </c>
      <c r="AH149" s="19">
        <v>0.19550000000000001</v>
      </c>
      <c r="AI149" s="19">
        <v>0</v>
      </c>
      <c r="AJ149" s="19">
        <v>32</v>
      </c>
      <c r="AK149" s="19">
        <v>16</v>
      </c>
      <c r="AL149" s="19">
        <v>24</v>
      </c>
      <c r="AM149" s="19">
        <v>8</v>
      </c>
      <c r="AN149" s="19">
        <v>0</v>
      </c>
      <c r="AO149" s="19">
        <v>0</v>
      </c>
      <c r="AP149" s="19">
        <v>0</v>
      </c>
      <c r="AQ149" s="19">
        <v>0</v>
      </c>
      <c r="AR149" s="19" t="s">
        <v>406</v>
      </c>
      <c r="AS149" s="19">
        <v>1</v>
      </c>
      <c r="AT149" s="19">
        <v>0</v>
      </c>
      <c r="AU149" s="19">
        <v>0</v>
      </c>
      <c r="AV149" s="19">
        <v>0</v>
      </c>
      <c r="AW149" s="19">
        <v>0</v>
      </c>
      <c r="AX149" s="19">
        <v>45</v>
      </c>
      <c r="AY149" s="19">
        <v>0</v>
      </c>
      <c r="AZ149" s="19">
        <v>1</v>
      </c>
      <c r="BA149" s="19" t="s">
        <v>89</v>
      </c>
      <c r="BB149" s="19">
        <v>5</v>
      </c>
      <c r="BC149" s="19">
        <v>2</v>
      </c>
      <c r="BD149" s="19">
        <v>0.05</v>
      </c>
      <c r="BE149" s="19">
        <v>4</v>
      </c>
      <c r="BF149" s="19">
        <v>6</v>
      </c>
      <c r="BG149" s="19">
        <v>0.5</v>
      </c>
      <c r="BH149" s="19">
        <v>10</v>
      </c>
      <c r="BI149" s="19">
        <v>1</v>
      </c>
      <c r="BJ149" s="19">
        <v>1</v>
      </c>
      <c r="BK149" s="19">
        <v>1</v>
      </c>
      <c r="BL149" s="19">
        <v>1</v>
      </c>
      <c r="BM149" s="19">
        <v>0</v>
      </c>
      <c r="BN149" s="19">
        <v>0</v>
      </c>
      <c r="BO149" s="19">
        <v>0</v>
      </c>
      <c r="BP149" s="19">
        <v>0</v>
      </c>
      <c r="BQ149" s="19">
        <v>1</v>
      </c>
      <c r="BR149" s="19">
        <v>1</v>
      </c>
      <c r="BS149" s="19">
        <v>1</v>
      </c>
      <c r="BT149" s="19">
        <v>1</v>
      </c>
    </row>
    <row r="150" spans="1:72" x14ac:dyDescent="0.3">
      <c r="A150" s="26">
        <v>148</v>
      </c>
      <c r="B150" s="19">
        <v>80</v>
      </c>
      <c r="C150" s="19">
        <v>0.85799455642700195</v>
      </c>
      <c r="D150" s="19">
        <v>1.4299909273783371E-2</v>
      </c>
      <c r="E150" s="19">
        <v>4</v>
      </c>
      <c r="F150" s="19">
        <v>1.5184316796039829E-2</v>
      </c>
      <c r="G150" s="19">
        <v>7.0940652462991846E-2</v>
      </c>
      <c r="H150" s="19">
        <v>2.3045089973245839E-2</v>
      </c>
      <c r="I150" s="19">
        <v>1.5184316796039829E-2</v>
      </c>
      <c r="J150" s="19">
        <f t="shared" si="2"/>
        <v>1.5184316796039829E-2</v>
      </c>
      <c r="K150" s="19">
        <v>1.5184316796039829E-2</v>
      </c>
      <c r="L150" s="19"/>
      <c r="M150" s="19">
        <v>-3.3306690738754701E-16</v>
      </c>
      <c r="N150" s="19">
        <v>-2.08166817117217E-18</v>
      </c>
      <c r="O150" s="19">
        <v>-3.3306690738754701E-16</v>
      </c>
      <c r="P150" s="19">
        <v>0</v>
      </c>
      <c r="Q150" s="19">
        <v>-0.02</v>
      </c>
      <c r="R150" s="19">
        <v>3.5000000000000003E-2</v>
      </c>
      <c r="S150" s="19">
        <v>0.02</v>
      </c>
      <c r="T150" s="19">
        <v>0</v>
      </c>
      <c r="U150" s="19">
        <v>6.5625000000002487E-4</v>
      </c>
      <c r="V150" s="19">
        <v>1.340625E-2</v>
      </c>
      <c r="W150" s="19">
        <v>-3.468749999999976E-2</v>
      </c>
      <c r="X150" s="19">
        <v>0.4</v>
      </c>
      <c r="Y150" s="19">
        <v>2.2204460492503129E-17</v>
      </c>
      <c r="Z150" s="19">
        <v>0.60000000000000009</v>
      </c>
      <c r="AA150" s="19">
        <v>0</v>
      </c>
      <c r="AB150" s="19">
        <v>-0.02</v>
      </c>
      <c r="AC150" s="19">
        <v>3.5000000000000003E-2</v>
      </c>
      <c r="AD150" s="19">
        <v>0.02</v>
      </c>
      <c r="AE150" s="19">
        <v>0</v>
      </c>
      <c r="AF150" s="19">
        <v>0.39962500000000001</v>
      </c>
      <c r="AG150" s="19">
        <v>-2.6249999999999789E-3</v>
      </c>
      <c r="AH150" s="19">
        <v>0.59625000000000006</v>
      </c>
      <c r="AI150" s="19">
        <v>0</v>
      </c>
      <c r="AJ150" s="19">
        <v>48</v>
      </c>
      <c r="AK150" s="19">
        <v>16</v>
      </c>
      <c r="AL150" s="19">
        <v>8</v>
      </c>
      <c r="AM150" s="19">
        <v>8</v>
      </c>
      <c r="AN150" s="19">
        <v>0</v>
      </c>
      <c r="AO150" s="19">
        <v>0</v>
      </c>
      <c r="AP150" s="19">
        <v>0</v>
      </c>
      <c r="AQ150" s="19">
        <v>0</v>
      </c>
      <c r="AR150" s="19" t="s">
        <v>407</v>
      </c>
      <c r="AS150" s="19">
        <v>1</v>
      </c>
      <c r="AT150" s="19">
        <v>0</v>
      </c>
      <c r="AU150" s="19">
        <v>0</v>
      </c>
      <c r="AV150" s="19">
        <v>0</v>
      </c>
      <c r="AW150" s="19">
        <v>0</v>
      </c>
      <c r="AX150" s="19">
        <v>45</v>
      </c>
      <c r="AY150" s="19">
        <v>0</v>
      </c>
      <c r="AZ150" s="19">
        <v>1</v>
      </c>
      <c r="BA150" s="19" t="s">
        <v>89</v>
      </c>
      <c r="BB150" s="19">
        <v>5</v>
      </c>
      <c r="BC150" s="19">
        <v>2</v>
      </c>
      <c r="BD150" s="19">
        <v>0.05</v>
      </c>
      <c r="BE150" s="19">
        <v>4</v>
      </c>
      <c r="BF150" s="19">
        <v>6</v>
      </c>
      <c r="BG150" s="19">
        <v>0.5</v>
      </c>
      <c r="BH150" s="19">
        <v>10</v>
      </c>
      <c r="BI150" s="19">
        <v>1</v>
      </c>
      <c r="BJ150" s="19">
        <v>1</v>
      </c>
      <c r="BK150" s="19">
        <v>1</v>
      </c>
      <c r="BL150" s="19">
        <v>1</v>
      </c>
      <c r="BM150" s="19">
        <v>0</v>
      </c>
      <c r="BN150" s="19">
        <v>0</v>
      </c>
      <c r="BO150" s="19">
        <v>0</v>
      </c>
      <c r="BP150" s="19">
        <v>0</v>
      </c>
      <c r="BQ150" s="19">
        <v>1</v>
      </c>
      <c r="BR150" s="19">
        <v>1</v>
      </c>
      <c r="BS150" s="19">
        <v>1</v>
      </c>
      <c r="BT150" s="19">
        <v>1</v>
      </c>
    </row>
    <row r="151" spans="1:72" x14ac:dyDescent="0.3">
      <c r="A151" s="26">
        <v>149</v>
      </c>
      <c r="B151" s="19">
        <v>80</v>
      </c>
      <c r="C151" s="19">
        <v>0.81119465827941895</v>
      </c>
      <c r="D151" s="19">
        <v>1.351991097132365E-2</v>
      </c>
      <c r="E151" s="19">
        <v>4</v>
      </c>
      <c r="F151" s="19">
        <v>1.5184316796039829E-2</v>
      </c>
      <c r="G151" s="19">
        <v>7.0940652462991846E-2</v>
      </c>
      <c r="H151" s="19">
        <v>2.3045089973245839E-2</v>
      </c>
      <c r="I151" s="19">
        <v>1.5184316796039829E-2</v>
      </c>
      <c r="J151" s="19">
        <f t="shared" si="2"/>
        <v>1.5184316796039829E-2</v>
      </c>
      <c r="K151" s="19">
        <v>1.5184316796039829E-2</v>
      </c>
      <c r="L151" s="19"/>
      <c r="M151" s="19">
        <v>-3.3306690738754701E-16</v>
      </c>
      <c r="N151" s="19">
        <v>-5.5511151231257853E-18</v>
      </c>
      <c r="O151" s="19">
        <v>-3.3306690738754701E-16</v>
      </c>
      <c r="P151" s="19">
        <v>0</v>
      </c>
      <c r="Q151" s="19">
        <v>-0.02</v>
      </c>
      <c r="R151" s="19">
        <v>-3.5000000000000003E-2</v>
      </c>
      <c r="S151" s="19">
        <v>0.02</v>
      </c>
      <c r="T151" s="19">
        <v>0</v>
      </c>
      <c r="U151" s="19">
        <v>6.5625000000002487E-4</v>
      </c>
      <c r="V151" s="19">
        <v>-1.340625E-2</v>
      </c>
      <c r="W151" s="19">
        <v>-3.468749999999976E-2</v>
      </c>
      <c r="X151" s="19">
        <v>0.4</v>
      </c>
      <c r="Y151" s="19">
        <v>2.2204460492503129E-17</v>
      </c>
      <c r="Z151" s="19">
        <v>0.60000000000000009</v>
      </c>
      <c r="AA151" s="19">
        <v>0</v>
      </c>
      <c r="AB151" s="19">
        <v>-0.02</v>
      </c>
      <c r="AC151" s="19">
        <v>-3.5000000000000003E-2</v>
      </c>
      <c r="AD151" s="19">
        <v>0.02</v>
      </c>
      <c r="AE151" s="19">
        <v>0</v>
      </c>
      <c r="AF151" s="19">
        <v>0.39962500000000001</v>
      </c>
      <c r="AG151" s="19">
        <v>2.625000000000021E-3</v>
      </c>
      <c r="AH151" s="19">
        <v>0.59625000000000006</v>
      </c>
      <c r="AI151" s="19">
        <v>0</v>
      </c>
      <c r="AJ151" s="19">
        <v>48</v>
      </c>
      <c r="AK151" s="19">
        <v>16</v>
      </c>
      <c r="AL151" s="19">
        <v>8</v>
      </c>
      <c r="AM151" s="19">
        <v>8</v>
      </c>
      <c r="AN151" s="19">
        <v>0</v>
      </c>
      <c r="AO151" s="19">
        <v>0</v>
      </c>
      <c r="AP151" s="19">
        <v>0</v>
      </c>
      <c r="AQ151" s="19">
        <v>0</v>
      </c>
      <c r="AR151" s="19" t="s">
        <v>408</v>
      </c>
      <c r="AS151" s="19">
        <v>1</v>
      </c>
      <c r="AT151" s="19">
        <v>0</v>
      </c>
      <c r="AU151" s="19">
        <v>0</v>
      </c>
      <c r="AV151" s="19">
        <v>0</v>
      </c>
      <c r="AW151" s="19">
        <v>0</v>
      </c>
      <c r="AX151" s="19">
        <v>45</v>
      </c>
      <c r="AY151" s="19">
        <v>0</v>
      </c>
      <c r="AZ151" s="19">
        <v>1</v>
      </c>
      <c r="BA151" s="19" t="s">
        <v>89</v>
      </c>
      <c r="BB151" s="19">
        <v>5</v>
      </c>
      <c r="BC151" s="19">
        <v>2</v>
      </c>
      <c r="BD151" s="19">
        <v>0.05</v>
      </c>
      <c r="BE151" s="19">
        <v>4</v>
      </c>
      <c r="BF151" s="19">
        <v>6</v>
      </c>
      <c r="BG151" s="19">
        <v>0.5</v>
      </c>
      <c r="BH151" s="19">
        <v>10</v>
      </c>
      <c r="BI151" s="19">
        <v>1</v>
      </c>
      <c r="BJ151" s="19">
        <v>1</v>
      </c>
      <c r="BK151" s="19">
        <v>1</v>
      </c>
      <c r="BL151" s="19">
        <v>1</v>
      </c>
      <c r="BM151" s="19">
        <v>0</v>
      </c>
      <c r="BN151" s="19">
        <v>0</v>
      </c>
      <c r="BO151" s="19">
        <v>0</v>
      </c>
      <c r="BP151" s="19">
        <v>0</v>
      </c>
      <c r="BQ151" s="19">
        <v>1</v>
      </c>
      <c r="BR151" s="19">
        <v>1</v>
      </c>
      <c r="BS151" s="19">
        <v>1</v>
      </c>
      <c r="BT151" s="19">
        <v>1</v>
      </c>
    </row>
    <row r="152" spans="1:72" x14ac:dyDescent="0.3">
      <c r="A152" s="26">
        <v>150</v>
      </c>
      <c r="B152" s="19">
        <v>80</v>
      </c>
      <c r="C152" s="19">
        <v>0.77999520301818848</v>
      </c>
      <c r="D152" s="19">
        <v>1.299992005030314E-2</v>
      </c>
      <c r="E152" s="19">
        <v>4</v>
      </c>
      <c r="F152" s="19">
        <v>1.5184316796039829E-2</v>
      </c>
      <c r="G152" s="19">
        <v>7.0940652462991846E-2</v>
      </c>
      <c r="H152" s="19">
        <v>2.304508997324585E-2</v>
      </c>
      <c r="I152" s="19">
        <v>1.5184316796039829E-2</v>
      </c>
      <c r="J152" s="19">
        <f t="shared" si="2"/>
        <v>1.5184316796039829E-2</v>
      </c>
      <c r="K152" s="19">
        <v>1.5184316796039829E-2</v>
      </c>
      <c r="L152" s="19"/>
      <c r="M152" s="19">
        <v>3.3306690738754701E-16</v>
      </c>
      <c r="N152" s="19">
        <v>1.1224000764031291E-17</v>
      </c>
      <c r="O152" s="19">
        <v>-3.3306690738754701E-16</v>
      </c>
      <c r="P152" s="19">
        <v>0</v>
      </c>
      <c r="Q152" s="19">
        <v>0.02</v>
      </c>
      <c r="R152" s="19">
        <v>-3.5000000000000003E-2</v>
      </c>
      <c r="S152" s="19">
        <v>0.02</v>
      </c>
      <c r="T152" s="19">
        <v>0</v>
      </c>
      <c r="U152" s="19">
        <v>-6.5625000000002487E-4</v>
      </c>
      <c r="V152" s="19">
        <v>-1.340625E-2</v>
      </c>
      <c r="W152" s="19">
        <v>-3.468749999999976E-2</v>
      </c>
      <c r="X152" s="19">
        <v>-0.4</v>
      </c>
      <c r="Y152" s="19">
        <v>8.3266726846886741E-17</v>
      </c>
      <c r="Z152" s="19">
        <v>0.60000000000000009</v>
      </c>
      <c r="AA152" s="19">
        <v>0</v>
      </c>
      <c r="AB152" s="19">
        <v>0.02</v>
      </c>
      <c r="AC152" s="19">
        <v>-3.5000000000000003E-2</v>
      </c>
      <c r="AD152" s="19">
        <v>0.02</v>
      </c>
      <c r="AE152" s="19">
        <v>0</v>
      </c>
      <c r="AF152" s="19">
        <v>-0.39962500000000001</v>
      </c>
      <c r="AG152" s="19">
        <v>2.6250000000000639E-3</v>
      </c>
      <c r="AH152" s="19">
        <v>0.59625000000000006</v>
      </c>
      <c r="AI152" s="19">
        <v>0</v>
      </c>
      <c r="AJ152" s="19">
        <v>16</v>
      </c>
      <c r="AK152" s="19">
        <v>48</v>
      </c>
      <c r="AL152" s="19">
        <v>8</v>
      </c>
      <c r="AM152" s="19">
        <v>8</v>
      </c>
      <c r="AN152" s="19">
        <v>0</v>
      </c>
      <c r="AO152" s="19">
        <v>0</v>
      </c>
      <c r="AP152" s="19">
        <v>0</v>
      </c>
      <c r="AQ152" s="19">
        <v>0</v>
      </c>
      <c r="AR152" s="19" t="s">
        <v>409</v>
      </c>
      <c r="AS152" s="19">
        <v>1</v>
      </c>
      <c r="AT152" s="19">
        <v>0</v>
      </c>
      <c r="AU152" s="19">
        <v>0</v>
      </c>
      <c r="AV152" s="19">
        <v>0</v>
      </c>
      <c r="AW152" s="19">
        <v>0</v>
      </c>
      <c r="AX152" s="19">
        <v>45</v>
      </c>
      <c r="AY152" s="19">
        <v>0</v>
      </c>
      <c r="AZ152" s="19">
        <v>1</v>
      </c>
      <c r="BA152" s="19" t="s">
        <v>89</v>
      </c>
      <c r="BB152" s="19">
        <v>5</v>
      </c>
      <c r="BC152" s="19">
        <v>2</v>
      </c>
      <c r="BD152" s="19">
        <v>0.05</v>
      </c>
      <c r="BE152" s="19">
        <v>4</v>
      </c>
      <c r="BF152" s="19">
        <v>6</v>
      </c>
      <c r="BG152" s="19">
        <v>0.5</v>
      </c>
      <c r="BH152" s="19">
        <v>10</v>
      </c>
      <c r="BI152" s="19">
        <v>1</v>
      </c>
      <c r="BJ152" s="19">
        <v>1</v>
      </c>
      <c r="BK152" s="19">
        <v>1</v>
      </c>
      <c r="BL152" s="19">
        <v>1</v>
      </c>
      <c r="BM152" s="19">
        <v>0</v>
      </c>
      <c r="BN152" s="19">
        <v>0</v>
      </c>
      <c r="BO152" s="19">
        <v>0</v>
      </c>
      <c r="BP152" s="19">
        <v>0</v>
      </c>
      <c r="BQ152" s="19">
        <v>1</v>
      </c>
      <c r="BR152" s="19">
        <v>1</v>
      </c>
      <c r="BS152" s="19">
        <v>1</v>
      </c>
      <c r="BT152" s="19">
        <v>1</v>
      </c>
    </row>
    <row r="153" spans="1:72" x14ac:dyDescent="0.3">
      <c r="A153" s="26">
        <v>151</v>
      </c>
      <c r="B153" s="19">
        <v>80</v>
      </c>
      <c r="C153" s="19">
        <v>1.013993501663208</v>
      </c>
      <c r="D153" s="19">
        <v>1.6899891694386798E-2</v>
      </c>
      <c r="E153" s="19">
        <v>5</v>
      </c>
      <c r="F153" s="19">
        <v>1.2612772544132111E-3</v>
      </c>
      <c r="G153" s="19">
        <v>2.523756268565772E-2</v>
      </c>
      <c r="H153" s="19">
        <v>1.550497651965339E-2</v>
      </c>
      <c r="I153" s="19">
        <v>1.780427441655557E-3</v>
      </c>
      <c r="J153" s="19">
        <f t="shared" si="2"/>
        <v>1.780427441655557E-3</v>
      </c>
      <c r="K153" s="19">
        <v>1.2612772544132111E-3</v>
      </c>
      <c r="L153" s="19">
        <v>1.2612772544132111E-3</v>
      </c>
      <c r="M153" s="19">
        <v>-2.2204460492503131E-16</v>
      </c>
      <c r="N153" s="19">
        <v>2.7755575615628909E-16</v>
      </c>
      <c r="O153" s="19">
        <v>-4.4408920985006262E-16</v>
      </c>
      <c r="P153" s="19">
        <v>0</v>
      </c>
      <c r="Q153" s="19">
        <v>-1.2500000000000001E-2</v>
      </c>
      <c r="R153" s="19">
        <v>2.75E-2</v>
      </c>
      <c r="S153" s="19">
        <v>5.5E-2</v>
      </c>
      <c r="T153" s="19">
        <v>0</v>
      </c>
      <c r="U153" s="19">
        <v>-2.9062500000000551E-3</v>
      </c>
      <c r="V153" s="19">
        <v>-4.6875000000007327E-4</v>
      </c>
      <c r="W153" s="19">
        <v>-9.3750000000020206E-4</v>
      </c>
      <c r="X153" s="19">
        <v>0.3</v>
      </c>
      <c r="Y153" s="19">
        <v>-0.3</v>
      </c>
      <c r="Z153" s="19">
        <v>0.4</v>
      </c>
      <c r="AA153" s="19">
        <v>0</v>
      </c>
      <c r="AB153" s="19">
        <v>-1.2500000000000001E-2</v>
      </c>
      <c r="AC153" s="19">
        <v>2.75E-2</v>
      </c>
      <c r="AD153" s="19">
        <v>5.5E-2</v>
      </c>
      <c r="AE153" s="19">
        <v>0</v>
      </c>
      <c r="AF153" s="19">
        <v>0.298875</v>
      </c>
      <c r="AG153" s="19">
        <v>-0.30262499999999998</v>
      </c>
      <c r="AH153" s="19">
        <v>0.39474999999999999</v>
      </c>
      <c r="AI153" s="19">
        <v>0</v>
      </c>
      <c r="AJ153" s="19">
        <v>40</v>
      </c>
      <c r="AK153" s="19">
        <v>16</v>
      </c>
      <c r="AL153" s="19">
        <v>0</v>
      </c>
      <c r="AM153" s="19">
        <v>24</v>
      </c>
      <c r="AN153" s="19">
        <v>0</v>
      </c>
      <c r="AO153" s="19">
        <v>0</v>
      </c>
      <c r="AP153" s="19">
        <v>0</v>
      </c>
      <c r="AQ153" s="19">
        <v>0</v>
      </c>
      <c r="AR153" s="19" t="s">
        <v>410</v>
      </c>
      <c r="AS153" s="19">
        <v>1</v>
      </c>
      <c r="AT153" s="19">
        <v>0</v>
      </c>
      <c r="AU153" s="19">
        <v>0</v>
      </c>
      <c r="AV153" s="19">
        <v>0</v>
      </c>
      <c r="AW153" s="19">
        <v>0</v>
      </c>
      <c r="AX153" s="19">
        <v>45</v>
      </c>
      <c r="AY153" s="19">
        <v>0</v>
      </c>
      <c r="AZ153" s="19">
        <v>1</v>
      </c>
      <c r="BA153" s="19" t="s">
        <v>89</v>
      </c>
      <c r="BB153" s="19">
        <v>5</v>
      </c>
      <c r="BC153" s="19">
        <v>2</v>
      </c>
      <c r="BD153" s="19">
        <v>0.05</v>
      </c>
      <c r="BE153" s="19">
        <v>4</v>
      </c>
      <c r="BF153" s="19">
        <v>6</v>
      </c>
      <c r="BG153" s="19">
        <v>0.5</v>
      </c>
      <c r="BH153" s="19">
        <v>10</v>
      </c>
      <c r="BI153" s="19">
        <v>1</v>
      </c>
      <c r="BJ153" s="19">
        <v>1</v>
      </c>
      <c r="BK153" s="19">
        <v>1</v>
      </c>
      <c r="BL153" s="19">
        <v>1</v>
      </c>
      <c r="BM153" s="19">
        <v>0</v>
      </c>
      <c r="BN153" s="19">
        <v>0</v>
      </c>
      <c r="BO153" s="19">
        <v>0</v>
      </c>
      <c r="BP153" s="19">
        <v>0</v>
      </c>
      <c r="BQ153" s="19">
        <v>1</v>
      </c>
      <c r="BR153" s="19">
        <v>1</v>
      </c>
      <c r="BS153" s="19">
        <v>1</v>
      </c>
      <c r="BT153" s="19">
        <v>1</v>
      </c>
    </row>
    <row r="154" spans="1:72" x14ac:dyDescent="0.3">
      <c r="A154" s="26">
        <v>152</v>
      </c>
      <c r="B154" s="19">
        <v>80</v>
      </c>
      <c r="C154" s="19">
        <v>0.98279380798339844</v>
      </c>
      <c r="D154" s="19">
        <v>1.637989679972331E-2</v>
      </c>
      <c r="E154" s="19">
        <v>5</v>
      </c>
      <c r="F154" s="19">
        <v>1.2612772544132111E-3</v>
      </c>
      <c r="G154" s="19">
        <v>2.5237562685657709E-2</v>
      </c>
      <c r="H154" s="19">
        <v>1.550497651965338E-2</v>
      </c>
      <c r="I154" s="19">
        <v>1.780427441655557E-3</v>
      </c>
      <c r="J154" s="19">
        <f t="shared" si="2"/>
        <v>1.780427441655557E-3</v>
      </c>
      <c r="K154" s="19">
        <v>1.2612772544132111E-3</v>
      </c>
      <c r="L154" s="19">
        <v>1.2612772544132111E-3</v>
      </c>
      <c r="M154" s="19">
        <v>-2.2204460492503131E-16</v>
      </c>
      <c r="N154" s="19">
        <v>-2.7755575615628909E-16</v>
      </c>
      <c r="O154" s="19">
        <v>-4.4408920985006262E-16</v>
      </c>
      <c r="P154" s="19">
        <v>0</v>
      </c>
      <c r="Q154" s="19">
        <v>-1.2500000000000001E-2</v>
      </c>
      <c r="R154" s="19">
        <v>-2.75E-2</v>
      </c>
      <c r="S154" s="19">
        <v>5.5E-2</v>
      </c>
      <c r="T154" s="19">
        <v>0</v>
      </c>
      <c r="U154" s="19">
        <v>-2.9062500000000551E-3</v>
      </c>
      <c r="V154" s="19">
        <v>4.6875000000007327E-4</v>
      </c>
      <c r="W154" s="19">
        <v>-9.3750000000020206E-4</v>
      </c>
      <c r="X154" s="19">
        <v>0.3</v>
      </c>
      <c r="Y154" s="19">
        <v>0.3</v>
      </c>
      <c r="Z154" s="19">
        <v>0.4</v>
      </c>
      <c r="AA154" s="19">
        <v>0</v>
      </c>
      <c r="AB154" s="19">
        <v>-1.2500000000000001E-2</v>
      </c>
      <c r="AC154" s="19">
        <v>-2.75E-2</v>
      </c>
      <c r="AD154" s="19">
        <v>5.5E-2</v>
      </c>
      <c r="AE154" s="19">
        <v>0</v>
      </c>
      <c r="AF154" s="19">
        <v>0.298875</v>
      </c>
      <c r="AG154" s="19">
        <v>0.30262499999999998</v>
      </c>
      <c r="AH154" s="19">
        <v>0.39474999999999999</v>
      </c>
      <c r="AI154" s="19">
        <v>0</v>
      </c>
      <c r="AJ154" s="19">
        <v>40</v>
      </c>
      <c r="AK154" s="19">
        <v>16</v>
      </c>
      <c r="AL154" s="19">
        <v>24</v>
      </c>
      <c r="AM154" s="19">
        <v>0</v>
      </c>
      <c r="AN154" s="19">
        <v>0</v>
      </c>
      <c r="AO154" s="19">
        <v>0</v>
      </c>
      <c r="AP154" s="19">
        <v>0</v>
      </c>
      <c r="AQ154" s="19">
        <v>0</v>
      </c>
      <c r="AR154" s="19" t="s">
        <v>411</v>
      </c>
      <c r="AS154" s="19">
        <v>1</v>
      </c>
      <c r="AT154" s="19">
        <v>0</v>
      </c>
      <c r="AU154" s="19">
        <v>0</v>
      </c>
      <c r="AV154" s="19">
        <v>0</v>
      </c>
      <c r="AW154" s="19">
        <v>0</v>
      </c>
      <c r="AX154" s="19">
        <v>45</v>
      </c>
      <c r="AY154" s="19">
        <v>0</v>
      </c>
      <c r="AZ154" s="19">
        <v>1</v>
      </c>
      <c r="BA154" s="19" t="s">
        <v>89</v>
      </c>
      <c r="BB154" s="19">
        <v>5</v>
      </c>
      <c r="BC154" s="19">
        <v>2</v>
      </c>
      <c r="BD154" s="19">
        <v>0.05</v>
      </c>
      <c r="BE154" s="19">
        <v>4</v>
      </c>
      <c r="BF154" s="19">
        <v>6</v>
      </c>
      <c r="BG154" s="19">
        <v>0.5</v>
      </c>
      <c r="BH154" s="19">
        <v>10</v>
      </c>
      <c r="BI154" s="19">
        <v>1</v>
      </c>
      <c r="BJ154" s="19">
        <v>1</v>
      </c>
      <c r="BK154" s="19">
        <v>1</v>
      </c>
      <c r="BL154" s="19">
        <v>1</v>
      </c>
      <c r="BM154" s="19">
        <v>0</v>
      </c>
      <c r="BN154" s="19">
        <v>0</v>
      </c>
      <c r="BO154" s="19">
        <v>0</v>
      </c>
      <c r="BP154" s="19">
        <v>0</v>
      </c>
      <c r="BQ154" s="19">
        <v>1</v>
      </c>
      <c r="BR154" s="19">
        <v>1</v>
      </c>
      <c r="BS154" s="19">
        <v>1</v>
      </c>
      <c r="BT154" s="19">
        <v>1</v>
      </c>
    </row>
    <row r="155" spans="1:72" x14ac:dyDescent="0.3">
      <c r="A155" s="26">
        <v>153</v>
      </c>
      <c r="B155" s="19">
        <v>80</v>
      </c>
      <c r="C155" s="19">
        <v>0.98419380187988281</v>
      </c>
      <c r="D155" s="19">
        <v>1.640323003133138E-2</v>
      </c>
      <c r="E155" s="19">
        <v>5</v>
      </c>
      <c r="F155" s="19">
        <v>1.2612772544132111E-3</v>
      </c>
      <c r="G155" s="19">
        <v>2.5237562685657709E-2</v>
      </c>
      <c r="H155" s="19">
        <v>1.550497651965338E-2</v>
      </c>
      <c r="I155" s="19">
        <v>1.780427441655557E-3</v>
      </c>
      <c r="J155" s="19">
        <f t="shared" si="2"/>
        <v>1.780427441655557E-3</v>
      </c>
      <c r="K155" s="19">
        <v>1.2612772544132111E-3</v>
      </c>
      <c r="L155" s="19">
        <v>1.2612772544132111E-3</v>
      </c>
      <c r="M155" s="19">
        <v>2.2204460492503131E-16</v>
      </c>
      <c r="N155" s="19">
        <v>-2.7755575615628909E-16</v>
      </c>
      <c r="O155" s="19">
        <v>-4.4408920985006262E-16</v>
      </c>
      <c r="P155" s="19">
        <v>0</v>
      </c>
      <c r="Q155" s="19">
        <v>1.2500000000000001E-2</v>
      </c>
      <c r="R155" s="19">
        <v>-2.75E-2</v>
      </c>
      <c r="S155" s="19">
        <v>5.5E-2</v>
      </c>
      <c r="T155" s="19">
        <v>0</v>
      </c>
      <c r="U155" s="19">
        <v>2.9062500000000551E-3</v>
      </c>
      <c r="V155" s="19">
        <v>4.6875000000007327E-4</v>
      </c>
      <c r="W155" s="19">
        <v>-9.3750000000020206E-4</v>
      </c>
      <c r="X155" s="19">
        <v>-0.3</v>
      </c>
      <c r="Y155" s="19">
        <v>0.3</v>
      </c>
      <c r="Z155" s="19">
        <v>0.4</v>
      </c>
      <c r="AA155" s="19">
        <v>0</v>
      </c>
      <c r="AB155" s="19">
        <v>1.2500000000000001E-2</v>
      </c>
      <c r="AC155" s="19">
        <v>-2.75E-2</v>
      </c>
      <c r="AD155" s="19">
        <v>5.5E-2</v>
      </c>
      <c r="AE155" s="19">
        <v>0</v>
      </c>
      <c r="AF155" s="19">
        <v>-0.298875</v>
      </c>
      <c r="AG155" s="19">
        <v>0.30262499999999998</v>
      </c>
      <c r="AH155" s="19">
        <v>0.39474999999999999</v>
      </c>
      <c r="AI155" s="19">
        <v>0</v>
      </c>
      <c r="AJ155" s="19">
        <v>16</v>
      </c>
      <c r="AK155" s="19">
        <v>40</v>
      </c>
      <c r="AL155" s="19">
        <v>24</v>
      </c>
      <c r="AM155" s="19">
        <v>0</v>
      </c>
      <c r="AN155" s="19">
        <v>0</v>
      </c>
      <c r="AO155" s="19">
        <v>0</v>
      </c>
      <c r="AP155" s="19">
        <v>0</v>
      </c>
      <c r="AQ155" s="19">
        <v>0</v>
      </c>
      <c r="AR155" s="19" t="s">
        <v>412</v>
      </c>
      <c r="AS155" s="19">
        <v>1</v>
      </c>
      <c r="AT155" s="19">
        <v>0</v>
      </c>
      <c r="AU155" s="19">
        <v>0</v>
      </c>
      <c r="AV155" s="19">
        <v>0</v>
      </c>
      <c r="AW155" s="19">
        <v>0</v>
      </c>
      <c r="AX155" s="19">
        <v>45</v>
      </c>
      <c r="AY155" s="19">
        <v>0</v>
      </c>
      <c r="AZ155" s="19">
        <v>1</v>
      </c>
      <c r="BA155" s="19" t="s">
        <v>89</v>
      </c>
      <c r="BB155" s="19">
        <v>5</v>
      </c>
      <c r="BC155" s="19">
        <v>2</v>
      </c>
      <c r="BD155" s="19">
        <v>0.05</v>
      </c>
      <c r="BE155" s="19">
        <v>4</v>
      </c>
      <c r="BF155" s="19">
        <v>6</v>
      </c>
      <c r="BG155" s="19">
        <v>0.5</v>
      </c>
      <c r="BH155" s="19">
        <v>10</v>
      </c>
      <c r="BI155" s="19">
        <v>1</v>
      </c>
      <c r="BJ155" s="19">
        <v>1</v>
      </c>
      <c r="BK155" s="19">
        <v>1</v>
      </c>
      <c r="BL155" s="19">
        <v>1</v>
      </c>
      <c r="BM155" s="19">
        <v>0</v>
      </c>
      <c r="BN155" s="19">
        <v>0</v>
      </c>
      <c r="BO155" s="19">
        <v>0</v>
      </c>
      <c r="BP155" s="19">
        <v>0</v>
      </c>
      <c r="BQ155" s="19">
        <v>1</v>
      </c>
      <c r="BR155" s="19">
        <v>1</v>
      </c>
      <c r="BS155" s="19">
        <v>1</v>
      </c>
      <c r="BT155" s="19">
        <v>1</v>
      </c>
    </row>
    <row r="156" spans="1:72" x14ac:dyDescent="0.3">
      <c r="A156" s="26">
        <v>154</v>
      </c>
      <c r="B156" s="19">
        <v>80</v>
      </c>
      <c r="C156" s="19">
        <v>0.82679462432861328</v>
      </c>
      <c r="D156" s="19">
        <v>1.3779910405476889E-2</v>
      </c>
      <c r="E156" s="19">
        <v>4</v>
      </c>
      <c r="F156" s="19">
        <v>8.9861547150322674E-3</v>
      </c>
      <c r="G156" s="19">
        <v>7.0356278038103931E-2</v>
      </c>
      <c r="H156" s="19">
        <v>1.40372690319376E-2</v>
      </c>
      <c r="I156" s="19">
        <v>8.9861547150322674E-3</v>
      </c>
      <c r="J156" s="19">
        <f t="shared" si="2"/>
        <v>8.9861547150322674E-3</v>
      </c>
      <c r="K156" s="19">
        <v>8.9861547150322674E-3</v>
      </c>
      <c r="L156" s="19"/>
      <c r="M156" s="19">
        <v>0</v>
      </c>
      <c r="N156" s="19">
        <v>6.9388939039072284E-17</v>
      </c>
      <c r="O156" s="19">
        <v>-6.6613381477509392E-16</v>
      </c>
      <c r="P156" s="19">
        <v>0</v>
      </c>
      <c r="Q156" s="19">
        <v>2.75E-2</v>
      </c>
      <c r="R156" s="19">
        <v>2.2499999999999999E-2</v>
      </c>
      <c r="S156" s="19">
        <v>4.4999999999999998E-2</v>
      </c>
      <c r="T156" s="19">
        <v>0</v>
      </c>
      <c r="U156" s="19">
        <v>9.3750000000003553E-5</v>
      </c>
      <c r="V156" s="19">
        <v>-9.8437499999999289E-3</v>
      </c>
      <c r="W156" s="19">
        <v>-1.9687499999999521E-2</v>
      </c>
      <c r="X156" s="19">
        <v>-0.1</v>
      </c>
      <c r="Y156" s="19">
        <v>-9.9999999999999936E-2</v>
      </c>
      <c r="Z156" s="19">
        <v>0.8</v>
      </c>
      <c r="AA156" s="19">
        <v>0</v>
      </c>
      <c r="AB156" s="19">
        <v>2.75E-2</v>
      </c>
      <c r="AC156" s="19">
        <v>2.2499999999999999E-2</v>
      </c>
      <c r="AD156" s="19">
        <v>4.4999999999999998E-2</v>
      </c>
      <c r="AE156" s="19">
        <v>0</v>
      </c>
      <c r="AF156" s="19">
        <v>-9.4750000000000001E-2</v>
      </c>
      <c r="AG156" s="19">
        <v>-0.1022499999999999</v>
      </c>
      <c r="AH156" s="19">
        <v>0.79549999999999998</v>
      </c>
      <c r="AI156" s="19">
        <v>0</v>
      </c>
      <c r="AJ156" s="19">
        <v>32</v>
      </c>
      <c r="AK156" s="19">
        <v>40</v>
      </c>
      <c r="AL156" s="19">
        <v>0</v>
      </c>
      <c r="AM156" s="19">
        <v>8</v>
      </c>
      <c r="AN156" s="19">
        <v>0</v>
      </c>
      <c r="AO156" s="19">
        <v>0</v>
      </c>
      <c r="AP156" s="19">
        <v>0</v>
      </c>
      <c r="AQ156" s="19">
        <v>0</v>
      </c>
      <c r="AR156" s="19" t="s">
        <v>413</v>
      </c>
      <c r="AS156" s="19">
        <v>1</v>
      </c>
      <c r="AT156" s="19">
        <v>0</v>
      </c>
      <c r="AU156" s="19">
        <v>0</v>
      </c>
      <c r="AV156" s="19">
        <v>0</v>
      </c>
      <c r="AW156" s="19">
        <v>0</v>
      </c>
      <c r="AX156" s="19">
        <v>45</v>
      </c>
      <c r="AY156" s="19">
        <v>0</v>
      </c>
      <c r="AZ156" s="19">
        <v>1</v>
      </c>
      <c r="BA156" s="19" t="s">
        <v>89</v>
      </c>
      <c r="BB156" s="19">
        <v>5</v>
      </c>
      <c r="BC156" s="19">
        <v>2</v>
      </c>
      <c r="BD156" s="19">
        <v>0.05</v>
      </c>
      <c r="BE156" s="19">
        <v>4</v>
      </c>
      <c r="BF156" s="19">
        <v>6</v>
      </c>
      <c r="BG156" s="19">
        <v>0.5</v>
      </c>
      <c r="BH156" s="19">
        <v>10</v>
      </c>
      <c r="BI156" s="19">
        <v>1</v>
      </c>
      <c r="BJ156" s="19">
        <v>1</v>
      </c>
      <c r="BK156" s="19">
        <v>1</v>
      </c>
      <c r="BL156" s="19">
        <v>1</v>
      </c>
      <c r="BM156" s="19">
        <v>0</v>
      </c>
      <c r="BN156" s="19">
        <v>0</v>
      </c>
      <c r="BO156" s="19">
        <v>0</v>
      </c>
      <c r="BP156" s="19">
        <v>0</v>
      </c>
      <c r="BQ156" s="19">
        <v>1</v>
      </c>
      <c r="BR156" s="19">
        <v>1</v>
      </c>
      <c r="BS156" s="19">
        <v>1</v>
      </c>
      <c r="BT156" s="19">
        <v>1</v>
      </c>
    </row>
    <row r="157" spans="1:72" x14ac:dyDescent="0.3">
      <c r="A157" s="26">
        <v>155</v>
      </c>
      <c r="B157" s="19">
        <v>80</v>
      </c>
      <c r="C157" s="19">
        <v>0.79559493064880371</v>
      </c>
      <c r="D157" s="19">
        <v>1.3259915510813401E-2</v>
      </c>
      <c r="E157" s="19">
        <v>4</v>
      </c>
      <c r="F157" s="19">
        <v>8.98615471503229E-3</v>
      </c>
      <c r="G157" s="19">
        <v>7.0356278038103945E-2</v>
      </c>
      <c r="H157" s="19">
        <v>1.4037269031937629E-2</v>
      </c>
      <c r="I157" s="19">
        <v>8.98615471503229E-3</v>
      </c>
      <c r="J157" s="19">
        <f t="shared" si="2"/>
        <v>8.98615471503229E-3</v>
      </c>
      <c r="K157" s="19">
        <v>8.98615471503229E-3</v>
      </c>
      <c r="L157" s="19"/>
      <c r="M157" s="19">
        <v>0</v>
      </c>
      <c r="N157" s="19">
        <v>9.7144514654701197E-17</v>
      </c>
      <c r="O157" s="19">
        <v>-6.6613381477509392E-16</v>
      </c>
      <c r="P157" s="19">
        <v>0</v>
      </c>
      <c r="Q157" s="19">
        <v>2.75E-2</v>
      </c>
      <c r="R157" s="19">
        <v>-2.2499999999999999E-2</v>
      </c>
      <c r="S157" s="19">
        <v>4.4999999999999998E-2</v>
      </c>
      <c r="T157" s="19">
        <v>0</v>
      </c>
      <c r="U157" s="19">
        <v>9.3750000000003553E-5</v>
      </c>
      <c r="V157" s="19">
        <v>9.8437500000000538E-3</v>
      </c>
      <c r="W157" s="19">
        <v>-1.9687499999999521E-2</v>
      </c>
      <c r="X157" s="19">
        <v>-0.1</v>
      </c>
      <c r="Y157" s="19">
        <v>0.1000000000000001</v>
      </c>
      <c r="Z157" s="19">
        <v>0.8</v>
      </c>
      <c r="AA157" s="19">
        <v>0</v>
      </c>
      <c r="AB157" s="19">
        <v>2.75E-2</v>
      </c>
      <c r="AC157" s="19">
        <v>-2.2499999999999999E-2</v>
      </c>
      <c r="AD157" s="19">
        <v>4.4999999999999998E-2</v>
      </c>
      <c r="AE157" s="19">
        <v>0</v>
      </c>
      <c r="AF157" s="19">
        <v>-9.4750000000000001E-2</v>
      </c>
      <c r="AG157" s="19">
        <v>0.1022500000000001</v>
      </c>
      <c r="AH157" s="19">
        <v>0.79549999999999998</v>
      </c>
      <c r="AI157" s="19">
        <v>0</v>
      </c>
      <c r="AJ157" s="19">
        <v>32</v>
      </c>
      <c r="AK157" s="19">
        <v>40</v>
      </c>
      <c r="AL157" s="19">
        <v>8</v>
      </c>
      <c r="AM157" s="19">
        <v>0</v>
      </c>
      <c r="AN157" s="19">
        <v>0</v>
      </c>
      <c r="AO157" s="19">
        <v>0</v>
      </c>
      <c r="AP157" s="19">
        <v>0</v>
      </c>
      <c r="AQ157" s="19">
        <v>0</v>
      </c>
      <c r="AR157" s="19" t="s">
        <v>414</v>
      </c>
      <c r="AS157" s="19">
        <v>1</v>
      </c>
      <c r="AT157" s="19">
        <v>0</v>
      </c>
      <c r="AU157" s="19">
        <v>0</v>
      </c>
      <c r="AV157" s="19">
        <v>0</v>
      </c>
      <c r="AW157" s="19">
        <v>0</v>
      </c>
      <c r="AX157" s="19">
        <v>45</v>
      </c>
      <c r="AY157" s="19">
        <v>0</v>
      </c>
      <c r="AZ157" s="19">
        <v>1</v>
      </c>
      <c r="BA157" s="19" t="s">
        <v>89</v>
      </c>
      <c r="BB157" s="19">
        <v>5</v>
      </c>
      <c r="BC157" s="19">
        <v>2</v>
      </c>
      <c r="BD157" s="19">
        <v>0.05</v>
      </c>
      <c r="BE157" s="19">
        <v>4</v>
      </c>
      <c r="BF157" s="19">
        <v>6</v>
      </c>
      <c r="BG157" s="19">
        <v>0.5</v>
      </c>
      <c r="BH157" s="19">
        <v>10</v>
      </c>
      <c r="BI157" s="19">
        <v>1</v>
      </c>
      <c r="BJ157" s="19">
        <v>1</v>
      </c>
      <c r="BK157" s="19">
        <v>1</v>
      </c>
      <c r="BL157" s="19">
        <v>1</v>
      </c>
      <c r="BM157" s="19">
        <v>0</v>
      </c>
      <c r="BN157" s="19">
        <v>0</v>
      </c>
      <c r="BO157" s="19">
        <v>0</v>
      </c>
      <c r="BP157" s="19">
        <v>0</v>
      </c>
      <c r="BQ157" s="19">
        <v>1</v>
      </c>
      <c r="BR157" s="19">
        <v>1</v>
      </c>
      <c r="BS157" s="19">
        <v>1</v>
      </c>
      <c r="BT157" s="19">
        <v>1</v>
      </c>
    </row>
    <row r="158" spans="1:72" x14ac:dyDescent="0.3">
      <c r="A158" s="26">
        <v>156</v>
      </c>
      <c r="B158" s="19">
        <v>80</v>
      </c>
      <c r="C158" s="19">
        <v>0.82679462432861328</v>
      </c>
      <c r="D158" s="19">
        <v>1.3779910405476889E-2</v>
      </c>
      <c r="E158" s="19">
        <v>4</v>
      </c>
      <c r="F158" s="19">
        <v>8.9861547150322952E-3</v>
      </c>
      <c r="G158" s="19">
        <v>7.0356278038103945E-2</v>
      </c>
      <c r="H158" s="19">
        <v>1.4037269031937629E-2</v>
      </c>
      <c r="I158" s="19">
        <v>8.9861547150322952E-3</v>
      </c>
      <c r="J158" s="19">
        <f t="shared" si="2"/>
        <v>8.9861547150322952E-3</v>
      </c>
      <c r="K158" s="19">
        <v>8.9861547150322952E-3</v>
      </c>
      <c r="L158" s="19"/>
      <c r="M158" s="19">
        <v>0</v>
      </c>
      <c r="N158" s="19">
        <v>0</v>
      </c>
      <c r="O158" s="19">
        <v>-6.6613381477509392E-16</v>
      </c>
      <c r="P158" s="19">
        <v>0</v>
      </c>
      <c r="Q158" s="19">
        <v>-2.75E-2</v>
      </c>
      <c r="R158" s="19">
        <v>-2.2499999999999999E-2</v>
      </c>
      <c r="S158" s="19">
        <v>4.4999999999999998E-2</v>
      </c>
      <c r="T158" s="19">
        <v>0</v>
      </c>
      <c r="U158" s="19">
        <v>-9.3750000000003553E-5</v>
      </c>
      <c r="V158" s="19">
        <v>9.8437500000000816E-3</v>
      </c>
      <c r="W158" s="19">
        <v>-1.9687499999999521E-2</v>
      </c>
      <c r="X158" s="19">
        <v>0.1</v>
      </c>
      <c r="Y158" s="19">
        <v>0.1</v>
      </c>
      <c r="Z158" s="19">
        <v>0.8</v>
      </c>
      <c r="AA158" s="19">
        <v>0</v>
      </c>
      <c r="AB158" s="19">
        <v>-2.75E-2</v>
      </c>
      <c r="AC158" s="19">
        <v>-2.2499999999999999E-2</v>
      </c>
      <c r="AD158" s="19">
        <v>4.4999999999999998E-2</v>
      </c>
      <c r="AE158" s="19">
        <v>0</v>
      </c>
      <c r="AF158" s="19">
        <v>9.4750000000000001E-2</v>
      </c>
      <c r="AG158" s="19">
        <v>0.1022500000000001</v>
      </c>
      <c r="AH158" s="19">
        <v>0.79549999999999998</v>
      </c>
      <c r="AI158" s="19">
        <v>0</v>
      </c>
      <c r="AJ158" s="19">
        <v>40</v>
      </c>
      <c r="AK158" s="19">
        <v>32</v>
      </c>
      <c r="AL158" s="19">
        <v>8</v>
      </c>
      <c r="AM158" s="19">
        <v>0</v>
      </c>
      <c r="AN158" s="19">
        <v>0</v>
      </c>
      <c r="AO158" s="19">
        <v>0</v>
      </c>
      <c r="AP158" s="19">
        <v>0</v>
      </c>
      <c r="AQ158" s="19">
        <v>0</v>
      </c>
      <c r="AR158" s="19" t="s">
        <v>415</v>
      </c>
      <c r="AS158" s="19">
        <v>1</v>
      </c>
      <c r="AT158" s="19">
        <v>0</v>
      </c>
      <c r="AU158" s="19">
        <v>0</v>
      </c>
      <c r="AV158" s="19">
        <v>0</v>
      </c>
      <c r="AW158" s="19">
        <v>0</v>
      </c>
      <c r="AX158" s="19">
        <v>45</v>
      </c>
      <c r="AY158" s="19">
        <v>0</v>
      </c>
      <c r="AZ158" s="19">
        <v>1</v>
      </c>
      <c r="BA158" s="19" t="s">
        <v>89</v>
      </c>
      <c r="BB158" s="19">
        <v>5</v>
      </c>
      <c r="BC158" s="19">
        <v>2</v>
      </c>
      <c r="BD158" s="19">
        <v>0.05</v>
      </c>
      <c r="BE158" s="19">
        <v>4</v>
      </c>
      <c r="BF158" s="19">
        <v>6</v>
      </c>
      <c r="BG158" s="19">
        <v>0.5</v>
      </c>
      <c r="BH158" s="19">
        <v>10</v>
      </c>
      <c r="BI158" s="19">
        <v>1</v>
      </c>
      <c r="BJ158" s="19">
        <v>1</v>
      </c>
      <c r="BK158" s="19">
        <v>1</v>
      </c>
      <c r="BL158" s="19">
        <v>1</v>
      </c>
      <c r="BM158" s="19">
        <v>0</v>
      </c>
      <c r="BN158" s="19">
        <v>0</v>
      </c>
      <c r="BO158" s="19">
        <v>0</v>
      </c>
      <c r="BP158" s="19">
        <v>0</v>
      </c>
      <c r="BQ158" s="19">
        <v>1</v>
      </c>
      <c r="BR158" s="19">
        <v>1</v>
      </c>
      <c r="BS158" s="19">
        <v>1</v>
      </c>
      <c r="BT158" s="19">
        <v>1</v>
      </c>
    </row>
    <row r="159" spans="1:72" x14ac:dyDescent="0.3">
      <c r="A159" s="26">
        <v>157</v>
      </c>
      <c r="B159" s="19">
        <v>80</v>
      </c>
      <c r="C159" s="19">
        <v>1.045193195343018</v>
      </c>
      <c r="D159" s="19">
        <v>1.741988658905029E-2</v>
      </c>
      <c r="E159" s="19">
        <v>5</v>
      </c>
      <c r="F159" s="19">
        <v>7.6245517286262464E-3</v>
      </c>
      <c r="G159" s="19">
        <v>6.9122746629184897E-2</v>
      </c>
      <c r="H159" s="19">
        <v>1.2995792588372419E-2</v>
      </c>
      <c r="I159" s="19">
        <v>7.6245517286262464E-3</v>
      </c>
      <c r="J159" s="19">
        <f t="shared" si="2"/>
        <v>7.6245517286262464E-3</v>
      </c>
      <c r="K159" s="19">
        <v>7.6383719837735242E-3</v>
      </c>
      <c r="L159" s="19">
        <v>7.6383719837735242E-3</v>
      </c>
      <c r="M159" s="19">
        <v>5.5511151231257827E-17</v>
      </c>
      <c r="N159" s="19">
        <v>4.163336342344337E-17</v>
      </c>
      <c r="O159" s="19">
        <v>-6.6613381477509392E-16</v>
      </c>
      <c r="P159" s="19">
        <v>0</v>
      </c>
      <c r="Q159" s="19">
        <v>-2.5000000000000001E-3</v>
      </c>
      <c r="R159" s="19">
        <v>1.7499999999999991E-2</v>
      </c>
      <c r="S159" s="19">
        <v>3.5000000000000003E-2</v>
      </c>
      <c r="T159" s="19">
        <v>0</v>
      </c>
      <c r="U159" s="19">
        <v>8.43750000000143E-4</v>
      </c>
      <c r="V159" s="19">
        <v>-8.3437500000000386E-3</v>
      </c>
      <c r="W159" s="19">
        <v>-1.6687499999999519E-2</v>
      </c>
      <c r="X159" s="19">
        <v>-0.3</v>
      </c>
      <c r="Y159" s="19">
        <v>-9.9999999999999936E-2</v>
      </c>
      <c r="Z159" s="19">
        <v>0.8</v>
      </c>
      <c r="AA159" s="19">
        <v>0</v>
      </c>
      <c r="AB159" s="19">
        <v>-2.5000000000000001E-3</v>
      </c>
      <c r="AC159" s="19">
        <v>1.7499999999999991E-2</v>
      </c>
      <c r="AD159" s="19">
        <v>3.5000000000000003E-2</v>
      </c>
      <c r="AE159" s="19">
        <v>0</v>
      </c>
      <c r="AF159" s="19">
        <v>-0.29249999999999998</v>
      </c>
      <c r="AG159" s="19">
        <v>-0.10075000000000001</v>
      </c>
      <c r="AH159" s="19">
        <v>0.79849999999999999</v>
      </c>
      <c r="AI159" s="19">
        <v>0</v>
      </c>
      <c r="AJ159" s="19">
        <v>24</v>
      </c>
      <c r="AK159" s="19">
        <v>48</v>
      </c>
      <c r="AL159" s="19">
        <v>0</v>
      </c>
      <c r="AM159" s="19">
        <v>8</v>
      </c>
      <c r="AN159" s="19">
        <v>0</v>
      </c>
      <c r="AO159" s="19">
        <v>0</v>
      </c>
      <c r="AP159" s="19">
        <v>0</v>
      </c>
      <c r="AQ159" s="19">
        <v>0</v>
      </c>
      <c r="AR159" s="19" t="s">
        <v>416</v>
      </c>
      <c r="AS159" s="19">
        <v>1</v>
      </c>
      <c r="AT159" s="19">
        <v>0</v>
      </c>
      <c r="AU159" s="19">
        <v>0</v>
      </c>
      <c r="AV159" s="19">
        <v>0</v>
      </c>
      <c r="AW159" s="19">
        <v>0</v>
      </c>
      <c r="AX159" s="19">
        <v>45</v>
      </c>
      <c r="AY159" s="19">
        <v>0</v>
      </c>
      <c r="AZ159" s="19">
        <v>1</v>
      </c>
      <c r="BA159" s="19" t="s">
        <v>89</v>
      </c>
      <c r="BB159" s="19">
        <v>5</v>
      </c>
      <c r="BC159" s="19">
        <v>2</v>
      </c>
      <c r="BD159" s="19">
        <v>0.05</v>
      </c>
      <c r="BE159" s="19">
        <v>4</v>
      </c>
      <c r="BF159" s="19">
        <v>6</v>
      </c>
      <c r="BG159" s="19">
        <v>0.5</v>
      </c>
      <c r="BH159" s="19">
        <v>10</v>
      </c>
      <c r="BI159" s="19">
        <v>1</v>
      </c>
      <c r="BJ159" s="19">
        <v>1</v>
      </c>
      <c r="BK159" s="19">
        <v>1</v>
      </c>
      <c r="BL159" s="19">
        <v>1</v>
      </c>
      <c r="BM159" s="19">
        <v>0</v>
      </c>
      <c r="BN159" s="19">
        <v>0</v>
      </c>
      <c r="BO159" s="19">
        <v>0</v>
      </c>
      <c r="BP159" s="19">
        <v>0</v>
      </c>
      <c r="BQ159" s="19">
        <v>1</v>
      </c>
      <c r="BR159" s="19">
        <v>1</v>
      </c>
      <c r="BS159" s="19">
        <v>1</v>
      </c>
      <c r="BT159" s="19">
        <v>1</v>
      </c>
    </row>
    <row r="160" spans="1:72" x14ac:dyDescent="0.3">
      <c r="A160" s="26">
        <v>158</v>
      </c>
      <c r="B160" s="19">
        <v>80</v>
      </c>
      <c r="C160" s="19">
        <v>0.99839353561401367</v>
      </c>
      <c r="D160" s="19">
        <v>1.663989226023356E-2</v>
      </c>
      <c r="E160" s="19">
        <v>5</v>
      </c>
      <c r="F160" s="19">
        <v>7.624551728626249E-3</v>
      </c>
      <c r="G160" s="19">
        <v>6.9122746629184897E-2</v>
      </c>
      <c r="H160" s="19">
        <v>1.299579258837243E-2</v>
      </c>
      <c r="I160" s="19">
        <v>7.624551728626249E-3</v>
      </c>
      <c r="J160" s="19">
        <f t="shared" si="2"/>
        <v>7.624551728626249E-3</v>
      </c>
      <c r="K160" s="19">
        <v>7.6383719837735268E-3</v>
      </c>
      <c r="L160" s="19">
        <v>7.6383719837735268E-3</v>
      </c>
      <c r="M160" s="19">
        <v>5.5511151231257827E-17</v>
      </c>
      <c r="N160" s="19">
        <v>9.7144514654701197E-17</v>
      </c>
      <c r="O160" s="19">
        <v>-6.6613381477509392E-16</v>
      </c>
      <c r="P160" s="19">
        <v>0</v>
      </c>
      <c r="Q160" s="19">
        <v>-2.5000000000000001E-3</v>
      </c>
      <c r="R160" s="19">
        <v>-1.7500000000000009E-2</v>
      </c>
      <c r="S160" s="19">
        <v>3.5000000000000003E-2</v>
      </c>
      <c r="T160" s="19">
        <v>0</v>
      </c>
      <c r="U160" s="19">
        <v>8.43750000000143E-4</v>
      </c>
      <c r="V160" s="19">
        <v>8.3437500000000525E-3</v>
      </c>
      <c r="W160" s="19">
        <v>-1.6687499999999519E-2</v>
      </c>
      <c r="X160" s="19">
        <v>-0.3</v>
      </c>
      <c r="Y160" s="19">
        <v>0.1000000000000001</v>
      </c>
      <c r="Z160" s="19">
        <v>0.8</v>
      </c>
      <c r="AA160" s="19">
        <v>0</v>
      </c>
      <c r="AB160" s="19">
        <v>-2.5000000000000001E-3</v>
      </c>
      <c r="AC160" s="19">
        <v>-1.7500000000000009E-2</v>
      </c>
      <c r="AD160" s="19">
        <v>3.5000000000000003E-2</v>
      </c>
      <c r="AE160" s="19">
        <v>0</v>
      </c>
      <c r="AF160" s="19">
        <v>-0.29249999999999998</v>
      </c>
      <c r="AG160" s="19">
        <v>0.1007500000000001</v>
      </c>
      <c r="AH160" s="19">
        <v>0.79849999999999999</v>
      </c>
      <c r="AI160" s="19">
        <v>0</v>
      </c>
      <c r="AJ160" s="19">
        <v>24</v>
      </c>
      <c r="AK160" s="19">
        <v>48</v>
      </c>
      <c r="AL160" s="19">
        <v>8</v>
      </c>
      <c r="AM160" s="19">
        <v>0</v>
      </c>
      <c r="AN160" s="19">
        <v>0</v>
      </c>
      <c r="AO160" s="19">
        <v>0</v>
      </c>
      <c r="AP160" s="19">
        <v>0</v>
      </c>
      <c r="AQ160" s="19">
        <v>0</v>
      </c>
      <c r="AR160" s="19" t="s">
        <v>417</v>
      </c>
      <c r="AS160" s="19">
        <v>1</v>
      </c>
      <c r="AT160" s="19">
        <v>0</v>
      </c>
      <c r="AU160" s="19">
        <v>0</v>
      </c>
      <c r="AV160" s="19">
        <v>0</v>
      </c>
      <c r="AW160" s="19">
        <v>0</v>
      </c>
      <c r="AX160" s="19">
        <v>45</v>
      </c>
      <c r="AY160" s="19">
        <v>0</v>
      </c>
      <c r="AZ160" s="19">
        <v>1</v>
      </c>
      <c r="BA160" s="19" t="s">
        <v>89</v>
      </c>
      <c r="BB160" s="19">
        <v>5</v>
      </c>
      <c r="BC160" s="19">
        <v>2</v>
      </c>
      <c r="BD160" s="19">
        <v>0.05</v>
      </c>
      <c r="BE160" s="19">
        <v>4</v>
      </c>
      <c r="BF160" s="19">
        <v>6</v>
      </c>
      <c r="BG160" s="19">
        <v>0.5</v>
      </c>
      <c r="BH160" s="19">
        <v>10</v>
      </c>
      <c r="BI160" s="19">
        <v>1</v>
      </c>
      <c r="BJ160" s="19">
        <v>1</v>
      </c>
      <c r="BK160" s="19">
        <v>1</v>
      </c>
      <c r="BL160" s="19">
        <v>1</v>
      </c>
      <c r="BM160" s="19">
        <v>0</v>
      </c>
      <c r="BN160" s="19">
        <v>0</v>
      </c>
      <c r="BO160" s="19">
        <v>0</v>
      </c>
      <c r="BP160" s="19">
        <v>0</v>
      </c>
      <c r="BQ160" s="19">
        <v>1</v>
      </c>
      <c r="BR160" s="19">
        <v>1</v>
      </c>
      <c r="BS160" s="19">
        <v>1</v>
      </c>
      <c r="BT160" s="19">
        <v>1</v>
      </c>
    </row>
    <row r="161" spans="1:72" x14ac:dyDescent="0.3">
      <c r="A161" s="26">
        <v>159</v>
      </c>
      <c r="B161" s="19">
        <v>80</v>
      </c>
      <c r="C161" s="19">
        <v>1.029593229293823</v>
      </c>
      <c r="D161" s="19">
        <v>1.7159887154897059E-2</v>
      </c>
      <c r="E161" s="19">
        <v>5</v>
      </c>
      <c r="F161" s="19">
        <v>7.624551728626236E-3</v>
      </c>
      <c r="G161" s="19">
        <v>6.9122746629184884E-2</v>
      </c>
      <c r="H161" s="19">
        <v>1.2995792588372411E-2</v>
      </c>
      <c r="I161" s="19">
        <v>7.624551728626236E-3</v>
      </c>
      <c r="J161" s="19">
        <f t="shared" si="2"/>
        <v>7.624551728626236E-3</v>
      </c>
      <c r="K161" s="19">
        <v>7.6383719837735137E-3</v>
      </c>
      <c r="L161" s="19">
        <v>7.6383719837735137E-3</v>
      </c>
      <c r="M161" s="19">
        <v>-5.5511151231257827E-17</v>
      </c>
      <c r="N161" s="19">
        <v>0</v>
      </c>
      <c r="O161" s="19">
        <v>-6.6613381477509392E-16</v>
      </c>
      <c r="P161" s="19">
        <v>0</v>
      </c>
      <c r="Q161" s="19">
        <v>2.5000000000000001E-3</v>
      </c>
      <c r="R161" s="19">
        <v>-1.7499999999999991E-2</v>
      </c>
      <c r="S161" s="19">
        <v>3.5000000000000003E-2</v>
      </c>
      <c r="T161" s="19">
        <v>0</v>
      </c>
      <c r="U161" s="19">
        <v>-8.43750000000143E-4</v>
      </c>
      <c r="V161" s="19">
        <v>8.3437499999999831E-3</v>
      </c>
      <c r="W161" s="19">
        <v>-1.6687499999999519E-2</v>
      </c>
      <c r="X161" s="19">
        <v>0.3</v>
      </c>
      <c r="Y161" s="19">
        <v>0.1</v>
      </c>
      <c r="Z161" s="19">
        <v>0.8</v>
      </c>
      <c r="AA161" s="19">
        <v>0</v>
      </c>
      <c r="AB161" s="19">
        <v>2.5000000000000001E-3</v>
      </c>
      <c r="AC161" s="19">
        <v>-1.7499999999999991E-2</v>
      </c>
      <c r="AD161" s="19">
        <v>3.5000000000000003E-2</v>
      </c>
      <c r="AE161" s="19">
        <v>0</v>
      </c>
      <c r="AF161" s="19">
        <v>0.29249999999999998</v>
      </c>
      <c r="AG161" s="19">
        <v>0.10075000000000001</v>
      </c>
      <c r="AH161" s="19">
        <v>0.79849999999999999</v>
      </c>
      <c r="AI161" s="19">
        <v>0</v>
      </c>
      <c r="AJ161" s="19">
        <v>48</v>
      </c>
      <c r="AK161" s="19">
        <v>24</v>
      </c>
      <c r="AL161" s="19">
        <v>8</v>
      </c>
      <c r="AM161" s="19">
        <v>0</v>
      </c>
      <c r="AN161" s="19">
        <v>0</v>
      </c>
      <c r="AO161" s="19">
        <v>0</v>
      </c>
      <c r="AP161" s="19">
        <v>0</v>
      </c>
      <c r="AQ161" s="19">
        <v>0</v>
      </c>
      <c r="AR161" s="19" t="s">
        <v>418</v>
      </c>
      <c r="AS161" s="19">
        <v>1</v>
      </c>
      <c r="AT161" s="19">
        <v>0</v>
      </c>
      <c r="AU161" s="19">
        <v>0</v>
      </c>
      <c r="AV161" s="19">
        <v>0</v>
      </c>
      <c r="AW161" s="19">
        <v>0</v>
      </c>
      <c r="AX161" s="19">
        <v>45</v>
      </c>
      <c r="AY161" s="19">
        <v>0</v>
      </c>
      <c r="AZ161" s="19">
        <v>1</v>
      </c>
      <c r="BA161" s="19" t="s">
        <v>89</v>
      </c>
      <c r="BB161" s="19">
        <v>5</v>
      </c>
      <c r="BC161" s="19">
        <v>2</v>
      </c>
      <c r="BD161" s="19">
        <v>0.05</v>
      </c>
      <c r="BE161" s="19">
        <v>4</v>
      </c>
      <c r="BF161" s="19">
        <v>6</v>
      </c>
      <c r="BG161" s="19">
        <v>0.5</v>
      </c>
      <c r="BH161" s="19">
        <v>10</v>
      </c>
      <c r="BI161" s="19">
        <v>1</v>
      </c>
      <c r="BJ161" s="19">
        <v>1</v>
      </c>
      <c r="BK161" s="19">
        <v>1</v>
      </c>
      <c r="BL161" s="19">
        <v>1</v>
      </c>
      <c r="BM161" s="19">
        <v>0</v>
      </c>
      <c r="BN161" s="19">
        <v>0</v>
      </c>
      <c r="BO161" s="19">
        <v>0</v>
      </c>
      <c r="BP161" s="19">
        <v>0</v>
      </c>
      <c r="BQ161" s="19">
        <v>1</v>
      </c>
      <c r="BR161" s="19">
        <v>1</v>
      </c>
      <c r="BS161" s="19">
        <v>1</v>
      </c>
      <c r="BT161" s="19">
        <v>1</v>
      </c>
    </row>
    <row r="162" spans="1:72" x14ac:dyDescent="0.3">
      <c r="A162" s="26">
        <v>160</v>
      </c>
      <c r="B162" s="19">
        <v>80</v>
      </c>
      <c r="C162" s="19">
        <v>1.029593706130981</v>
      </c>
      <c r="D162" s="19">
        <v>1.715989510218302E-2</v>
      </c>
      <c r="E162" s="19">
        <v>5</v>
      </c>
      <c r="F162" s="19">
        <v>2.6533071933908278E-3</v>
      </c>
      <c r="G162" s="19">
        <v>4.6530546922156413E-2</v>
      </c>
      <c r="H162" s="19">
        <v>1.208454106751672E-2</v>
      </c>
      <c r="I162" s="19">
        <v>2.6665242474988968E-3</v>
      </c>
      <c r="J162" s="19">
        <f t="shared" si="2"/>
        <v>2.6665242474988968E-3</v>
      </c>
      <c r="K162" s="19">
        <v>2.6533071933908278E-3</v>
      </c>
      <c r="L162" s="19">
        <v>2.6533071933908278E-3</v>
      </c>
      <c r="M162" s="19">
        <v>1.387778780781446E-17</v>
      </c>
      <c r="N162" s="19">
        <v>-5.5511151231257827E-17</v>
      </c>
      <c r="O162" s="19">
        <v>-4.4408920985006262E-16</v>
      </c>
      <c r="P162" s="19">
        <v>0</v>
      </c>
      <c r="Q162" s="19">
        <v>0.05</v>
      </c>
      <c r="R162" s="19">
        <v>3.9999999999999987E-2</v>
      </c>
      <c r="S162" s="19">
        <v>0.08</v>
      </c>
      <c r="T162" s="19">
        <v>0</v>
      </c>
      <c r="U162" s="19">
        <v>-9.3749999999990976E-5</v>
      </c>
      <c r="V162" s="19">
        <v>-2.906249999999944E-3</v>
      </c>
      <c r="W162" s="19">
        <v>-5.8124999999997762E-3</v>
      </c>
      <c r="X162" s="19">
        <v>0</v>
      </c>
      <c r="Y162" s="19">
        <v>-0.2</v>
      </c>
      <c r="Z162" s="19">
        <v>0.60000000000000009</v>
      </c>
      <c r="AA162" s="19">
        <v>0</v>
      </c>
      <c r="AB162" s="19">
        <v>0.05</v>
      </c>
      <c r="AC162" s="19">
        <v>3.9999999999999987E-2</v>
      </c>
      <c r="AD162" s="19">
        <v>0.08</v>
      </c>
      <c r="AE162" s="19">
        <v>0</v>
      </c>
      <c r="AF162" s="19">
        <v>1.5E-3</v>
      </c>
      <c r="AG162" s="19">
        <v>-0.20300000000000001</v>
      </c>
      <c r="AH162" s="19">
        <v>0.59399999999999997</v>
      </c>
      <c r="AI162" s="19">
        <v>0</v>
      </c>
      <c r="AJ162" s="19">
        <v>32</v>
      </c>
      <c r="AK162" s="19">
        <v>32</v>
      </c>
      <c r="AL162" s="19">
        <v>0</v>
      </c>
      <c r="AM162" s="19">
        <v>16</v>
      </c>
      <c r="AN162" s="19">
        <v>0</v>
      </c>
      <c r="AO162" s="19">
        <v>0</v>
      </c>
      <c r="AP162" s="19">
        <v>0</v>
      </c>
      <c r="AQ162" s="19">
        <v>0</v>
      </c>
      <c r="AR162" s="19" t="s">
        <v>419</v>
      </c>
      <c r="AS162" s="19">
        <v>1</v>
      </c>
      <c r="AT162" s="19">
        <v>0</v>
      </c>
      <c r="AU162" s="19">
        <v>0</v>
      </c>
      <c r="AV162" s="19">
        <v>0</v>
      </c>
      <c r="AW162" s="19">
        <v>0</v>
      </c>
      <c r="AX162" s="19">
        <v>45</v>
      </c>
      <c r="AY162" s="19">
        <v>0</v>
      </c>
      <c r="AZ162" s="19">
        <v>1</v>
      </c>
      <c r="BA162" s="19" t="s">
        <v>89</v>
      </c>
      <c r="BB162" s="19">
        <v>5</v>
      </c>
      <c r="BC162" s="19">
        <v>2</v>
      </c>
      <c r="BD162" s="19">
        <v>0.05</v>
      </c>
      <c r="BE162" s="19">
        <v>4</v>
      </c>
      <c r="BF162" s="19">
        <v>6</v>
      </c>
      <c r="BG162" s="19">
        <v>0.5</v>
      </c>
      <c r="BH162" s="19">
        <v>10</v>
      </c>
      <c r="BI162" s="19">
        <v>1</v>
      </c>
      <c r="BJ162" s="19">
        <v>1</v>
      </c>
      <c r="BK162" s="19">
        <v>1</v>
      </c>
      <c r="BL162" s="19">
        <v>1</v>
      </c>
      <c r="BM162" s="19">
        <v>0</v>
      </c>
      <c r="BN162" s="19">
        <v>0</v>
      </c>
      <c r="BO162" s="19">
        <v>0</v>
      </c>
      <c r="BP162" s="19">
        <v>0</v>
      </c>
      <c r="BQ162" s="19">
        <v>1</v>
      </c>
      <c r="BR162" s="19">
        <v>1</v>
      </c>
      <c r="BS162" s="19">
        <v>1</v>
      </c>
      <c r="BT162" s="19">
        <v>1</v>
      </c>
    </row>
    <row r="163" spans="1:72" x14ac:dyDescent="0.3">
      <c r="A163" s="26">
        <v>161</v>
      </c>
      <c r="B163" s="19">
        <v>80</v>
      </c>
      <c r="C163" s="19">
        <v>0.95159363746643066</v>
      </c>
      <c r="D163" s="19">
        <v>1.5859893957773839E-2</v>
      </c>
      <c r="E163" s="19">
        <v>5</v>
      </c>
      <c r="F163" s="19">
        <v>2.653307193390853E-3</v>
      </c>
      <c r="G163" s="19">
        <v>4.6530546922156413E-2</v>
      </c>
      <c r="H163" s="19">
        <v>1.2084541067516739E-2</v>
      </c>
      <c r="I163" s="19">
        <v>2.666524247498912E-3</v>
      </c>
      <c r="J163" s="19">
        <f t="shared" si="2"/>
        <v>2.666524247498912E-3</v>
      </c>
      <c r="K163" s="19">
        <v>2.653307193390853E-3</v>
      </c>
      <c r="L163" s="19">
        <v>2.653307193390853E-3</v>
      </c>
      <c r="M163" s="19">
        <v>1.387778780781446E-17</v>
      </c>
      <c r="N163" s="19">
        <v>1.3877787807814459E-16</v>
      </c>
      <c r="O163" s="19">
        <v>-4.4408920985006262E-16</v>
      </c>
      <c r="P163" s="19">
        <v>0</v>
      </c>
      <c r="Q163" s="19">
        <v>0.05</v>
      </c>
      <c r="R163" s="19">
        <v>-0.04</v>
      </c>
      <c r="S163" s="19">
        <v>0.08</v>
      </c>
      <c r="T163" s="19">
        <v>0</v>
      </c>
      <c r="U163" s="19">
        <v>-9.3749999999990976E-5</v>
      </c>
      <c r="V163" s="19">
        <v>2.9062500000000819E-3</v>
      </c>
      <c r="W163" s="19">
        <v>-5.8124999999997762E-3</v>
      </c>
      <c r="X163" s="19">
        <v>0</v>
      </c>
      <c r="Y163" s="19">
        <v>0.20000000000000009</v>
      </c>
      <c r="Z163" s="19">
        <v>0.60000000000000009</v>
      </c>
      <c r="AA163" s="19">
        <v>0</v>
      </c>
      <c r="AB163" s="19">
        <v>0.05</v>
      </c>
      <c r="AC163" s="19">
        <v>-0.04</v>
      </c>
      <c r="AD163" s="19">
        <v>0.08</v>
      </c>
      <c r="AE163" s="19">
        <v>0</v>
      </c>
      <c r="AF163" s="19">
        <v>1.5E-3</v>
      </c>
      <c r="AG163" s="19">
        <v>0.2030000000000001</v>
      </c>
      <c r="AH163" s="19">
        <v>0.59399999999999997</v>
      </c>
      <c r="AI163" s="19">
        <v>0</v>
      </c>
      <c r="AJ163" s="19">
        <v>32</v>
      </c>
      <c r="AK163" s="19">
        <v>32</v>
      </c>
      <c r="AL163" s="19">
        <v>16</v>
      </c>
      <c r="AM163" s="19">
        <v>0</v>
      </c>
      <c r="AN163" s="19">
        <v>0</v>
      </c>
      <c r="AO163" s="19">
        <v>0</v>
      </c>
      <c r="AP163" s="19">
        <v>0</v>
      </c>
      <c r="AQ163" s="19">
        <v>0</v>
      </c>
      <c r="AR163" s="19" t="s">
        <v>420</v>
      </c>
      <c r="AS163" s="19">
        <v>1</v>
      </c>
      <c r="AT163" s="19">
        <v>0</v>
      </c>
      <c r="AU163" s="19">
        <v>0</v>
      </c>
      <c r="AV163" s="19">
        <v>0</v>
      </c>
      <c r="AW163" s="19">
        <v>0</v>
      </c>
      <c r="AX163" s="19">
        <v>45</v>
      </c>
      <c r="AY163" s="19">
        <v>0</v>
      </c>
      <c r="AZ163" s="19">
        <v>1</v>
      </c>
      <c r="BA163" s="19" t="s">
        <v>89</v>
      </c>
      <c r="BB163" s="19">
        <v>5</v>
      </c>
      <c r="BC163" s="19">
        <v>2</v>
      </c>
      <c r="BD163" s="19">
        <v>0.05</v>
      </c>
      <c r="BE163" s="19">
        <v>4</v>
      </c>
      <c r="BF163" s="19">
        <v>6</v>
      </c>
      <c r="BG163" s="19">
        <v>0.5</v>
      </c>
      <c r="BH163" s="19">
        <v>10</v>
      </c>
      <c r="BI163" s="19">
        <v>1</v>
      </c>
      <c r="BJ163" s="19">
        <v>1</v>
      </c>
      <c r="BK163" s="19">
        <v>1</v>
      </c>
      <c r="BL163" s="19">
        <v>1</v>
      </c>
      <c r="BM163" s="19">
        <v>0</v>
      </c>
      <c r="BN163" s="19">
        <v>0</v>
      </c>
      <c r="BO163" s="19">
        <v>0</v>
      </c>
      <c r="BP163" s="19">
        <v>0</v>
      </c>
      <c r="BQ163" s="19">
        <v>1</v>
      </c>
      <c r="BR163" s="19">
        <v>1</v>
      </c>
      <c r="BS163" s="19">
        <v>1</v>
      </c>
      <c r="BT163" s="19">
        <v>1</v>
      </c>
    </row>
    <row r="164" spans="1:72" x14ac:dyDescent="0.3">
      <c r="A164" s="26">
        <v>162</v>
      </c>
      <c r="B164" s="19">
        <v>80</v>
      </c>
      <c r="C164" s="19">
        <v>0.9671938419342041</v>
      </c>
      <c r="D164" s="19">
        <v>1.6119897365570068E-2</v>
      </c>
      <c r="E164" s="19">
        <v>5</v>
      </c>
      <c r="F164" s="19">
        <v>2.653307193390853E-3</v>
      </c>
      <c r="G164" s="19">
        <v>4.6530546922156413E-2</v>
      </c>
      <c r="H164" s="19">
        <v>1.2084541067516731E-2</v>
      </c>
      <c r="I164" s="19">
        <v>2.666524247498912E-3</v>
      </c>
      <c r="J164" s="19">
        <f t="shared" si="2"/>
        <v>2.666524247498912E-3</v>
      </c>
      <c r="K164" s="19">
        <v>2.653307193390853E-3</v>
      </c>
      <c r="L164" s="19">
        <v>2.653307193390853E-3</v>
      </c>
      <c r="M164" s="19">
        <v>0</v>
      </c>
      <c r="N164" s="19">
        <v>1.3877787807814459E-16</v>
      </c>
      <c r="O164" s="19">
        <v>-4.4408920985006262E-16</v>
      </c>
      <c r="P164" s="19">
        <v>0</v>
      </c>
      <c r="Q164" s="19">
        <v>-0.05</v>
      </c>
      <c r="R164" s="19">
        <v>-0.04</v>
      </c>
      <c r="S164" s="19">
        <v>0.08</v>
      </c>
      <c r="T164" s="19">
        <v>0</v>
      </c>
      <c r="U164" s="19">
        <v>9.3749999999991843E-5</v>
      </c>
      <c r="V164" s="19">
        <v>2.9062500000000819E-3</v>
      </c>
      <c r="W164" s="19">
        <v>-5.8124999999997762E-3</v>
      </c>
      <c r="X164" s="19">
        <v>0</v>
      </c>
      <c r="Y164" s="19">
        <v>0.20000000000000009</v>
      </c>
      <c r="Z164" s="19">
        <v>0.60000000000000009</v>
      </c>
      <c r="AA164" s="19">
        <v>0</v>
      </c>
      <c r="AB164" s="19">
        <v>-0.05</v>
      </c>
      <c r="AC164" s="19">
        <v>-0.04</v>
      </c>
      <c r="AD164" s="19">
        <v>0.08</v>
      </c>
      <c r="AE164" s="19">
        <v>0</v>
      </c>
      <c r="AF164" s="19">
        <v>-1.5E-3</v>
      </c>
      <c r="AG164" s="19">
        <v>0.2030000000000001</v>
      </c>
      <c r="AH164" s="19">
        <v>0.59399999999999997</v>
      </c>
      <c r="AI164" s="19">
        <v>0</v>
      </c>
      <c r="AJ164" s="19">
        <v>32</v>
      </c>
      <c r="AK164" s="19">
        <v>32</v>
      </c>
      <c r="AL164" s="19">
        <v>16</v>
      </c>
      <c r="AM164" s="19">
        <v>0</v>
      </c>
      <c r="AN164" s="19">
        <v>0</v>
      </c>
      <c r="AO164" s="19">
        <v>0</v>
      </c>
      <c r="AP164" s="19">
        <v>0</v>
      </c>
      <c r="AQ164" s="19">
        <v>0</v>
      </c>
      <c r="AR164" s="19" t="s">
        <v>421</v>
      </c>
      <c r="AS164" s="19">
        <v>1</v>
      </c>
      <c r="AT164" s="19">
        <v>0</v>
      </c>
      <c r="AU164" s="19">
        <v>0</v>
      </c>
      <c r="AV164" s="19">
        <v>0</v>
      </c>
      <c r="AW164" s="19">
        <v>0</v>
      </c>
      <c r="AX164" s="19">
        <v>45</v>
      </c>
      <c r="AY164" s="19">
        <v>0</v>
      </c>
      <c r="AZ164" s="19">
        <v>1</v>
      </c>
      <c r="BA164" s="19" t="s">
        <v>89</v>
      </c>
      <c r="BB164" s="19">
        <v>5</v>
      </c>
      <c r="BC164" s="19">
        <v>2</v>
      </c>
      <c r="BD164" s="19">
        <v>0.05</v>
      </c>
      <c r="BE164" s="19">
        <v>4</v>
      </c>
      <c r="BF164" s="19">
        <v>6</v>
      </c>
      <c r="BG164" s="19">
        <v>0.5</v>
      </c>
      <c r="BH164" s="19">
        <v>10</v>
      </c>
      <c r="BI164" s="19">
        <v>1</v>
      </c>
      <c r="BJ164" s="19">
        <v>1</v>
      </c>
      <c r="BK164" s="19">
        <v>1</v>
      </c>
      <c r="BL164" s="19">
        <v>1</v>
      </c>
      <c r="BM164" s="19">
        <v>0</v>
      </c>
      <c r="BN164" s="19">
        <v>0</v>
      </c>
      <c r="BO164" s="19">
        <v>0</v>
      </c>
      <c r="BP164" s="19">
        <v>0</v>
      </c>
      <c r="BQ164" s="19">
        <v>1</v>
      </c>
      <c r="BR164" s="19">
        <v>1</v>
      </c>
      <c r="BS164" s="19">
        <v>1</v>
      </c>
      <c r="BT164" s="19">
        <v>1</v>
      </c>
    </row>
    <row r="165" spans="1:72" x14ac:dyDescent="0.3">
      <c r="A165" s="26">
        <v>163</v>
      </c>
      <c r="B165" s="19">
        <v>80</v>
      </c>
      <c r="C165" s="19">
        <v>0.9671938419342041</v>
      </c>
      <c r="D165" s="19">
        <v>1.6119897365570068E-2</v>
      </c>
      <c r="E165" s="19">
        <v>5</v>
      </c>
      <c r="F165" s="19">
        <v>2.8368735541964181E-3</v>
      </c>
      <c r="G165" s="19">
        <v>6.0652216828818342E-2</v>
      </c>
      <c r="H165" s="19">
        <v>1.9345769280710839E-2</v>
      </c>
      <c r="I165" s="19">
        <v>2.8368735541964181E-3</v>
      </c>
      <c r="J165" s="19">
        <f t="shared" si="2"/>
        <v>2.8368735541964181E-3</v>
      </c>
      <c r="K165" s="19">
        <v>5.3896058819267022E-3</v>
      </c>
      <c r="L165" s="19">
        <v>5.3896058819267022E-3</v>
      </c>
      <c r="M165" s="19">
        <v>3.8857805861880479E-16</v>
      </c>
      <c r="N165" s="19">
        <v>-2.775557561562891E-17</v>
      </c>
      <c r="O165" s="19">
        <v>-3.3306690738754701E-16</v>
      </c>
      <c r="P165" s="19">
        <v>0</v>
      </c>
      <c r="Q165" s="19">
        <v>5.5E-2</v>
      </c>
      <c r="R165" s="19">
        <v>4.9999999999999958E-3</v>
      </c>
      <c r="S165" s="19">
        <v>0.01</v>
      </c>
      <c r="T165" s="19">
        <v>0</v>
      </c>
      <c r="U165" s="19">
        <v>6.562500000001914E-4</v>
      </c>
      <c r="V165" s="19">
        <v>-3.093749999999867E-3</v>
      </c>
      <c r="W165" s="19">
        <v>-6.1874999999995683E-3</v>
      </c>
      <c r="X165" s="19">
        <v>-0.4</v>
      </c>
      <c r="Y165" s="19">
        <v>-0.2</v>
      </c>
      <c r="Z165" s="19">
        <v>0.60000000000000009</v>
      </c>
      <c r="AA165" s="19">
        <v>0</v>
      </c>
      <c r="AB165" s="19">
        <v>5.5E-2</v>
      </c>
      <c r="AC165" s="19">
        <v>4.9999999999999958E-3</v>
      </c>
      <c r="AD165" s="19">
        <v>0.01</v>
      </c>
      <c r="AE165" s="19">
        <v>0</v>
      </c>
      <c r="AF165" s="19">
        <v>-0.39737499999999998</v>
      </c>
      <c r="AG165" s="19">
        <v>-0.20037499999999989</v>
      </c>
      <c r="AH165" s="19">
        <v>0.59925000000000006</v>
      </c>
      <c r="AI165" s="19">
        <v>0</v>
      </c>
      <c r="AJ165" s="19">
        <v>16</v>
      </c>
      <c r="AK165" s="19">
        <v>48</v>
      </c>
      <c r="AL165" s="19">
        <v>0</v>
      </c>
      <c r="AM165" s="19">
        <v>16</v>
      </c>
      <c r="AN165" s="19">
        <v>0</v>
      </c>
      <c r="AO165" s="19">
        <v>0</v>
      </c>
      <c r="AP165" s="19">
        <v>0</v>
      </c>
      <c r="AQ165" s="19">
        <v>0</v>
      </c>
      <c r="AR165" s="19" t="s">
        <v>422</v>
      </c>
      <c r="AS165" s="19">
        <v>1</v>
      </c>
      <c r="AT165" s="19">
        <v>0</v>
      </c>
      <c r="AU165" s="19">
        <v>0</v>
      </c>
      <c r="AV165" s="19">
        <v>0</v>
      </c>
      <c r="AW165" s="19">
        <v>0</v>
      </c>
      <c r="AX165" s="19">
        <v>45</v>
      </c>
      <c r="AY165" s="19">
        <v>0</v>
      </c>
      <c r="AZ165" s="19">
        <v>1</v>
      </c>
      <c r="BA165" s="19" t="s">
        <v>89</v>
      </c>
      <c r="BB165" s="19">
        <v>5</v>
      </c>
      <c r="BC165" s="19">
        <v>2</v>
      </c>
      <c r="BD165" s="19">
        <v>0.05</v>
      </c>
      <c r="BE165" s="19">
        <v>4</v>
      </c>
      <c r="BF165" s="19">
        <v>6</v>
      </c>
      <c r="BG165" s="19">
        <v>0.5</v>
      </c>
      <c r="BH165" s="19">
        <v>10</v>
      </c>
      <c r="BI165" s="19">
        <v>1</v>
      </c>
      <c r="BJ165" s="19">
        <v>1</v>
      </c>
      <c r="BK165" s="19">
        <v>1</v>
      </c>
      <c r="BL165" s="19">
        <v>1</v>
      </c>
      <c r="BM165" s="19">
        <v>0</v>
      </c>
      <c r="BN165" s="19">
        <v>0</v>
      </c>
      <c r="BO165" s="19">
        <v>0</v>
      </c>
      <c r="BP165" s="19">
        <v>0</v>
      </c>
      <c r="BQ165" s="19">
        <v>1</v>
      </c>
      <c r="BR165" s="19">
        <v>1</v>
      </c>
      <c r="BS165" s="19">
        <v>1</v>
      </c>
      <c r="BT165" s="19">
        <v>1</v>
      </c>
    </row>
    <row r="166" spans="1:72" x14ac:dyDescent="0.3">
      <c r="A166" s="26">
        <v>164</v>
      </c>
      <c r="B166" s="19">
        <v>80</v>
      </c>
      <c r="C166" s="19">
        <v>0.95159387588500977</v>
      </c>
      <c r="D166" s="19">
        <v>1.585989793141683E-2</v>
      </c>
      <c r="E166" s="19">
        <v>5</v>
      </c>
      <c r="F166" s="19">
        <v>2.836873554196458E-3</v>
      </c>
      <c r="G166" s="19">
        <v>6.0652216828818363E-2</v>
      </c>
      <c r="H166" s="19">
        <v>1.934576928071088E-2</v>
      </c>
      <c r="I166" s="19">
        <v>2.836873554196458E-3</v>
      </c>
      <c r="J166" s="19">
        <f t="shared" si="2"/>
        <v>2.836873554196458E-3</v>
      </c>
      <c r="K166" s="19">
        <v>5.3896058819267421E-3</v>
      </c>
      <c r="L166" s="19">
        <v>5.3896058819267421E-3</v>
      </c>
      <c r="M166" s="19">
        <v>3.8857805861880479E-16</v>
      </c>
      <c r="N166" s="19">
        <v>1.6653345369377351E-16</v>
      </c>
      <c r="O166" s="19">
        <v>-3.3306690738754701E-16</v>
      </c>
      <c r="P166" s="19">
        <v>0</v>
      </c>
      <c r="Q166" s="19">
        <v>5.5E-2</v>
      </c>
      <c r="R166" s="19">
        <v>-5.0000000000000036E-3</v>
      </c>
      <c r="S166" s="19">
        <v>0.01</v>
      </c>
      <c r="T166" s="19">
        <v>0</v>
      </c>
      <c r="U166" s="19">
        <v>6.562500000001914E-4</v>
      </c>
      <c r="V166" s="19">
        <v>3.0937500000000891E-3</v>
      </c>
      <c r="W166" s="19">
        <v>-6.1874999999995683E-3</v>
      </c>
      <c r="X166" s="19">
        <v>-0.4</v>
      </c>
      <c r="Y166" s="19">
        <v>0.20000000000000009</v>
      </c>
      <c r="Z166" s="19">
        <v>0.60000000000000009</v>
      </c>
      <c r="AA166" s="19">
        <v>0</v>
      </c>
      <c r="AB166" s="19">
        <v>5.5E-2</v>
      </c>
      <c r="AC166" s="19">
        <v>-5.0000000000000036E-3</v>
      </c>
      <c r="AD166" s="19">
        <v>0.01</v>
      </c>
      <c r="AE166" s="19">
        <v>0</v>
      </c>
      <c r="AF166" s="19">
        <v>-0.39737499999999998</v>
      </c>
      <c r="AG166" s="19">
        <v>0.20037500000000011</v>
      </c>
      <c r="AH166" s="19">
        <v>0.59925000000000006</v>
      </c>
      <c r="AI166" s="19">
        <v>0</v>
      </c>
      <c r="AJ166" s="19">
        <v>16</v>
      </c>
      <c r="AK166" s="19">
        <v>48</v>
      </c>
      <c r="AL166" s="19">
        <v>16</v>
      </c>
      <c r="AM166" s="19">
        <v>0</v>
      </c>
      <c r="AN166" s="19">
        <v>0</v>
      </c>
      <c r="AO166" s="19">
        <v>0</v>
      </c>
      <c r="AP166" s="19">
        <v>0</v>
      </c>
      <c r="AQ166" s="19">
        <v>0</v>
      </c>
      <c r="AR166" s="19" t="s">
        <v>423</v>
      </c>
      <c r="AS166" s="19">
        <v>1</v>
      </c>
      <c r="AT166" s="19">
        <v>0</v>
      </c>
      <c r="AU166" s="19">
        <v>0</v>
      </c>
      <c r="AV166" s="19">
        <v>0</v>
      </c>
      <c r="AW166" s="19">
        <v>0</v>
      </c>
      <c r="AX166" s="19">
        <v>45</v>
      </c>
      <c r="AY166" s="19">
        <v>0</v>
      </c>
      <c r="AZ166" s="19">
        <v>1</v>
      </c>
      <c r="BA166" s="19" t="s">
        <v>89</v>
      </c>
      <c r="BB166" s="19">
        <v>5</v>
      </c>
      <c r="BC166" s="19">
        <v>2</v>
      </c>
      <c r="BD166" s="19">
        <v>0.05</v>
      </c>
      <c r="BE166" s="19">
        <v>4</v>
      </c>
      <c r="BF166" s="19">
        <v>6</v>
      </c>
      <c r="BG166" s="19">
        <v>0.5</v>
      </c>
      <c r="BH166" s="19">
        <v>10</v>
      </c>
      <c r="BI166" s="19">
        <v>1</v>
      </c>
      <c r="BJ166" s="19">
        <v>1</v>
      </c>
      <c r="BK166" s="19">
        <v>1</v>
      </c>
      <c r="BL166" s="19">
        <v>1</v>
      </c>
      <c r="BM166" s="19">
        <v>0</v>
      </c>
      <c r="BN166" s="19">
        <v>0</v>
      </c>
      <c r="BO166" s="19">
        <v>0</v>
      </c>
      <c r="BP166" s="19">
        <v>0</v>
      </c>
      <c r="BQ166" s="19">
        <v>1</v>
      </c>
      <c r="BR166" s="19">
        <v>1</v>
      </c>
      <c r="BS166" s="19">
        <v>1</v>
      </c>
      <c r="BT166" s="19">
        <v>1</v>
      </c>
    </row>
    <row r="167" spans="1:72" x14ac:dyDescent="0.3">
      <c r="A167" s="26">
        <v>165</v>
      </c>
      <c r="B167" s="19">
        <v>80</v>
      </c>
      <c r="C167" s="19">
        <v>0.98279380798339844</v>
      </c>
      <c r="D167" s="19">
        <v>1.637989679972331E-2</v>
      </c>
      <c r="E167" s="19">
        <v>5</v>
      </c>
      <c r="F167" s="19">
        <v>2.836873554196438E-3</v>
      </c>
      <c r="G167" s="19">
        <v>6.0652216828818342E-2</v>
      </c>
      <c r="H167" s="19">
        <v>1.934576928071086E-2</v>
      </c>
      <c r="I167" s="19">
        <v>2.836873554196438E-3</v>
      </c>
      <c r="J167" s="19">
        <f t="shared" si="2"/>
        <v>2.836873554196438E-3</v>
      </c>
      <c r="K167" s="19">
        <v>5.3896058819267222E-3</v>
      </c>
      <c r="L167" s="19">
        <v>5.3896058819267222E-3</v>
      </c>
      <c r="M167" s="19">
        <v>-3.8857805861880479E-16</v>
      </c>
      <c r="N167" s="19">
        <v>5.5511151231257827E-17</v>
      </c>
      <c r="O167" s="19">
        <v>-3.3306690738754701E-16</v>
      </c>
      <c r="P167" s="19">
        <v>0</v>
      </c>
      <c r="Q167" s="19">
        <v>-5.5E-2</v>
      </c>
      <c r="R167" s="19">
        <v>-4.9999999999999914E-3</v>
      </c>
      <c r="S167" s="19">
        <v>0.01</v>
      </c>
      <c r="T167" s="19">
        <v>0</v>
      </c>
      <c r="U167" s="19">
        <v>-6.562500000001914E-4</v>
      </c>
      <c r="V167" s="19">
        <v>3.093749999999978E-3</v>
      </c>
      <c r="W167" s="19">
        <v>-6.1874999999995683E-3</v>
      </c>
      <c r="X167" s="19">
        <v>0.4</v>
      </c>
      <c r="Y167" s="19">
        <v>0.2</v>
      </c>
      <c r="Z167" s="19">
        <v>0.60000000000000009</v>
      </c>
      <c r="AA167" s="19">
        <v>0</v>
      </c>
      <c r="AB167" s="19">
        <v>-5.5E-2</v>
      </c>
      <c r="AC167" s="19">
        <v>-4.9999999999999914E-3</v>
      </c>
      <c r="AD167" s="19">
        <v>0.01</v>
      </c>
      <c r="AE167" s="19">
        <v>0</v>
      </c>
      <c r="AF167" s="19">
        <v>0.39737499999999998</v>
      </c>
      <c r="AG167" s="19">
        <v>0.200375</v>
      </c>
      <c r="AH167" s="19">
        <v>0.59925000000000006</v>
      </c>
      <c r="AI167" s="19">
        <v>0</v>
      </c>
      <c r="AJ167" s="19">
        <v>48</v>
      </c>
      <c r="AK167" s="19">
        <v>16</v>
      </c>
      <c r="AL167" s="19">
        <v>16</v>
      </c>
      <c r="AM167" s="19">
        <v>0</v>
      </c>
      <c r="AN167" s="19">
        <v>0</v>
      </c>
      <c r="AO167" s="19">
        <v>0</v>
      </c>
      <c r="AP167" s="19">
        <v>0</v>
      </c>
      <c r="AQ167" s="19">
        <v>0</v>
      </c>
      <c r="AR167" s="19" t="s">
        <v>424</v>
      </c>
      <c r="AS167" s="19">
        <v>1</v>
      </c>
      <c r="AT167" s="19">
        <v>0</v>
      </c>
      <c r="AU167" s="19">
        <v>0</v>
      </c>
      <c r="AV167" s="19">
        <v>0</v>
      </c>
      <c r="AW167" s="19">
        <v>0</v>
      </c>
      <c r="AX167" s="19">
        <v>45</v>
      </c>
      <c r="AY167" s="19">
        <v>0</v>
      </c>
      <c r="AZ167" s="19">
        <v>1</v>
      </c>
      <c r="BA167" s="19" t="s">
        <v>89</v>
      </c>
      <c r="BB167" s="19">
        <v>5</v>
      </c>
      <c r="BC167" s="19">
        <v>2</v>
      </c>
      <c r="BD167" s="19">
        <v>0.05</v>
      </c>
      <c r="BE167" s="19">
        <v>4</v>
      </c>
      <c r="BF167" s="19">
        <v>6</v>
      </c>
      <c r="BG167" s="19">
        <v>0.5</v>
      </c>
      <c r="BH167" s="19">
        <v>10</v>
      </c>
      <c r="BI167" s="19">
        <v>1</v>
      </c>
      <c r="BJ167" s="19">
        <v>1</v>
      </c>
      <c r="BK167" s="19">
        <v>1</v>
      </c>
      <c r="BL167" s="19">
        <v>1</v>
      </c>
      <c r="BM167" s="19">
        <v>0</v>
      </c>
      <c r="BN167" s="19">
        <v>0</v>
      </c>
      <c r="BO167" s="19">
        <v>0</v>
      </c>
      <c r="BP167" s="19">
        <v>0</v>
      </c>
      <c r="BQ167" s="19">
        <v>1</v>
      </c>
      <c r="BR167" s="19">
        <v>1</v>
      </c>
      <c r="BS167" s="19">
        <v>1</v>
      </c>
      <c r="BT167" s="19">
        <v>1</v>
      </c>
    </row>
    <row r="168" spans="1:72" x14ac:dyDescent="0.3">
      <c r="A168" s="26">
        <v>166</v>
      </c>
      <c r="B168" s="19">
        <v>80</v>
      </c>
      <c r="C168" s="19">
        <v>0.76439499855041504</v>
      </c>
      <c r="D168" s="19">
        <v>1.273991664250692E-2</v>
      </c>
      <c r="E168" s="19">
        <v>4</v>
      </c>
      <c r="F168" s="19">
        <v>1.1163499308821469E-16</v>
      </c>
      <c r="G168" s="19">
        <v>6.2812499999999882E-3</v>
      </c>
      <c r="H168" s="19">
        <v>5.6250000000002132E-4</v>
      </c>
      <c r="I168" s="19">
        <v>1.1163499308821469E-16</v>
      </c>
      <c r="J168" s="19">
        <f t="shared" si="2"/>
        <v>1.1163499308821469E-16</v>
      </c>
      <c r="K168" s="19">
        <v>1.1163499308821469E-16</v>
      </c>
      <c r="L168" s="19"/>
      <c r="M168" s="19">
        <v>0</v>
      </c>
      <c r="N168" s="19">
        <v>-2.2204460492503131E-16</v>
      </c>
      <c r="O168" s="19">
        <v>-6.9388939039072284E-18</v>
      </c>
      <c r="P168" s="19">
        <v>0</v>
      </c>
      <c r="Q168" s="19">
        <v>-0.125</v>
      </c>
      <c r="R168" s="19">
        <v>-0.125</v>
      </c>
      <c r="S168" s="19">
        <v>0.25</v>
      </c>
      <c r="T168" s="19">
        <v>0</v>
      </c>
      <c r="U168" s="19">
        <v>-1.110223024625157E-16</v>
      </c>
      <c r="V168" s="19">
        <v>-1.110223024625157E-16</v>
      </c>
      <c r="W168" s="19">
        <v>2.775557561562891E-17</v>
      </c>
      <c r="X168" s="19">
        <v>-0.5</v>
      </c>
      <c r="Y168" s="19">
        <v>0.5</v>
      </c>
      <c r="Z168" s="19">
        <v>0</v>
      </c>
      <c r="AA168" s="19">
        <v>0</v>
      </c>
      <c r="AB168" s="19">
        <v>-0.125</v>
      </c>
      <c r="AC168" s="19">
        <v>-0.125</v>
      </c>
      <c r="AD168" s="19">
        <v>0.25</v>
      </c>
      <c r="AE168" s="19">
        <v>0</v>
      </c>
      <c r="AF168" s="19">
        <v>-0.5703125</v>
      </c>
      <c r="AG168" s="19">
        <v>0.4296875</v>
      </c>
      <c r="AH168" s="19">
        <v>0.140625</v>
      </c>
      <c r="AI168" s="19">
        <v>0</v>
      </c>
      <c r="AJ168" s="19">
        <v>0</v>
      </c>
      <c r="AK168" s="19">
        <v>40</v>
      </c>
      <c r="AL168" s="19">
        <v>40</v>
      </c>
      <c r="AM168" s="19">
        <v>0</v>
      </c>
      <c r="AN168" s="19">
        <v>0</v>
      </c>
      <c r="AO168" s="19">
        <v>0</v>
      </c>
      <c r="AP168" s="19">
        <v>0</v>
      </c>
      <c r="AQ168" s="19">
        <v>0</v>
      </c>
      <c r="AR168" s="19" t="s">
        <v>425</v>
      </c>
      <c r="AS168" s="19">
        <v>1</v>
      </c>
      <c r="AT168" s="19">
        <v>0</v>
      </c>
      <c r="AU168" s="19">
        <v>0</v>
      </c>
      <c r="AV168" s="19">
        <v>0</v>
      </c>
      <c r="AW168" s="19">
        <v>0</v>
      </c>
      <c r="AX168" s="19">
        <v>45</v>
      </c>
      <c r="AY168" s="19">
        <v>0</v>
      </c>
      <c r="AZ168" s="19">
        <v>1</v>
      </c>
      <c r="BA168" s="19" t="s">
        <v>89</v>
      </c>
      <c r="BB168" s="19">
        <v>5</v>
      </c>
      <c r="BC168" s="19">
        <v>2</v>
      </c>
      <c r="BD168" s="19">
        <v>0.05</v>
      </c>
      <c r="BE168" s="19">
        <v>4</v>
      </c>
      <c r="BF168" s="19">
        <v>6</v>
      </c>
      <c r="BG168" s="19">
        <v>0.5</v>
      </c>
      <c r="BH168" s="19">
        <v>10</v>
      </c>
      <c r="BI168" s="19">
        <v>1</v>
      </c>
      <c r="BJ168" s="19">
        <v>1</v>
      </c>
      <c r="BK168" s="19">
        <v>1</v>
      </c>
      <c r="BL168" s="19">
        <v>1</v>
      </c>
      <c r="BM168" s="19">
        <v>0</v>
      </c>
      <c r="BN168" s="19">
        <v>0</v>
      </c>
      <c r="BO168" s="19">
        <v>0</v>
      </c>
      <c r="BP168" s="19">
        <v>0</v>
      </c>
      <c r="BQ168" s="19">
        <v>1</v>
      </c>
      <c r="BR168" s="19">
        <v>1</v>
      </c>
      <c r="BS168" s="19">
        <v>1</v>
      </c>
      <c r="BT168" s="19">
        <v>1</v>
      </c>
    </row>
    <row r="169" spans="1:72" x14ac:dyDescent="0.3">
      <c r="A169" s="26">
        <v>167</v>
      </c>
      <c r="B169" s="19">
        <v>80</v>
      </c>
      <c r="C169" s="19">
        <v>0.76439523696899414</v>
      </c>
      <c r="D169" s="19">
        <v>1.27399206161499E-2</v>
      </c>
      <c r="E169" s="19">
        <v>4</v>
      </c>
      <c r="F169" s="19">
        <v>6.5154206201545676E-17</v>
      </c>
      <c r="G169" s="19">
        <v>6.2812499999999882E-3</v>
      </c>
      <c r="H169" s="19">
        <v>5.625000000000121E-4</v>
      </c>
      <c r="I169" s="19">
        <v>6.5154206201545676E-17</v>
      </c>
      <c r="J169" s="19">
        <f t="shared" si="2"/>
        <v>6.5154206201545676E-17</v>
      </c>
      <c r="K169" s="19">
        <v>6.5154206201545676E-17</v>
      </c>
      <c r="L169" s="19"/>
      <c r="M169" s="19">
        <v>0</v>
      </c>
      <c r="N169" s="19">
        <v>1.110223024625157E-16</v>
      </c>
      <c r="O169" s="19">
        <v>-6.9388939039072284E-18</v>
      </c>
      <c r="P169" s="19">
        <v>0</v>
      </c>
      <c r="Q169" s="19">
        <v>-0.125</v>
      </c>
      <c r="R169" s="19">
        <v>0.125</v>
      </c>
      <c r="S169" s="19">
        <v>0.25</v>
      </c>
      <c r="T169" s="19">
        <v>0</v>
      </c>
      <c r="U169" s="19">
        <v>-1.110223024625157E-16</v>
      </c>
      <c r="V169" s="19">
        <v>0</v>
      </c>
      <c r="W169" s="19">
        <v>2.775557561562891E-17</v>
      </c>
      <c r="X169" s="19">
        <v>-0.5</v>
      </c>
      <c r="Y169" s="19">
        <v>-0.5</v>
      </c>
      <c r="Z169" s="19">
        <v>0</v>
      </c>
      <c r="AA169" s="19">
        <v>0</v>
      </c>
      <c r="AB169" s="19">
        <v>-0.125</v>
      </c>
      <c r="AC169" s="19">
        <v>0.125</v>
      </c>
      <c r="AD169" s="19">
        <v>0.25</v>
      </c>
      <c r="AE169" s="19">
        <v>0</v>
      </c>
      <c r="AF169" s="19">
        <v>-0.5703125</v>
      </c>
      <c r="AG169" s="19">
        <v>-0.4296875</v>
      </c>
      <c r="AH169" s="19">
        <v>0.140625</v>
      </c>
      <c r="AI169" s="19">
        <v>0</v>
      </c>
      <c r="AJ169" s="19">
        <v>0</v>
      </c>
      <c r="AK169" s="19">
        <v>40</v>
      </c>
      <c r="AL169" s="19">
        <v>0</v>
      </c>
      <c r="AM169" s="19">
        <v>40</v>
      </c>
      <c r="AN169" s="19">
        <v>0</v>
      </c>
      <c r="AO169" s="19">
        <v>0</v>
      </c>
      <c r="AP169" s="19">
        <v>0</v>
      </c>
      <c r="AQ169" s="19">
        <v>0</v>
      </c>
      <c r="AR169" s="19" t="s">
        <v>426</v>
      </c>
      <c r="AS169" s="19">
        <v>1</v>
      </c>
      <c r="AT169" s="19">
        <v>0</v>
      </c>
      <c r="AU169" s="19">
        <v>0</v>
      </c>
      <c r="AV169" s="19">
        <v>0</v>
      </c>
      <c r="AW169" s="19">
        <v>0</v>
      </c>
      <c r="AX169" s="19">
        <v>45</v>
      </c>
      <c r="AY169" s="19">
        <v>0</v>
      </c>
      <c r="AZ169" s="19">
        <v>1</v>
      </c>
      <c r="BA169" s="19" t="s">
        <v>89</v>
      </c>
      <c r="BB169" s="19">
        <v>5</v>
      </c>
      <c r="BC169" s="19">
        <v>2</v>
      </c>
      <c r="BD169" s="19">
        <v>0.05</v>
      </c>
      <c r="BE169" s="19">
        <v>4</v>
      </c>
      <c r="BF169" s="19">
        <v>6</v>
      </c>
      <c r="BG169" s="19">
        <v>0.5</v>
      </c>
      <c r="BH169" s="19">
        <v>10</v>
      </c>
      <c r="BI169" s="19">
        <v>1</v>
      </c>
      <c r="BJ169" s="19">
        <v>1</v>
      </c>
      <c r="BK169" s="19">
        <v>1</v>
      </c>
      <c r="BL169" s="19">
        <v>1</v>
      </c>
      <c r="BM169" s="19">
        <v>0</v>
      </c>
      <c r="BN169" s="19">
        <v>0</v>
      </c>
      <c r="BO169" s="19">
        <v>0</v>
      </c>
      <c r="BP169" s="19">
        <v>0</v>
      </c>
      <c r="BQ169" s="19">
        <v>1</v>
      </c>
      <c r="BR169" s="19">
        <v>1</v>
      </c>
      <c r="BS169" s="19">
        <v>1</v>
      </c>
      <c r="BT169" s="19">
        <v>1</v>
      </c>
    </row>
    <row r="170" spans="1:72" x14ac:dyDescent="0.3">
      <c r="A170" s="26">
        <v>168</v>
      </c>
      <c r="B170" s="19">
        <v>80</v>
      </c>
      <c r="C170" s="19">
        <v>0.79759478569030762</v>
      </c>
      <c r="D170" s="19">
        <v>1.329324642817179E-2</v>
      </c>
      <c r="E170" s="19">
        <v>4</v>
      </c>
      <c r="F170" s="19">
        <v>7.9368733514946446E-17</v>
      </c>
      <c r="G170" s="19">
        <v>6.2812499999999882E-3</v>
      </c>
      <c r="H170" s="19">
        <v>5.6250000000002132E-4</v>
      </c>
      <c r="I170" s="19">
        <v>7.9368733514946446E-17</v>
      </c>
      <c r="J170" s="19">
        <f t="shared" si="2"/>
        <v>7.9368733514946446E-17</v>
      </c>
      <c r="K170" s="19">
        <v>7.9368733514946446E-17</v>
      </c>
      <c r="L170" s="19"/>
      <c r="M170" s="19">
        <v>0</v>
      </c>
      <c r="N170" s="19">
        <v>1.110223024625157E-16</v>
      </c>
      <c r="O170" s="19">
        <v>-6.9388939039072284E-18</v>
      </c>
      <c r="P170" s="19">
        <v>0</v>
      </c>
      <c r="Q170" s="19">
        <v>0.125</v>
      </c>
      <c r="R170" s="19">
        <v>0.125</v>
      </c>
      <c r="S170" s="19">
        <v>0.25</v>
      </c>
      <c r="T170" s="19">
        <v>0</v>
      </c>
      <c r="U170" s="19">
        <v>1.110223024625157E-16</v>
      </c>
      <c r="V170" s="19">
        <v>1.110223024625157E-16</v>
      </c>
      <c r="W170" s="19">
        <v>2.775557561562891E-17</v>
      </c>
      <c r="X170" s="19">
        <v>0.5</v>
      </c>
      <c r="Y170" s="19">
        <v>-0.5</v>
      </c>
      <c r="Z170" s="19">
        <v>0</v>
      </c>
      <c r="AA170" s="19">
        <v>0</v>
      </c>
      <c r="AB170" s="19">
        <v>0.125</v>
      </c>
      <c r="AC170" s="19">
        <v>0.125</v>
      </c>
      <c r="AD170" s="19">
        <v>0.25</v>
      </c>
      <c r="AE170" s="19">
        <v>0</v>
      </c>
      <c r="AF170" s="19">
        <v>0.5703125</v>
      </c>
      <c r="AG170" s="19">
        <v>-0.4296875</v>
      </c>
      <c r="AH170" s="19">
        <v>0.140625</v>
      </c>
      <c r="AI170" s="19">
        <v>0</v>
      </c>
      <c r="AJ170" s="19">
        <v>40</v>
      </c>
      <c r="AK170" s="19">
        <v>0</v>
      </c>
      <c r="AL170" s="19">
        <v>0</v>
      </c>
      <c r="AM170" s="19">
        <v>40</v>
      </c>
      <c r="AN170" s="19">
        <v>0</v>
      </c>
      <c r="AO170" s="19">
        <v>0</v>
      </c>
      <c r="AP170" s="19">
        <v>0</v>
      </c>
      <c r="AQ170" s="19">
        <v>0</v>
      </c>
      <c r="AR170" s="19" t="s">
        <v>427</v>
      </c>
      <c r="AS170" s="19">
        <v>1</v>
      </c>
      <c r="AT170" s="19">
        <v>0</v>
      </c>
      <c r="AU170" s="19">
        <v>0</v>
      </c>
      <c r="AV170" s="19">
        <v>0</v>
      </c>
      <c r="AW170" s="19">
        <v>0</v>
      </c>
      <c r="AX170" s="19">
        <v>45</v>
      </c>
      <c r="AY170" s="19">
        <v>0</v>
      </c>
      <c r="AZ170" s="19">
        <v>1</v>
      </c>
      <c r="BA170" s="19" t="s">
        <v>89</v>
      </c>
      <c r="BB170" s="19">
        <v>5</v>
      </c>
      <c r="BC170" s="19">
        <v>2</v>
      </c>
      <c r="BD170" s="19">
        <v>0.05</v>
      </c>
      <c r="BE170" s="19">
        <v>4</v>
      </c>
      <c r="BF170" s="19">
        <v>6</v>
      </c>
      <c r="BG170" s="19">
        <v>0.5</v>
      </c>
      <c r="BH170" s="19">
        <v>10</v>
      </c>
      <c r="BI170" s="19">
        <v>1</v>
      </c>
      <c r="BJ170" s="19">
        <v>1</v>
      </c>
      <c r="BK170" s="19">
        <v>1</v>
      </c>
      <c r="BL170" s="19">
        <v>1</v>
      </c>
      <c r="BM170" s="19">
        <v>0</v>
      </c>
      <c r="BN170" s="19">
        <v>0</v>
      </c>
      <c r="BO170" s="19">
        <v>0</v>
      </c>
      <c r="BP170" s="19">
        <v>0</v>
      </c>
      <c r="BQ170" s="19">
        <v>1</v>
      </c>
      <c r="BR170" s="19">
        <v>1</v>
      </c>
      <c r="BS170" s="19">
        <v>1</v>
      </c>
      <c r="BT170" s="19">
        <v>1</v>
      </c>
    </row>
    <row r="171" spans="1:72" x14ac:dyDescent="0.3">
      <c r="A171" s="26">
        <v>169</v>
      </c>
      <c r="B171" s="19">
        <v>80</v>
      </c>
      <c r="C171" s="19">
        <v>0.85799431800842285</v>
      </c>
      <c r="D171" s="19">
        <v>1.4299905300140379E-2</v>
      </c>
      <c r="E171" s="19">
        <v>4</v>
      </c>
      <c r="F171" s="19">
        <v>3.3750000000000542E-3</v>
      </c>
      <c r="G171" s="19">
        <v>4.2921121330296089E-2</v>
      </c>
      <c r="H171" s="19">
        <v>8.9207119425806138E-3</v>
      </c>
      <c r="I171" s="19">
        <v>3.3750000000000542E-3</v>
      </c>
      <c r="J171" s="19">
        <f t="shared" si="2"/>
        <v>3.3750000000000542E-3</v>
      </c>
      <c r="K171" s="19">
        <v>3.3750000000000542E-3</v>
      </c>
      <c r="L171" s="19"/>
      <c r="M171" s="19">
        <v>-5.5511151231257827E-17</v>
      </c>
      <c r="N171" s="19">
        <v>-1.110223024625157E-16</v>
      </c>
      <c r="O171" s="19">
        <v>-6.9388939039072284E-18</v>
      </c>
      <c r="P171" s="19">
        <v>0</v>
      </c>
      <c r="Q171" s="19">
        <v>0.34375</v>
      </c>
      <c r="R171" s="19">
        <v>0.125</v>
      </c>
      <c r="S171" s="19">
        <v>-0.25</v>
      </c>
      <c r="T171" s="19">
        <v>0</v>
      </c>
      <c r="U171" s="19">
        <v>7.1250000000000757E-3</v>
      </c>
      <c r="V171" s="19">
        <v>-1.8750000000000711E-3</v>
      </c>
      <c r="W171" s="19">
        <v>3.7500000000001139E-3</v>
      </c>
      <c r="X171" s="19">
        <v>-0.25</v>
      </c>
      <c r="Y171" s="19">
        <v>0.5</v>
      </c>
      <c r="Z171" s="19">
        <v>0</v>
      </c>
      <c r="AA171" s="19">
        <v>0</v>
      </c>
      <c r="AB171" s="19">
        <v>0.34375</v>
      </c>
      <c r="AC171" s="19">
        <v>0.125</v>
      </c>
      <c r="AD171" s="19">
        <v>-0.25</v>
      </c>
      <c r="AE171" s="19">
        <v>0</v>
      </c>
      <c r="AF171" s="19">
        <v>-0.23828125</v>
      </c>
      <c r="AG171" s="19">
        <v>0.4296875</v>
      </c>
      <c r="AH171" s="19">
        <v>0.140625</v>
      </c>
      <c r="AI171" s="19">
        <v>0</v>
      </c>
      <c r="AJ171" s="19">
        <v>10</v>
      </c>
      <c r="AK171" s="19">
        <v>30</v>
      </c>
      <c r="AL171" s="19">
        <v>40</v>
      </c>
      <c r="AM171" s="19">
        <v>0</v>
      </c>
      <c r="AN171" s="19">
        <v>0</v>
      </c>
      <c r="AO171" s="19">
        <v>0</v>
      </c>
      <c r="AP171" s="19">
        <v>0</v>
      </c>
      <c r="AQ171" s="19">
        <v>0</v>
      </c>
      <c r="AR171" s="19" t="s">
        <v>428</v>
      </c>
      <c r="AS171" s="19">
        <v>1</v>
      </c>
      <c r="AT171" s="19">
        <v>0</v>
      </c>
      <c r="AU171" s="19">
        <v>0</v>
      </c>
      <c r="AV171" s="19">
        <v>0</v>
      </c>
      <c r="AW171" s="19">
        <v>0</v>
      </c>
      <c r="AX171" s="19">
        <v>45</v>
      </c>
      <c r="AY171" s="19">
        <v>0</v>
      </c>
      <c r="AZ171" s="19">
        <v>1</v>
      </c>
      <c r="BA171" s="19" t="s">
        <v>89</v>
      </c>
      <c r="BB171" s="19">
        <v>5</v>
      </c>
      <c r="BC171" s="19">
        <v>2</v>
      </c>
      <c r="BD171" s="19">
        <v>0.05</v>
      </c>
      <c r="BE171" s="19">
        <v>4</v>
      </c>
      <c r="BF171" s="19">
        <v>6</v>
      </c>
      <c r="BG171" s="19">
        <v>0.5</v>
      </c>
      <c r="BH171" s="19">
        <v>10</v>
      </c>
      <c r="BI171" s="19">
        <v>1</v>
      </c>
      <c r="BJ171" s="19">
        <v>1</v>
      </c>
      <c r="BK171" s="19">
        <v>1</v>
      </c>
      <c r="BL171" s="19">
        <v>1</v>
      </c>
      <c r="BM171" s="19">
        <v>0</v>
      </c>
      <c r="BN171" s="19">
        <v>0</v>
      </c>
      <c r="BO171" s="19">
        <v>0</v>
      </c>
      <c r="BP171" s="19">
        <v>0</v>
      </c>
      <c r="BQ171" s="19">
        <v>1</v>
      </c>
      <c r="BR171" s="19">
        <v>1</v>
      </c>
      <c r="BS171" s="19">
        <v>1</v>
      </c>
      <c r="BT171" s="19">
        <v>1</v>
      </c>
    </row>
    <row r="172" spans="1:72" x14ac:dyDescent="0.3">
      <c r="A172" s="26">
        <v>170</v>
      </c>
      <c r="B172" s="19">
        <v>80</v>
      </c>
      <c r="C172" s="19">
        <v>0.77579665184020996</v>
      </c>
      <c r="D172" s="19">
        <v>1.292994419733683E-2</v>
      </c>
      <c r="E172" s="19">
        <v>4</v>
      </c>
      <c r="F172" s="19">
        <v>3.3750000000000542E-3</v>
      </c>
      <c r="G172" s="19">
        <v>4.2921121330296089E-2</v>
      </c>
      <c r="H172" s="19">
        <v>8.9207119425805965E-3</v>
      </c>
      <c r="I172" s="19">
        <v>3.3750000000000542E-3</v>
      </c>
      <c r="J172" s="19">
        <f t="shared" si="2"/>
        <v>3.3750000000000542E-3</v>
      </c>
      <c r="K172" s="19">
        <v>3.3750000000000542E-3</v>
      </c>
      <c r="L172" s="19"/>
      <c r="M172" s="19">
        <v>-5.5511151231257827E-17</v>
      </c>
      <c r="N172" s="19">
        <v>1.110223024625157E-16</v>
      </c>
      <c r="O172" s="19">
        <v>-6.9388939039072284E-18</v>
      </c>
      <c r="P172" s="19">
        <v>0</v>
      </c>
      <c r="Q172" s="19">
        <v>0.34375</v>
      </c>
      <c r="R172" s="19">
        <v>-0.125</v>
      </c>
      <c r="S172" s="19">
        <v>-0.25</v>
      </c>
      <c r="T172" s="19">
        <v>0</v>
      </c>
      <c r="U172" s="19">
        <v>7.1250000000000757E-3</v>
      </c>
      <c r="V172" s="19">
        <v>1.8750000000000711E-3</v>
      </c>
      <c r="W172" s="19">
        <v>3.7500000000001139E-3</v>
      </c>
      <c r="X172" s="19">
        <v>-0.25</v>
      </c>
      <c r="Y172" s="19">
        <v>-0.5</v>
      </c>
      <c r="Z172" s="19">
        <v>0</v>
      </c>
      <c r="AA172" s="19">
        <v>0</v>
      </c>
      <c r="AB172" s="19">
        <v>0.34375</v>
      </c>
      <c r="AC172" s="19">
        <v>-0.125</v>
      </c>
      <c r="AD172" s="19">
        <v>-0.25</v>
      </c>
      <c r="AE172" s="19">
        <v>0</v>
      </c>
      <c r="AF172" s="19">
        <v>-0.23828125</v>
      </c>
      <c r="AG172" s="19">
        <v>-0.4296875</v>
      </c>
      <c r="AH172" s="19">
        <v>0.140625</v>
      </c>
      <c r="AI172" s="19">
        <v>0</v>
      </c>
      <c r="AJ172" s="19">
        <v>10</v>
      </c>
      <c r="AK172" s="19">
        <v>30</v>
      </c>
      <c r="AL172" s="19">
        <v>0</v>
      </c>
      <c r="AM172" s="19">
        <v>40</v>
      </c>
      <c r="AN172" s="19">
        <v>0</v>
      </c>
      <c r="AO172" s="19">
        <v>0</v>
      </c>
      <c r="AP172" s="19">
        <v>0</v>
      </c>
      <c r="AQ172" s="19">
        <v>0</v>
      </c>
      <c r="AR172" s="19" t="s">
        <v>429</v>
      </c>
      <c r="AS172" s="19">
        <v>1</v>
      </c>
      <c r="AT172" s="19">
        <v>0</v>
      </c>
      <c r="AU172" s="19">
        <v>0</v>
      </c>
      <c r="AV172" s="19">
        <v>0</v>
      </c>
      <c r="AW172" s="19">
        <v>0</v>
      </c>
      <c r="AX172" s="19">
        <v>45</v>
      </c>
      <c r="AY172" s="19">
        <v>0</v>
      </c>
      <c r="AZ172" s="19">
        <v>1</v>
      </c>
      <c r="BA172" s="19" t="s">
        <v>89</v>
      </c>
      <c r="BB172" s="19">
        <v>5</v>
      </c>
      <c r="BC172" s="19">
        <v>2</v>
      </c>
      <c r="BD172" s="19">
        <v>0.05</v>
      </c>
      <c r="BE172" s="19">
        <v>4</v>
      </c>
      <c r="BF172" s="19">
        <v>6</v>
      </c>
      <c r="BG172" s="19">
        <v>0.5</v>
      </c>
      <c r="BH172" s="19">
        <v>10</v>
      </c>
      <c r="BI172" s="19">
        <v>1</v>
      </c>
      <c r="BJ172" s="19">
        <v>1</v>
      </c>
      <c r="BK172" s="19">
        <v>1</v>
      </c>
      <c r="BL172" s="19">
        <v>1</v>
      </c>
      <c r="BM172" s="19">
        <v>0</v>
      </c>
      <c r="BN172" s="19">
        <v>0</v>
      </c>
      <c r="BO172" s="19">
        <v>0</v>
      </c>
      <c r="BP172" s="19">
        <v>0</v>
      </c>
      <c r="BQ172" s="19">
        <v>1</v>
      </c>
      <c r="BR172" s="19">
        <v>1</v>
      </c>
      <c r="BS172" s="19">
        <v>1</v>
      </c>
      <c r="BT172" s="19">
        <v>1</v>
      </c>
    </row>
    <row r="173" spans="1:72" x14ac:dyDescent="0.3">
      <c r="A173" s="26">
        <v>171</v>
      </c>
      <c r="B173" s="19">
        <v>80</v>
      </c>
      <c r="C173" s="19">
        <v>0.84659600257873535</v>
      </c>
      <c r="D173" s="19">
        <v>1.4109933376312261E-2</v>
      </c>
      <c r="E173" s="19">
        <v>4</v>
      </c>
      <c r="F173" s="19">
        <v>3.3541019662497191E-3</v>
      </c>
      <c r="G173" s="19">
        <v>4.2921121330296089E-2</v>
      </c>
      <c r="H173" s="19">
        <v>8.8236299396847028E-3</v>
      </c>
      <c r="I173" s="19">
        <v>3.3541019662497191E-3</v>
      </c>
      <c r="J173" s="19">
        <f t="shared" si="2"/>
        <v>3.3541019662497191E-3</v>
      </c>
      <c r="K173" s="19">
        <v>3.3541019662497191E-3</v>
      </c>
      <c r="L173" s="19"/>
      <c r="M173" s="19">
        <v>-5.5511151231257827E-17</v>
      </c>
      <c r="N173" s="19">
        <v>1.110223024625157E-16</v>
      </c>
      <c r="O173" s="19">
        <v>-6.9388939039072284E-18</v>
      </c>
      <c r="P173" s="19">
        <v>0</v>
      </c>
      <c r="Q173" s="19">
        <v>-0.34375</v>
      </c>
      <c r="R173" s="19">
        <v>-0.125</v>
      </c>
      <c r="S173" s="19">
        <v>-0.25</v>
      </c>
      <c r="T173" s="19">
        <v>0</v>
      </c>
      <c r="U173" s="19">
        <v>-7.5000000000000344E-3</v>
      </c>
      <c r="V173" s="19">
        <v>1.5000000000001119E-3</v>
      </c>
      <c r="W173" s="19">
        <v>3.0000000000000859E-3</v>
      </c>
      <c r="X173" s="19">
        <v>0.25</v>
      </c>
      <c r="Y173" s="19">
        <v>-0.5</v>
      </c>
      <c r="Z173" s="19">
        <v>0</v>
      </c>
      <c r="AA173" s="19">
        <v>0</v>
      </c>
      <c r="AB173" s="19">
        <v>-0.34375</v>
      </c>
      <c r="AC173" s="19">
        <v>-0.125</v>
      </c>
      <c r="AD173" s="19">
        <v>-0.25</v>
      </c>
      <c r="AE173" s="19">
        <v>0</v>
      </c>
      <c r="AF173" s="19">
        <v>0.23828125</v>
      </c>
      <c r="AG173" s="19">
        <v>-0.4296875</v>
      </c>
      <c r="AH173" s="19">
        <v>0.140625</v>
      </c>
      <c r="AI173" s="19">
        <v>0</v>
      </c>
      <c r="AJ173" s="19">
        <v>30</v>
      </c>
      <c r="AK173" s="19">
        <v>10</v>
      </c>
      <c r="AL173" s="19">
        <v>0</v>
      </c>
      <c r="AM173" s="19">
        <v>40</v>
      </c>
      <c r="AN173" s="19">
        <v>0</v>
      </c>
      <c r="AO173" s="19">
        <v>0</v>
      </c>
      <c r="AP173" s="19">
        <v>0</v>
      </c>
      <c r="AQ173" s="19">
        <v>0</v>
      </c>
      <c r="AR173" s="19" t="s">
        <v>430</v>
      </c>
      <c r="AS173" s="19">
        <v>1</v>
      </c>
      <c r="AT173" s="19">
        <v>0</v>
      </c>
      <c r="AU173" s="19">
        <v>0</v>
      </c>
      <c r="AV173" s="19">
        <v>0</v>
      </c>
      <c r="AW173" s="19">
        <v>0</v>
      </c>
      <c r="AX173" s="19">
        <v>45</v>
      </c>
      <c r="AY173" s="19">
        <v>0</v>
      </c>
      <c r="AZ173" s="19">
        <v>1</v>
      </c>
      <c r="BA173" s="19" t="s">
        <v>89</v>
      </c>
      <c r="BB173" s="19">
        <v>5</v>
      </c>
      <c r="BC173" s="19">
        <v>2</v>
      </c>
      <c r="BD173" s="19">
        <v>0.05</v>
      </c>
      <c r="BE173" s="19">
        <v>4</v>
      </c>
      <c r="BF173" s="19">
        <v>6</v>
      </c>
      <c r="BG173" s="19">
        <v>0.5</v>
      </c>
      <c r="BH173" s="19">
        <v>10</v>
      </c>
      <c r="BI173" s="19">
        <v>1</v>
      </c>
      <c r="BJ173" s="19">
        <v>1</v>
      </c>
      <c r="BK173" s="19">
        <v>1</v>
      </c>
      <c r="BL173" s="19">
        <v>1</v>
      </c>
      <c r="BM173" s="19">
        <v>0</v>
      </c>
      <c r="BN173" s="19">
        <v>0</v>
      </c>
      <c r="BO173" s="19">
        <v>0</v>
      </c>
      <c r="BP173" s="19">
        <v>0</v>
      </c>
      <c r="BQ173" s="19">
        <v>1</v>
      </c>
      <c r="BR173" s="19">
        <v>1</v>
      </c>
      <c r="BS173" s="19">
        <v>1</v>
      </c>
      <c r="BT173" s="19">
        <v>1</v>
      </c>
    </row>
    <row r="174" spans="1:72" x14ac:dyDescent="0.3">
      <c r="A174" s="26">
        <v>172</v>
      </c>
      <c r="B174" s="19">
        <v>80</v>
      </c>
      <c r="C174" s="19">
        <v>0.85799455642700195</v>
      </c>
      <c r="D174" s="19">
        <v>1.4299909273783371E-2</v>
      </c>
      <c r="E174" s="19">
        <v>4</v>
      </c>
      <c r="F174" s="19">
        <v>1.0312500000000111E-3</v>
      </c>
      <c r="G174" s="19">
        <v>3.4687500000000339E-3</v>
      </c>
      <c r="H174" s="19">
        <v>2.0624999999999858E-3</v>
      </c>
      <c r="I174" s="19">
        <v>1.0312500000000111E-3</v>
      </c>
      <c r="J174" s="19">
        <f t="shared" si="2"/>
        <v>1.0312500000000111E-3</v>
      </c>
      <c r="K174" s="19">
        <v>1.0312500000000111E-3</v>
      </c>
      <c r="L174" s="19"/>
      <c r="M174" s="19">
        <v>1.110223024625157E-16</v>
      </c>
      <c r="N174" s="19">
        <v>-2.2204460492503131E-16</v>
      </c>
      <c r="O174" s="19">
        <v>6.9388939039072284E-18</v>
      </c>
      <c r="P174" s="19">
        <v>0</v>
      </c>
      <c r="Q174" s="19">
        <v>0.15625</v>
      </c>
      <c r="R174" s="19">
        <v>0.15625</v>
      </c>
      <c r="S174" s="19">
        <v>-0.3125</v>
      </c>
      <c r="T174" s="19">
        <v>0</v>
      </c>
      <c r="U174" s="19">
        <v>-1.0312500000000391E-3</v>
      </c>
      <c r="V174" s="19">
        <v>-1.031250000000095E-3</v>
      </c>
      <c r="W174" s="19">
        <v>2.0624999999999671E-3</v>
      </c>
      <c r="X174" s="19">
        <v>-0.5</v>
      </c>
      <c r="Y174" s="19">
        <v>0.5</v>
      </c>
      <c r="Z174" s="19">
        <v>0</v>
      </c>
      <c r="AA174" s="19">
        <v>0</v>
      </c>
      <c r="AB174" s="19">
        <v>0.15625</v>
      </c>
      <c r="AC174" s="19">
        <v>0.15625</v>
      </c>
      <c r="AD174" s="19">
        <v>-0.3125</v>
      </c>
      <c r="AE174" s="19">
        <v>0</v>
      </c>
      <c r="AF174" s="19">
        <v>-0.53515625</v>
      </c>
      <c r="AG174" s="19">
        <v>0.46484375</v>
      </c>
      <c r="AH174" s="19">
        <v>7.03125E-2</v>
      </c>
      <c r="AI174" s="19">
        <v>0</v>
      </c>
      <c r="AJ174" s="19">
        <v>0</v>
      </c>
      <c r="AK174" s="19">
        <v>40</v>
      </c>
      <c r="AL174" s="19">
        <v>40</v>
      </c>
      <c r="AM174" s="19">
        <v>0</v>
      </c>
      <c r="AN174" s="19">
        <v>0</v>
      </c>
      <c r="AO174" s="19">
        <v>0</v>
      </c>
      <c r="AP174" s="19">
        <v>0</v>
      </c>
      <c r="AQ174" s="19">
        <v>0</v>
      </c>
      <c r="AR174" s="19" t="s">
        <v>431</v>
      </c>
      <c r="AS174" s="19">
        <v>1</v>
      </c>
      <c r="AT174" s="19">
        <v>0</v>
      </c>
      <c r="AU174" s="19">
        <v>0</v>
      </c>
      <c r="AV174" s="19">
        <v>0</v>
      </c>
      <c r="AW174" s="19">
        <v>0</v>
      </c>
      <c r="AX174" s="19">
        <v>45</v>
      </c>
      <c r="AY174" s="19">
        <v>0</v>
      </c>
      <c r="AZ174" s="19">
        <v>1</v>
      </c>
      <c r="BA174" s="19" t="s">
        <v>89</v>
      </c>
      <c r="BB174" s="19">
        <v>5</v>
      </c>
      <c r="BC174" s="19">
        <v>2</v>
      </c>
      <c r="BD174" s="19">
        <v>0.05</v>
      </c>
      <c r="BE174" s="19">
        <v>4</v>
      </c>
      <c r="BF174" s="19">
        <v>6</v>
      </c>
      <c r="BG174" s="19">
        <v>0.5</v>
      </c>
      <c r="BH174" s="19">
        <v>10</v>
      </c>
      <c r="BI174" s="19">
        <v>1</v>
      </c>
      <c r="BJ174" s="19">
        <v>1</v>
      </c>
      <c r="BK174" s="19">
        <v>1</v>
      </c>
      <c r="BL174" s="19">
        <v>1</v>
      </c>
      <c r="BM174" s="19">
        <v>0</v>
      </c>
      <c r="BN174" s="19">
        <v>0</v>
      </c>
      <c r="BO174" s="19">
        <v>0</v>
      </c>
      <c r="BP174" s="19">
        <v>0</v>
      </c>
      <c r="BQ174" s="19">
        <v>1</v>
      </c>
      <c r="BR174" s="19">
        <v>1</v>
      </c>
      <c r="BS174" s="19">
        <v>1</v>
      </c>
      <c r="BT174" s="19">
        <v>1</v>
      </c>
    </row>
    <row r="175" spans="1:72" x14ac:dyDescent="0.3">
      <c r="A175" s="26">
        <v>173</v>
      </c>
      <c r="B175" s="19">
        <v>80</v>
      </c>
      <c r="C175" s="19">
        <v>0.79559469223022461</v>
      </c>
      <c r="D175" s="19">
        <v>1.325991153717041E-2</v>
      </c>
      <c r="E175" s="19">
        <v>4</v>
      </c>
      <c r="F175" s="19">
        <v>1.031250000000002E-3</v>
      </c>
      <c r="G175" s="19">
        <v>3.4687500000000339E-3</v>
      </c>
      <c r="H175" s="19">
        <v>2.0624999999999758E-3</v>
      </c>
      <c r="I175" s="19">
        <v>1.031250000000002E-3</v>
      </c>
      <c r="J175" s="19">
        <f t="shared" si="2"/>
        <v>1.031250000000002E-3</v>
      </c>
      <c r="K175" s="19">
        <v>1.031250000000002E-3</v>
      </c>
      <c r="L175" s="19"/>
      <c r="M175" s="19">
        <v>1.110223024625157E-16</v>
      </c>
      <c r="N175" s="19">
        <v>1.110223024625157E-16</v>
      </c>
      <c r="O175" s="19">
        <v>6.9388939039072284E-18</v>
      </c>
      <c r="P175" s="19">
        <v>0</v>
      </c>
      <c r="Q175" s="19">
        <v>0.15625</v>
      </c>
      <c r="R175" s="19">
        <v>-0.15625</v>
      </c>
      <c r="S175" s="19">
        <v>-0.3125</v>
      </c>
      <c r="T175" s="19">
        <v>0</v>
      </c>
      <c r="U175" s="19">
        <v>-1.0312500000000391E-3</v>
      </c>
      <c r="V175" s="19">
        <v>1.0312500000000391E-3</v>
      </c>
      <c r="W175" s="19">
        <v>2.0624999999999671E-3</v>
      </c>
      <c r="X175" s="19">
        <v>-0.5</v>
      </c>
      <c r="Y175" s="19">
        <v>-0.5</v>
      </c>
      <c r="Z175" s="19">
        <v>0</v>
      </c>
      <c r="AA175" s="19">
        <v>0</v>
      </c>
      <c r="AB175" s="19">
        <v>0.15625</v>
      </c>
      <c r="AC175" s="19">
        <v>-0.15625</v>
      </c>
      <c r="AD175" s="19">
        <v>-0.3125</v>
      </c>
      <c r="AE175" s="19">
        <v>0</v>
      </c>
      <c r="AF175" s="19">
        <v>-0.53515625</v>
      </c>
      <c r="AG175" s="19">
        <v>-0.46484375</v>
      </c>
      <c r="AH175" s="19">
        <v>7.03125E-2</v>
      </c>
      <c r="AI175" s="19">
        <v>0</v>
      </c>
      <c r="AJ175" s="19">
        <v>0</v>
      </c>
      <c r="AK175" s="19">
        <v>40</v>
      </c>
      <c r="AL175" s="19">
        <v>0</v>
      </c>
      <c r="AM175" s="19">
        <v>40</v>
      </c>
      <c r="AN175" s="19">
        <v>0</v>
      </c>
      <c r="AO175" s="19">
        <v>0</v>
      </c>
      <c r="AP175" s="19">
        <v>0</v>
      </c>
      <c r="AQ175" s="19">
        <v>0</v>
      </c>
      <c r="AR175" s="19" t="s">
        <v>432</v>
      </c>
      <c r="AS175" s="19">
        <v>1</v>
      </c>
      <c r="AT175" s="19">
        <v>0</v>
      </c>
      <c r="AU175" s="19">
        <v>0</v>
      </c>
      <c r="AV175" s="19">
        <v>0</v>
      </c>
      <c r="AW175" s="19">
        <v>0</v>
      </c>
      <c r="AX175" s="19">
        <v>45</v>
      </c>
      <c r="AY175" s="19">
        <v>0</v>
      </c>
      <c r="AZ175" s="19">
        <v>1</v>
      </c>
      <c r="BA175" s="19" t="s">
        <v>89</v>
      </c>
      <c r="BB175" s="19">
        <v>5</v>
      </c>
      <c r="BC175" s="19">
        <v>2</v>
      </c>
      <c r="BD175" s="19">
        <v>0.05</v>
      </c>
      <c r="BE175" s="19">
        <v>4</v>
      </c>
      <c r="BF175" s="19">
        <v>6</v>
      </c>
      <c r="BG175" s="19">
        <v>0.5</v>
      </c>
      <c r="BH175" s="19">
        <v>10</v>
      </c>
      <c r="BI175" s="19">
        <v>1</v>
      </c>
      <c r="BJ175" s="19">
        <v>1</v>
      </c>
      <c r="BK175" s="19">
        <v>1</v>
      </c>
      <c r="BL175" s="19">
        <v>1</v>
      </c>
      <c r="BM175" s="19">
        <v>0</v>
      </c>
      <c r="BN175" s="19">
        <v>0</v>
      </c>
      <c r="BO175" s="19">
        <v>0</v>
      </c>
      <c r="BP175" s="19">
        <v>0</v>
      </c>
      <c r="BQ175" s="19">
        <v>1</v>
      </c>
      <c r="BR175" s="19">
        <v>1</v>
      </c>
      <c r="BS175" s="19">
        <v>1</v>
      </c>
      <c r="BT175" s="19">
        <v>1</v>
      </c>
    </row>
    <row r="176" spans="1:72" x14ac:dyDescent="0.3">
      <c r="A176" s="26">
        <v>174</v>
      </c>
      <c r="B176" s="19">
        <v>80</v>
      </c>
      <c r="C176" s="19">
        <v>0.84239459037780762</v>
      </c>
      <c r="D176" s="19">
        <v>1.4039909839630131E-2</v>
      </c>
      <c r="E176" s="19">
        <v>4</v>
      </c>
      <c r="F176" s="19">
        <v>6.987782306461735E-3</v>
      </c>
      <c r="G176" s="19">
        <v>3.4688640183963643E-2</v>
      </c>
      <c r="H176" s="19">
        <v>1.163935605499716E-2</v>
      </c>
      <c r="I176" s="19">
        <v>6.987782306461735E-3</v>
      </c>
      <c r="J176" s="19">
        <f t="shared" si="2"/>
        <v>6.987782306461735E-3</v>
      </c>
      <c r="K176" s="19">
        <v>6.987782306461735E-3</v>
      </c>
      <c r="L176" s="19"/>
      <c r="M176" s="19">
        <v>1.110223024625157E-16</v>
      </c>
      <c r="N176" s="19">
        <v>0</v>
      </c>
      <c r="O176" s="19">
        <v>6.9388939039072284E-18</v>
      </c>
      <c r="P176" s="19">
        <v>0</v>
      </c>
      <c r="Q176" s="19">
        <v>0.15625</v>
      </c>
      <c r="R176" s="19">
        <v>-6.2500000000000014E-2</v>
      </c>
      <c r="S176" s="19">
        <v>-0.3125</v>
      </c>
      <c r="T176" s="19">
        <v>0</v>
      </c>
      <c r="U176" s="19">
        <v>3.0937499999998952E-3</v>
      </c>
      <c r="V176" s="19">
        <v>-1.5656249999999951E-2</v>
      </c>
      <c r="W176" s="19">
        <v>-6.1875000000000116E-3</v>
      </c>
      <c r="X176" s="19">
        <v>-0.5</v>
      </c>
      <c r="Y176" s="19">
        <v>0.25000000000000011</v>
      </c>
      <c r="Z176" s="19">
        <v>0</v>
      </c>
      <c r="AA176" s="19">
        <v>0</v>
      </c>
      <c r="AB176" s="19">
        <v>0.15625</v>
      </c>
      <c r="AC176" s="19">
        <v>-6.2500000000000014E-2</v>
      </c>
      <c r="AD176" s="19">
        <v>-0.3125</v>
      </c>
      <c r="AE176" s="19">
        <v>0</v>
      </c>
      <c r="AF176" s="19">
        <v>-0.53515625</v>
      </c>
      <c r="AG176" s="19">
        <v>0.13281250000000011</v>
      </c>
      <c r="AH176" s="19">
        <v>7.03125E-2</v>
      </c>
      <c r="AI176" s="19">
        <v>0</v>
      </c>
      <c r="AJ176" s="19">
        <v>0</v>
      </c>
      <c r="AK176" s="19">
        <v>40</v>
      </c>
      <c r="AL176" s="19">
        <v>30</v>
      </c>
      <c r="AM176" s="19">
        <v>10</v>
      </c>
      <c r="AN176" s="19">
        <v>0</v>
      </c>
      <c r="AO176" s="19">
        <v>0</v>
      </c>
      <c r="AP176" s="19">
        <v>0</v>
      </c>
      <c r="AQ176" s="19">
        <v>0</v>
      </c>
      <c r="AR176" s="19" t="s">
        <v>433</v>
      </c>
      <c r="AS176" s="19">
        <v>1</v>
      </c>
      <c r="AT176" s="19">
        <v>0</v>
      </c>
      <c r="AU176" s="19">
        <v>0</v>
      </c>
      <c r="AV176" s="19">
        <v>0</v>
      </c>
      <c r="AW176" s="19">
        <v>0</v>
      </c>
      <c r="AX176" s="19">
        <v>45</v>
      </c>
      <c r="AY176" s="19">
        <v>0</v>
      </c>
      <c r="AZ176" s="19">
        <v>1</v>
      </c>
      <c r="BA176" s="19" t="s">
        <v>89</v>
      </c>
      <c r="BB176" s="19">
        <v>5</v>
      </c>
      <c r="BC176" s="19">
        <v>2</v>
      </c>
      <c r="BD176" s="19">
        <v>0.05</v>
      </c>
      <c r="BE176" s="19">
        <v>4</v>
      </c>
      <c r="BF176" s="19">
        <v>6</v>
      </c>
      <c r="BG176" s="19">
        <v>0.5</v>
      </c>
      <c r="BH176" s="19">
        <v>10</v>
      </c>
      <c r="BI176" s="19">
        <v>1</v>
      </c>
      <c r="BJ176" s="19">
        <v>1</v>
      </c>
      <c r="BK176" s="19">
        <v>1</v>
      </c>
      <c r="BL176" s="19">
        <v>1</v>
      </c>
      <c r="BM176" s="19">
        <v>0</v>
      </c>
      <c r="BN176" s="19">
        <v>0</v>
      </c>
      <c r="BO176" s="19">
        <v>0</v>
      </c>
      <c r="BP176" s="19">
        <v>0</v>
      </c>
      <c r="BQ176" s="19">
        <v>1</v>
      </c>
      <c r="BR176" s="19">
        <v>1</v>
      </c>
      <c r="BS176" s="19">
        <v>1</v>
      </c>
      <c r="BT176" s="19">
        <v>1</v>
      </c>
    </row>
    <row r="177" spans="1:72" x14ac:dyDescent="0.3">
      <c r="A177" s="26">
        <v>175</v>
      </c>
      <c r="B177" s="19">
        <v>80</v>
      </c>
      <c r="C177" s="19">
        <v>0.81119489669799805</v>
      </c>
      <c r="D177" s="19">
        <v>1.351991494496663E-2</v>
      </c>
      <c r="E177" s="19">
        <v>4</v>
      </c>
      <c r="F177" s="19">
        <v>6.9877823064617862E-3</v>
      </c>
      <c r="G177" s="19">
        <v>3.4688640183963712E-2</v>
      </c>
      <c r="H177" s="19">
        <v>1.1639356054997239E-2</v>
      </c>
      <c r="I177" s="19">
        <v>6.9877823064617862E-3</v>
      </c>
      <c r="J177" s="19">
        <f t="shared" si="2"/>
        <v>6.9877823064617862E-3</v>
      </c>
      <c r="K177" s="19">
        <v>6.9877823064617862E-3</v>
      </c>
      <c r="L177" s="19"/>
      <c r="M177" s="19">
        <v>1.110223024625157E-16</v>
      </c>
      <c r="N177" s="19">
        <v>2.775557561562891E-17</v>
      </c>
      <c r="O177" s="19">
        <v>6.9388939039072284E-18</v>
      </c>
      <c r="P177" s="19">
        <v>0</v>
      </c>
      <c r="Q177" s="19">
        <v>0.15625</v>
      </c>
      <c r="R177" s="19">
        <v>6.2499999999999993E-2</v>
      </c>
      <c r="S177" s="19">
        <v>-0.3125</v>
      </c>
      <c r="T177" s="19">
        <v>0</v>
      </c>
      <c r="U177" s="19">
        <v>3.0937499999998952E-3</v>
      </c>
      <c r="V177" s="19">
        <v>1.565625000000009E-2</v>
      </c>
      <c r="W177" s="19">
        <v>-6.1875000000000116E-3</v>
      </c>
      <c r="X177" s="19">
        <v>-0.5</v>
      </c>
      <c r="Y177" s="19">
        <v>-0.24999999999999989</v>
      </c>
      <c r="Z177" s="19">
        <v>0</v>
      </c>
      <c r="AA177" s="19">
        <v>0</v>
      </c>
      <c r="AB177" s="19">
        <v>0.15625</v>
      </c>
      <c r="AC177" s="19">
        <v>6.2499999999999993E-2</v>
      </c>
      <c r="AD177" s="19">
        <v>-0.3125</v>
      </c>
      <c r="AE177" s="19">
        <v>0</v>
      </c>
      <c r="AF177" s="19">
        <v>-0.53515625</v>
      </c>
      <c r="AG177" s="19">
        <v>-0.13281249999999989</v>
      </c>
      <c r="AH177" s="19">
        <v>7.03125E-2</v>
      </c>
      <c r="AI177" s="19">
        <v>0</v>
      </c>
      <c r="AJ177" s="19">
        <v>0</v>
      </c>
      <c r="AK177" s="19">
        <v>40</v>
      </c>
      <c r="AL177" s="19">
        <v>10</v>
      </c>
      <c r="AM177" s="19">
        <v>30</v>
      </c>
      <c r="AN177" s="19">
        <v>0</v>
      </c>
      <c r="AO177" s="19">
        <v>0</v>
      </c>
      <c r="AP177" s="19">
        <v>0</v>
      </c>
      <c r="AQ177" s="19">
        <v>0</v>
      </c>
      <c r="AR177" s="19" t="s">
        <v>434</v>
      </c>
      <c r="AS177" s="19">
        <v>1</v>
      </c>
      <c r="AT177" s="19">
        <v>0</v>
      </c>
      <c r="AU177" s="19">
        <v>0</v>
      </c>
      <c r="AV177" s="19">
        <v>0</v>
      </c>
      <c r="AW177" s="19">
        <v>0</v>
      </c>
      <c r="AX177" s="19">
        <v>45</v>
      </c>
      <c r="AY177" s="19">
        <v>0</v>
      </c>
      <c r="AZ177" s="19">
        <v>1</v>
      </c>
      <c r="BA177" s="19" t="s">
        <v>89</v>
      </c>
      <c r="BB177" s="19">
        <v>5</v>
      </c>
      <c r="BC177" s="19">
        <v>2</v>
      </c>
      <c r="BD177" s="19">
        <v>0.05</v>
      </c>
      <c r="BE177" s="19">
        <v>4</v>
      </c>
      <c r="BF177" s="19">
        <v>6</v>
      </c>
      <c r="BG177" s="19">
        <v>0.5</v>
      </c>
      <c r="BH177" s="19">
        <v>10</v>
      </c>
      <c r="BI177" s="19">
        <v>1</v>
      </c>
      <c r="BJ177" s="19">
        <v>1</v>
      </c>
      <c r="BK177" s="19">
        <v>1</v>
      </c>
      <c r="BL177" s="19">
        <v>1</v>
      </c>
      <c r="BM177" s="19">
        <v>0</v>
      </c>
      <c r="BN177" s="19">
        <v>0</v>
      </c>
      <c r="BO177" s="19">
        <v>0</v>
      </c>
      <c r="BP177" s="19">
        <v>0</v>
      </c>
      <c r="BQ177" s="19">
        <v>1</v>
      </c>
      <c r="BR177" s="19">
        <v>1</v>
      </c>
      <c r="BS177" s="19">
        <v>1</v>
      </c>
      <c r="BT177" s="19">
        <v>1</v>
      </c>
    </row>
    <row r="178" spans="1:72" x14ac:dyDescent="0.3">
      <c r="A178" s="26">
        <v>176</v>
      </c>
      <c r="B178" s="19">
        <v>80</v>
      </c>
      <c r="C178" s="19">
        <v>0.76439499855041504</v>
      </c>
      <c r="D178" s="19">
        <v>1.273991664250692E-2</v>
      </c>
      <c r="E178" s="19">
        <v>4</v>
      </c>
      <c r="F178" s="19">
        <v>6.987782306461755E-3</v>
      </c>
      <c r="G178" s="19">
        <v>3.4688640183963657E-2</v>
      </c>
      <c r="H178" s="19">
        <v>1.1639356054997191E-2</v>
      </c>
      <c r="I178" s="19">
        <v>6.987782306461755E-3</v>
      </c>
      <c r="J178" s="19">
        <f t="shared" si="2"/>
        <v>6.987782306461755E-3</v>
      </c>
      <c r="K178" s="19">
        <v>6.987782306461755E-3</v>
      </c>
      <c r="L178" s="19"/>
      <c r="M178" s="19">
        <v>-1.110223024625157E-16</v>
      </c>
      <c r="N178" s="19">
        <v>5.5511151231257827E-17</v>
      </c>
      <c r="O178" s="19">
        <v>6.9388939039072284E-18</v>
      </c>
      <c r="P178" s="19">
        <v>0</v>
      </c>
      <c r="Q178" s="19">
        <v>-0.15625</v>
      </c>
      <c r="R178" s="19">
        <v>6.25E-2</v>
      </c>
      <c r="S178" s="19">
        <v>-0.3125</v>
      </c>
      <c r="T178" s="19">
        <v>0</v>
      </c>
      <c r="U178" s="19">
        <v>-3.0937499999998952E-3</v>
      </c>
      <c r="V178" s="19">
        <v>1.565625000000001E-2</v>
      </c>
      <c r="W178" s="19">
        <v>-6.1875000000000116E-3</v>
      </c>
      <c r="X178" s="19">
        <v>0.5</v>
      </c>
      <c r="Y178" s="19">
        <v>-0.25</v>
      </c>
      <c r="Z178" s="19">
        <v>0</v>
      </c>
      <c r="AA178" s="19">
        <v>0</v>
      </c>
      <c r="AB178" s="19">
        <v>-0.15625</v>
      </c>
      <c r="AC178" s="19">
        <v>6.25E-2</v>
      </c>
      <c r="AD178" s="19">
        <v>-0.3125</v>
      </c>
      <c r="AE178" s="19">
        <v>0</v>
      </c>
      <c r="AF178" s="19">
        <v>0.53515625</v>
      </c>
      <c r="AG178" s="19">
        <v>-0.1328125</v>
      </c>
      <c r="AH178" s="19">
        <v>7.03125E-2</v>
      </c>
      <c r="AI178" s="19">
        <v>0</v>
      </c>
      <c r="AJ178" s="19">
        <v>40</v>
      </c>
      <c r="AK178" s="19">
        <v>0</v>
      </c>
      <c r="AL178" s="19">
        <v>10</v>
      </c>
      <c r="AM178" s="19">
        <v>30</v>
      </c>
      <c r="AN178" s="19">
        <v>0</v>
      </c>
      <c r="AO178" s="19">
        <v>0</v>
      </c>
      <c r="AP178" s="19">
        <v>0</v>
      </c>
      <c r="AQ178" s="19">
        <v>0</v>
      </c>
      <c r="AR178" s="19" t="s">
        <v>435</v>
      </c>
      <c r="AS178" s="19">
        <v>1</v>
      </c>
      <c r="AT178" s="19">
        <v>0</v>
      </c>
      <c r="AU178" s="19">
        <v>0</v>
      </c>
      <c r="AV178" s="19">
        <v>0</v>
      </c>
      <c r="AW178" s="19">
        <v>0</v>
      </c>
      <c r="AX178" s="19">
        <v>45</v>
      </c>
      <c r="AY178" s="19">
        <v>0</v>
      </c>
      <c r="AZ178" s="19">
        <v>1</v>
      </c>
      <c r="BA178" s="19" t="s">
        <v>89</v>
      </c>
      <c r="BB178" s="19">
        <v>5</v>
      </c>
      <c r="BC178" s="19">
        <v>2</v>
      </c>
      <c r="BD178" s="19">
        <v>0.05</v>
      </c>
      <c r="BE178" s="19">
        <v>4</v>
      </c>
      <c r="BF178" s="19">
        <v>6</v>
      </c>
      <c r="BG178" s="19">
        <v>0.5</v>
      </c>
      <c r="BH178" s="19">
        <v>10</v>
      </c>
      <c r="BI178" s="19">
        <v>1</v>
      </c>
      <c r="BJ178" s="19">
        <v>1</v>
      </c>
      <c r="BK178" s="19">
        <v>1</v>
      </c>
      <c r="BL178" s="19">
        <v>1</v>
      </c>
      <c r="BM178" s="19">
        <v>0</v>
      </c>
      <c r="BN178" s="19">
        <v>0</v>
      </c>
      <c r="BO178" s="19">
        <v>0</v>
      </c>
      <c r="BP178" s="19">
        <v>0</v>
      </c>
      <c r="BQ178" s="19">
        <v>1</v>
      </c>
      <c r="BR178" s="19">
        <v>1</v>
      </c>
      <c r="BS178" s="19">
        <v>1</v>
      </c>
      <c r="BT178" s="19">
        <v>1</v>
      </c>
    </row>
    <row r="179" spans="1:72" x14ac:dyDescent="0.3">
      <c r="A179" s="26">
        <v>177</v>
      </c>
      <c r="B179" s="19">
        <v>80</v>
      </c>
      <c r="C179" s="19">
        <v>0.96919369697570801</v>
      </c>
      <c r="D179" s="19">
        <v>1.6153228282928471E-2</v>
      </c>
      <c r="E179" s="19">
        <v>5</v>
      </c>
      <c r="F179" s="19">
        <v>4.6875000000000199E-4</v>
      </c>
      <c r="G179" s="19">
        <v>4.0392906729554652E-2</v>
      </c>
      <c r="H179" s="19">
        <v>7.1463495926242107E-3</v>
      </c>
      <c r="I179" s="19">
        <v>1.5678034993263259E-3</v>
      </c>
      <c r="J179" s="19">
        <f t="shared" si="2"/>
        <v>1.5678034993263259E-3</v>
      </c>
      <c r="K179" s="19">
        <v>4.6875000000000199E-4</v>
      </c>
      <c r="L179" s="19">
        <v>4.6875000000000199E-4</v>
      </c>
      <c r="M179" s="19">
        <v>-5.5511151231257827E-17</v>
      </c>
      <c r="N179" s="19">
        <v>8.3266726846886741E-17</v>
      </c>
      <c r="O179" s="19">
        <v>-6.9388939039072284E-18</v>
      </c>
      <c r="P179" s="19">
        <v>0</v>
      </c>
      <c r="Q179" s="19">
        <v>-0.3125</v>
      </c>
      <c r="R179" s="19">
        <v>-6.2499999999999993E-2</v>
      </c>
      <c r="S179" s="19">
        <v>-0.3125</v>
      </c>
      <c r="T179" s="19">
        <v>0</v>
      </c>
      <c r="U179" s="19">
        <v>-4.6874999999996231E-4</v>
      </c>
      <c r="V179" s="19">
        <v>-1.0312500000000111E-3</v>
      </c>
      <c r="W179" s="19">
        <v>-1.8750000000006259E-4</v>
      </c>
      <c r="X179" s="19">
        <v>0.25</v>
      </c>
      <c r="Y179" s="19">
        <v>0.25</v>
      </c>
      <c r="Z179" s="19">
        <v>0</v>
      </c>
      <c r="AA179" s="19">
        <v>0</v>
      </c>
      <c r="AB179" s="19">
        <v>-0.3125</v>
      </c>
      <c r="AC179" s="19">
        <v>-6.2499999999999993E-2</v>
      </c>
      <c r="AD179" s="19">
        <v>-0.3125</v>
      </c>
      <c r="AE179" s="19">
        <v>0</v>
      </c>
      <c r="AF179" s="19">
        <v>0.2734375</v>
      </c>
      <c r="AG179" s="19">
        <v>0.1328125</v>
      </c>
      <c r="AH179" s="19">
        <v>7.03125E-2</v>
      </c>
      <c r="AI179" s="19">
        <v>0</v>
      </c>
      <c r="AJ179" s="19">
        <v>30</v>
      </c>
      <c r="AK179" s="19">
        <v>10</v>
      </c>
      <c r="AL179" s="19">
        <v>30</v>
      </c>
      <c r="AM179" s="19">
        <v>10</v>
      </c>
      <c r="AN179" s="19">
        <v>0</v>
      </c>
      <c r="AO179" s="19">
        <v>0</v>
      </c>
      <c r="AP179" s="19">
        <v>0</v>
      </c>
      <c r="AQ179" s="19">
        <v>0</v>
      </c>
      <c r="AR179" s="19" t="s">
        <v>436</v>
      </c>
      <c r="AS179" s="19">
        <v>1</v>
      </c>
      <c r="AT179" s="19">
        <v>0</v>
      </c>
      <c r="AU179" s="19">
        <v>0</v>
      </c>
      <c r="AV179" s="19">
        <v>0</v>
      </c>
      <c r="AW179" s="19">
        <v>0</v>
      </c>
      <c r="AX179" s="19">
        <v>45</v>
      </c>
      <c r="AY179" s="19">
        <v>0</v>
      </c>
      <c r="AZ179" s="19">
        <v>1</v>
      </c>
      <c r="BA179" s="19" t="s">
        <v>89</v>
      </c>
      <c r="BB179" s="19">
        <v>5</v>
      </c>
      <c r="BC179" s="19">
        <v>2</v>
      </c>
      <c r="BD179" s="19">
        <v>0.05</v>
      </c>
      <c r="BE179" s="19">
        <v>4</v>
      </c>
      <c r="BF179" s="19">
        <v>6</v>
      </c>
      <c r="BG179" s="19">
        <v>0.5</v>
      </c>
      <c r="BH179" s="19">
        <v>10</v>
      </c>
      <c r="BI179" s="19">
        <v>1</v>
      </c>
      <c r="BJ179" s="19">
        <v>1</v>
      </c>
      <c r="BK179" s="19">
        <v>1</v>
      </c>
      <c r="BL179" s="19">
        <v>1</v>
      </c>
      <c r="BM179" s="19">
        <v>0</v>
      </c>
      <c r="BN179" s="19">
        <v>0</v>
      </c>
      <c r="BO179" s="19">
        <v>0</v>
      </c>
      <c r="BP179" s="19">
        <v>0</v>
      </c>
      <c r="BQ179" s="19">
        <v>1</v>
      </c>
      <c r="BR179" s="19">
        <v>1</v>
      </c>
      <c r="BS179" s="19">
        <v>1</v>
      </c>
      <c r="BT179" s="19">
        <v>1</v>
      </c>
    </row>
    <row r="180" spans="1:72" x14ac:dyDescent="0.3">
      <c r="A180" s="26">
        <v>178</v>
      </c>
      <c r="B180" s="19">
        <v>80</v>
      </c>
      <c r="C180" s="19">
        <v>0.9671938419342041</v>
      </c>
      <c r="D180" s="19">
        <v>1.6119897365570068E-2</v>
      </c>
      <c r="E180" s="19">
        <v>5</v>
      </c>
      <c r="F180" s="19">
        <v>4.6875000000000199E-4</v>
      </c>
      <c r="G180" s="19">
        <v>4.0392906729554652E-2</v>
      </c>
      <c r="H180" s="19">
        <v>7.1463495926242038E-3</v>
      </c>
      <c r="I180" s="19">
        <v>1.5678034993263331E-3</v>
      </c>
      <c r="J180" s="19">
        <f t="shared" si="2"/>
        <v>1.5678034993263331E-3</v>
      </c>
      <c r="K180" s="19">
        <v>4.6875000000000199E-4</v>
      </c>
      <c r="L180" s="19">
        <v>4.6875000000000199E-4</v>
      </c>
      <c r="M180" s="19">
        <v>-5.5511151231257827E-17</v>
      </c>
      <c r="N180" s="19">
        <v>-8.3266726846886741E-17</v>
      </c>
      <c r="O180" s="19">
        <v>-6.9388939039072284E-18</v>
      </c>
      <c r="P180" s="19">
        <v>0</v>
      </c>
      <c r="Q180" s="19">
        <v>-0.3125</v>
      </c>
      <c r="R180" s="19">
        <v>6.2500000000000014E-2</v>
      </c>
      <c r="S180" s="19">
        <v>-0.3125</v>
      </c>
      <c r="T180" s="19">
        <v>0</v>
      </c>
      <c r="U180" s="19">
        <v>-4.6874999999996231E-4</v>
      </c>
      <c r="V180" s="19">
        <v>1.0312500000000111E-3</v>
      </c>
      <c r="W180" s="19">
        <v>-1.8750000000006259E-4</v>
      </c>
      <c r="X180" s="19">
        <v>0.25</v>
      </c>
      <c r="Y180" s="19">
        <v>-0.25</v>
      </c>
      <c r="Z180" s="19">
        <v>0</v>
      </c>
      <c r="AA180" s="19">
        <v>0</v>
      </c>
      <c r="AB180" s="19">
        <v>-0.3125</v>
      </c>
      <c r="AC180" s="19">
        <v>6.2500000000000014E-2</v>
      </c>
      <c r="AD180" s="19">
        <v>-0.3125</v>
      </c>
      <c r="AE180" s="19">
        <v>0</v>
      </c>
      <c r="AF180" s="19">
        <v>0.2734375</v>
      </c>
      <c r="AG180" s="19">
        <v>-0.1328125</v>
      </c>
      <c r="AH180" s="19">
        <v>7.03125E-2</v>
      </c>
      <c r="AI180" s="19">
        <v>0</v>
      </c>
      <c r="AJ180" s="19">
        <v>30</v>
      </c>
      <c r="AK180" s="19">
        <v>10</v>
      </c>
      <c r="AL180" s="19">
        <v>10</v>
      </c>
      <c r="AM180" s="19">
        <v>30</v>
      </c>
      <c r="AN180" s="19">
        <v>0</v>
      </c>
      <c r="AO180" s="19">
        <v>0</v>
      </c>
      <c r="AP180" s="19">
        <v>0</v>
      </c>
      <c r="AQ180" s="19">
        <v>0</v>
      </c>
      <c r="AR180" s="19" t="s">
        <v>437</v>
      </c>
      <c r="AS180" s="19">
        <v>1</v>
      </c>
      <c r="AT180" s="19">
        <v>0</v>
      </c>
      <c r="AU180" s="19">
        <v>0</v>
      </c>
      <c r="AV180" s="19">
        <v>0</v>
      </c>
      <c r="AW180" s="19">
        <v>0</v>
      </c>
      <c r="AX180" s="19">
        <v>45</v>
      </c>
      <c r="AY180" s="19">
        <v>0</v>
      </c>
      <c r="AZ180" s="19">
        <v>1</v>
      </c>
      <c r="BA180" s="19" t="s">
        <v>89</v>
      </c>
      <c r="BB180" s="19">
        <v>5</v>
      </c>
      <c r="BC180" s="19">
        <v>2</v>
      </c>
      <c r="BD180" s="19">
        <v>0.05</v>
      </c>
      <c r="BE180" s="19">
        <v>4</v>
      </c>
      <c r="BF180" s="19">
        <v>6</v>
      </c>
      <c r="BG180" s="19">
        <v>0.5</v>
      </c>
      <c r="BH180" s="19">
        <v>10</v>
      </c>
      <c r="BI180" s="19">
        <v>1</v>
      </c>
      <c r="BJ180" s="19">
        <v>1</v>
      </c>
      <c r="BK180" s="19">
        <v>1</v>
      </c>
      <c r="BL180" s="19">
        <v>1</v>
      </c>
      <c r="BM180" s="19">
        <v>0</v>
      </c>
      <c r="BN180" s="19">
        <v>0</v>
      </c>
      <c r="BO180" s="19">
        <v>0</v>
      </c>
      <c r="BP180" s="19">
        <v>0</v>
      </c>
      <c r="BQ180" s="19">
        <v>1</v>
      </c>
      <c r="BR180" s="19">
        <v>1</v>
      </c>
      <c r="BS180" s="19">
        <v>1</v>
      </c>
      <c r="BT180" s="19">
        <v>1</v>
      </c>
    </row>
    <row r="181" spans="1:72" x14ac:dyDescent="0.3">
      <c r="A181" s="26">
        <v>179</v>
      </c>
      <c r="B181" s="19">
        <v>80</v>
      </c>
      <c r="C181" s="19">
        <v>0.9671938419342041</v>
      </c>
      <c r="D181" s="19">
        <v>1.6119897365570068E-2</v>
      </c>
      <c r="E181" s="19">
        <v>5</v>
      </c>
      <c r="F181" s="19">
        <v>4.6875000000003159E-4</v>
      </c>
      <c r="G181" s="19">
        <v>4.0392906729554673E-2</v>
      </c>
      <c r="H181" s="19">
        <v>7.1463495926242298E-3</v>
      </c>
      <c r="I181" s="19">
        <v>1.5678034993263749E-3</v>
      </c>
      <c r="J181" s="19">
        <f t="shared" si="2"/>
        <v>1.5678034993263749E-3</v>
      </c>
      <c r="K181" s="19">
        <v>4.6875000000003159E-4</v>
      </c>
      <c r="L181" s="19">
        <v>4.6875000000003159E-4</v>
      </c>
      <c r="M181" s="19">
        <v>-2.775557561562891E-17</v>
      </c>
      <c r="N181" s="19">
        <v>2.775557561562891E-17</v>
      </c>
      <c r="O181" s="19">
        <v>-6.9388939039072284E-18</v>
      </c>
      <c r="P181" s="19">
        <v>0</v>
      </c>
      <c r="Q181" s="19">
        <v>0.3125</v>
      </c>
      <c r="R181" s="19">
        <v>6.2499999999999972E-2</v>
      </c>
      <c r="S181" s="19">
        <v>-0.3125</v>
      </c>
      <c r="T181" s="19">
        <v>0</v>
      </c>
      <c r="U181" s="19">
        <v>4.6875000000001782E-4</v>
      </c>
      <c r="V181" s="19">
        <v>1.0312500000000671E-3</v>
      </c>
      <c r="W181" s="19">
        <v>-1.8750000000006259E-4</v>
      </c>
      <c r="X181" s="19">
        <v>-0.25</v>
      </c>
      <c r="Y181" s="19">
        <v>-0.24999999999999989</v>
      </c>
      <c r="Z181" s="19">
        <v>0</v>
      </c>
      <c r="AA181" s="19">
        <v>0</v>
      </c>
      <c r="AB181" s="19">
        <v>0.3125</v>
      </c>
      <c r="AC181" s="19">
        <v>6.2499999999999972E-2</v>
      </c>
      <c r="AD181" s="19">
        <v>-0.3125</v>
      </c>
      <c r="AE181" s="19">
        <v>0</v>
      </c>
      <c r="AF181" s="19">
        <v>-0.2734375</v>
      </c>
      <c r="AG181" s="19">
        <v>-0.13281249999999989</v>
      </c>
      <c r="AH181" s="19">
        <v>7.03125E-2</v>
      </c>
      <c r="AI181" s="19">
        <v>0</v>
      </c>
      <c r="AJ181" s="19">
        <v>10</v>
      </c>
      <c r="AK181" s="19">
        <v>30</v>
      </c>
      <c r="AL181" s="19">
        <v>10</v>
      </c>
      <c r="AM181" s="19">
        <v>30</v>
      </c>
      <c r="AN181" s="19">
        <v>0</v>
      </c>
      <c r="AO181" s="19">
        <v>0</v>
      </c>
      <c r="AP181" s="19">
        <v>0</v>
      </c>
      <c r="AQ181" s="19">
        <v>0</v>
      </c>
      <c r="AR181" s="19" t="s">
        <v>438</v>
      </c>
      <c r="AS181" s="19">
        <v>1</v>
      </c>
      <c r="AT181" s="19">
        <v>0</v>
      </c>
      <c r="AU181" s="19">
        <v>0</v>
      </c>
      <c r="AV181" s="19">
        <v>0</v>
      </c>
      <c r="AW181" s="19">
        <v>0</v>
      </c>
      <c r="AX181" s="19">
        <v>45</v>
      </c>
      <c r="AY181" s="19">
        <v>0</v>
      </c>
      <c r="AZ181" s="19">
        <v>1</v>
      </c>
      <c r="BA181" s="19" t="s">
        <v>89</v>
      </c>
      <c r="BB181" s="19">
        <v>5</v>
      </c>
      <c r="BC181" s="19">
        <v>2</v>
      </c>
      <c r="BD181" s="19">
        <v>0.05</v>
      </c>
      <c r="BE181" s="19">
        <v>4</v>
      </c>
      <c r="BF181" s="19">
        <v>6</v>
      </c>
      <c r="BG181" s="19">
        <v>0.5</v>
      </c>
      <c r="BH181" s="19">
        <v>10</v>
      </c>
      <c r="BI181" s="19">
        <v>1</v>
      </c>
      <c r="BJ181" s="19">
        <v>1</v>
      </c>
      <c r="BK181" s="19">
        <v>1</v>
      </c>
      <c r="BL181" s="19">
        <v>1</v>
      </c>
      <c r="BM181" s="19">
        <v>0</v>
      </c>
      <c r="BN181" s="19">
        <v>0</v>
      </c>
      <c r="BO181" s="19">
        <v>0</v>
      </c>
      <c r="BP181" s="19">
        <v>0</v>
      </c>
      <c r="BQ181" s="19">
        <v>1</v>
      </c>
      <c r="BR181" s="19">
        <v>1</v>
      </c>
      <c r="BS181" s="19">
        <v>1</v>
      </c>
      <c r="BT181" s="19">
        <v>1</v>
      </c>
    </row>
    <row r="182" spans="1:72" x14ac:dyDescent="0.3">
      <c r="A182" s="26">
        <v>180</v>
      </c>
      <c r="B182" s="19">
        <v>80</v>
      </c>
      <c r="C182" s="19">
        <v>0.96919369697570801</v>
      </c>
      <c r="D182" s="19">
        <v>1.6153228282928471E-2</v>
      </c>
      <c r="E182" s="19">
        <v>5</v>
      </c>
      <c r="F182" s="19">
        <v>5.9907154727125858E-3</v>
      </c>
      <c r="G182" s="19">
        <v>8.609513950784331E-2</v>
      </c>
      <c r="H182" s="19">
        <v>3.1494140079941703E-2</v>
      </c>
      <c r="I182" s="19">
        <v>1.8143309717358509E-2</v>
      </c>
      <c r="J182" s="19">
        <f t="shared" si="2"/>
        <v>1.8143309717358509E-2</v>
      </c>
      <c r="K182" s="19">
        <v>5.9912044907512634E-3</v>
      </c>
      <c r="L182" s="19">
        <v>5.9907154727125858E-3</v>
      </c>
      <c r="M182" s="19">
        <v>-2.775557561562891E-17</v>
      </c>
      <c r="N182" s="19">
        <v>-2.775557561562891E-17</v>
      </c>
      <c r="O182" s="19">
        <v>-6.6613381477509392E-16</v>
      </c>
      <c r="P182" s="19">
        <v>0</v>
      </c>
      <c r="Q182" s="19">
        <v>0.203125</v>
      </c>
      <c r="R182" s="19">
        <v>-0.109375</v>
      </c>
      <c r="S182" s="19">
        <v>-0.21875</v>
      </c>
      <c r="T182" s="19">
        <v>0</v>
      </c>
      <c r="U182" s="19">
        <v>-1.110223024625157E-16</v>
      </c>
      <c r="V182" s="19">
        <v>-6.5624999999998601E-3</v>
      </c>
      <c r="W182" s="19">
        <v>-1.3124999999999609E-2</v>
      </c>
      <c r="X182" s="19">
        <v>-0.125</v>
      </c>
      <c r="Y182" s="19">
        <v>-0.125</v>
      </c>
      <c r="Z182" s="19">
        <v>0.75</v>
      </c>
      <c r="AA182" s="19">
        <v>0</v>
      </c>
      <c r="AB182" s="19">
        <v>0.203125</v>
      </c>
      <c r="AC182" s="19">
        <v>-0.109375</v>
      </c>
      <c r="AD182" s="19">
        <v>-0.21875</v>
      </c>
      <c r="AE182" s="19">
        <v>0</v>
      </c>
      <c r="AF182" s="19">
        <v>-0.236328125</v>
      </c>
      <c r="AG182" s="19">
        <v>-0.16601562499999989</v>
      </c>
      <c r="AH182" s="19">
        <v>0.66796875</v>
      </c>
      <c r="AI182" s="19">
        <v>0</v>
      </c>
      <c r="AJ182" s="19">
        <v>30</v>
      </c>
      <c r="AK182" s="19">
        <v>40</v>
      </c>
      <c r="AL182" s="19">
        <v>0</v>
      </c>
      <c r="AM182" s="19">
        <v>10</v>
      </c>
      <c r="AN182" s="19">
        <v>0</v>
      </c>
      <c r="AO182" s="19">
        <v>0</v>
      </c>
      <c r="AP182" s="19">
        <v>0</v>
      </c>
      <c r="AQ182" s="19">
        <v>0</v>
      </c>
      <c r="AR182" s="19" t="s">
        <v>439</v>
      </c>
      <c r="AS182" s="19">
        <v>1</v>
      </c>
      <c r="AT182" s="19">
        <v>0</v>
      </c>
      <c r="AU182" s="19">
        <v>0</v>
      </c>
      <c r="AV182" s="19">
        <v>0</v>
      </c>
      <c r="AW182" s="19">
        <v>0</v>
      </c>
      <c r="AX182" s="19">
        <v>45</v>
      </c>
      <c r="AY182" s="19">
        <v>0</v>
      </c>
      <c r="AZ182" s="19">
        <v>1</v>
      </c>
      <c r="BA182" s="19" t="s">
        <v>89</v>
      </c>
      <c r="BB182" s="19">
        <v>5</v>
      </c>
      <c r="BC182" s="19">
        <v>2</v>
      </c>
      <c r="BD182" s="19">
        <v>0.05</v>
      </c>
      <c r="BE182" s="19">
        <v>4</v>
      </c>
      <c r="BF182" s="19">
        <v>6</v>
      </c>
      <c r="BG182" s="19">
        <v>0.5</v>
      </c>
      <c r="BH182" s="19">
        <v>10</v>
      </c>
      <c r="BI182" s="19">
        <v>1</v>
      </c>
      <c r="BJ182" s="19">
        <v>1</v>
      </c>
      <c r="BK182" s="19">
        <v>1</v>
      </c>
      <c r="BL182" s="19">
        <v>1</v>
      </c>
      <c r="BM182" s="19">
        <v>0</v>
      </c>
      <c r="BN182" s="19">
        <v>0</v>
      </c>
      <c r="BO182" s="19">
        <v>0</v>
      </c>
      <c r="BP182" s="19">
        <v>0</v>
      </c>
      <c r="BQ182" s="19">
        <v>1</v>
      </c>
      <c r="BR182" s="19">
        <v>1</v>
      </c>
      <c r="BS182" s="19">
        <v>1</v>
      </c>
      <c r="BT182" s="19">
        <v>1</v>
      </c>
    </row>
    <row r="183" spans="1:72" x14ac:dyDescent="0.3">
      <c r="A183" s="26">
        <v>181</v>
      </c>
      <c r="B183" s="19">
        <v>80</v>
      </c>
      <c r="C183" s="19">
        <v>0.98279356956481934</v>
      </c>
      <c r="D183" s="19">
        <v>1.6379892826080319E-2</v>
      </c>
      <c r="E183" s="19">
        <v>5</v>
      </c>
      <c r="F183" s="19">
        <v>5.9907154727126266E-3</v>
      </c>
      <c r="G183" s="19">
        <v>8.6095139507843324E-2</v>
      </c>
      <c r="H183" s="19">
        <v>3.1494140079941738E-2</v>
      </c>
      <c r="I183" s="19">
        <v>1.8143309717358551E-2</v>
      </c>
      <c r="J183" s="19">
        <f t="shared" si="2"/>
        <v>1.8143309717358551E-2</v>
      </c>
      <c r="K183" s="19">
        <v>5.9912044907512937E-3</v>
      </c>
      <c r="L183" s="19">
        <v>5.9907154727126266E-3</v>
      </c>
      <c r="M183" s="19">
        <v>-2.775557561562891E-17</v>
      </c>
      <c r="N183" s="19">
        <v>5.5511151231257827E-17</v>
      </c>
      <c r="O183" s="19">
        <v>-6.6613381477509392E-16</v>
      </c>
      <c r="P183" s="19">
        <v>0</v>
      </c>
      <c r="Q183" s="19">
        <v>0.203125</v>
      </c>
      <c r="R183" s="19">
        <v>0.109375</v>
      </c>
      <c r="S183" s="19">
        <v>-0.21875</v>
      </c>
      <c r="T183" s="19">
        <v>0</v>
      </c>
      <c r="U183" s="19">
        <v>-1.110223024625157E-16</v>
      </c>
      <c r="V183" s="19">
        <v>6.5625000000000822E-3</v>
      </c>
      <c r="W183" s="19">
        <v>-1.3124999999999609E-2</v>
      </c>
      <c r="X183" s="19">
        <v>-0.125</v>
      </c>
      <c r="Y183" s="19">
        <v>0.12500000000000011</v>
      </c>
      <c r="Z183" s="19">
        <v>0.75</v>
      </c>
      <c r="AA183" s="19">
        <v>0</v>
      </c>
      <c r="AB183" s="19">
        <v>0.203125</v>
      </c>
      <c r="AC183" s="19">
        <v>0.109375</v>
      </c>
      <c r="AD183" s="19">
        <v>-0.21875</v>
      </c>
      <c r="AE183" s="19">
        <v>0</v>
      </c>
      <c r="AF183" s="19">
        <v>-0.236328125</v>
      </c>
      <c r="AG183" s="19">
        <v>0.16601562500000011</v>
      </c>
      <c r="AH183" s="19">
        <v>0.66796875</v>
      </c>
      <c r="AI183" s="19">
        <v>0</v>
      </c>
      <c r="AJ183" s="19">
        <v>30</v>
      </c>
      <c r="AK183" s="19">
        <v>40</v>
      </c>
      <c r="AL183" s="19">
        <v>10</v>
      </c>
      <c r="AM183" s="19">
        <v>0</v>
      </c>
      <c r="AN183" s="19">
        <v>0</v>
      </c>
      <c r="AO183" s="19">
        <v>0</v>
      </c>
      <c r="AP183" s="19">
        <v>0</v>
      </c>
      <c r="AQ183" s="19">
        <v>0</v>
      </c>
      <c r="AR183" s="19" t="s">
        <v>440</v>
      </c>
      <c r="AS183" s="19">
        <v>1</v>
      </c>
      <c r="AT183" s="19">
        <v>0</v>
      </c>
      <c r="AU183" s="19">
        <v>0</v>
      </c>
      <c r="AV183" s="19">
        <v>0</v>
      </c>
      <c r="AW183" s="19">
        <v>0</v>
      </c>
      <c r="AX183" s="19">
        <v>45</v>
      </c>
      <c r="AY183" s="19">
        <v>0</v>
      </c>
      <c r="AZ183" s="19">
        <v>1</v>
      </c>
      <c r="BA183" s="19" t="s">
        <v>89</v>
      </c>
      <c r="BB183" s="19">
        <v>5</v>
      </c>
      <c r="BC183" s="19">
        <v>2</v>
      </c>
      <c r="BD183" s="19">
        <v>0.05</v>
      </c>
      <c r="BE183" s="19">
        <v>4</v>
      </c>
      <c r="BF183" s="19">
        <v>6</v>
      </c>
      <c r="BG183" s="19">
        <v>0.5</v>
      </c>
      <c r="BH183" s="19">
        <v>10</v>
      </c>
      <c r="BI183" s="19">
        <v>1</v>
      </c>
      <c r="BJ183" s="19">
        <v>1</v>
      </c>
      <c r="BK183" s="19">
        <v>1</v>
      </c>
      <c r="BL183" s="19">
        <v>1</v>
      </c>
      <c r="BM183" s="19">
        <v>0</v>
      </c>
      <c r="BN183" s="19">
        <v>0</v>
      </c>
      <c r="BO183" s="19">
        <v>0</v>
      </c>
      <c r="BP183" s="19">
        <v>0</v>
      </c>
      <c r="BQ183" s="19">
        <v>1</v>
      </c>
      <c r="BR183" s="19">
        <v>1</v>
      </c>
      <c r="BS183" s="19">
        <v>1</v>
      </c>
      <c r="BT183" s="19">
        <v>1</v>
      </c>
    </row>
    <row r="184" spans="1:72" x14ac:dyDescent="0.3">
      <c r="A184" s="26">
        <v>182</v>
      </c>
      <c r="B184" s="19">
        <v>80</v>
      </c>
      <c r="C184" s="19">
        <v>0.99839377403259277</v>
      </c>
      <c r="D184" s="19">
        <v>1.6639896233876551E-2</v>
      </c>
      <c r="E184" s="19">
        <v>5</v>
      </c>
      <c r="F184" s="19">
        <v>5.9907154727126266E-3</v>
      </c>
      <c r="G184" s="19">
        <v>8.6095139507843324E-2</v>
      </c>
      <c r="H184" s="19">
        <v>3.1494140079941738E-2</v>
      </c>
      <c r="I184" s="19">
        <v>1.8143309717358551E-2</v>
      </c>
      <c r="J184" s="19">
        <f t="shared" si="2"/>
        <v>1.8143309717358551E-2</v>
      </c>
      <c r="K184" s="19">
        <v>5.9912044907512937E-3</v>
      </c>
      <c r="L184" s="19">
        <v>5.9907154727126266E-3</v>
      </c>
      <c r="M184" s="19">
        <v>2.775557561562891E-17</v>
      </c>
      <c r="N184" s="19">
        <v>5.5511151231257827E-17</v>
      </c>
      <c r="O184" s="19">
        <v>-6.6613381477509392E-16</v>
      </c>
      <c r="P184" s="19">
        <v>0</v>
      </c>
      <c r="Q184" s="19">
        <v>-0.203125</v>
      </c>
      <c r="R184" s="19">
        <v>0.109375</v>
      </c>
      <c r="S184" s="19">
        <v>-0.21875</v>
      </c>
      <c r="T184" s="19">
        <v>0</v>
      </c>
      <c r="U184" s="19">
        <v>1.110223024625157E-16</v>
      </c>
      <c r="V184" s="19">
        <v>6.5625000000000822E-3</v>
      </c>
      <c r="W184" s="19">
        <v>-1.3124999999999609E-2</v>
      </c>
      <c r="X184" s="19">
        <v>0.125</v>
      </c>
      <c r="Y184" s="19">
        <v>0.12500000000000011</v>
      </c>
      <c r="Z184" s="19">
        <v>0.75</v>
      </c>
      <c r="AA184" s="19">
        <v>0</v>
      </c>
      <c r="AB184" s="19">
        <v>-0.203125</v>
      </c>
      <c r="AC184" s="19">
        <v>0.109375</v>
      </c>
      <c r="AD184" s="19">
        <v>-0.21875</v>
      </c>
      <c r="AE184" s="19">
        <v>0</v>
      </c>
      <c r="AF184" s="19">
        <v>0.236328125</v>
      </c>
      <c r="AG184" s="19">
        <v>0.16601562500000011</v>
      </c>
      <c r="AH184" s="19">
        <v>0.66796875</v>
      </c>
      <c r="AI184" s="19">
        <v>0</v>
      </c>
      <c r="AJ184" s="19">
        <v>40</v>
      </c>
      <c r="AK184" s="19">
        <v>30</v>
      </c>
      <c r="AL184" s="19">
        <v>10</v>
      </c>
      <c r="AM184" s="19">
        <v>0</v>
      </c>
      <c r="AN184" s="19">
        <v>0</v>
      </c>
      <c r="AO184" s="19">
        <v>0</v>
      </c>
      <c r="AP184" s="19">
        <v>0</v>
      </c>
      <c r="AQ184" s="19">
        <v>0</v>
      </c>
      <c r="AR184" s="19" t="s">
        <v>441</v>
      </c>
      <c r="AS184" s="19">
        <v>1</v>
      </c>
      <c r="AT184" s="19">
        <v>0</v>
      </c>
      <c r="AU184" s="19">
        <v>0</v>
      </c>
      <c r="AV184" s="19">
        <v>0</v>
      </c>
      <c r="AW184" s="19">
        <v>0</v>
      </c>
      <c r="AX184" s="19">
        <v>45</v>
      </c>
      <c r="AY184" s="19">
        <v>0</v>
      </c>
      <c r="AZ184" s="19">
        <v>1</v>
      </c>
      <c r="BA184" s="19" t="s">
        <v>89</v>
      </c>
      <c r="BB184" s="19">
        <v>5</v>
      </c>
      <c r="BC184" s="19">
        <v>2</v>
      </c>
      <c r="BD184" s="19">
        <v>0.05</v>
      </c>
      <c r="BE184" s="19">
        <v>4</v>
      </c>
      <c r="BF184" s="19">
        <v>6</v>
      </c>
      <c r="BG184" s="19">
        <v>0.5</v>
      </c>
      <c r="BH184" s="19">
        <v>10</v>
      </c>
      <c r="BI184" s="19">
        <v>1</v>
      </c>
      <c r="BJ184" s="19">
        <v>1</v>
      </c>
      <c r="BK184" s="19">
        <v>1</v>
      </c>
      <c r="BL184" s="19">
        <v>1</v>
      </c>
      <c r="BM184" s="19">
        <v>0</v>
      </c>
      <c r="BN184" s="19">
        <v>0</v>
      </c>
      <c r="BO184" s="19">
        <v>0</v>
      </c>
      <c r="BP184" s="19">
        <v>0</v>
      </c>
      <c r="BQ184" s="19">
        <v>1</v>
      </c>
      <c r="BR184" s="19">
        <v>1</v>
      </c>
      <c r="BS184" s="19">
        <v>1</v>
      </c>
      <c r="BT184" s="19">
        <v>1</v>
      </c>
    </row>
    <row r="185" spans="1:72" x14ac:dyDescent="0.3">
      <c r="A185" s="26">
        <v>183</v>
      </c>
      <c r="B185" s="19">
        <v>80</v>
      </c>
      <c r="C185" s="19">
        <v>0.77999520301818848</v>
      </c>
      <c r="D185" s="19">
        <v>1.299992005030314E-2</v>
      </c>
      <c r="E185" s="19">
        <v>4</v>
      </c>
      <c r="F185" s="19">
        <v>8.3852549156244462E-4</v>
      </c>
      <c r="G185" s="19">
        <v>3.7481714291771717E-2</v>
      </c>
      <c r="H185" s="19">
        <v>9.138100612955646E-3</v>
      </c>
      <c r="I185" s="19">
        <v>8.3852549156244462E-4</v>
      </c>
      <c r="J185" s="19">
        <f t="shared" si="2"/>
        <v>8.3852549156244462E-4</v>
      </c>
      <c r="K185" s="19">
        <v>8.3852549156244462E-4</v>
      </c>
      <c r="L185" s="19"/>
      <c r="M185" s="19">
        <v>1.110223024625157E-16</v>
      </c>
      <c r="N185" s="19">
        <v>8.3266726846886741E-17</v>
      </c>
      <c r="O185" s="19">
        <v>6.9388939039072284E-18</v>
      </c>
      <c r="P185" s="19">
        <v>0</v>
      </c>
      <c r="Q185" s="19">
        <v>0.125</v>
      </c>
      <c r="R185" s="19">
        <v>3.1249999999999979E-2</v>
      </c>
      <c r="S185" s="19">
        <v>-0.25</v>
      </c>
      <c r="T185" s="19">
        <v>0</v>
      </c>
      <c r="U185" s="19">
        <v>3.7499999999990319E-4</v>
      </c>
      <c r="V185" s="19">
        <v>1.8750000000000711E-3</v>
      </c>
      <c r="W185" s="19">
        <v>-7.5000000000002842E-4</v>
      </c>
      <c r="X185" s="19">
        <v>-0.5</v>
      </c>
      <c r="Y185" s="19">
        <v>-0.24999999999999989</v>
      </c>
      <c r="Z185" s="19">
        <v>0</v>
      </c>
      <c r="AA185" s="19">
        <v>0</v>
      </c>
      <c r="AB185" s="19">
        <v>0.125</v>
      </c>
      <c r="AC185" s="19">
        <v>3.1249999999999979E-2</v>
      </c>
      <c r="AD185" s="19">
        <v>-0.25</v>
      </c>
      <c r="AE185" s="19">
        <v>0</v>
      </c>
      <c r="AF185" s="19">
        <v>-0.5703125</v>
      </c>
      <c r="AG185" s="19">
        <v>-0.16796874999999989</v>
      </c>
      <c r="AH185" s="19">
        <v>0.140625</v>
      </c>
      <c r="AI185" s="19">
        <v>0</v>
      </c>
      <c r="AJ185" s="19">
        <v>0</v>
      </c>
      <c r="AK185" s="19">
        <v>40</v>
      </c>
      <c r="AL185" s="19">
        <v>10</v>
      </c>
      <c r="AM185" s="19">
        <v>30</v>
      </c>
      <c r="AN185" s="19">
        <v>0</v>
      </c>
      <c r="AO185" s="19">
        <v>0</v>
      </c>
      <c r="AP185" s="19">
        <v>0</v>
      </c>
      <c r="AQ185" s="19">
        <v>0</v>
      </c>
      <c r="AR185" s="19" t="s">
        <v>442</v>
      </c>
      <c r="AS185" s="19">
        <v>1</v>
      </c>
      <c r="AT185" s="19">
        <v>0</v>
      </c>
      <c r="AU185" s="19">
        <v>0</v>
      </c>
      <c r="AV185" s="19">
        <v>0</v>
      </c>
      <c r="AW185" s="19">
        <v>0</v>
      </c>
      <c r="AX185" s="19">
        <v>45</v>
      </c>
      <c r="AY185" s="19">
        <v>0</v>
      </c>
      <c r="AZ185" s="19">
        <v>1</v>
      </c>
      <c r="BA185" s="19" t="s">
        <v>89</v>
      </c>
      <c r="BB185" s="19">
        <v>5</v>
      </c>
      <c r="BC185" s="19">
        <v>2</v>
      </c>
      <c r="BD185" s="19">
        <v>0.05</v>
      </c>
      <c r="BE185" s="19">
        <v>4</v>
      </c>
      <c r="BF185" s="19">
        <v>6</v>
      </c>
      <c r="BG185" s="19">
        <v>0.5</v>
      </c>
      <c r="BH185" s="19">
        <v>10</v>
      </c>
      <c r="BI185" s="19">
        <v>1</v>
      </c>
      <c r="BJ185" s="19">
        <v>1</v>
      </c>
      <c r="BK185" s="19">
        <v>1</v>
      </c>
      <c r="BL185" s="19">
        <v>1</v>
      </c>
      <c r="BM185" s="19">
        <v>0</v>
      </c>
      <c r="BN185" s="19">
        <v>0</v>
      </c>
      <c r="BO185" s="19">
        <v>0</v>
      </c>
      <c r="BP185" s="19">
        <v>0</v>
      </c>
      <c r="BQ185" s="19">
        <v>1</v>
      </c>
      <c r="BR185" s="19">
        <v>1</v>
      </c>
      <c r="BS185" s="19">
        <v>1</v>
      </c>
      <c r="BT185" s="19">
        <v>1</v>
      </c>
    </row>
    <row r="186" spans="1:72" x14ac:dyDescent="0.3">
      <c r="A186" s="26">
        <v>184</v>
      </c>
      <c r="B186" s="19">
        <v>80</v>
      </c>
      <c r="C186" s="19">
        <v>0.79559469223022461</v>
      </c>
      <c r="D186" s="19">
        <v>1.325991153717041E-2</v>
      </c>
      <c r="E186" s="19">
        <v>4</v>
      </c>
      <c r="F186" s="19">
        <v>8.385254915623619E-4</v>
      </c>
      <c r="G186" s="19">
        <v>3.7481714291771648E-2</v>
      </c>
      <c r="H186" s="19">
        <v>9.1381006129556009E-3</v>
      </c>
      <c r="I186" s="19">
        <v>8.385254915623619E-4</v>
      </c>
      <c r="J186" s="19">
        <f t="shared" si="2"/>
        <v>8.385254915623619E-4</v>
      </c>
      <c r="K186" s="19">
        <v>8.385254915623619E-4</v>
      </c>
      <c r="L186" s="19"/>
      <c r="M186" s="19">
        <v>1.110223024625157E-16</v>
      </c>
      <c r="N186" s="19">
        <v>0</v>
      </c>
      <c r="O186" s="19">
        <v>6.9388939039072284E-18</v>
      </c>
      <c r="P186" s="19">
        <v>0</v>
      </c>
      <c r="Q186" s="19">
        <v>0.125</v>
      </c>
      <c r="R186" s="19">
        <v>-3.1250000000000021E-2</v>
      </c>
      <c r="S186" s="19">
        <v>-0.25</v>
      </c>
      <c r="T186" s="19">
        <v>0</v>
      </c>
      <c r="U186" s="19">
        <v>3.7499999999990319E-4</v>
      </c>
      <c r="V186" s="19">
        <v>-1.874999999999849E-3</v>
      </c>
      <c r="W186" s="19">
        <v>-7.5000000000002842E-4</v>
      </c>
      <c r="X186" s="19">
        <v>-0.5</v>
      </c>
      <c r="Y186" s="19">
        <v>0.25000000000000011</v>
      </c>
      <c r="Z186" s="19">
        <v>0</v>
      </c>
      <c r="AA186" s="19">
        <v>0</v>
      </c>
      <c r="AB186" s="19">
        <v>0.125</v>
      </c>
      <c r="AC186" s="19">
        <v>-3.1250000000000021E-2</v>
      </c>
      <c r="AD186" s="19">
        <v>-0.25</v>
      </c>
      <c r="AE186" s="19">
        <v>0</v>
      </c>
      <c r="AF186" s="19">
        <v>-0.5703125</v>
      </c>
      <c r="AG186" s="19">
        <v>0.16796875000000011</v>
      </c>
      <c r="AH186" s="19">
        <v>0.140625</v>
      </c>
      <c r="AI186" s="19">
        <v>0</v>
      </c>
      <c r="AJ186" s="19">
        <v>0</v>
      </c>
      <c r="AK186" s="19">
        <v>40</v>
      </c>
      <c r="AL186" s="19">
        <v>30</v>
      </c>
      <c r="AM186" s="19">
        <v>10</v>
      </c>
      <c r="AN186" s="19">
        <v>0</v>
      </c>
      <c r="AO186" s="19">
        <v>0</v>
      </c>
      <c r="AP186" s="19">
        <v>0</v>
      </c>
      <c r="AQ186" s="19">
        <v>0</v>
      </c>
      <c r="AR186" s="19" t="s">
        <v>443</v>
      </c>
      <c r="AS186" s="19">
        <v>1</v>
      </c>
      <c r="AT186" s="19">
        <v>0</v>
      </c>
      <c r="AU186" s="19">
        <v>0</v>
      </c>
      <c r="AV186" s="19">
        <v>0</v>
      </c>
      <c r="AW186" s="19">
        <v>0</v>
      </c>
      <c r="AX186" s="19">
        <v>45</v>
      </c>
      <c r="AY186" s="19">
        <v>0</v>
      </c>
      <c r="AZ186" s="19">
        <v>1</v>
      </c>
      <c r="BA186" s="19" t="s">
        <v>89</v>
      </c>
      <c r="BB186" s="19">
        <v>5</v>
      </c>
      <c r="BC186" s="19">
        <v>2</v>
      </c>
      <c r="BD186" s="19">
        <v>0.05</v>
      </c>
      <c r="BE186" s="19">
        <v>4</v>
      </c>
      <c r="BF186" s="19">
        <v>6</v>
      </c>
      <c r="BG186" s="19">
        <v>0.5</v>
      </c>
      <c r="BH186" s="19">
        <v>10</v>
      </c>
      <c r="BI186" s="19">
        <v>1</v>
      </c>
      <c r="BJ186" s="19">
        <v>1</v>
      </c>
      <c r="BK186" s="19">
        <v>1</v>
      </c>
      <c r="BL186" s="19">
        <v>1</v>
      </c>
      <c r="BM186" s="19">
        <v>0</v>
      </c>
      <c r="BN186" s="19">
        <v>0</v>
      </c>
      <c r="BO186" s="19">
        <v>0</v>
      </c>
      <c r="BP186" s="19">
        <v>0</v>
      </c>
      <c r="BQ186" s="19">
        <v>1</v>
      </c>
      <c r="BR186" s="19">
        <v>1</v>
      </c>
      <c r="BS186" s="19">
        <v>1</v>
      </c>
      <c r="BT186" s="19">
        <v>1</v>
      </c>
    </row>
    <row r="187" spans="1:72" x14ac:dyDescent="0.3">
      <c r="A187" s="26">
        <v>185</v>
      </c>
      <c r="B187" s="19">
        <v>80</v>
      </c>
      <c r="C187" s="19">
        <v>0.79559516906738281</v>
      </c>
      <c r="D187" s="19">
        <v>1.325991948445638E-2</v>
      </c>
      <c r="E187" s="19">
        <v>4</v>
      </c>
      <c r="F187" s="19">
        <v>8.3852549156240332E-4</v>
      </c>
      <c r="G187" s="19">
        <v>3.7481714291771689E-2</v>
      </c>
      <c r="H187" s="19">
        <v>9.1381006129556356E-3</v>
      </c>
      <c r="I187" s="19">
        <v>8.3852549156240332E-4</v>
      </c>
      <c r="J187" s="19">
        <f t="shared" si="2"/>
        <v>8.3852549156240332E-4</v>
      </c>
      <c r="K187" s="19">
        <v>8.3852549156240332E-4</v>
      </c>
      <c r="L187" s="19"/>
      <c r="M187" s="19">
        <v>-1.110223024625157E-16</v>
      </c>
      <c r="N187" s="19">
        <v>5.5511151231257827E-17</v>
      </c>
      <c r="O187" s="19">
        <v>6.9388939039072284E-18</v>
      </c>
      <c r="P187" s="19">
        <v>0</v>
      </c>
      <c r="Q187" s="19">
        <v>-0.125</v>
      </c>
      <c r="R187" s="19">
        <v>-3.125E-2</v>
      </c>
      <c r="S187" s="19">
        <v>-0.25</v>
      </c>
      <c r="T187" s="19">
        <v>0</v>
      </c>
      <c r="U187" s="19">
        <v>-3.7499999999990319E-4</v>
      </c>
      <c r="V187" s="19">
        <v>-1.87499999999996E-3</v>
      </c>
      <c r="W187" s="19">
        <v>-7.5000000000002842E-4</v>
      </c>
      <c r="X187" s="19">
        <v>0.5</v>
      </c>
      <c r="Y187" s="19">
        <v>0.25</v>
      </c>
      <c r="Z187" s="19">
        <v>0</v>
      </c>
      <c r="AA187" s="19">
        <v>0</v>
      </c>
      <c r="AB187" s="19">
        <v>-0.125</v>
      </c>
      <c r="AC187" s="19">
        <v>-3.125E-2</v>
      </c>
      <c r="AD187" s="19">
        <v>-0.25</v>
      </c>
      <c r="AE187" s="19">
        <v>0</v>
      </c>
      <c r="AF187" s="19">
        <v>0.5703125</v>
      </c>
      <c r="AG187" s="19">
        <v>0.16796875</v>
      </c>
      <c r="AH187" s="19">
        <v>0.140625</v>
      </c>
      <c r="AI187" s="19">
        <v>0</v>
      </c>
      <c r="AJ187" s="19">
        <v>40</v>
      </c>
      <c r="AK187" s="19">
        <v>0</v>
      </c>
      <c r="AL187" s="19">
        <v>30</v>
      </c>
      <c r="AM187" s="19">
        <v>10</v>
      </c>
      <c r="AN187" s="19">
        <v>0</v>
      </c>
      <c r="AO187" s="19">
        <v>0</v>
      </c>
      <c r="AP187" s="19">
        <v>0</v>
      </c>
      <c r="AQ187" s="19">
        <v>0</v>
      </c>
      <c r="AR187" s="19" t="s">
        <v>444</v>
      </c>
      <c r="AS187" s="19">
        <v>1</v>
      </c>
      <c r="AT187" s="19">
        <v>0</v>
      </c>
      <c r="AU187" s="19">
        <v>0</v>
      </c>
      <c r="AV187" s="19">
        <v>0</v>
      </c>
      <c r="AW187" s="19">
        <v>0</v>
      </c>
      <c r="AX187" s="19">
        <v>45</v>
      </c>
      <c r="AY187" s="19">
        <v>0</v>
      </c>
      <c r="AZ187" s="19">
        <v>1</v>
      </c>
      <c r="BA187" s="19" t="s">
        <v>89</v>
      </c>
      <c r="BB187" s="19">
        <v>5</v>
      </c>
      <c r="BC187" s="19">
        <v>2</v>
      </c>
      <c r="BD187" s="19">
        <v>0.05</v>
      </c>
      <c r="BE187" s="19">
        <v>4</v>
      </c>
      <c r="BF187" s="19">
        <v>6</v>
      </c>
      <c r="BG187" s="19">
        <v>0.5</v>
      </c>
      <c r="BH187" s="19">
        <v>10</v>
      </c>
      <c r="BI187" s="19">
        <v>1</v>
      </c>
      <c r="BJ187" s="19">
        <v>1</v>
      </c>
      <c r="BK187" s="19">
        <v>1</v>
      </c>
      <c r="BL187" s="19">
        <v>1</v>
      </c>
      <c r="BM187" s="19">
        <v>0</v>
      </c>
      <c r="BN187" s="19">
        <v>0</v>
      </c>
      <c r="BO187" s="19">
        <v>0</v>
      </c>
      <c r="BP187" s="19">
        <v>0</v>
      </c>
      <c r="BQ187" s="19">
        <v>1</v>
      </c>
      <c r="BR187" s="19">
        <v>1</v>
      </c>
      <c r="BS187" s="19">
        <v>1</v>
      </c>
      <c r="BT187" s="19">
        <v>1</v>
      </c>
    </row>
    <row r="188" spans="1:72" x14ac:dyDescent="0.3">
      <c r="A188" s="26">
        <v>186</v>
      </c>
      <c r="B188" s="19">
        <v>80</v>
      </c>
      <c r="C188" s="19">
        <v>0.79559516906738281</v>
      </c>
      <c r="D188" s="19">
        <v>1.325991948445638E-2</v>
      </c>
      <c r="E188" s="19">
        <v>4</v>
      </c>
      <c r="F188" s="19">
        <v>4.4999999999999476E-3</v>
      </c>
      <c r="G188" s="19">
        <v>4.4999999999999991E-2</v>
      </c>
      <c r="H188" s="19">
        <v>2.3249999999999899E-2</v>
      </c>
      <c r="I188" s="19">
        <v>4.4999999999999476E-3</v>
      </c>
      <c r="J188" s="19">
        <f t="shared" si="2"/>
        <v>4.4999999999999476E-3</v>
      </c>
      <c r="K188" s="19">
        <v>4.4999999999999476E-3</v>
      </c>
      <c r="L188" s="19"/>
      <c r="M188" s="19">
        <v>5.5511151231257827E-16</v>
      </c>
      <c r="N188" s="19">
        <v>-1.110223024625157E-16</v>
      </c>
      <c r="O188" s="19">
        <v>-4.4408920985006262E-16</v>
      </c>
      <c r="P188" s="19">
        <v>0</v>
      </c>
      <c r="Q188" s="19">
        <v>-0.21</v>
      </c>
      <c r="R188" s="19">
        <v>-0.20999999999999991</v>
      </c>
      <c r="S188" s="19">
        <v>0.42</v>
      </c>
      <c r="T188" s="19">
        <v>0</v>
      </c>
      <c r="U188" s="19">
        <v>4.4999999999996154E-3</v>
      </c>
      <c r="V188" s="19">
        <v>4.4999999999999476E-3</v>
      </c>
      <c r="W188" s="19">
        <v>-9.0000000000000635E-3</v>
      </c>
      <c r="X188" s="19">
        <v>-0.70000000000000007</v>
      </c>
      <c r="Y188" s="19">
        <v>0.3000000000000001</v>
      </c>
      <c r="Z188" s="19">
        <v>0.4</v>
      </c>
      <c r="AA188" s="19">
        <v>0</v>
      </c>
      <c r="AB188" s="19">
        <v>-0.21</v>
      </c>
      <c r="AC188" s="19">
        <v>-0.20999999999999991</v>
      </c>
      <c r="AD188" s="19">
        <v>0.42</v>
      </c>
      <c r="AE188" s="19">
        <v>0</v>
      </c>
      <c r="AF188" s="19">
        <v>-0.65800000000000003</v>
      </c>
      <c r="AG188" s="19">
        <v>0.34200000000000003</v>
      </c>
      <c r="AH188" s="19">
        <v>0.316</v>
      </c>
      <c r="AI188" s="19">
        <v>0</v>
      </c>
      <c r="AJ188" s="19">
        <v>0</v>
      </c>
      <c r="AK188" s="19">
        <v>56</v>
      </c>
      <c r="AL188" s="19">
        <v>24</v>
      </c>
      <c r="AM188" s="19">
        <v>0</v>
      </c>
      <c r="AN188" s="19">
        <v>0</v>
      </c>
      <c r="AO188" s="19">
        <v>0</v>
      </c>
      <c r="AP188" s="19">
        <v>0</v>
      </c>
      <c r="AQ188" s="19">
        <v>0</v>
      </c>
      <c r="AR188" s="19" t="s">
        <v>445</v>
      </c>
      <c r="AS188" s="19">
        <v>1</v>
      </c>
      <c r="AT188" s="19">
        <v>0</v>
      </c>
      <c r="AU188" s="19">
        <v>0</v>
      </c>
      <c r="AV188" s="19">
        <v>0</v>
      </c>
      <c r="AW188" s="19">
        <v>0</v>
      </c>
      <c r="AX188" s="19">
        <v>45</v>
      </c>
      <c r="AY188" s="19">
        <v>0</v>
      </c>
      <c r="AZ188" s="19">
        <v>1</v>
      </c>
      <c r="BA188" s="19" t="s">
        <v>89</v>
      </c>
      <c r="BB188" s="19">
        <v>5</v>
      </c>
      <c r="BC188" s="19">
        <v>2</v>
      </c>
      <c r="BD188" s="19">
        <v>0.05</v>
      </c>
      <c r="BE188" s="19">
        <v>4</v>
      </c>
      <c r="BF188" s="19">
        <v>6</v>
      </c>
      <c r="BG188" s="19">
        <v>0.5</v>
      </c>
      <c r="BH188" s="19">
        <v>10</v>
      </c>
      <c r="BI188" s="19">
        <v>1</v>
      </c>
      <c r="BJ188" s="19">
        <v>1</v>
      </c>
      <c r="BK188" s="19">
        <v>1</v>
      </c>
      <c r="BL188" s="19">
        <v>1</v>
      </c>
      <c r="BM188" s="19">
        <v>0</v>
      </c>
      <c r="BN188" s="19">
        <v>0</v>
      </c>
      <c r="BO188" s="19">
        <v>0</v>
      </c>
      <c r="BP188" s="19">
        <v>0</v>
      </c>
      <c r="BQ188" s="19">
        <v>1</v>
      </c>
      <c r="BR188" s="19">
        <v>1</v>
      </c>
      <c r="BS188" s="19">
        <v>1</v>
      </c>
      <c r="BT188" s="19">
        <v>1</v>
      </c>
    </row>
    <row r="189" spans="1:72" x14ac:dyDescent="0.3">
      <c r="A189" s="26">
        <v>187</v>
      </c>
      <c r="B189" s="19">
        <v>80</v>
      </c>
      <c r="C189" s="19">
        <v>0.81119465827941895</v>
      </c>
      <c r="D189" s="19">
        <v>1.351991097132365E-2</v>
      </c>
      <c r="E189" s="19">
        <v>4</v>
      </c>
      <c r="F189" s="19">
        <v>4.4999999999999476E-3</v>
      </c>
      <c r="G189" s="19">
        <v>4.5000000000000012E-2</v>
      </c>
      <c r="H189" s="19">
        <v>2.3249999999999899E-2</v>
      </c>
      <c r="I189" s="19">
        <v>4.4999999999999476E-3</v>
      </c>
      <c r="J189" s="19">
        <f t="shared" si="2"/>
        <v>4.4999999999999476E-3</v>
      </c>
      <c r="K189" s="19">
        <v>4.4999999999999476E-3</v>
      </c>
      <c r="L189" s="19"/>
      <c r="M189" s="19">
        <v>5.5511151231257827E-16</v>
      </c>
      <c r="N189" s="19">
        <v>4.4408920985006262E-16</v>
      </c>
      <c r="O189" s="19">
        <v>-4.4408920985006262E-16</v>
      </c>
      <c r="P189" s="19">
        <v>0</v>
      </c>
      <c r="Q189" s="19">
        <v>-0.21</v>
      </c>
      <c r="R189" s="19">
        <v>0.2100000000000001</v>
      </c>
      <c r="S189" s="19">
        <v>0.42</v>
      </c>
      <c r="T189" s="19">
        <v>0</v>
      </c>
      <c r="U189" s="19">
        <v>4.4999999999996154E-3</v>
      </c>
      <c r="V189" s="19">
        <v>-4.4999999999999476E-3</v>
      </c>
      <c r="W189" s="19">
        <v>-9.0000000000000635E-3</v>
      </c>
      <c r="X189" s="19">
        <v>-0.70000000000000007</v>
      </c>
      <c r="Y189" s="19">
        <v>-0.29999999999999988</v>
      </c>
      <c r="Z189" s="19">
        <v>0.4</v>
      </c>
      <c r="AA189" s="19">
        <v>0</v>
      </c>
      <c r="AB189" s="19">
        <v>-0.21</v>
      </c>
      <c r="AC189" s="19">
        <v>0.2100000000000001</v>
      </c>
      <c r="AD189" s="19">
        <v>0.42</v>
      </c>
      <c r="AE189" s="19">
        <v>0</v>
      </c>
      <c r="AF189" s="19">
        <v>-0.65800000000000003</v>
      </c>
      <c r="AG189" s="19">
        <v>-0.34200000000000003</v>
      </c>
      <c r="AH189" s="19">
        <v>0.316</v>
      </c>
      <c r="AI189" s="19">
        <v>0</v>
      </c>
      <c r="AJ189" s="19">
        <v>0</v>
      </c>
      <c r="AK189" s="19">
        <v>56</v>
      </c>
      <c r="AL189" s="19">
        <v>0</v>
      </c>
      <c r="AM189" s="19">
        <v>24</v>
      </c>
      <c r="AN189" s="19">
        <v>0</v>
      </c>
      <c r="AO189" s="19">
        <v>0</v>
      </c>
      <c r="AP189" s="19">
        <v>0</v>
      </c>
      <c r="AQ189" s="19">
        <v>0</v>
      </c>
      <c r="AR189" s="19" t="s">
        <v>446</v>
      </c>
      <c r="AS189" s="19">
        <v>1</v>
      </c>
      <c r="AT189" s="19">
        <v>0</v>
      </c>
      <c r="AU189" s="19">
        <v>0</v>
      </c>
      <c r="AV189" s="19">
        <v>0</v>
      </c>
      <c r="AW189" s="19">
        <v>0</v>
      </c>
      <c r="AX189" s="19">
        <v>45</v>
      </c>
      <c r="AY189" s="19">
        <v>0</v>
      </c>
      <c r="AZ189" s="19">
        <v>1</v>
      </c>
      <c r="BA189" s="19" t="s">
        <v>89</v>
      </c>
      <c r="BB189" s="19">
        <v>5</v>
      </c>
      <c r="BC189" s="19">
        <v>2</v>
      </c>
      <c r="BD189" s="19">
        <v>0.05</v>
      </c>
      <c r="BE189" s="19">
        <v>4</v>
      </c>
      <c r="BF189" s="19">
        <v>6</v>
      </c>
      <c r="BG189" s="19">
        <v>0.5</v>
      </c>
      <c r="BH189" s="19">
        <v>10</v>
      </c>
      <c r="BI189" s="19">
        <v>1</v>
      </c>
      <c r="BJ189" s="19">
        <v>1</v>
      </c>
      <c r="BK189" s="19">
        <v>1</v>
      </c>
      <c r="BL189" s="19">
        <v>1</v>
      </c>
      <c r="BM189" s="19">
        <v>0</v>
      </c>
      <c r="BN189" s="19">
        <v>0</v>
      </c>
      <c r="BO189" s="19">
        <v>0</v>
      </c>
      <c r="BP189" s="19">
        <v>0</v>
      </c>
      <c r="BQ189" s="19">
        <v>1</v>
      </c>
      <c r="BR189" s="19">
        <v>1</v>
      </c>
      <c r="BS189" s="19">
        <v>1</v>
      </c>
      <c r="BT189" s="19">
        <v>1</v>
      </c>
    </row>
    <row r="190" spans="1:72" x14ac:dyDescent="0.3">
      <c r="A190" s="26">
        <v>188</v>
      </c>
      <c r="B190" s="19">
        <v>80</v>
      </c>
      <c r="C190" s="19">
        <v>0.79559516906738281</v>
      </c>
      <c r="D190" s="19">
        <v>1.325991948445638E-2</v>
      </c>
      <c r="E190" s="19">
        <v>4</v>
      </c>
      <c r="F190" s="19">
        <v>4.4999999999999476E-3</v>
      </c>
      <c r="G190" s="19">
        <v>4.5000000000000012E-2</v>
      </c>
      <c r="H190" s="19">
        <v>2.3249999999999889E-2</v>
      </c>
      <c r="I190" s="19">
        <v>4.4999999999999476E-3</v>
      </c>
      <c r="J190" s="19">
        <f t="shared" si="2"/>
        <v>4.4999999999999476E-3</v>
      </c>
      <c r="K190" s="19">
        <v>4.4999999999999476E-3</v>
      </c>
      <c r="L190" s="19"/>
      <c r="M190" s="19">
        <v>-4.4408920985006262E-16</v>
      </c>
      <c r="N190" s="19">
        <v>2.2204460492503131E-16</v>
      </c>
      <c r="O190" s="19">
        <v>-4.4408920985006262E-16</v>
      </c>
      <c r="P190" s="19">
        <v>0</v>
      </c>
      <c r="Q190" s="19">
        <v>0.21</v>
      </c>
      <c r="R190" s="19">
        <v>0.21</v>
      </c>
      <c r="S190" s="19">
        <v>0.42</v>
      </c>
      <c r="T190" s="19">
        <v>0</v>
      </c>
      <c r="U190" s="19">
        <v>-4.4999999999996154E-3</v>
      </c>
      <c r="V190" s="19">
        <v>-4.4999999999999476E-3</v>
      </c>
      <c r="W190" s="19">
        <v>-9.0000000000000635E-3</v>
      </c>
      <c r="X190" s="19">
        <v>0.70000000000000007</v>
      </c>
      <c r="Y190" s="19">
        <v>-0.3</v>
      </c>
      <c r="Z190" s="19">
        <v>0.4</v>
      </c>
      <c r="AA190" s="19">
        <v>0</v>
      </c>
      <c r="AB190" s="19">
        <v>0.21</v>
      </c>
      <c r="AC190" s="19">
        <v>0.21</v>
      </c>
      <c r="AD190" s="19">
        <v>0.42</v>
      </c>
      <c r="AE190" s="19">
        <v>0</v>
      </c>
      <c r="AF190" s="19">
        <v>0.65800000000000003</v>
      </c>
      <c r="AG190" s="19">
        <v>-0.34200000000000003</v>
      </c>
      <c r="AH190" s="19">
        <v>0.316</v>
      </c>
      <c r="AI190" s="19">
        <v>0</v>
      </c>
      <c r="AJ190" s="19">
        <v>56</v>
      </c>
      <c r="AK190" s="19">
        <v>0</v>
      </c>
      <c r="AL190" s="19">
        <v>0</v>
      </c>
      <c r="AM190" s="19">
        <v>24</v>
      </c>
      <c r="AN190" s="19">
        <v>0</v>
      </c>
      <c r="AO190" s="19">
        <v>0</v>
      </c>
      <c r="AP190" s="19">
        <v>0</v>
      </c>
      <c r="AQ190" s="19">
        <v>0</v>
      </c>
      <c r="AR190" s="19" t="s">
        <v>447</v>
      </c>
      <c r="AS190" s="19">
        <v>1</v>
      </c>
      <c r="AT190" s="19">
        <v>0</v>
      </c>
      <c r="AU190" s="19">
        <v>0</v>
      </c>
      <c r="AV190" s="19">
        <v>0</v>
      </c>
      <c r="AW190" s="19">
        <v>0</v>
      </c>
      <c r="AX190" s="19">
        <v>45</v>
      </c>
      <c r="AY190" s="19">
        <v>0</v>
      </c>
      <c r="AZ190" s="19">
        <v>1</v>
      </c>
      <c r="BA190" s="19" t="s">
        <v>89</v>
      </c>
      <c r="BB190" s="19">
        <v>5</v>
      </c>
      <c r="BC190" s="19">
        <v>2</v>
      </c>
      <c r="BD190" s="19">
        <v>0.05</v>
      </c>
      <c r="BE190" s="19">
        <v>4</v>
      </c>
      <c r="BF190" s="19">
        <v>6</v>
      </c>
      <c r="BG190" s="19">
        <v>0.5</v>
      </c>
      <c r="BH190" s="19">
        <v>10</v>
      </c>
      <c r="BI190" s="19">
        <v>1</v>
      </c>
      <c r="BJ190" s="19">
        <v>1</v>
      </c>
      <c r="BK190" s="19">
        <v>1</v>
      </c>
      <c r="BL190" s="19">
        <v>1</v>
      </c>
      <c r="BM190" s="19">
        <v>0</v>
      </c>
      <c r="BN190" s="19">
        <v>0</v>
      </c>
      <c r="BO190" s="19">
        <v>0</v>
      </c>
      <c r="BP190" s="19">
        <v>0</v>
      </c>
      <c r="BQ190" s="19">
        <v>1</v>
      </c>
      <c r="BR190" s="19">
        <v>1</v>
      </c>
      <c r="BS190" s="19">
        <v>1</v>
      </c>
      <c r="BT190" s="19">
        <v>1</v>
      </c>
    </row>
    <row r="191" spans="1:72" x14ac:dyDescent="0.3">
      <c r="A191" s="26">
        <v>189</v>
      </c>
      <c r="B191" s="19">
        <v>80</v>
      </c>
      <c r="C191" s="19">
        <v>0.77999520301818848</v>
      </c>
      <c r="D191" s="19">
        <v>1.299992005030314E-2</v>
      </c>
      <c r="E191" s="19">
        <v>4</v>
      </c>
      <c r="F191" s="19">
        <v>4.4999999999999667E-3</v>
      </c>
      <c r="G191" s="19">
        <v>4.5000000000000012E-2</v>
      </c>
      <c r="H191" s="19">
        <v>2.3249999999999889E-2</v>
      </c>
      <c r="I191" s="19">
        <v>4.4999999999999667E-3</v>
      </c>
      <c r="J191" s="19">
        <f t="shared" si="2"/>
        <v>4.4999999999999667E-3</v>
      </c>
      <c r="K191" s="19">
        <v>4.4999999999999667E-3</v>
      </c>
      <c r="L191" s="19"/>
      <c r="M191" s="19">
        <v>2.2204460492503131E-16</v>
      </c>
      <c r="N191" s="19">
        <v>-5.5511151231257827E-16</v>
      </c>
      <c r="O191" s="19">
        <v>4.4408920985006262E-16</v>
      </c>
      <c r="P191" s="19">
        <v>0</v>
      </c>
      <c r="Q191" s="19">
        <v>0.21</v>
      </c>
      <c r="R191" s="19">
        <v>0.21</v>
      </c>
      <c r="S191" s="19">
        <v>-0.42</v>
      </c>
      <c r="T191" s="19">
        <v>0</v>
      </c>
      <c r="U191" s="19">
        <v>-4.5000000000000604E-3</v>
      </c>
      <c r="V191" s="19">
        <v>-4.4999999999996154E-3</v>
      </c>
      <c r="W191" s="19">
        <v>9.0000000000000635E-3</v>
      </c>
      <c r="X191" s="19">
        <v>-0.3</v>
      </c>
      <c r="Y191" s="19">
        <v>0.70000000000000007</v>
      </c>
      <c r="Z191" s="19">
        <v>-0.4</v>
      </c>
      <c r="AA191" s="19">
        <v>0</v>
      </c>
      <c r="AB191" s="19">
        <v>0.21</v>
      </c>
      <c r="AC191" s="19">
        <v>0.21</v>
      </c>
      <c r="AD191" s="19">
        <v>-0.42</v>
      </c>
      <c r="AE191" s="19">
        <v>0</v>
      </c>
      <c r="AF191" s="19">
        <v>-0.34200000000000003</v>
      </c>
      <c r="AG191" s="19">
        <v>0.65800000000000003</v>
      </c>
      <c r="AH191" s="19">
        <v>-0.316</v>
      </c>
      <c r="AI191" s="19">
        <v>0</v>
      </c>
      <c r="AJ191" s="19">
        <v>0</v>
      </c>
      <c r="AK191" s="19">
        <v>24</v>
      </c>
      <c r="AL191" s="19">
        <v>56</v>
      </c>
      <c r="AM191" s="19">
        <v>0</v>
      </c>
      <c r="AN191" s="19">
        <v>0</v>
      </c>
      <c r="AO191" s="19">
        <v>0</v>
      </c>
      <c r="AP191" s="19">
        <v>0</v>
      </c>
      <c r="AQ191" s="19">
        <v>0</v>
      </c>
      <c r="AR191" s="19" t="s">
        <v>448</v>
      </c>
      <c r="AS191" s="19">
        <v>1</v>
      </c>
      <c r="AT191" s="19">
        <v>0</v>
      </c>
      <c r="AU191" s="19">
        <v>0</v>
      </c>
      <c r="AV191" s="19">
        <v>0</v>
      </c>
      <c r="AW191" s="19">
        <v>0</v>
      </c>
      <c r="AX191" s="19">
        <v>45</v>
      </c>
      <c r="AY191" s="19">
        <v>0</v>
      </c>
      <c r="AZ191" s="19">
        <v>1</v>
      </c>
      <c r="BA191" s="19" t="s">
        <v>89</v>
      </c>
      <c r="BB191" s="19">
        <v>5</v>
      </c>
      <c r="BC191" s="19">
        <v>2</v>
      </c>
      <c r="BD191" s="19">
        <v>0.05</v>
      </c>
      <c r="BE191" s="19">
        <v>4</v>
      </c>
      <c r="BF191" s="19">
        <v>6</v>
      </c>
      <c r="BG191" s="19">
        <v>0.5</v>
      </c>
      <c r="BH191" s="19">
        <v>10</v>
      </c>
      <c r="BI191" s="19">
        <v>1</v>
      </c>
      <c r="BJ191" s="19">
        <v>1</v>
      </c>
      <c r="BK191" s="19">
        <v>1</v>
      </c>
      <c r="BL191" s="19">
        <v>1</v>
      </c>
      <c r="BM191" s="19">
        <v>0</v>
      </c>
      <c r="BN191" s="19">
        <v>0</v>
      </c>
      <c r="BO191" s="19">
        <v>0</v>
      </c>
      <c r="BP191" s="19">
        <v>0</v>
      </c>
      <c r="BQ191" s="19">
        <v>1</v>
      </c>
      <c r="BR191" s="19">
        <v>1</v>
      </c>
      <c r="BS191" s="19">
        <v>1</v>
      </c>
      <c r="BT191" s="19">
        <v>1</v>
      </c>
    </row>
    <row r="192" spans="1:72" x14ac:dyDescent="0.3">
      <c r="A192" s="26">
        <v>190</v>
      </c>
      <c r="B192" s="19">
        <v>80</v>
      </c>
      <c r="C192" s="19">
        <v>0.77999496459960938</v>
      </c>
      <c r="D192" s="19">
        <v>1.2999916076660159E-2</v>
      </c>
      <c r="E192" s="19">
        <v>4</v>
      </c>
      <c r="F192" s="19">
        <v>4.4999999999999667E-3</v>
      </c>
      <c r="G192" s="19">
        <v>4.5000000000000012E-2</v>
      </c>
      <c r="H192" s="19">
        <v>2.3249999999999889E-2</v>
      </c>
      <c r="I192" s="19">
        <v>4.4999999999999667E-3</v>
      </c>
      <c r="J192" s="19">
        <f t="shared" si="2"/>
        <v>4.4999999999999667E-3</v>
      </c>
      <c r="K192" s="19">
        <v>4.4999999999999667E-3</v>
      </c>
      <c r="L192" s="19"/>
      <c r="M192" s="19">
        <v>2.2204460492503131E-16</v>
      </c>
      <c r="N192" s="19">
        <v>5.5511151231257827E-16</v>
      </c>
      <c r="O192" s="19">
        <v>4.4408920985006262E-16</v>
      </c>
      <c r="P192" s="19">
        <v>0</v>
      </c>
      <c r="Q192" s="19">
        <v>0.21</v>
      </c>
      <c r="R192" s="19">
        <v>-0.21</v>
      </c>
      <c r="S192" s="19">
        <v>-0.42</v>
      </c>
      <c r="T192" s="19">
        <v>0</v>
      </c>
      <c r="U192" s="19">
        <v>-4.5000000000000604E-3</v>
      </c>
      <c r="V192" s="19">
        <v>4.4999999999996154E-3</v>
      </c>
      <c r="W192" s="19">
        <v>9.0000000000000635E-3</v>
      </c>
      <c r="X192" s="19">
        <v>-0.3</v>
      </c>
      <c r="Y192" s="19">
        <v>-0.70000000000000007</v>
      </c>
      <c r="Z192" s="19">
        <v>-0.4</v>
      </c>
      <c r="AA192" s="19">
        <v>0</v>
      </c>
      <c r="AB192" s="19">
        <v>0.21</v>
      </c>
      <c r="AC192" s="19">
        <v>-0.21</v>
      </c>
      <c r="AD192" s="19">
        <v>-0.42</v>
      </c>
      <c r="AE192" s="19">
        <v>0</v>
      </c>
      <c r="AF192" s="19">
        <v>-0.34200000000000003</v>
      </c>
      <c r="AG192" s="19">
        <v>-0.65800000000000003</v>
      </c>
      <c r="AH192" s="19">
        <v>-0.316</v>
      </c>
      <c r="AI192" s="19">
        <v>0</v>
      </c>
      <c r="AJ192" s="19">
        <v>0</v>
      </c>
      <c r="AK192" s="19">
        <v>24</v>
      </c>
      <c r="AL192" s="19">
        <v>0</v>
      </c>
      <c r="AM192" s="19">
        <v>56</v>
      </c>
      <c r="AN192" s="19">
        <v>0</v>
      </c>
      <c r="AO192" s="19">
        <v>0</v>
      </c>
      <c r="AP192" s="19">
        <v>0</v>
      </c>
      <c r="AQ192" s="19">
        <v>0</v>
      </c>
      <c r="AR192" s="19" t="s">
        <v>449</v>
      </c>
      <c r="AS192" s="19">
        <v>1</v>
      </c>
      <c r="AT192" s="19">
        <v>0</v>
      </c>
      <c r="AU192" s="19">
        <v>0</v>
      </c>
      <c r="AV192" s="19">
        <v>0</v>
      </c>
      <c r="AW192" s="19">
        <v>0</v>
      </c>
      <c r="AX192" s="19">
        <v>45</v>
      </c>
      <c r="AY192" s="19">
        <v>0</v>
      </c>
      <c r="AZ192" s="19">
        <v>1</v>
      </c>
      <c r="BA192" s="19" t="s">
        <v>89</v>
      </c>
      <c r="BB192" s="19">
        <v>5</v>
      </c>
      <c r="BC192" s="19">
        <v>2</v>
      </c>
      <c r="BD192" s="19">
        <v>0.05</v>
      </c>
      <c r="BE192" s="19">
        <v>4</v>
      </c>
      <c r="BF192" s="19">
        <v>6</v>
      </c>
      <c r="BG192" s="19">
        <v>0.5</v>
      </c>
      <c r="BH192" s="19">
        <v>10</v>
      </c>
      <c r="BI192" s="19">
        <v>1</v>
      </c>
      <c r="BJ192" s="19">
        <v>1</v>
      </c>
      <c r="BK192" s="19">
        <v>1</v>
      </c>
      <c r="BL192" s="19">
        <v>1</v>
      </c>
      <c r="BM192" s="19">
        <v>0</v>
      </c>
      <c r="BN192" s="19">
        <v>0</v>
      </c>
      <c r="BO192" s="19">
        <v>0</v>
      </c>
      <c r="BP192" s="19">
        <v>0</v>
      </c>
      <c r="BQ192" s="19">
        <v>1</v>
      </c>
      <c r="BR192" s="19">
        <v>1</v>
      </c>
      <c r="BS192" s="19">
        <v>1</v>
      </c>
      <c r="BT192" s="19">
        <v>1</v>
      </c>
    </row>
    <row r="193" spans="1:72" x14ac:dyDescent="0.3">
      <c r="A193" s="26">
        <v>191</v>
      </c>
      <c r="B193" s="19">
        <v>80</v>
      </c>
      <c r="C193" s="19">
        <v>0.77999520301818848</v>
      </c>
      <c r="D193" s="19">
        <v>1.299992005030314E-2</v>
      </c>
      <c r="E193" s="19">
        <v>4</v>
      </c>
      <c r="F193" s="19">
        <v>4.4999999999999476E-3</v>
      </c>
      <c r="G193" s="19">
        <v>4.5000000000000012E-2</v>
      </c>
      <c r="H193" s="19">
        <v>2.324999999999991E-2</v>
      </c>
      <c r="I193" s="19">
        <v>4.4999999999999476E-3</v>
      </c>
      <c r="J193" s="19">
        <f t="shared" si="2"/>
        <v>4.4999999999999476E-3</v>
      </c>
      <c r="K193" s="19">
        <v>4.4999999999999476E-3</v>
      </c>
      <c r="L193" s="19"/>
      <c r="M193" s="19">
        <v>-2.7755575615628909E-16</v>
      </c>
      <c r="N193" s="19">
        <v>4.4408920985006262E-16</v>
      </c>
      <c r="O193" s="19">
        <v>4.4408920985006262E-16</v>
      </c>
      <c r="P193" s="19">
        <v>0</v>
      </c>
      <c r="Q193" s="19">
        <v>-0.21</v>
      </c>
      <c r="R193" s="19">
        <v>-0.21</v>
      </c>
      <c r="S193" s="19">
        <v>-0.42</v>
      </c>
      <c r="T193" s="19">
        <v>0</v>
      </c>
      <c r="U193" s="19">
        <v>4.4999999999999476E-3</v>
      </c>
      <c r="V193" s="19">
        <v>4.4999999999996154E-3</v>
      </c>
      <c r="W193" s="19">
        <v>9.0000000000000635E-3</v>
      </c>
      <c r="X193" s="19">
        <v>0.3</v>
      </c>
      <c r="Y193" s="19">
        <v>-0.70000000000000007</v>
      </c>
      <c r="Z193" s="19">
        <v>-0.4</v>
      </c>
      <c r="AA193" s="19">
        <v>0</v>
      </c>
      <c r="AB193" s="19">
        <v>-0.21</v>
      </c>
      <c r="AC193" s="19">
        <v>-0.21</v>
      </c>
      <c r="AD193" s="19">
        <v>-0.42</v>
      </c>
      <c r="AE193" s="19">
        <v>0</v>
      </c>
      <c r="AF193" s="19">
        <v>0.34200000000000003</v>
      </c>
      <c r="AG193" s="19">
        <v>-0.65800000000000003</v>
      </c>
      <c r="AH193" s="19">
        <v>-0.316</v>
      </c>
      <c r="AI193" s="19">
        <v>0</v>
      </c>
      <c r="AJ193" s="19">
        <v>24</v>
      </c>
      <c r="AK193" s="19">
        <v>0</v>
      </c>
      <c r="AL193" s="19">
        <v>0</v>
      </c>
      <c r="AM193" s="19">
        <v>56</v>
      </c>
      <c r="AN193" s="19">
        <v>0</v>
      </c>
      <c r="AO193" s="19">
        <v>0</v>
      </c>
      <c r="AP193" s="19">
        <v>0</v>
      </c>
      <c r="AQ193" s="19">
        <v>0</v>
      </c>
      <c r="AR193" s="19" t="s">
        <v>450</v>
      </c>
      <c r="AS193" s="19">
        <v>1</v>
      </c>
      <c r="AT193" s="19">
        <v>0</v>
      </c>
      <c r="AU193" s="19">
        <v>0</v>
      </c>
      <c r="AV193" s="19">
        <v>0</v>
      </c>
      <c r="AW193" s="19">
        <v>0</v>
      </c>
      <c r="AX193" s="19">
        <v>45</v>
      </c>
      <c r="AY193" s="19">
        <v>0</v>
      </c>
      <c r="AZ193" s="19">
        <v>1</v>
      </c>
      <c r="BA193" s="19" t="s">
        <v>89</v>
      </c>
      <c r="BB193" s="19">
        <v>5</v>
      </c>
      <c r="BC193" s="19">
        <v>2</v>
      </c>
      <c r="BD193" s="19">
        <v>0.05</v>
      </c>
      <c r="BE193" s="19">
        <v>4</v>
      </c>
      <c r="BF193" s="19">
        <v>6</v>
      </c>
      <c r="BG193" s="19">
        <v>0.5</v>
      </c>
      <c r="BH193" s="19">
        <v>10</v>
      </c>
      <c r="BI193" s="19">
        <v>1</v>
      </c>
      <c r="BJ193" s="19">
        <v>1</v>
      </c>
      <c r="BK193" s="19">
        <v>1</v>
      </c>
      <c r="BL193" s="19">
        <v>1</v>
      </c>
      <c r="BM193" s="19">
        <v>0</v>
      </c>
      <c r="BN193" s="19">
        <v>0</v>
      </c>
      <c r="BO193" s="19">
        <v>0</v>
      </c>
      <c r="BP193" s="19">
        <v>0</v>
      </c>
      <c r="BQ193" s="19">
        <v>1</v>
      </c>
      <c r="BR193" s="19">
        <v>1</v>
      </c>
      <c r="BS193" s="19">
        <v>1</v>
      </c>
      <c r="BT193" s="19">
        <v>1</v>
      </c>
    </row>
    <row r="194" spans="1:72" x14ac:dyDescent="0.3">
      <c r="A194" s="26">
        <v>192</v>
      </c>
      <c r="B194" s="19">
        <v>80</v>
      </c>
      <c r="C194" s="19">
        <v>0.84239482879638672</v>
      </c>
      <c r="D194" s="19">
        <v>1.403991381327311E-2</v>
      </c>
      <c r="E194" s="19">
        <v>4</v>
      </c>
      <c r="F194" s="19">
        <v>1.148198316929613E-3</v>
      </c>
      <c r="G194" s="19">
        <v>3.6742346141747678E-2</v>
      </c>
      <c r="H194" s="19">
        <v>9.8745055255946759E-3</v>
      </c>
      <c r="I194" s="19">
        <v>1.148198316929613E-3</v>
      </c>
      <c r="J194" s="19">
        <f t="shared" si="2"/>
        <v>1.148198316929613E-3</v>
      </c>
      <c r="K194" s="19">
        <v>1.148198316929613E-3</v>
      </c>
      <c r="L194" s="19"/>
      <c r="M194" s="19">
        <v>-4.4408920985006262E-16</v>
      </c>
      <c r="N194" s="19">
        <v>-6.1629758220391547E-33</v>
      </c>
      <c r="O194" s="19">
        <v>0</v>
      </c>
      <c r="P194" s="19">
        <v>0</v>
      </c>
      <c r="Q194" s="19">
        <v>0.42</v>
      </c>
      <c r="R194" s="19">
        <v>-2.5717582782094419E-17</v>
      </c>
      <c r="S194" s="19">
        <v>0</v>
      </c>
      <c r="T194" s="19">
        <v>0</v>
      </c>
      <c r="U194" s="19">
        <v>-2.812499999999996E-3</v>
      </c>
      <c r="V194" s="19">
        <v>1.722159561300965E-19</v>
      </c>
      <c r="W194" s="19">
        <v>5.5511151231257827E-16</v>
      </c>
      <c r="X194" s="19">
        <v>0.4</v>
      </c>
      <c r="Y194" s="19">
        <v>3.6739403974420589E-17</v>
      </c>
      <c r="Z194" s="19">
        <v>1</v>
      </c>
      <c r="AA194" s="19">
        <v>0</v>
      </c>
      <c r="AB194" s="19">
        <v>0.42</v>
      </c>
      <c r="AC194" s="19">
        <v>-2.5717582782094419E-17</v>
      </c>
      <c r="AD194" s="19">
        <v>0</v>
      </c>
      <c r="AE194" s="19">
        <v>0</v>
      </c>
      <c r="AF194" s="19">
        <v>0.316</v>
      </c>
      <c r="AG194" s="19">
        <v>4.1882920530839479E-17</v>
      </c>
      <c r="AH194" s="19">
        <v>1</v>
      </c>
      <c r="AI194" s="19">
        <v>0</v>
      </c>
      <c r="AJ194" s="19">
        <v>56</v>
      </c>
      <c r="AK194" s="19">
        <v>24</v>
      </c>
      <c r="AL194" s="19">
        <v>0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 t="s">
        <v>451</v>
      </c>
      <c r="AS194" s="19">
        <v>1</v>
      </c>
      <c r="AT194" s="19">
        <v>0</v>
      </c>
      <c r="AU194" s="19">
        <v>0</v>
      </c>
      <c r="AV194" s="19">
        <v>0</v>
      </c>
      <c r="AW194" s="19">
        <v>0</v>
      </c>
      <c r="AX194" s="19">
        <v>45</v>
      </c>
      <c r="AY194" s="19">
        <v>0</v>
      </c>
      <c r="AZ194" s="19">
        <v>1</v>
      </c>
      <c r="BA194" s="19" t="s">
        <v>89</v>
      </c>
      <c r="BB194" s="19">
        <v>5</v>
      </c>
      <c r="BC194" s="19">
        <v>2</v>
      </c>
      <c r="BD194" s="19">
        <v>0.05</v>
      </c>
      <c r="BE194" s="19">
        <v>4</v>
      </c>
      <c r="BF194" s="19">
        <v>6</v>
      </c>
      <c r="BG194" s="19">
        <v>0.5</v>
      </c>
      <c r="BH194" s="19">
        <v>10</v>
      </c>
      <c r="BI194" s="19">
        <v>1</v>
      </c>
      <c r="BJ194" s="19">
        <v>1</v>
      </c>
      <c r="BK194" s="19">
        <v>1</v>
      </c>
      <c r="BL194" s="19">
        <v>1</v>
      </c>
      <c r="BM194" s="19">
        <v>0</v>
      </c>
      <c r="BN194" s="19">
        <v>0</v>
      </c>
      <c r="BO194" s="19">
        <v>0</v>
      </c>
      <c r="BP194" s="19">
        <v>0</v>
      </c>
      <c r="BQ194" s="19">
        <v>1</v>
      </c>
      <c r="BR194" s="19">
        <v>1</v>
      </c>
      <c r="BS194" s="19">
        <v>1</v>
      </c>
      <c r="BT194" s="19">
        <v>1</v>
      </c>
    </row>
    <row r="195" spans="1:72" x14ac:dyDescent="0.3">
      <c r="A195" s="26">
        <v>193</v>
      </c>
      <c r="B195" s="19">
        <v>80</v>
      </c>
      <c r="C195" s="19">
        <v>1.0607931613922119</v>
      </c>
      <c r="D195" s="19">
        <v>1.7679886023203532E-2</v>
      </c>
      <c r="E195" s="19">
        <v>5</v>
      </c>
      <c r="F195" s="19">
        <v>1.0442784964390311E-2</v>
      </c>
      <c r="G195" s="19">
        <v>8.7536047262327804E-2</v>
      </c>
      <c r="H195" s="19">
        <v>3.0619100197017371E-2</v>
      </c>
      <c r="I195" s="19">
        <v>1.073836579745715E-2</v>
      </c>
      <c r="J195" s="19">
        <f t="shared" ref="J195:J201" si="3">MIN(G195:I195)</f>
        <v>1.073836579745715E-2</v>
      </c>
      <c r="K195" s="19">
        <v>1.0442784964390311E-2</v>
      </c>
      <c r="L195" s="19">
        <v>1.0442784964390311E-2</v>
      </c>
      <c r="M195" s="19">
        <v>3.3306690738754701E-16</v>
      </c>
      <c r="N195" s="19">
        <v>1.3877787807814459E-16</v>
      </c>
      <c r="O195" s="19">
        <v>-5.5511151231257827E-16</v>
      </c>
      <c r="P195" s="19">
        <v>0</v>
      </c>
      <c r="Q195" s="19">
        <v>-0.33750000000000002</v>
      </c>
      <c r="R195" s="19">
        <v>-8.2499999999999962E-2</v>
      </c>
      <c r="S195" s="19">
        <v>0.16500000000000001</v>
      </c>
      <c r="T195" s="19">
        <v>0</v>
      </c>
      <c r="U195" s="19">
        <v>1.3031249999999991E-2</v>
      </c>
      <c r="V195" s="19">
        <v>9.8437500000000677E-3</v>
      </c>
      <c r="W195" s="19">
        <v>-1.968749999999941E-2</v>
      </c>
      <c r="X195" s="19">
        <v>-0.55000000000000004</v>
      </c>
      <c r="Y195" s="19">
        <v>0.15000000000000011</v>
      </c>
      <c r="Z195" s="19">
        <v>0.70000000000000007</v>
      </c>
      <c r="AA195" s="19">
        <v>0</v>
      </c>
      <c r="AB195" s="19">
        <v>-0.33750000000000002</v>
      </c>
      <c r="AC195" s="19">
        <v>-8.2499999999999962E-2</v>
      </c>
      <c r="AD195" s="19">
        <v>0.16500000000000001</v>
      </c>
      <c r="AE195" s="19">
        <v>0</v>
      </c>
      <c r="AF195" s="19">
        <v>-0.46337499999999998</v>
      </c>
      <c r="AG195" s="19">
        <v>0.14737500000000009</v>
      </c>
      <c r="AH195" s="19">
        <v>0.70525000000000004</v>
      </c>
      <c r="AI195" s="19">
        <v>0</v>
      </c>
      <c r="AJ195" s="19">
        <v>12</v>
      </c>
      <c r="AK195" s="19">
        <v>56</v>
      </c>
      <c r="AL195" s="19">
        <v>12</v>
      </c>
      <c r="AM195" s="19">
        <v>0</v>
      </c>
      <c r="AN195" s="19">
        <v>0</v>
      </c>
      <c r="AO195" s="19">
        <v>0</v>
      </c>
      <c r="AP195" s="19">
        <v>0</v>
      </c>
      <c r="AQ195" s="19">
        <v>0</v>
      </c>
      <c r="AR195" s="19" t="s">
        <v>452</v>
      </c>
      <c r="AS195" s="19">
        <v>1</v>
      </c>
      <c r="AT195" s="19">
        <v>0</v>
      </c>
      <c r="AU195" s="19">
        <v>0</v>
      </c>
      <c r="AV195" s="19">
        <v>0</v>
      </c>
      <c r="AW195" s="19">
        <v>0</v>
      </c>
      <c r="AX195" s="19">
        <v>45</v>
      </c>
      <c r="AY195" s="19">
        <v>0</v>
      </c>
      <c r="AZ195" s="19">
        <v>1</v>
      </c>
      <c r="BA195" s="19" t="s">
        <v>89</v>
      </c>
      <c r="BB195" s="19">
        <v>5</v>
      </c>
      <c r="BC195" s="19">
        <v>2</v>
      </c>
      <c r="BD195" s="19">
        <v>0.05</v>
      </c>
      <c r="BE195" s="19">
        <v>4</v>
      </c>
      <c r="BF195" s="19">
        <v>6</v>
      </c>
      <c r="BG195" s="19">
        <v>0.5</v>
      </c>
      <c r="BH195" s="19">
        <v>10</v>
      </c>
      <c r="BI195" s="19">
        <v>1</v>
      </c>
      <c r="BJ195" s="19">
        <v>1</v>
      </c>
      <c r="BK195" s="19">
        <v>1</v>
      </c>
      <c r="BL195" s="19">
        <v>1</v>
      </c>
      <c r="BM195" s="19">
        <v>0</v>
      </c>
      <c r="BN195" s="19">
        <v>0</v>
      </c>
      <c r="BO195" s="19">
        <v>0</v>
      </c>
      <c r="BP195" s="19">
        <v>0</v>
      </c>
      <c r="BQ195" s="19">
        <v>1</v>
      </c>
      <c r="BR195" s="19">
        <v>1</v>
      </c>
      <c r="BS195" s="19">
        <v>1</v>
      </c>
      <c r="BT195" s="19">
        <v>1</v>
      </c>
    </row>
    <row r="196" spans="1:72" x14ac:dyDescent="0.3">
      <c r="A196" s="26">
        <v>194</v>
      </c>
      <c r="B196" s="19">
        <v>80</v>
      </c>
      <c r="C196" s="19">
        <v>0.9671938419342041</v>
      </c>
      <c r="D196" s="19">
        <v>1.6119897365570068E-2</v>
      </c>
      <c r="E196" s="19">
        <v>5</v>
      </c>
      <c r="F196" s="19">
        <v>1.0442784964390311E-2</v>
      </c>
      <c r="G196" s="19">
        <v>8.7536047262327818E-2</v>
      </c>
      <c r="H196" s="19">
        <v>3.0619100197017371E-2</v>
      </c>
      <c r="I196" s="19">
        <v>1.073836579745714E-2</v>
      </c>
      <c r="J196" s="19">
        <f t="shared" si="3"/>
        <v>1.073836579745714E-2</v>
      </c>
      <c r="K196" s="19">
        <v>1.0442784964390311E-2</v>
      </c>
      <c r="L196" s="19">
        <v>1.0442784964390311E-2</v>
      </c>
      <c r="M196" s="19">
        <v>3.3306690738754701E-16</v>
      </c>
      <c r="N196" s="19">
        <v>2.775557561562891E-17</v>
      </c>
      <c r="O196" s="19">
        <v>-5.5511151231257827E-16</v>
      </c>
      <c r="P196" s="19">
        <v>0</v>
      </c>
      <c r="Q196" s="19">
        <v>-0.33750000000000002</v>
      </c>
      <c r="R196" s="19">
        <v>8.2500000000000032E-2</v>
      </c>
      <c r="S196" s="19">
        <v>0.16500000000000001</v>
      </c>
      <c r="T196" s="19">
        <v>0</v>
      </c>
      <c r="U196" s="19">
        <v>1.3031249999999991E-2</v>
      </c>
      <c r="V196" s="19">
        <v>-9.8437500000000677E-3</v>
      </c>
      <c r="W196" s="19">
        <v>-1.968749999999941E-2</v>
      </c>
      <c r="X196" s="19">
        <v>-0.55000000000000004</v>
      </c>
      <c r="Y196" s="19">
        <v>-0.14999999999999991</v>
      </c>
      <c r="Z196" s="19">
        <v>0.70000000000000007</v>
      </c>
      <c r="AA196" s="19">
        <v>0</v>
      </c>
      <c r="AB196" s="19">
        <v>-0.33750000000000002</v>
      </c>
      <c r="AC196" s="19">
        <v>8.2500000000000032E-2</v>
      </c>
      <c r="AD196" s="19">
        <v>0.16500000000000001</v>
      </c>
      <c r="AE196" s="19">
        <v>0</v>
      </c>
      <c r="AF196" s="19">
        <v>-0.46337499999999998</v>
      </c>
      <c r="AG196" s="19">
        <v>-0.14737500000000001</v>
      </c>
      <c r="AH196" s="19">
        <v>0.70525000000000004</v>
      </c>
      <c r="AI196" s="19">
        <v>0</v>
      </c>
      <c r="AJ196" s="19">
        <v>12</v>
      </c>
      <c r="AK196" s="19">
        <v>56</v>
      </c>
      <c r="AL196" s="19">
        <v>0</v>
      </c>
      <c r="AM196" s="19">
        <v>12</v>
      </c>
      <c r="AN196" s="19">
        <v>0</v>
      </c>
      <c r="AO196" s="19">
        <v>0</v>
      </c>
      <c r="AP196" s="19">
        <v>0</v>
      </c>
      <c r="AQ196" s="19">
        <v>0</v>
      </c>
      <c r="AR196" s="19" t="s">
        <v>453</v>
      </c>
      <c r="AS196" s="19">
        <v>1</v>
      </c>
      <c r="AT196" s="19">
        <v>0</v>
      </c>
      <c r="AU196" s="19">
        <v>0</v>
      </c>
      <c r="AV196" s="19">
        <v>0</v>
      </c>
      <c r="AW196" s="19">
        <v>0</v>
      </c>
      <c r="AX196" s="19">
        <v>45</v>
      </c>
      <c r="AY196" s="19">
        <v>0</v>
      </c>
      <c r="AZ196" s="19">
        <v>1</v>
      </c>
      <c r="BA196" s="19" t="s">
        <v>89</v>
      </c>
      <c r="BB196" s="19">
        <v>5</v>
      </c>
      <c r="BC196" s="19">
        <v>2</v>
      </c>
      <c r="BD196" s="19">
        <v>0.05</v>
      </c>
      <c r="BE196" s="19">
        <v>4</v>
      </c>
      <c r="BF196" s="19">
        <v>6</v>
      </c>
      <c r="BG196" s="19">
        <v>0.5</v>
      </c>
      <c r="BH196" s="19">
        <v>10</v>
      </c>
      <c r="BI196" s="19">
        <v>1</v>
      </c>
      <c r="BJ196" s="19">
        <v>1</v>
      </c>
      <c r="BK196" s="19">
        <v>1</v>
      </c>
      <c r="BL196" s="19">
        <v>1</v>
      </c>
      <c r="BM196" s="19">
        <v>0</v>
      </c>
      <c r="BN196" s="19">
        <v>0</v>
      </c>
      <c r="BO196" s="19">
        <v>0</v>
      </c>
      <c r="BP196" s="19">
        <v>0</v>
      </c>
      <c r="BQ196" s="19">
        <v>1</v>
      </c>
      <c r="BR196" s="19">
        <v>1</v>
      </c>
      <c r="BS196" s="19">
        <v>1</v>
      </c>
      <c r="BT196" s="19">
        <v>1</v>
      </c>
    </row>
    <row r="197" spans="1:72" x14ac:dyDescent="0.3">
      <c r="A197" s="26">
        <v>195</v>
      </c>
      <c r="B197" s="19">
        <v>80</v>
      </c>
      <c r="C197" s="19">
        <v>0.9671938419342041</v>
      </c>
      <c r="D197" s="19">
        <v>1.6119897365570068E-2</v>
      </c>
      <c r="E197" s="19">
        <v>5</v>
      </c>
      <c r="F197" s="19">
        <v>1.044278496439029E-2</v>
      </c>
      <c r="G197" s="19">
        <v>8.7536047262327804E-2</v>
      </c>
      <c r="H197" s="19">
        <v>3.0619100197017361E-2</v>
      </c>
      <c r="I197" s="19">
        <v>1.073836579745714E-2</v>
      </c>
      <c r="J197" s="19">
        <f t="shared" si="3"/>
        <v>1.073836579745714E-2</v>
      </c>
      <c r="K197" s="19">
        <v>1.044278496439029E-2</v>
      </c>
      <c r="L197" s="19">
        <v>1.044278496439029E-2</v>
      </c>
      <c r="M197" s="19">
        <v>-3.3306690738754701E-16</v>
      </c>
      <c r="N197" s="19">
        <v>2.775557561562891E-17</v>
      </c>
      <c r="O197" s="19">
        <v>-5.5511151231257827E-16</v>
      </c>
      <c r="P197" s="19">
        <v>0</v>
      </c>
      <c r="Q197" s="19">
        <v>0.33750000000000002</v>
      </c>
      <c r="R197" s="19">
        <v>8.249999999999999E-2</v>
      </c>
      <c r="S197" s="19">
        <v>0.16500000000000001</v>
      </c>
      <c r="T197" s="19">
        <v>0</v>
      </c>
      <c r="U197" s="19">
        <v>-1.3031249999999991E-2</v>
      </c>
      <c r="V197" s="19">
        <v>-9.8437499999999567E-3</v>
      </c>
      <c r="W197" s="19">
        <v>-1.968749999999941E-2</v>
      </c>
      <c r="X197" s="19">
        <v>0.55000000000000004</v>
      </c>
      <c r="Y197" s="19">
        <v>-0.15</v>
      </c>
      <c r="Z197" s="19">
        <v>0.70000000000000007</v>
      </c>
      <c r="AA197" s="19">
        <v>0</v>
      </c>
      <c r="AB197" s="19">
        <v>0.33750000000000002</v>
      </c>
      <c r="AC197" s="19">
        <v>8.249999999999999E-2</v>
      </c>
      <c r="AD197" s="19">
        <v>0.16500000000000001</v>
      </c>
      <c r="AE197" s="19">
        <v>0</v>
      </c>
      <c r="AF197" s="19">
        <v>0.46337499999999998</v>
      </c>
      <c r="AG197" s="19">
        <v>-0.14737500000000001</v>
      </c>
      <c r="AH197" s="19">
        <v>0.70525000000000004</v>
      </c>
      <c r="AI197" s="19">
        <v>0</v>
      </c>
      <c r="AJ197" s="19">
        <v>56</v>
      </c>
      <c r="AK197" s="19">
        <v>12</v>
      </c>
      <c r="AL197" s="19">
        <v>0</v>
      </c>
      <c r="AM197" s="19">
        <v>12</v>
      </c>
      <c r="AN197" s="19">
        <v>0</v>
      </c>
      <c r="AO197" s="19">
        <v>0</v>
      </c>
      <c r="AP197" s="19">
        <v>0</v>
      </c>
      <c r="AQ197" s="19">
        <v>0</v>
      </c>
      <c r="AR197" s="19" t="s">
        <v>454</v>
      </c>
      <c r="AS197" s="19">
        <v>1</v>
      </c>
      <c r="AT197" s="19">
        <v>0</v>
      </c>
      <c r="AU197" s="19">
        <v>0</v>
      </c>
      <c r="AV197" s="19">
        <v>0</v>
      </c>
      <c r="AW197" s="19">
        <v>0</v>
      </c>
      <c r="AX197" s="19">
        <v>45</v>
      </c>
      <c r="AY197" s="19">
        <v>0</v>
      </c>
      <c r="AZ197" s="19">
        <v>1</v>
      </c>
      <c r="BA197" s="19" t="s">
        <v>89</v>
      </c>
      <c r="BB197" s="19">
        <v>5</v>
      </c>
      <c r="BC197" s="19">
        <v>2</v>
      </c>
      <c r="BD197" s="19">
        <v>0.05</v>
      </c>
      <c r="BE197" s="19">
        <v>4</v>
      </c>
      <c r="BF197" s="19">
        <v>6</v>
      </c>
      <c r="BG197" s="19">
        <v>0.5</v>
      </c>
      <c r="BH197" s="19">
        <v>10</v>
      </c>
      <c r="BI197" s="19">
        <v>1</v>
      </c>
      <c r="BJ197" s="19">
        <v>1</v>
      </c>
      <c r="BK197" s="19">
        <v>1</v>
      </c>
      <c r="BL197" s="19">
        <v>1</v>
      </c>
      <c r="BM197" s="19">
        <v>0</v>
      </c>
      <c r="BN197" s="19">
        <v>0</v>
      </c>
      <c r="BO197" s="19">
        <v>0</v>
      </c>
      <c r="BP197" s="19">
        <v>0</v>
      </c>
      <c r="BQ197" s="19">
        <v>1</v>
      </c>
      <c r="BR197" s="19">
        <v>1</v>
      </c>
      <c r="BS197" s="19">
        <v>1</v>
      </c>
      <c r="BT197" s="19">
        <v>1</v>
      </c>
    </row>
    <row r="198" spans="1:72" x14ac:dyDescent="0.3">
      <c r="A198" s="26">
        <v>196</v>
      </c>
      <c r="B198" s="19">
        <v>80</v>
      </c>
      <c r="C198" s="19">
        <v>0.96479463577270508</v>
      </c>
      <c r="D198" s="19">
        <v>1.6079910596211749E-2</v>
      </c>
      <c r="E198" s="19">
        <v>5</v>
      </c>
      <c r="F198" s="19">
        <v>7.7118516745306039E-4</v>
      </c>
      <c r="G198" s="19">
        <v>7.9942294862059629E-2</v>
      </c>
      <c r="H198" s="19">
        <v>2.4621767712991158E-2</v>
      </c>
      <c r="I198" s="19">
        <v>1.495530450417171E-2</v>
      </c>
      <c r="J198" s="19">
        <f t="shared" si="3"/>
        <v>1.495530450417171E-2</v>
      </c>
      <c r="K198" s="19">
        <v>7.7118516745306039E-4</v>
      </c>
      <c r="L198" s="19">
        <v>7.7118516745306039E-4</v>
      </c>
      <c r="M198" s="19">
        <v>2.2204460492503131E-16</v>
      </c>
      <c r="N198" s="19">
        <v>9.7144514654701197E-17</v>
      </c>
      <c r="O198" s="19">
        <v>-6.6613381477509392E-16</v>
      </c>
      <c r="P198" s="19">
        <v>0</v>
      </c>
      <c r="Q198" s="19">
        <v>-0.37</v>
      </c>
      <c r="R198" s="19">
        <v>-4.9999999999999968E-2</v>
      </c>
      <c r="S198" s="19">
        <v>0.1</v>
      </c>
      <c r="T198" s="19">
        <v>0</v>
      </c>
      <c r="U198" s="19">
        <v>-9.3749999999781508E-5</v>
      </c>
      <c r="V198" s="19">
        <v>8.4375000000004585E-4</v>
      </c>
      <c r="W198" s="19">
        <v>-1.687499999999287E-3</v>
      </c>
      <c r="X198" s="19">
        <v>-0.5</v>
      </c>
      <c r="Y198" s="19">
        <v>0.1000000000000001</v>
      </c>
      <c r="Z198" s="19">
        <v>0.8</v>
      </c>
      <c r="AA198" s="19">
        <v>0</v>
      </c>
      <c r="AB198" s="19">
        <v>-0.37</v>
      </c>
      <c r="AC198" s="19">
        <v>-4.9999999999999968E-2</v>
      </c>
      <c r="AD198" s="19">
        <v>0.1</v>
      </c>
      <c r="AE198" s="19">
        <v>0</v>
      </c>
      <c r="AF198" s="19">
        <v>-0.41</v>
      </c>
      <c r="AG198" s="19">
        <v>9.4000000000000083E-2</v>
      </c>
      <c r="AH198" s="19">
        <v>0.81200000000000006</v>
      </c>
      <c r="AI198" s="19">
        <v>0</v>
      </c>
      <c r="AJ198" s="19">
        <v>16</v>
      </c>
      <c r="AK198" s="19">
        <v>56</v>
      </c>
      <c r="AL198" s="19">
        <v>8</v>
      </c>
      <c r="AM198" s="19">
        <v>0</v>
      </c>
      <c r="AN198" s="19">
        <v>0</v>
      </c>
      <c r="AO198" s="19">
        <v>0</v>
      </c>
      <c r="AP198" s="19">
        <v>0</v>
      </c>
      <c r="AQ198" s="19">
        <v>0</v>
      </c>
      <c r="AR198" s="19" t="s">
        <v>455</v>
      </c>
      <c r="AS198" s="19">
        <v>1</v>
      </c>
      <c r="AT198" s="19">
        <v>0</v>
      </c>
      <c r="AU198" s="19">
        <v>0</v>
      </c>
      <c r="AV198" s="19">
        <v>0</v>
      </c>
      <c r="AW198" s="19">
        <v>0</v>
      </c>
      <c r="AX198" s="19">
        <v>45</v>
      </c>
      <c r="AY198" s="19">
        <v>0</v>
      </c>
      <c r="AZ198" s="19">
        <v>1</v>
      </c>
      <c r="BA198" s="19" t="s">
        <v>89</v>
      </c>
      <c r="BB198" s="19">
        <v>5</v>
      </c>
      <c r="BC198" s="19">
        <v>2</v>
      </c>
      <c r="BD198" s="19">
        <v>0.05</v>
      </c>
      <c r="BE198" s="19">
        <v>4</v>
      </c>
      <c r="BF198" s="19">
        <v>6</v>
      </c>
      <c r="BG198" s="19">
        <v>0.5</v>
      </c>
      <c r="BH198" s="19">
        <v>10</v>
      </c>
      <c r="BI198" s="19">
        <v>1</v>
      </c>
      <c r="BJ198" s="19">
        <v>1</v>
      </c>
      <c r="BK198" s="19">
        <v>1</v>
      </c>
      <c r="BL198" s="19">
        <v>1</v>
      </c>
      <c r="BM198" s="19">
        <v>0</v>
      </c>
      <c r="BN198" s="19">
        <v>0</v>
      </c>
      <c r="BO198" s="19">
        <v>0</v>
      </c>
      <c r="BP198" s="19">
        <v>0</v>
      </c>
      <c r="BQ198" s="19">
        <v>1</v>
      </c>
      <c r="BR198" s="19">
        <v>1</v>
      </c>
      <c r="BS198" s="19">
        <v>1</v>
      </c>
      <c r="BT198" s="19">
        <v>1</v>
      </c>
    </row>
    <row r="199" spans="1:72" x14ac:dyDescent="0.3">
      <c r="A199" s="26">
        <v>197</v>
      </c>
      <c r="B199" s="19">
        <v>80</v>
      </c>
      <c r="C199" s="19">
        <v>1.0171947479248049</v>
      </c>
      <c r="D199" s="19">
        <v>1.6953245798746741E-2</v>
      </c>
      <c r="E199" s="19">
        <v>5</v>
      </c>
      <c r="F199" s="19">
        <v>7.7118516745304012E-4</v>
      </c>
      <c r="G199" s="19">
        <v>7.9942294862059629E-2</v>
      </c>
      <c r="H199" s="19">
        <v>2.4621767712991141E-2</v>
      </c>
      <c r="I199" s="19">
        <v>1.495530450417171E-2</v>
      </c>
      <c r="J199" s="19">
        <f t="shared" si="3"/>
        <v>1.495530450417171E-2</v>
      </c>
      <c r="K199" s="19">
        <v>7.7118516745304012E-4</v>
      </c>
      <c r="L199" s="19">
        <v>7.7118516745304012E-4</v>
      </c>
      <c r="M199" s="19">
        <v>2.2204460492503131E-16</v>
      </c>
      <c r="N199" s="19">
        <v>5.5511151231257827E-17</v>
      </c>
      <c r="O199" s="19">
        <v>-6.6613381477509392E-16</v>
      </c>
      <c r="P199" s="19">
        <v>0</v>
      </c>
      <c r="Q199" s="19">
        <v>-0.37</v>
      </c>
      <c r="R199" s="19">
        <v>5.0000000000000037E-2</v>
      </c>
      <c r="S199" s="19">
        <v>0.1</v>
      </c>
      <c r="T199" s="19">
        <v>0</v>
      </c>
      <c r="U199" s="19">
        <v>-9.3749999999781508E-5</v>
      </c>
      <c r="V199" s="19">
        <v>-8.4374999999993483E-4</v>
      </c>
      <c r="W199" s="19">
        <v>-1.687499999999287E-3</v>
      </c>
      <c r="X199" s="19">
        <v>-0.5</v>
      </c>
      <c r="Y199" s="19">
        <v>-9.9999999999999922E-2</v>
      </c>
      <c r="Z199" s="19">
        <v>0.8</v>
      </c>
      <c r="AA199" s="19">
        <v>0</v>
      </c>
      <c r="AB199" s="19">
        <v>-0.37</v>
      </c>
      <c r="AC199" s="19">
        <v>5.0000000000000037E-2</v>
      </c>
      <c r="AD199" s="19">
        <v>0.1</v>
      </c>
      <c r="AE199" s="19">
        <v>0</v>
      </c>
      <c r="AF199" s="19">
        <v>-0.41</v>
      </c>
      <c r="AG199" s="19">
        <v>-9.3999999999999917E-2</v>
      </c>
      <c r="AH199" s="19">
        <v>0.81200000000000006</v>
      </c>
      <c r="AI199" s="19">
        <v>0</v>
      </c>
      <c r="AJ199" s="19">
        <v>16</v>
      </c>
      <c r="AK199" s="19">
        <v>56</v>
      </c>
      <c r="AL199" s="19">
        <v>0</v>
      </c>
      <c r="AM199" s="19">
        <v>8</v>
      </c>
      <c r="AN199" s="19">
        <v>0</v>
      </c>
      <c r="AO199" s="19">
        <v>0</v>
      </c>
      <c r="AP199" s="19">
        <v>0</v>
      </c>
      <c r="AQ199" s="19">
        <v>0</v>
      </c>
      <c r="AR199" s="19" t="s">
        <v>456</v>
      </c>
      <c r="AS199" s="19">
        <v>1</v>
      </c>
      <c r="AT199" s="19">
        <v>0</v>
      </c>
      <c r="AU199" s="19">
        <v>0</v>
      </c>
      <c r="AV199" s="19">
        <v>0</v>
      </c>
      <c r="AW199" s="19">
        <v>0</v>
      </c>
      <c r="AX199" s="19">
        <v>45</v>
      </c>
      <c r="AY199" s="19">
        <v>0</v>
      </c>
      <c r="AZ199" s="19">
        <v>1</v>
      </c>
      <c r="BA199" s="19" t="s">
        <v>89</v>
      </c>
      <c r="BB199" s="19">
        <v>5</v>
      </c>
      <c r="BC199" s="19">
        <v>2</v>
      </c>
      <c r="BD199" s="19">
        <v>0.05</v>
      </c>
      <c r="BE199" s="19">
        <v>4</v>
      </c>
      <c r="BF199" s="19">
        <v>6</v>
      </c>
      <c r="BG199" s="19">
        <v>0.5</v>
      </c>
      <c r="BH199" s="19">
        <v>10</v>
      </c>
      <c r="BI199" s="19">
        <v>1</v>
      </c>
      <c r="BJ199" s="19">
        <v>1</v>
      </c>
      <c r="BK199" s="19">
        <v>1</v>
      </c>
      <c r="BL199" s="19">
        <v>1</v>
      </c>
      <c r="BM199" s="19">
        <v>0</v>
      </c>
      <c r="BN199" s="19">
        <v>0</v>
      </c>
      <c r="BO199" s="19">
        <v>0</v>
      </c>
      <c r="BP199" s="19">
        <v>0</v>
      </c>
      <c r="BQ199" s="19">
        <v>1</v>
      </c>
      <c r="BR199" s="19">
        <v>1</v>
      </c>
      <c r="BS199" s="19">
        <v>1</v>
      </c>
      <c r="BT199" s="19">
        <v>1</v>
      </c>
    </row>
    <row r="200" spans="1:72" x14ac:dyDescent="0.3">
      <c r="A200" s="26">
        <v>198</v>
      </c>
      <c r="B200" s="19">
        <v>80</v>
      </c>
      <c r="C200" s="19">
        <v>0.9671938419342041</v>
      </c>
      <c r="D200" s="19">
        <v>1.6119897365570068E-2</v>
      </c>
      <c r="E200" s="19">
        <v>5</v>
      </c>
      <c r="F200" s="19">
        <v>7.7118516745304782E-4</v>
      </c>
      <c r="G200" s="19">
        <v>7.9942294862059629E-2</v>
      </c>
      <c r="H200" s="19">
        <v>2.4621767712991151E-2</v>
      </c>
      <c r="I200" s="19">
        <v>1.495530450417171E-2</v>
      </c>
      <c r="J200" s="19">
        <f t="shared" si="3"/>
        <v>1.495530450417171E-2</v>
      </c>
      <c r="K200" s="19">
        <v>7.7118516745304782E-4</v>
      </c>
      <c r="L200" s="19">
        <v>7.7118516745304782E-4</v>
      </c>
      <c r="M200" s="19">
        <v>-2.2204460492503131E-16</v>
      </c>
      <c r="N200" s="19">
        <v>0</v>
      </c>
      <c r="O200" s="19">
        <v>-6.6613381477509392E-16</v>
      </c>
      <c r="P200" s="19">
        <v>0</v>
      </c>
      <c r="Q200" s="19">
        <v>0.37</v>
      </c>
      <c r="R200" s="19">
        <v>4.9999999999999982E-2</v>
      </c>
      <c r="S200" s="19">
        <v>0.1</v>
      </c>
      <c r="T200" s="19">
        <v>0</v>
      </c>
      <c r="U200" s="19">
        <v>9.3749999999781508E-5</v>
      </c>
      <c r="V200" s="19">
        <v>-8.4374999999997646E-4</v>
      </c>
      <c r="W200" s="19">
        <v>-1.687499999999287E-3</v>
      </c>
      <c r="X200" s="19">
        <v>0.5</v>
      </c>
      <c r="Y200" s="19">
        <v>-9.9999999999999978E-2</v>
      </c>
      <c r="Z200" s="19">
        <v>0.8</v>
      </c>
      <c r="AA200" s="19">
        <v>0</v>
      </c>
      <c r="AB200" s="19">
        <v>0.37</v>
      </c>
      <c r="AC200" s="19">
        <v>4.9999999999999982E-2</v>
      </c>
      <c r="AD200" s="19">
        <v>0.1</v>
      </c>
      <c r="AE200" s="19">
        <v>0</v>
      </c>
      <c r="AF200" s="19">
        <v>0.41</v>
      </c>
      <c r="AG200" s="19">
        <v>-9.3999999999999972E-2</v>
      </c>
      <c r="AH200" s="19">
        <v>0.81200000000000006</v>
      </c>
      <c r="AI200" s="19">
        <v>0</v>
      </c>
      <c r="AJ200" s="19">
        <v>56</v>
      </c>
      <c r="AK200" s="19">
        <v>16</v>
      </c>
      <c r="AL200" s="19">
        <v>0</v>
      </c>
      <c r="AM200" s="19">
        <v>8</v>
      </c>
      <c r="AN200" s="19">
        <v>0</v>
      </c>
      <c r="AO200" s="19">
        <v>0</v>
      </c>
      <c r="AP200" s="19">
        <v>0</v>
      </c>
      <c r="AQ200" s="19">
        <v>0</v>
      </c>
      <c r="AR200" s="19" t="s">
        <v>457</v>
      </c>
      <c r="AS200" s="19">
        <v>1</v>
      </c>
      <c r="AT200" s="19">
        <v>0</v>
      </c>
      <c r="AU200" s="19">
        <v>0</v>
      </c>
      <c r="AV200" s="19">
        <v>0</v>
      </c>
      <c r="AW200" s="19">
        <v>0</v>
      </c>
      <c r="AX200" s="19">
        <v>45</v>
      </c>
      <c r="AY200" s="19">
        <v>0</v>
      </c>
      <c r="AZ200" s="19">
        <v>1</v>
      </c>
      <c r="BA200" s="19" t="s">
        <v>89</v>
      </c>
      <c r="BB200" s="19">
        <v>5</v>
      </c>
      <c r="BC200" s="19">
        <v>2</v>
      </c>
      <c r="BD200" s="19">
        <v>0.05</v>
      </c>
      <c r="BE200" s="19">
        <v>4</v>
      </c>
      <c r="BF200" s="19">
        <v>6</v>
      </c>
      <c r="BG200" s="19">
        <v>0.5</v>
      </c>
      <c r="BH200" s="19">
        <v>10</v>
      </c>
      <c r="BI200" s="19">
        <v>1</v>
      </c>
      <c r="BJ200" s="19">
        <v>1</v>
      </c>
      <c r="BK200" s="19">
        <v>1</v>
      </c>
      <c r="BL200" s="19">
        <v>1</v>
      </c>
      <c r="BM200" s="19">
        <v>0</v>
      </c>
      <c r="BN200" s="19">
        <v>0</v>
      </c>
      <c r="BO200" s="19">
        <v>0</v>
      </c>
      <c r="BP200" s="19">
        <v>0</v>
      </c>
      <c r="BQ200" s="19">
        <v>1</v>
      </c>
      <c r="BR200" s="19">
        <v>1</v>
      </c>
      <c r="BS200" s="19">
        <v>1</v>
      </c>
      <c r="BT200" s="19">
        <v>1</v>
      </c>
    </row>
    <row r="201" spans="1:72" x14ac:dyDescent="0.3">
      <c r="A201" s="26">
        <v>199</v>
      </c>
      <c r="B201" s="19">
        <v>80</v>
      </c>
      <c r="C201" s="19">
        <v>0.77999496459960938</v>
      </c>
      <c r="D201" s="19">
        <v>1.2999916076660159E-2</v>
      </c>
      <c r="E201" s="19">
        <v>4</v>
      </c>
      <c r="F201" s="19">
        <v>1.148198316929613E-3</v>
      </c>
      <c r="G201" s="19">
        <v>3.6742346141747678E-2</v>
      </c>
      <c r="H201" s="19">
        <v>9.8745055255946759E-3</v>
      </c>
      <c r="I201" s="19">
        <v>1.148198316929613E-3</v>
      </c>
      <c r="J201" s="19">
        <f t="shared" si="3"/>
        <v>1.148198316929613E-3</v>
      </c>
      <c r="K201" s="19">
        <v>1.148198316929613E-3</v>
      </c>
      <c r="L201" s="19"/>
      <c r="M201" s="19">
        <v>-8.6281661508548166E-32</v>
      </c>
      <c r="N201" s="19">
        <v>-4.4408920985006262E-16</v>
      </c>
      <c r="O201" s="19">
        <v>0</v>
      </c>
      <c r="P201" s="19">
        <v>0</v>
      </c>
      <c r="Q201" s="19">
        <v>4.9303806576313239E-34</v>
      </c>
      <c r="R201" s="19">
        <v>0.42</v>
      </c>
      <c r="S201" s="19">
        <v>0</v>
      </c>
      <c r="T201" s="19">
        <v>0</v>
      </c>
      <c r="U201" s="19">
        <v>0</v>
      </c>
      <c r="V201" s="19">
        <v>-2.812499999999996E-3</v>
      </c>
      <c r="W201" s="19">
        <v>-5.5511151231257827E-16</v>
      </c>
      <c r="X201" s="19">
        <v>6.123233995736766E-17</v>
      </c>
      <c r="Y201" s="19">
        <v>0.4</v>
      </c>
      <c r="Z201" s="19">
        <v>-1</v>
      </c>
      <c r="AA201" s="19">
        <v>0</v>
      </c>
      <c r="AB201" s="19">
        <v>4.9303806576313239E-34</v>
      </c>
      <c r="AC201" s="19">
        <v>0.42</v>
      </c>
      <c r="AD201" s="19">
        <v>0</v>
      </c>
      <c r="AE201" s="19">
        <v>0</v>
      </c>
      <c r="AF201" s="19">
        <v>6.123233995736766E-17</v>
      </c>
      <c r="AG201" s="19">
        <v>0.316</v>
      </c>
      <c r="AH201" s="19">
        <v>-1</v>
      </c>
      <c r="AI201" s="19">
        <v>0</v>
      </c>
      <c r="AJ201" s="19">
        <v>0</v>
      </c>
      <c r="AK201" s="19">
        <v>0</v>
      </c>
      <c r="AL201" s="19">
        <v>56</v>
      </c>
      <c r="AM201" s="19">
        <v>24</v>
      </c>
      <c r="AN201" s="19">
        <v>0</v>
      </c>
      <c r="AO201" s="19">
        <v>0</v>
      </c>
      <c r="AP201" s="19">
        <v>0</v>
      </c>
      <c r="AQ201" s="19">
        <v>0</v>
      </c>
      <c r="AR201" s="19" t="s">
        <v>458</v>
      </c>
      <c r="AS201" s="19">
        <v>1</v>
      </c>
      <c r="AT201" s="19">
        <v>0</v>
      </c>
      <c r="AU201" s="19">
        <v>0</v>
      </c>
      <c r="AV201" s="19">
        <v>0</v>
      </c>
      <c r="AW201" s="19">
        <v>0</v>
      </c>
      <c r="AX201" s="19">
        <v>45</v>
      </c>
      <c r="AY201" s="19">
        <v>0</v>
      </c>
      <c r="AZ201" s="19">
        <v>1</v>
      </c>
      <c r="BA201" s="19" t="s">
        <v>89</v>
      </c>
      <c r="BB201" s="19">
        <v>5</v>
      </c>
      <c r="BC201" s="19">
        <v>2</v>
      </c>
      <c r="BD201" s="19">
        <v>0.05</v>
      </c>
      <c r="BE201" s="19">
        <v>4</v>
      </c>
      <c r="BF201" s="19">
        <v>6</v>
      </c>
      <c r="BG201" s="19">
        <v>0.5</v>
      </c>
      <c r="BH201" s="19">
        <v>10</v>
      </c>
      <c r="BI201" s="19">
        <v>1</v>
      </c>
      <c r="BJ201" s="19">
        <v>1</v>
      </c>
      <c r="BK201" s="19">
        <v>1</v>
      </c>
      <c r="BL201" s="19">
        <v>1</v>
      </c>
      <c r="BM201" s="19">
        <v>0</v>
      </c>
      <c r="BN201" s="19">
        <v>0</v>
      </c>
      <c r="BO201" s="19">
        <v>0</v>
      </c>
      <c r="BP201" s="19">
        <v>0</v>
      </c>
      <c r="BQ201" s="19">
        <v>1</v>
      </c>
      <c r="BR201" s="19">
        <v>1</v>
      </c>
      <c r="BS201" s="19">
        <v>1</v>
      </c>
      <c r="BT201" s="19">
        <v>1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EAF44-F9E8-4FAE-B341-E1BC7F35C48D}">
  <sheetPr codeName="Sheet3"/>
  <dimension ref="A1:BK548"/>
  <sheetViews>
    <sheetView tabSelected="1" zoomScale="85" zoomScaleNormal="85" workbookViewId="0">
      <selection activeCell="M11" sqref="M11"/>
    </sheetView>
  </sheetViews>
  <sheetFormatPr defaultColWidth="8.88671875" defaultRowHeight="14.4" x14ac:dyDescent="0.3"/>
  <cols>
    <col min="1" max="1" width="30.33203125" style="55" customWidth="1"/>
    <col min="2" max="2" width="13.6640625" style="14" customWidth="1"/>
    <col min="3" max="3" width="10.109375" style="15" customWidth="1"/>
    <col min="4" max="4" width="10.109375" style="14" customWidth="1"/>
    <col min="5" max="5" width="10.109375" style="15" customWidth="1"/>
    <col min="6" max="6" width="10.109375" style="14" customWidth="1"/>
    <col min="7" max="7" width="10.109375" style="15" customWidth="1"/>
    <col min="8" max="8" width="10.6640625" style="14" customWidth="1"/>
    <col min="9" max="9" width="10.109375" style="15" customWidth="1"/>
    <col min="10" max="10" width="10.109375" style="14" customWidth="1"/>
    <col min="11" max="11" width="10.109375" style="39" customWidth="1"/>
    <col min="12" max="12" width="15.33203125" style="39" customWidth="1"/>
    <col min="13" max="28" width="8.88671875" style="39"/>
    <col min="29" max="62" width="8.88671875" style="29"/>
    <col min="63" max="16384" width="8.88671875" style="55"/>
  </cols>
  <sheetData>
    <row r="1" spans="1:63" s="23" customFormat="1" ht="15" thickBot="1" x14ac:dyDescent="0.35">
      <c r="A1" s="31"/>
      <c r="B1" s="52" t="s">
        <v>687</v>
      </c>
      <c r="C1" s="52" t="s">
        <v>688</v>
      </c>
      <c r="D1" s="52" t="s">
        <v>689</v>
      </c>
      <c r="E1" s="52" t="s">
        <v>690</v>
      </c>
      <c r="F1" s="52" t="s">
        <v>691</v>
      </c>
      <c r="G1" s="52" t="s">
        <v>692</v>
      </c>
      <c r="H1" s="52" t="s">
        <v>693</v>
      </c>
      <c r="I1" s="52" t="s">
        <v>694</v>
      </c>
      <c r="J1" s="52" t="s">
        <v>695</v>
      </c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</row>
    <row r="2" spans="1:63" s="17" customFormat="1" ht="15" thickBot="1" x14ac:dyDescent="0.35">
      <c r="A2" s="16" t="s">
        <v>2</v>
      </c>
      <c r="B2" s="47">
        <f>AVERAGE(B15:B164)</f>
        <v>7.1660814336000007E-4</v>
      </c>
      <c r="C2" s="47">
        <f t="shared" ref="C2:J2" si="0">AVERAGE(C15:C164)</f>
        <v>1.0952766366636321E-2</v>
      </c>
      <c r="D2" s="47">
        <f t="shared" si="0"/>
        <v>4.5045153545010992E-3</v>
      </c>
      <c r="E2" s="47">
        <f t="shared" si="0"/>
        <v>5.5681070080000015E-5</v>
      </c>
      <c r="F2" s="47">
        <f t="shared" si="0"/>
        <v>3.0462166447011341E-3</v>
      </c>
      <c r="G2" s="47">
        <f t="shared" si="0"/>
        <v>9.1999680023123178E-5</v>
      </c>
      <c r="H2" s="47">
        <f t="shared" si="0"/>
        <v>1.5355408434567915E-6</v>
      </c>
      <c r="I2" s="47">
        <f t="shared" si="0"/>
        <v>1.5706330524957311E-4</v>
      </c>
      <c r="J2" s="47">
        <f t="shared" si="0"/>
        <v>1.6573161319354642E-5</v>
      </c>
      <c r="K2" s="42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18"/>
    </row>
    <row r="3" spans="1:63" s="5" customFormat="1" ht="15" thickBot="1" x14ac:dyDescent="0.35">
      <c r="A3" s="3" t="s">
        <v>3</v>
      </c>
      <c r="B3" s="46">
        <f>_xlfn.STDEV.S(B15:B164)</f>
        <v>1.5755297460140006E-3</v>
      </c>
      <c r="C3" s="46">
        <f t="shared" ref="C3:J3" si="1">_xlfn.STDEV.S(C15:C164)</f>
        <v>2.0768018983954927E-2</v>
      </c>
      <c r="D3" s="46">
        <f t="shared" si="1"/>
        <v>1.1959181782361612E-2</v>
      </c>
      <c r="E3" s="46">
        <f t="shared" si="1"/>
        <v>2.9548973168988226E-4</v>
      </c>
      <c r="F3" s="46">
        <f t="shared" si="1"/>
        <v>1.1962692727184301E-2</v>
      </c>
      <c r="G3" s="46">
        <f t="shared" si="1"/>
        <v>3.6159128343427158E-4</v>
      </c>
      <c r="H3" s="46">
        <f t="shared" si="1"/>
        <v>2.4420534653407359E-6</v>
      </c>
      <c r="I3" s="46">
        <f t="shared" si="1"/>
        <v>1.0049607225108045E-3</v>
      </c>
      <c r="J3" s="46">
        <f t="shared" si="1"/>
        <v>9.7819615073685106E-5</v>
      </c>
      <c r="K3" s="42"/>
      <c r="L3" s="42"/>
      <c r="M3" s="41"/>
      <c r="N3" s="41"/>
      <c r="O3" s="41"/>
      <c r="P3" s="41"/>
      <c r="Q3" s="41"/>
      <c r="R3" s="41"/>
      <c r="S3" s="39"/>
      <c r="T3" s="39"/>
      <c r="U3" s="39"/>
      <c r="V3" s="39"/>
      <c r="W3" s="39"/>
      <c r="X3" s="39"/>
      <c r="Y3" s="39"/>
      <c r="Z3" s="39"/>
      <c r="AA3" s="39"/>
      <c r="AB3" s="3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4"/>
    </row>
    <row r="4" spans="1:63" s="5" customFormat="1" ht="15" thickBot="1" x14ac:dyDescent="0.35">
      <c r="A4" s="3" t="s">
        <v>4</v>
      </c>
      <c r="B4" s="48">
        <f>MAX(0.000000000001, MIN(B15:B164))</f>
        <v>6.0620800000000468E-7</v>
      </c>
      <c r="C4" s="48">
        <f t="shared" ref="C4:J4" si="2">MAX(0.000000000001, MIN(C15:C164))</f>
        <v>2.5054138862780999E-5</v>
      </c>
      <c r="D4" s="48">
        <f t="shared" si="2"/>
        <v>8.9376774880222741E-6</v>
      </c>
      <c r="E4" s="48">
        <f t="shared" si="2"/>
        <v>2.1849600000000659E-7</v>
      </c>
      <c r="F4" s="48">
        <f t="shared" si="2"/>
        <v>6.3817552927833497E-8</v>
      </c>
      <c r="G4" s="48">
        <f t="shared" si="2"/>
        <v>8.0213424109373971E-8</v>
      </c>
      <c r="H4" s="48">
        <f t="shared" si="2"/>
        <v>2.826183813441495E-8</v>
      </c>
      <c r="I4" s="48">
        <f t="shared" si="2"/>
        <v>7.2308425437632747E-9</v>
      </c>
      <c r="J4" s="48">
        <f t="shared" si="2"/>
        <v>3.490677551997701E-9</v>
      </c>
      <c r="K4" s="42"/>
      <c r="L4" s="42"/>
      <c r="M4" s="41"/>
      <c r="N4" s="41"/>
      <c r="O4" s="41"/>
      <c r="P4" s="41"/>
      <c r="Q4" s="41"/>
      <c r="R4" s="41"/>
      <c r="S4" s="39"/>
      <c r="T4" s="39"/>
      <c r="U4" s="39"/>
      <c r="V4" s="39"/>
      <c r="W4" s="39"/>
      <c r="X4" s="39"/>
      <c r="Y4" s="39"/>
      <c r="Z4" s="39"/>
      <c r="AA4" s="39"/>
      <c r="AB4" s="3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4"/>
    </row>
    <row r="5" spans="1:63" s="5" customFormat="1" ht="15" thickBot="1" x14ac:dyDescent="0.35">
      <c r="A5" s="3" t="s">
        <v>5</v>
      </c>
      <c r="B5" s="46">
        <f>QUARTILE(B15:B164, 1)</f>
        <v>1.0707148800000049E-4</v>
      </c>
      <c r="C5" s="46">
        <f t="shared" ref="C5:J5" si="3">QUARTILE(C15:C164, 1)</f>
        <v>4.1489897665365999E-4</v>
      </c>
      <c r="D5" s="46">
        <f t="shared" si="3"/>
        <v>2.7597115768090877E-4</v>
      </c>
      <c r="E5" s="46">
        <f t="shared" si="3"/>
        <v>2.6301759999999814E-6</v>
      </c>
      <c r="F5" s="46">
        <f t="shared" si="3"/>
        <v>8.5403362522773169E-6</v>
      </c>
      <c r="G5" s="46">
        <f t="shared" si="3"/>
        <v>2.0598056997774413E-6</v>
      </c>
      <c r="H5" s="46">
        <f t="shared" si="3"/>
        <v>3.0455080384086497E-7</v>
      </c>
      <c r="I5" s="46">
        <f t="shared" si="3"/>
        <v>4.3158745664676286E-7</v>
      </c>
      <c r="J5" s="46">
        <f t="shared" si="3"/>
        <v>5.7088059047350469E-8</v>
      </c>
      <c r="K5" s="42"/>
      <c r="L5" s="42"/>
      <c r="M5" s="41"/>
      <c r="N5" s="41"/>
      <c r="O5" s="41"/>
      <c r="P5" s="41"/>
      <c r="Q5" s="41"/>
      <c r="R5" s="41"/>
      <c r="S5" s="39"/>
      <c r="T5" s="39"/>
      <c r="U5" s="39"/>
      <c r="V5" s="39"/>
      <c r="W5" s="39"/>
      <c r="X5" s="39"/>
      <c r="Y5" s="39"/>
      <c r="Z5" s="39"/>
      <c r="AA5" s="39"/>
      <c r="AB5" s="3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4"/>
    </row>
    <row r="6" spans="1:63" s="5" customFormat="1" ht="15" thickBot="1" x14ac:dyDescent="0.35">
      <c r="A6" s="3" t="s">
        <v>6</v>
      </c>
      <c r="B6" s="46">
        <f>MEDIAN(B15:B164)</f>
        <v>2.5263718400000062E-4</v>
      </c>
      <c r="C6" s="46">
        <f t="shared" ref="C6:J6" si="4">MEDIAN(C15:C164)</f>
        <v>1.7154770946007114E-3</v>
      </c>
      <c r="D6" s="46">
        <f t="shared" si="4"/>
        <v>7.5037235905269005E-4</v>
      </c>
      <c r="E6" s="46">
        <f t="shared" si="4"/>
        <v>8.1857920000000274E-6</v>
      </c>
      <c r="F6" s="46">
        <f t="shared" si="4"/>
        <v>2.3779893971659588E-5</v>
      </c>
      <c r="G6" s="46">
        <f t="shared" si="4"/>
        <v>6.2541093957791224E-6</v>
      </c>
      <c r="H6" s="46">
        <f t="shared" si="4"/>
        <v>5.6088792318246691E-7</v>
      </c>
      <c r="I6" s="46">
        <f t="shared" si="4"/>
        <v>1.13587732178228E-6</v>
      </c>
      <c r="J6" s="46">
        <f t="shared" si="4"/>
        <v>2.2047611718893692E-7</v>
      </c>
      <c r="K6" s="42"/>
      <c r="L6" s="42"/>
      <c r="M6" s="41"/>
      <c r="N6" s="41"/>
      <c r="O6" s="41"/>
      <c r="P6" s="41"/>
      <c r="Q6" s="41"/>
      <c r="R6" s="41"/>
      <c r="S6" s="39"/>
      <c r="T6" s="39"/>
      <c r="U6" s="39"/>
      <c r="V6" s="39"/>
      <c r="W6" s="39"/>
      <c r="X6" s="39"/>
      <c r="Y6" s="39"/>
      <c r="Z6" s="39"/>
      <c r="AA6" s="39"/>
      <c r="AB6" s="3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4"/>
    </row>
    <row r="7" spans="1:63" s="5" customFormat="1" ht="15" thickBot="1" x14ac:dyDescent="0.35">
      <c r="A7" s="3" t="s">
        <v>7</v>
      </c>
      <c r="B7" s="46">
        <f>QUARTILE(B15:B164, 3)</f>
        <v>5.8327449600000024E-4</v>
      </c>
      <c r="C7" s="46">
        <f t="shared" ref="C7:J7" si="5">QUARTILE(C15:C164, 3)</f>
        <v>7.4642213334040761E-3</v>
      </c>
      <c r="D7" s="46">
        <f t="shared" si="5"/>
        <v>1.7395342803131434E-3</v>
      </c>
      <c r="E7" s="46">
        <f t="shared" si="5"/>
        <v>1.2655007999999941E-5</v>
      </c>
      <c r="F7" s="46">
        <f t="shared" si="5"/>
        <v>3.8351084823226247E-4</v>
      </c>
      <c r="G7" s="46">
        <f t="shared" si="5"/>
        <v>2.2210445222742319E-5</v>
      </c>
      <c r="H7" s="46">
        <f t="shared" si="5"/>
        <v>1.3684264032922173E-6</v>
      </c>
      <c r="I7" s="46">
        <f t="shared" si="5"/>
        <v>8.5744480883719283E-6</v>
      </c>
      <c r="J7" s="46">
        <f t="shared" si="5"/>
        <v>7.6325559807182981E-7</v>
      </c>
      <c r="K7" s="42"/>
      <c r="L7" s="42"/>
      <c r="M7" s="41"/>
      <c r="N7" s="41"/>
      <c r="O7" s="41"/>
      <c r="P7" s="41"/>
      <c r="Q7" s="41"/>
      <c r="R7" s="41"/>
      <c r="S7" s="39"/>
      <c r="T7" s="39"/>
      <c r="U7" s="39"/>
      <c r="V7" s="39"/>
      <c r="W7" s="39"/>
      <c r="X7" s="39"/>
      <c r="Y7" s="39"/>
      <c r="Z7" s="39"/>
      <c r="AA7" s="39"/>
      <c r="AB7" s="3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4"/>
    </row>
    <row r="8" spans="1:63" s="17" customFormat="1" ht="15" thickBot="1" x14ac:dyDescent="0.35">
      <c r="A8" s="16" t="s">
        <v>8</v>
      </c>
      <c r="B8" s="46">
        <f>MAX(B15:B164)</f>
        <v>8.4493516800000033E-3</v>
      </c>
      <c r="C8" s="46">
        <f t="shared" ref="C8:J8" si="6">MAX(C15:C164)</f>
        <v>8.2435496518257351E-2</v>
      </c>
      <c r="D8" s="46">
        <f t="shared" si="6"/>
        <v>5.6368418696535492E-2</v>
      </c>
      <c r="E8" s="46">
        <f t="shared" si="6"/>
        <v>2.0971539199999998E-3</v>
      </c>
      <c r="F8" s="46">
        <f t="shared" si="6"/>
        <v>7.9790253496994035E-2</v>
      </c>
      <c r="G8" s="46">
        <f t="shared" si="6"/>
        <v>2.3585890741946989E-3</v>
      </c>
      <c r="H8" s="46">
        <f t="shared" si="6"/>
        <v>1.249177740466462E-5</v>
      </c>
      <c r="I8" s="46">
        <f t="shared" si="6"/>
        <v>7.1141296610775203E-3</v>
      </c>
      <c r="J8" s="46">
        <f t="shared" si="6"/>
        <v>6.9095540641728149E-4</v>
      </c>
      <c r="K8" s="42"/>
      <c r="L8" s="42"/>
      <c r="M8" s="41"/>
      <c r="N8" s="41"/>
      <c r="O8" s="41"/>
      <c r="P8" s="41"/>
      <c r="Q8" s="41"/>
      <c r="R8" s="41"/>
      <c r="S8" s="39"/>
      <c r="T8" s="39"/>
      <c r="U8" s="39"/>
      <c r="V8" s="39"/>
      <c r="W8" s="39"/>
      <c r="X8" s="39"/>
      <c r="Y8" s="39"/>
      <c r="Z8" s="39"/>
      <c r="AA8" s="39"/>
      <c r="AB8" s="3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18"/>
    </row>
    <row r="9" spans="1:63" s="8" customFormat="1" ht="15" thickBot="1" x14ac:dyDescent="0.35">
      <c r="A9" s="6"/>
      <c r="B9" s="52" t="s">
        <v>687</v>
      </c>
      <c r="C9" s="52" t="s">
        <v>688</v>
      </c>
      <c r="D9" s="52" t="s">
        <v>689</v>
      </c>
      <c r="E9" s="52" t="s">
        <v>690</v>
      </c>
      <c r="F9" s="52" t="s">
        <v>691</v>
      </c>
      <c r="G9" s="52" t="s">
        <v>692</v>
      </c>
      <c r="H9" s="52" t="s">
        <v>693</v>
      </c>
      <c r="I9" s="52" t="s">
        <v>694</v>
      </c>
      <c r="J9" s="52" t="s">
        <v>695</v>
      </c>
      <c r="K9" s="39"/>
      <c r="L9" s="42"/>
      <c r="M9" s="41"/>
      <c r="N9" s="41"/>
      <c r="O9" s="41"/>
      <c r="P9" s="41"/>
      <c r="Q9" s="41"/>
      <c r="R9" s="41"/>
      <c r="S9" s="40"/>
      <c r="T9" s="40"/>
      <c r="U9" s="40"/>
      <c r="V9" s="40"/>
      <c r="W9" s="40"/>
      <c r="X9" s="40"/>
      <c r="Y9" s="40"/>
      <c r="Z9" s="40"/>
      <c r="AA9" s="40"/>
      <c r="AB9" s="4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7"/>
    </row>
    <row r="10" spans="1:63" s="5" customFormat="1" ht="15" thickBot="1" x14ac:dyDescent="0.35">
      <c r="A10" s="3" t="s">
        <v>9</v>
      </c>
      <c r="B10" s="10">
        <f t="shared" ref="B10:J10" si="7">B5</f>
        <v>1.0707148800000049E-4</v>
      </c>
      <c r="C10" s="11">
        <f t="shared" si="7"/>
        <v>4.1489897665365999E-4</v>
      </c>
      <c r="D10" s="9">
        <f t="shared" si="7"/>
        <v>2.7597115768090877E-4</v>
      </c>
      <c r="E10" s="9">
        <f t="shared" si="7"/>
        <v>2.6301759999999814E-6</v>
      </c>
      <c r="F10" s="9">
        <f t="shared" si="7"/>
        <v>8.5403362522773169E-6</v>
      </c>
      <c r="G10" s="9">
        <f t="shared" si="7"/>
        <v>2.0598056997774413E-6</v>
      </c>
      <c r="H10" s="10">
        <f t="shared" si="7"/>
        <v>3.0455080384086497E-7</v>
      </c>
      <c r="I10" s="11">
        <f t="shared" si="7"/>
        <v>4.3158745664676286E-7</v>
      </c>
      <c r="J10" s="9">
        <f t="shared" si="7"/>
        <v>5.7088059047350469E-8</v>
      </c>
      <c r="K10" s="42"/>
      <c r="L10" s="42"/>
      <c r="M10" s="41"/>
      <c r="N10" s="41"/>
      <c r="O10" s="41"/>
      <c r="P10" s="41"/>
      <c r="Q10" s="41"/>
      <c r="R10" s="41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4"/>
    </row>
    <row r="11" spans="1:63" s="5" customFormat="1" ht="15" thickBot="1" x14ac:dyDescent="0.35">
      <c r="A11" s="3" t="s">
        <v>10</v>
      </c>
      <c r="B11" s="10">
        <f>B6-B5</f>
        <v>1.4556569600000013E-4</v>
      </c>
      <c r="C11" s="11">
        <f t="shared" ref="B11:J12" si="8">C6-C5</f>
        <v>1.3005781179470514E-3</v>
      </c>
      <c r="D11" s="9">
        <f t="shared" si="8"/>
        <v>4.7440120137178128E-4</v>
      </c>
      <c r="E11" s="9">
        <f t="shared" si="8"/>
        <v>5.555616000000046E-6</v>
      </c>
      <c r="F11" s="9">
        <f t="shared" si="8"/>
        <v>1.5239557719382271E-5</v>
      </c>
      <c r="G11" s="9">
        <f t="shared" si="8"/>
        <v>4.194303696001681E-6</v>
      </c>
      <c r="H11" s="10">
        <f>H6-H5</f>
        <v>2.5633711934160194E-7</v>
      </c>
      <c r="I11" s="11">
        <f t="shared" ref="I11:J11" si="9">I6-I5</f>
        <v>7.0428986513551717E-7</v>
      </c>
      <c r="J11" s="9">
        <f t="shared" si="9"/>
        <v>1.6338805814158646E-7</v>
      </c>
      <c r="K11" s="42"/>
      <c r="L11" s="42"/>
      <c r="M11" s="41"/>
      <c r="N11" s="41"/>
      <c r="O11" s="41"/>
      <c r="P11" s="41"/>
      <c r="Q11" s="41"/>
      <c r="R11" s="41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4"/>
    </row>
    <row r="12" spans="1:63" s="5" customFormat="1" ht="15" thickBot="1" x14ac:dyDescent="0.35">
      <c r="A12" s="3" t="s">
        <v>11</v>
      </c>
      <c r="B12" s="10">
        <f t="shared" si="8"/>
        <v>3.3063731199999962E-4</v>
      </c>
      <c r="C12" s="11">
        <f t="shared" si="8"/>
        <v>5.7487442388033643E-3</v>
      </c>
      <c r="D12" s="9">
        <f t="shared" si="8"/>
        <v>9.8916192126045346E-4</v>
      </c>
      <c r="E12" s="9">
        <f t="shared" si="8"/>
        <v>4.4692159999999135E-6</v>
      </c>
      <c r="F12" s="9">
        <f t="shared" si="8"/>
        <v>3.5973095426060288E-4</v>
      </c>
      <c r="G12" s="9">
        <f t="shared" si="8"/>
        <v>1.5956335826963197E-5</v>
      </c>
      <c r="H12" s="10">
        <f t="shared" si="8"/>
        <v>8.0753848010975041E-7</v>
      </c>
      <c r="I12" s="11">
        <f t="shared" si="8"/>
        <v>7.4385707665896487E-6</v>
      </c>
      <c r="J12" s="9">
        <f t="shared" si="8"/>
        <v>5.4277948088289295E-7</v>
      </c>
      <c r="K12" s="42"/>
      <c r="L12" s="42"/>
      <c r="M12" s="41"/>
      <c r="N12" s="41"/>
      <c r="O12" s="41"/>
      <c r="P12" s="41"/>
      <c r="Q12" s="41"/>
      <c r="R12" s="41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4"/>
    </row>
    <row r="13" spans="1:63" s="5" customFormat="1" ht="15" thickBot="1" x14ac:dyDescent="0.35">
      <c r="A13" s="3" t="s">
        <v>12</v>
      </c>
      <c r="B13" s="10">
        <f>B5-B4</f>
        <v>1.0646528000000049E-4</v>
      </c>
      <c r="C13" s="11">
        <f>C5-C4</f>
        <v>3.8984483779087897E-4</v>
      </c>
      <c r="D13" s="9">
        <f t="shared" ref="D13:G13" si="10">D5-D4</f>
        <v>2.670334801928865E-4</v>
      </c>
      <c r="E13" s="9">
        <f t="shared" si="10"/>
        <v>2.4116799999999746E-6</v>
      </c>
      <c r="F13" s="9">
        <f t="shared" si="10"/>
        <v>8.4765186993494835E-6</v>
      </c>
      <c r="G13" s="9">
        <f t="shared" si="10"/>
        <v>1.9795922756680673E-6</v>
      </c>
      <c r="H13" s="10">
        <f>H5-H4</f>
        <v>2.7628896570645004E-7</v>
      </c>
      <c r="I13" s="11">
        <f t="shared" ref="I13:J13" si="11">I5-I4</f>
        <v>4.243566141029996E-7</v>
      </c>
      <c r="J13" s="9">
        <f t="shared" si="11"/>
        <v>5.3597381495352768E-8</v>
      </c>
      <c r="K13" s="42"/>
      <c r="L13" s="42"/>
      <c r="M13" s="41"/>
      <c r="N13" s="41"/>
      <c r="O13" s="41"/>
      <c r="P13" s="41"/>
      <c r="Q13" s="41"/>
      <c r="R13" s="41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4"/>
    </row>
    <row r="14" spans="1:63" s="5" customFormat="1" ht="15" thickBot="1" x14ac:dyDescent="0.35">
      <c r="A14" s="3" t="s">
        <v>13</v>
      </c>
      <c r="B14" s="10">
        <f t="shared" ref="B14:J14" si="12">B8-B7</f>
        <v>7.8660771840000036E-3</v>
      </c>
      <c r="C14" s="11">
        <f>C8-C7</f>
        <v>7.4971275184853275E-2</v>
      </c>
      <c r="D14" s="9">
        <f t="shared" si="12"/>
        <v>5.4628884416222351E-2</v>
      </c>
      <c r="E14" s="9">
        <f t="shared" si="12"/>
        <v>2.084498912E-3</v>
      </c>
      <c r="F14" s="9">
        <f t="shared" si="12"/>
        <v>7.9406742648761769E-2</v>
      </c>
      <c r="G14" s="9">
        <f t="shared" si="12"/>
        <v>2.3363786289719566E-3</v>
      </c>
      <c r="H14" s="10">
        <f t="shared" si="12"/>
        <v>1.1123351001372404E-5</v>
      </c>
      <c r="I14" s="11">
        <f t="shared" si="12"/>
        <v>7.1055552129891484E-3</v>
      </c>
      <c r="J14" s="9">
        <f t="shared" si="12"/>
        <v>6.9019215081920961E-4</v>
      </c>
      <c r="K14" s="42"/>
      <c r="L14" s="42"/>
      <c r="M14" s="41"/>
      <c r="N14" s="41"/>
      <c r="O14" s="41"/>
      <c r="P14" s="41"/>
      <c r="Q14" s="41"/>
      <c r="R14" s="41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4"/>
    </row>
    <row r="15" spans="1:63" x14ac:dyDescent="0.3">
      <c r="A15" s="2"/>
      <c r="B15" s="12">
        <f>'trad-50'!G2</f>
        <v>6.5720729599999979E-3</v>
      </c>
      <c r="C15" s="12">
        <f>'3060-50'!G2</f>
        <v>1.19824961982307E-3</v>
      </c>
      <c r="D15" s="12">
        <f>'15-50'!G2</f>
        <v>3.6545956786287158E-4</v>
      </c>
      <c r="E15" s="12">
        <f>'trad-100'!G2</f>
        <v>4.7856640000000428E-6</v>
      </c>
      <c r="F15" s="12">
        <f>'3060-100'!G2</f>
        <v>1.6656586936051811E-5</v>
      </c>
      <c r="G15" s="12">
        <f>'15-100'!G2</f>
        <v>2.4118057563005019E-6</v>
      </c>
      <c r="H15" s="12">
        <f>'trad-150'!G2</f>
        <v>3.4690703978050691E-7</v>
      </c>
      <c r="I15" s="12">
        <f>'3060-150'!G2</f>
        <v>7.8740189927464702E-7</v>
      </c>
      <c r="J15" s="12">
        <f>'15-150'!G2</f>
        <v>3.8533820126895807E-7</v>
      </c>
      <c r="K15" s="42"/>
      <c r="L15" s="42"/>
      <c r="M15" s="41"/>
      <c r="N15" s="41"/>
      <c r="O15" s="41"/>
      <c r="P15" s="41"/>
      <c r="Q15" s="41"/>
      <c r="R15" s="41"/>
    </row>
    <row r="16" spans="1:63" x14ac:dyDescent="0.3">
      <c r="B16" s="12">
        <f>'trad-50'!G3</f>
        <v>2.5908019199999828E-4</v>
      </c>
      <c r="C16" s="12">
        <f>'3060-50'!G3</f>
        <v>5.1559863636899735E-4</v>
      </c>
      <c r="D16" s="12">
        <f>'15-50'!G3</f>
        <v>3.8854656059470052E-4</v>
      </c>
      <c r="E16" s="12">
        <f>'trad-100'!G3</f>
        <v>4.7833599999999741E-6</v>
      </c>
      <c r="F16" s="12">
        <f>'3060-100'!G3</f>
        <v>1.809475079687636E-5</v>
      </c>
      <c r="G16" s="12">
        <f>'15-100'!G3</f>
        <v>2.0101670764833058E-6</v>
      </c>
      <c r="H16" s="12">
        <f>'trad-150'!G3</f>
        <v>7.7840855967071034E-8</v>
      </c>
      <c r="I16" s="12">
        <f>'3060-150'!G3</f>
        <v>3.0097363104714078E-5</v>
      </c>
      <c r="J16" s="12">
        <f>'15-150'!G3</f>
        <v>1.57989772385533E-7</v>
      </c>
      <c r="K16" s="42"/>
      <c r="L16" s="42"/>
      <c r="M16" s="41"/>
      <c r="N16" s="41"/>
      <c r="O16" s="41"/>
      <c r="P16" s="41"/>
      <c r="Q16" s="41"/>
      <c r="R16" s="41"/>
    </row>
    <row r="17" spans="2:18" x14ac:dyDescent="0.3">
      <c r="B17" s="12">
        <f>'trad-50'!G4</f>
        <v>4.8454041600000001E-4</v>
      </c>
      <c r="C17" s="12">
        <f>'3060-50'!G4</f>
        <v>2.3933438215745199E-4</v>
      </c>
      <c r="D17" s="12">
        <f>'15-50'!G4</f>
        <v>8.4857144676213109E-4</v>
      </c>
      <c r="E17" s="12">
        <f>'trad-100'!G4</f>
        <v>3.8163455999999947E-5</v>
      </c>
      <c r="F17" s="12">
        <f>'3060-100'!G4</f>
        <v>2.3499663404173831E-7</v>
      </c>
      <c r="G17" s="12">
        <f>'15-100'!G4</f>
        <v>2.959688400119407E-5</v>
      </c>
      <c r="H17" s="12">
        <f>'trad-150'!G4</f>
        <v>3.7975370096019663E-7</v>
      </c>
      <c r="I17" s="12">
        <f>'3060-150'!G4</f>
        <v>7.4695439428671129E-7</v>
      </c>
      <c r="J17" s="12">
        <f>'15-150'!G4</f>
        <v>9.0227674208120067E-6</v>
      </c>
      <c r="K17" s="42"/>
      <c r="L17" s="42"/>
      <c r="M17" s="41"/>
      <c r="N17" s="41"/>
      <c r="O17" s="41"/>
      <c r="P17" s="41"/>
      <c r="Q17" s="41"/>
      <c r="R17" s="41"/>
    </row>
    <row r="18" spans="2:18" x14ac:dyDescent="0.3">
      <c r="B18" s="12">
        <f>'trad-50'!G5</f>
        <v>1.2605030399999979E-4</v>
      </c>
      <c r="C18" s="12">
        <f>'3060-50'!G5</f>
        <v>1.164739785751372E-2</v>
      </c>
      <c r="D18" s="12">
        <f>'15-50'!G5</f>
        <v>7.9516059340776395E-4</v>
      </c>
      <c r="E18" s="12">
        <f>'trad-100'!G5</f>
        <v>1.2259199999999971E-5</v>
      </c>
      <c r="F18" s="12">
        <f>'3060-100'!G5</f>
        <v>1.0454034988537429E-7</v>
      </c>
      <c r="G18" s="12">
        <f>'15-100'!G5</f>
        <v>5.0374597724314152E-5</v>
      </c>
      <c r="H18" s="12">
        <f>'trad-150'!G5</f>
        <v>3.4631146227708231E-7</v>
      </c>
      <c r="I18" s="12">
        <f>'3060-150'!G5</f>
        <v>9.8154074025592489E-7</v>
      </c>
      <c r="J18" s="12">
        <f>'15-150'!G5</f>
        <v>2.4335147430402952E-7</v>
      </c>
      <c r="K18" s="42"/>
      <c r="L18" s="42"/>
      <c r="M18" s="41"/>
      <c r="N18" s="41"/>
      <c r="O18" s="41"/>
      <c r="P18" s="41"/>
      <c r="Q18" s="41"/>
      <c r="R18" s="41"/>
    </row>
    <row r="19" spans="2:18" x14ac:dyDescent="0.3">
      <c r="B19" s="12">
        <f>'trad-50'!G6</f>
        <v>1.114030079999998E-4</v>
      </c>
      <c r="C19" s="12">
        <f>'3060-50'!G6</f>
        <v>3.0219061695370242E-3</v>
      </c>
      <c r="D19" s="12">
        <f>'15-50'!G6</f>
        <v>5.8942967503332013E-5</v>
      </c>
      <c r="E19" s="12">
        <f>'trad-100'!G6</f>
        <v>1.087577600000003E-5</v>
      </c>
      <c r="F19" s="12">
        <f>'3060-100'!G6</f>
        <v>1.416410735305353E-5</v>
      </c>
      <c r="G19" s="12">
        <f>'15-100'!G6</f>
        <v>1.358179242769473E-5</v>
      </c>
      <c r="H19" s="12">
        <f>'trad-150'!G6</f>
        <v>3.5035689437582892E-7</v>
      </c>
      <c r="I19" s="12">
        <f>'3060-150'!G6</f>
        <v>3.9950186964839332E-8</v>
      </c>
      <c r="J19" s="12">
        <f>'15-150'!G6</f>
        <v>6.9095540641728149E-4</v>
      </c>
      <c r="K19" s="42"/>
      <c r="L19" s="42"/>
      <c r="M19" s="41"/>
      <c r="N19" s="41"/>
      <c r="O19" s="41"/>
      <c r="P19" s="41"/>
      <c r="Q19" s="41"/>
      <c r="R19" s="41"/>
    </row>
    <row r="20" spans="2:18" x14ac:dyDescent="0.3">
      <c r="B20" s="12">
        <f>'trad-50'!G7</f>
        <v>2.200616960000006E-4</v>
      </c>
      <c r="C20" s="12">
        <f>'3060-50'!G7</f>
        <v>1.0558324983677861E-3</v>
      </c>
      <c r="D20" s="12">
        <f>'15-50'!G7</f>
        <v>2.3546228015915621E-4</v>
      </c>
      <c r="E20" s="12">
        <f>'trad-100'!G7</f>
        <v>1.09105920000001E-5</v>
      </c>
      <c r="F20" s="12">
        <f>'3060-100'!G7</f>
        <v>2.3084084810477561E-6</v>
      </c>
      <c r="G20" s="12">
        <f>'15-100'!G7</f>
        <v>7.8492270884260349E-6</v>
      </c>
      <c r="H20" s="12">
        <f>'trad-150'!G7</f>
        <v>1.501877903977937E-6</v>
      </c>
      <c r="I20" s="12">
        <f>'3060-150'!G7</f>
        <v>3.7300036673749282E-7</v>
      </c>
      <c r="J20" s="12">
        <f>'15-150'!G7</f>
        <v>3.6454390232337201E-7</v>
      </c>
      <c r="K20" s="42"/>
      <c r="L20" s="42"/>
      <c r="M20" s="41"/>
      <c r="N20" s="41"/>
      <c r="O20" s="41"/>
      <c r="P20" s="41"/>
      <c r="Q20" s="41"/>
      <c r="R20" s="41"/>
    </row>
    <row r="21" spans="2:18" x14ac:dyDescent="0.3">
      <c r="B21" s="12">
        <f>'trad-50'!G8</f>
        <v>7.0249676799999914E-4</v>
      </c>
      <c r="C21" s="12">
        <f>'3060-50'!G8</f>
        <v>2.5308848078607099E-5</v>
      </c>
      <c r="D21" s="12">
        <f>'15-50'!G8</f>
        <v>3.7238872541648797E-4</v>
      </c>
      <c r="E21" s="12">
        <f>'trad-100'!G8</f>
        <v>2.0971539199999998E-3</v>
      </c>
      <c r="F21" s="12">
        <f>'3060-100'!G8</f>
        <v>8.3676764448273623E-6</v>
      </c>
      <c r="G21" s="12">
        <f>'15-100'!G8</f>
        <v>1.0116904080141201E-3</v>
      </c>
      <c r="H21" s="12">
        <f>'trad-150'!G8</f>
        <v>2.4233823868312881E-6</v>
      </c>
      <c r="I21" s="12">
        <f>'3060-150'!G8</f>
        <v>1.8274044760434622E-5</v>
      </c>
      <c r="J21" s="12">
        <f>'15-150'!G8</f>
        <v>1.091372968491068E-8</v>
      </c>
      <c r="K21" s="42"/>
      <c r="L21" s="42"/>
      <c r="M21" s="41"/>
      <c r="N21" s="41"/>
      <c r="O21" s="41"/>
      <c r="P21" s="41"/>
      <c r="Q21" s="41"/>
      <c r="R21" s="41"/>
    </row>
    <row r="22" spans="2:18" x14ac:dyDescent="0.3">
      <c r="B22" s="12">
        <f>'trad-50'!G9</f>
        <v>3.3900953600000022E-4</v>
      </c>
      <c r="C22" s="12">
        <f>'3060-50'!G9</f>
        <v>8.2435496518257351E-2</v>
      </c>
      <c r="D22" s="12">
        <f>'15-50'!G9</f>
        <v>1.139228633685211E-3</v>
      </c>
      <c r="E22" s="12">
        <f>'trad-100'!G9</f>
        <v>2.6105599999999939E-6</v>
      </c>
      <c r="F22" s="12">
        <f>'3060-100'!G9</f>
        <v>6.1419795590298277E-4</v>
      </c>
      <c r="G22" s="12">
        <f>'15-100'!G9</f>
        <v>1.715226152326011E-6</v>
      </c>
      <c r="H22" s="12">
        <f>'trad-150'!G9</f>
        <v>3.3714968230454029E-6</v>
      </c>
      <c r="I22" s="12">
        <f>'3060-150'!G9</f>
        <v>1.2290198512901999E-4</v>
      </c>
      <c r="J22" s="12">
        <f>'15-150'!G9</f>
        <v>2.6992234101339232E-7</v>
      </c>
      <c r="K22" s="42"/>
      <c r="L22" s="42"/>
      <c r="M22" s="41"/>
      <c r="N22" s="41"/>
      <c r="O22" s="41"/>
      <c r="P22" s="41"/>
      <c r="Q22" s="41"/>
      <c r="R22" s="41"/>
    </row>
    <row r="23" spans="2:18" x14ac:dyDescent="0.3">
      <c r="B23" s="12">
        <f>'trad-50'!G10</f>
        <v>3.4664447999999999E-4</v>
      </c>
      <c r="C23" s="12">
        <f>'3060-50'!G10</f>
        <v>1.583722347742237E-2</v>
      </c>
      <c r="D23" s="12">
        <f>'15-50'!G10</f>
        <v>4.2909463099360758E-2</v>
      </c>
      <c r="E23" s="12">
        <f>'trad-100'!G10</f>
        <v>2.2352640000000439E-6</v>
      </c>
      <c r="F23" s="12">
        <f>'3060-100'!G10</f>
        <v>4.0777119602845896E-6</v>
      </c>
      <c r="G23" s="12">
        <f>'15-100'!G10</f>
        <v>1.917340047109314E-5</v>
      </c>
      <c r="H23" s="12">
        <f>'trad-150'!G10</f>
        <v>2.109243347050669E-7</v>
      </c>
      <c r="I23" s="12">
        <f>'3060-150'!G10</f>
        <v>1.4519726295584889E-8</v>
      </c>
      <c r="J23" s="12">
        <f>'15-150'!G10</f>
        <v>7.735905593374891E-7</v>
      </c>
      <c r="K23" s="42"/>
    </row>
    <row r="24" spans="2:18" x14ac:dyDescent="0.3">
      <c r="B24" s="12">
        <f>'trad-50'!G11</f>
        <v>2.1585920000000119E-5</v>
      </c>
      <c r="C24" s="12">
        <f>'3060-50'!G11</f>
        <v>4.4069969544610659E-4</v>
      </c>
      <c r="D24" s="12">
        <f>'15-50'!G11</f>
        <v>3.798588734557035E-4</v>
      </c>
      <c r="E24" s="12">
        <f>'trad-100'!G11</f>
        <v>2.2681599999998471E-7</v>
      </c>
      <c r="F24" s="12">
        <f>'3060-100'!G11</f>
        <v>9.4133944133391798E-7</v>
      </c>
      <c r="G24" s="12">
        <f>'15-100'!G11</f>
        <v>4.3194672530095753E-6</v>
      </c>
      <c r="H24" s="12">
        <f>'trad-150'!G11</f>
        <v>3.3823183539093918E-7</v>
      </c>
      <c r="I24" s="12">
        <f>'3060-150'!G11</f>
        <v>7.1141296610775203E-3</v>
      </c>
      <c r="J24" s="12">
        <f>'15-150'!G11</f>
        <v>1.906849181830788E-6</v>
      </c>
      <c r="K24" s="42"/>
    </row>
    <row r="25" spans="2:18" x14ac:dyDescent="0.3">
      <c r="B25" s="12">
        <f>'trad-50'!G12</f>
        <v>2.463744000000003E-4</v>
      </c>
      <c r="C25" s="12">
        <f>'3060-50'!G12</f>
        <v>4.8532888802649077E-3</v>
      </c>
      <c r="D25" s="12">
        <f>'15-50'!G12</f>
        <v>4.8072531880777569E-4</v>
      </c>
      <c r="E25" s="12">
        <f>'trad-100'!G12</f>
        <v>6.7064319999999711E-6</v>
      </c>
      <c r="F25" s="12">
        <f>'3060-100'!G12</f>
        <v>2.3678954273279279E-7</v>
      </c>
      <c r="G25" s="12">
        <f>'15-100'!G12</f>
        <v>5.4305771529204859E-5</v>
      </c>
      <c r="H25" s="12">
        <f>'trad-150'!G12</f>
        <v>7.7729606584366109E-7</v>
      </c>
      <c r="I25" s="12">
        <f>'3060-150'!G12</f>
        <v>8.8344195374491152E-6</v>
      </c>
      <c r="J25" s="12">
        <f>'15-150'!G12</f>
        <v>1.570391292934095E-6</v>
      </c>
      <c r="K25" s="42"/>
    </row>
    <row r="26" spans="2:18" x14ac:dyDescent="0.3">
      <c r="B26" s="12">
        <f>'trad-50'!G13</f>
        <v>6.707609599999997E-4</v>
      </c>
      <c r="C26" s="12">
        <f>'3060-50'!G13</f>
        <v>7.3499908455475628E-4</v>
      </c>
      <c r="D26" s="12">
        <f>'15-50'!G13</f>
        <v>3.4175461148530059E-4</v>
      </c>
      <c r="E26" s="12">
        <f>'trad-100'!G13</f>
        <v>6.8693759999999026E-6</v>
      </c>
      <c r="F26" s="12">
        <f>'3060-100'!G13</f>
        <v>6.0212470397318354E-3</v>
      </c>
      <c r="G26" s="12">
        <f>'15-100'!G13</f>
        <v>4.3924145487124474E-6</v>
      </c>
      <c r="H26" s="12">
        <f>'trad-150'!G13</f>
        <v>2.1645084444443331E-6</v>
      </c>
      <c r="I26" s="12">
        <f>'3060-150'!G13</f>
        <v>6.6120816137876365E-8</v>
      </c>
      <c r="J26" s="12">
        <f>'15-150'!G13</f>
        <v>1.103423799258238E-6</v>
      </c>
      <c r="K26" s="42"/>
    </row>
    <row r="27" spans="2:18" x14ac:dyDescent="0.3">
      <c r="B27" s="12">
        <f>'trad-50'!G14</f>
        <v>1.231110144E-3</v>
      </c>
      <c r="C27" s="12">
        <f>'3060-50'!G14</f>
        <v>1.104042079478716E-2</v>
      </c>
      <c r="D27" s="12">
        <f>'15-50'!G14</f>
        <v>7.9766009785574407E-4</v>
      </c>
      <c r="E27" s="12">
        <f>'trad-100'!G14</f>
        <v>5.6175360000000391E-6</v>
      </c>
      <c r="F27" s="12">
        <f>'3060-100'!G14</f>
        <v>6.3915142689814986E-3</v>
      </c>
      <c r="G27" s="12">
        <f>'15-100'!G14</f>
        <v>7.1380269430568936E-6</v>
      </c>
      <c r="H27" s="12">
        <f>'trad-150'!G14</f>
        <v>3.3039942935523639E-7</v>
      </c>
      <c r="I27" s="12">
        <f>'3060-150'!G14</f>
        <v>1.093827770347641E-7</v>
      </c>
      <c r="J27" s="12">
        <f>'15-150'!G14</f>
        <v>1.586450772004595E-7</v>
      </c>
      <c r="K27" s="42"/>
    </row>
    <row r="28" spans="2:18" x14ac:dyDescent="0.3">
      <c r="B28" s="12">
        <f>'trad-50'!G15</f>
        <v>6.8542463999999998E-5</v>
      </c>
      <c r="C28" s="12">
        <f>'3060-50'!G15</f>
        <v>1.8569687462823439E-3</v>
      </c>
      <c r="D28" s="12">
        <f>'15-50'!G15</f>
        <v>2.3565950782318541E-3</v>
      </c>
      <c r="E28" s="12">
        <f>'trad-100'!G15</f>
        <v>1.75667199999998E-6</v>
      </c>
      <c r="F28" s="12">
        <f>'3060-100'!G15</f>
        <v>1.3876345892223691E-4</v>
      </c>
      <c r="G28" s="12">
        <f>'15-100'!G15</f>
        <v>5.2239193391289147E-5</v>
      </c>
      <c r="H28" s="12">
        <f>'trad-150'!G15</f>
        <v>5.7506941015089141E-7</v>
      </c>
      <c r="I28" s="12">
        <f>'3060-150'!G15</f>
        <v>8.1020571209040167E-7</v>
      </c>
      <c r="J28" s="12">
        <f>'15-150'!G15</f>
        <v>4.2045695466091688E-8</v>
      </c>
      <c r="K28" s="42"/>
    </row>
    <row r="29" spans="2:18" x14ac:dyDescent="0.3">
      <c r="B29" s="12">
        <f>'trad-50'!G16</f>
        <v>1.046937599999997E-4</v>
      </c>
      <c r="C29" s="12">
        <f>'3060-50'!G16</f>
        <v>1.573985442919079E-3</v>
      </c>
      <c r="D29" s="12">
        <f>'15-50'!G16</f>
        <v>7.5061514605878907E-3</v>
      </c>
      <c r="E29" s="12">
        <f>'trad-100'!G16</f>
        <v>2.1157248000000219E-5</v>
      </c>
      <c r="F29" s="12">
        <f>'3060-100'!G16</f>
        <v>1.4202873949240879E-5</v>
      </c>
      <c r="G29" s="12">
        <f>'15-100'!G16</f>
        <v>5.7526855280482021E-6</v>
      </c>
      <c r="H29" s="12">
        <f>'trad-150'!G16</f>
        <v>1.991723544581703E-6</v>
      </c>
      <c r="I29" s="12">
        <f>'3060-150'!G16</f>
        <v>6.4570425504202215E-7</v>
      </c>
      <c r="J29" s="12">
        <f>'15-150'!G16</f>
        <v>9.4910270161673596E-8</v>
      </c>
      <c r="K29" s="42"/>
    </row>
    <row r="30" spans="2:18" x14ac:dyDescent="0.3">
      <c r="B30" s="12">
        <f>'trad-50'!G17</f>
        <v>5.9228159999999787E-6</v>
      </c>
      <c r="C30" s="12">
        <f>'3060-50'!G17</f>
        <v>4.2367673084398948E-2</v>
      </c>
      <c r="D30" s="12">
        <f>'15-50'!G17</f>
        <v>4.3158242785856738E-3</v>
      </c>
      <c r="E30" s="12">
        <f>'trad-100'!G17</f>
        <v>1.023923199999986E-5</v>
      </c>
      <c r="F30" s="12">
        <f>'3060-100'!G17</f>
        <v>1.436097344830822E-6</v>
      </c>
      <c r="G30" s="12">
        <f>'15-100'!G17</f>
        <v>1.9970760530993919E-6</v>
      </c>
      <c r="H30" s="12">
        <f>'trad-150'!G17</f>
        <v>6.6375427160496632E-7</v>
      </c>
      <c r="I30" s="12">
        <f>'3060-150'!G17</f>
        <v>8.9711697998603119E-6</v>
      </c>
      <c r="J30" s="12">
        <f>'15-150'!G17</f>
        <v>1.0084819854494191E-6</v>
      </c>
      <c r="K30" s="42"/>
    </row>
    <row r="31" spans="2:18" x14ac:dyDescent="0.3">
      <c r="B31" s="12">
        <f>'trad-50'!G18</f>
        <v>6.1618585600000026E-4</v>
      </c>
      <c r="C31" s="12">
        <f>'3060-50'!G18</f>
        <v>4.1346538887972538E-2</v>
      </c>
      <c r="D31" s="12">
        <f>'15-50'!G18</f>
        <v>2.9422942981166631E-4</v>
      </c>
      <c r="E31" s="12">
        <f>'trad-100'!G18</f>
        <v>2.6969599999999882E-7</v>
      </c>
      <c r="F31" s="12">
        <f>'3060-100'!G18</f>
        <v>9.0583156746271805E-6</v>
      </c>
      <c r="G31" s="12">
        <f>'15-100'!G18</f>
        <v>3.2770016599353568E-6</v>
      </c>
      <c r="H31" s="12">
        <f>'trad-150'!G18</f>
        <v>8.8584849382718685E-7</v>
      </c>
      <c r="I31" s="12">
        <f>'3060-150'!G18</f>
        <v>2.2648779814564171E-6</v>
      </c>
      <c r="J31" s="12">
        <f>'15-150'!G18</f>
        <v>5.0802356402964683E-8</v>
      </c>
      <c r="K31" s="42"/>
    </row>
    <row r="32" spans="2:18" x14ac:dyDescent="0.3">
      <c r="B32" s="12">
        <f>'trad-50'!G19</f>
        <v>1.709670400000002E-3</v>
      </c>
      <c r="C32" s="12">
        <f>'3060-50'!G19</f>
        <v>4.3380509432862577E-3</v>
      </c>
      <c r="D32" s="12">
        <f>'15-50'!G19</f>
        <v>3.0854986896392191E-2</v>
      </c>
      <c r="E32" s="12">
        <f>'trad-100'!G19</f>
        <v>2.6490111999999982E-5</v>
      </c>
      <c r="F32" s="12">
        <f>'3060-100'!G19</f>
        <v>2.7223040038262532E-4</v>
      </c>
      <c r="G32" s="12">
        <f>'15-100'!G19</f>
        <v>1.532585731065807E-7</v>
      </c>
      <c r="H32" s="12">
        <f>'trad-150'!G19</f>
        <v>4.9425066666668762E-7</v>
      </c>
      <c r="I32" s="12">
        <f>'3060-150'!G19</f>
        <v>1.546099917372381E-6</v>
      </c>
      <c r="J32" s="12">
        <f>'15-150'!G19</f>
        <v>4.7381394416758771E-8</v>
      </c>
      <c r="K32" s="42"/>
    </row>
    <row r="33" spans="2:11" x14ac:dyDescent="0.3">
      <c r="B33" s="12">
        <f>'trad-50'!G20</f>
        <v>9.984409599999993E-5</v>
      </c>
      <c r="C33" s="12">
        <f>'3060-50'!G20</f>
        <v>5.4516436623027381E-2</v>
      </c>
      <c r="D33" s="12">
        <f>'15-50'!G20</f>
        <v>1.8032720745633809E-3</v>
      </c>
      <c r="E33" s="12">
        <f>'trad-100'!G20</f>
        <v>1.2409728000000091E-5</v>
      </c>
      <c r="F33" s="12">
        <f>'3060-100'!G20</f>
        <v>4.5543859646551108E-5</v>
      </c>
      <c r="G33" s="12">
        <f>'15-100'!G20</f>
        <v>3.1351503554605751E-6</v>
      </c>
      <c r="H33" s="12">
        <f>'trad-150'!G20</f>
        <v>7.6397985185183063E-7</v>
      </c>
      <c r="I33" s="12">
        <f>'3060-150'!G20</f>
        <v>2.2624126304659401E-6</v>
      </c>
      <c r="J33" s="12">
        <f>'15-150'!G20</f>
        <v>3.2596071175646048E-8</v>
      </c>
      <c r="K33" s="42"/>
    </row>
    <row r="34" spans="2:11" x14ac:dyDescent="0.3">
      <c r="B34" s="12">
        <f>'trad-50'!G21</f>
        <v>5.3247999999999994E-6</v>
      </c>
      <c r="C34" s="12">
        <f>'3060-50'!G21</f>
        <v>9.8819821205640832E-5</v>
      </c>
      <c r="D34" s="12">
        <f>'15-50'!G21</f>
        <v>2.3104205719431991E-3</v>
      </c>
      <c r="E34" s="12">
        <f>'trad-100'!G21</f>
        <v>4.6964479999999679E-6</v>
      </c>
      <c r="F34" s="12">
        <f>'3060-100'!G21</f>
        <v>2.9351708202715489E-6</v>
      </c>
      <c r="G34" s="12">
        <f>'15-100'!G21</f>
        <v>1.8889560465238921E-5</v>
      </c>
      <c r="H34" s="12">
        <f>'trad-150'!G21</f>
        <v>7.2305693497940887E-6</v>
      </c>
      <c r="I34" s="12">
        <f>'3060-150'!G21</f>
        <v>4.0855101740295578E-7</v>
      </c>
      <c r="J34" s="12">
        <f>'15-150'!G21</f>
        <v>8.9890935823306953E-7</v>
      </c>
      <c r="K34" s="42"/>
    </row>
    <row r="35" spans="2:11" x14ac:dyDescent="0.3">
      <c r="B35" s="12">
        <f>'trad-50'!G22</f>
        <v>6.541148160000011E-4</v>
      </c>
      <c r="C35" s="12">
        <f>'3060-50'!G22</f>
        <v>5.6291306741017566E-3</v>
      </c>
      <c r="D35" s="12">
        <f>'15-50'!G22</f>
        <v>3.072934360650338E-3</v>
      </c>
      <c r="E35" s="12">
        <f>'trad-100'!G22</f>
        <v>2.6159103999999681E-5</v>
      </c>
      <c r="F35" s="12">
        <f>'3060-100'!G22</f>
        <v>1.616185663969723E-5</v>
      </c>
      <c r="G35" s="12">
        <f>'15-100'!G22</f>
        <v>5.6420129485437542E-7</v>
      </c>
      <c r="H35" s="12">
        <f>'trad-150'!G22</f>
        <v>4.6525503209874383E-6</v>
      </c>
      <c r="I35" s="12">
        <f>'3060-150'!G22</f>
        <v>2.8507783705337741E-4</v>
      </c>
      <c r="J35" s="12">
        <f>'15-150'!G22</f>
        <v>5.6237931909597188E-8</v>
      </c>
      <c r="K35" s="42"/>
    </row>
    <row r="36" spans="2:11" x14ac:dyDescent="0.3">
      <c r="B36" s="12">
        <f>'trad-50'!G23</f>
        <v>3.136061439999995E-4</v>
      </c>
      <c r="C36" s="12">
        <f>'3060-50'!G23</f>
        <v>2.5334368245393403E-4</v>
      </c>
      <c r="D36" s="12">
        <f>'15-50'!G23</f>
        <v>1.3581182777651071E-3</v>
      </c>
      <c r="E36" s="12">
        <f>'trad-100'!G23</f>
        <v>5.2648959999999018E-6</v>
      </c>
      <c r="F36" s="12">
        <f>'3060-100'!G23</f>
        <v>7.9790253496994035E-2</v>
      </c>
      <c r="G36" s="12">
        <f>'15-100'!G23</f>
        <v>1.1252732963017749E-6</v>
      </c>
      <c r="H36" s="12">
        <f>'trad-150'!G23</f>
        <v>2.826183813441495E-8</v>
      </c>
      <c r="I36" s="12">
        <f>'3060-150'!G23</f>
        <v>1.725169590785041E-5</v>
      </c>
      <c r="J36" s="12">
        <f>'15-150'!G23</f>
        <v>1.078596972874525E-7</v>
      </c>
      <c r="K36" s="42"/>
    </row>
    <row r="37" spans="2:11" x14ac:dyDescent="0.3">
      <c r="B37" s="12">
        <f>'trad-50'!G24</f>
        <v>2.0044431360000019E-3</v>
      </c>
      <c r="C37" s="12">
        <f>'3060-50'!G24</f>
        <v>8.1857771454700162E-3</v>
      </c>
      <c r="D37" s="12">
        <f>'15-50'!G24</f>
        <v>1.0749506886882369E-3</v>
      </c>
      <c r="E37" s="12">
        <f>'trad-100'!G24</f>
        <v>1.2052480000000131E-6</v>
      </c>
      <c r="F37" s="12">
        <f>'3060-100'!G24</f>
        <v>1.452347057563606E-6</v>
      </c>
      <c r="G37" s="12">
        <f>'15-100'!G24</f>
        <v>4.5143738423498696E-6</v>
      </c>
      <c r="H37" s="12">
        <f>'trad-150'!G24</f>
        <v>1.3886844663923551E-6</v>
      </c>
      <c r="I37" s="12">
        <f>'3060-150'!G24</f>
        <v>2.2035241657573839E-7</v>
      </c>
      <c r="J37" s="12">
        <f>'15-150'!G24</f>
        <v>2.0240575292176851E-7</v>
      </c>
      <c r="K37" s="42"/>
    </row>
    <row r="38" spans="2:11" x14ac:dyDescent="0.3">
      <c r="B38" s="12">
        <f>'trad-50'!G25</f>
        <v>1.066844160000009E-4</v>
      </c>
      <c r="C38" s="12">
        <f>'3060-50'!G25</f>
        <v>5.0711388196537357E-3</v>
      </c>
      <c r="D38" s="12">
        <f>'15-50'!G25</f>
        <v>5.6368418696535492E-2</v>
      </c>
      <c r="E38" s="12">
        <f>'trad-100'!G25</f>
        <v>1.4796313600000011E-4</v>
      </c>
      <c r="F38" s="12">
        <f>'3060-100'!G25</f>
        <v>1.241857424369324E-3</v>
      </c>
      <c r="G38" s="12">
        <f>'15-100'!G25</f>
        <v>2.4582645736566468E-5</v>
      </c>
      <c r="H38" s="12">
        <f>'trad-150'!G25</f>
        <v>5.4670643621404231E-7</v>
      </c>
      <c r="I38" s="12">
        <f>'3060-150'!G25</f>
        <v>7.2308425437632747E-9</v>
      </c>
      <c r="J38" s="12">
        <f>'15-150'!G25</f>
        <v>1.3129371909987691E-7</v>
      </c>
      <c r="K38" s="42"/>
    </row>
    <row r="39" spans="2:11" x14ac:dyDescent="0.3">
      <c r="B39" s="12">
        <f>'trad-50'!G26</f>
        <v>7.3238118400000202E-4</v>
      </c>
      <c r="C39" s="12">
        <f>'3060-50'!G26</f>
        <v>6.0742174744323571E-2</v>
      </c>
      <c r="D39" s="12">
        <f>'15-50'!G26</f>
        <v>3.298615566377509E-4</v>
      </c>
      <c r="E39" s="12">
        <f>'trad-100'!G26</f>
        <v>8.0080640000002222E-6</v>
      </c>
      <c r="F39" s="12">
        <f>'3060-100'!G26</f>
        <v>6.3817552927833497E-8</v>
      </c>
      <c r="G39" s="12">
        <f>'15-100'!G26</f>
        <v>1.250031414842003E-5</v>
      </c>
      <c r="H39" s="12">
        <f>'trad-150'!G26</f>
        <v>9.9507516049381291E-7</v>
      </c>
      <c r="I39" s="12">
        <f>'3060-150'!G26</f>
        <v>2.6247269175496581E-6</v>
      </c>
      <c r="J39" s="12">
        <f>'15-150'!G26</f>
        <v>3.3447066740281937E-8</v>
      </c>
      <c r="K39" s="42"/>
    </row>
    <row r="40" spans="2:11" x14ac:dyDescent="0.3">
      <c r="B40" s="12">
        <f>'trad-50'!G27</f>
        <v>5.1609600000000157E-5</v>
      </c>
      <c r="C40" s="12">
        <f>'3060-50'!G27</f>
        <v>5.9544454454004607E-4</v>
      </c>
      <c r="D40" s="12">
        <f>'15-50'!G27</f>
        <v>8.1427386745081996E-4</v>
      </c>
      <c r="E40" s="12">
        <f>'trad-100'!G27</f>
        <v>1.2229120000000259E-6</v>
      </c>
      <c r="F40" s="12">
        <f>'3060-100'!G27</f>
        <v>1.521757695185158E-5</v>
      </c>
      <c r="G40" s="12">
        <f>'15-100'!G27</f>
        <v>6.7555332635100426E-6</v>
      </c>
      <c r="H40" s="12">
        <f>'trad-150'!G27</f>
        <v>5.0238648010959921E-7</v>
      </c>
      <c r="I40" s="12">
        <f>'3060-150'!G27</f>
        <v>7.5787493413559505E-7</v>
      </c>
      <c r="J40" s="12">
        <f>'15-150'!G27</f>
        <v>2.6202936336794879E-6</v>
      </c>
      <c r="K40" s="42"/>
    </row>
    <row r="41" spans="2:11" x14ac:dyDescent="0.3">
      <c r="B41" s="12">
        <f>'trad-50'!G28</f>
        <v>4.3760271360000057E-3</v>
      </c>
      <c r="C41" s="12">
        <f>'3060-50'!G28</f>
        <v>6.5696544498908167E-3</v>
      </c>
      <c r="D41" s="12">
        <f>'15-50'!G28</f>
        <v>7.0558412469761615E-4</v>
      </c>
      <c r="E41" s="12">
        <f>'trad-100'!G28</f>
        <v>5.7389952000000291E-5</v>
      </c>
      <c r="F41" s="12">
        <f>'3060-100'!G28</f>
        <v>3.9164141827786887E-5</v>
      </c>
      <c r="G41" s="12">
        <f>'15-100'!G28</f>
        <v>8.0213424109373971E-8</v>
      </c>
      <c r="H41" s="12">
        <f>'trad-150'!G28</f>
        <v>4.3396249108362353E-7</v>
      </c>
      <c r="I41" s="12">
        <f>'3060-150'!G28</f>
        <v>1.8563354307225369E-5</v>
      </c>
      <c r="J41" s="12">
        <f>'15-150'!G28</f>
        <v>2.2382299673603909E-7</v>
      </c>
      <c r="K41" s="42"/>
    </row>
    <row r="42" spans="2:11" x14ac:dyDescent="0.3">
      <c r="B42" s="12">
        <f>'trad-50'!G29</f>
        <v>6.0620800000000468E-7</v>
      </c>
      <c r="C42" s="12">
        <f>'3060-50'!G29</f>
        <v>7.4936133892491145E-5</v>
      </c>
      <c r="D42" s="12">
        <f>'15-50'!G29</f>
        <v>4.3044749041255403E-4</v>
      </c>
      <c r="E42" s="12">
        <f>'trad-100'!G29</f>
        <v>1.5837183999999859E-5</v>
      </c>
      <c r="F42" s="12">
        <f>'3060-100'!G29</f>
        <v>2.2983456471905349E-5</v>
      </c>
      <c r="G42" s="12">
        <f>'15-100'!G29</f>
        <v>4.8262645041278654E-6</v>
      </c>
      <c r="H42" s="12">
        <f>'trad-150'!G29</f>
        <v>2.3592735253773561E-7</v>
      </c>
      <c r="I42" s="12">
        <f>'3060-150'!G29</f>
        <v>1.122852752070676E-7</v>
      </c>
      <c r="J42" s="12">
        <f>'15-150'!G29</f>
        <v>1.3995831462734949E-7</v>
      </c>
      <c r="K42" s="42"/>
    </row>
    <row r="43" spans="2:11" x14ac:dyDescent="0.3">
      <c r="B43" s="12">
        <f>'trad-50'!G30</f>
        <v>2.5270681600000032E-4</v>
      </c>
      <c r="C43" s="12">
        <f>'3060-50'!G30</f>
        <v>2.1203765966934391E-4</v>
      </c>
      <c r="D43" s="12">
        <f>'15-50'!G30</f>
        <v>3.0683611001477342E-3</v>
      </c>
      <c r="E43" s="12">
        <f>'trad-100'!G30</f>
        <v>2.1849600000000659E-7</v>
      </c>
      <c r="F43" s="12">
        <f>'3060-100'!G30</f>
        <v>3.2401426396743282E-5</v>
      </c>
      <c r="G43" s="12">
        <f>'15-100'!G30</f>
        <v>9.9890024630025484E-6</v>
      </c>
      <c r="H43" s="12">
        <f>'trad-150'!G30</f>
        <v>1.045777909465026E-6</v>
      </c>
      <c r="I43" s="12">
        <f>'3060-150'!G30</f>
        <v>1.352206028523507E-7</v>
      </c>
      <c r="J43" s="12">
        <f>'15-150'!G30</f>
        <v>5.875947837791539E-5</v>
      </c>
      <c r="K43" s="42"/>
    </row>
    <row r="44" spans="2:11" x14ac:dyDescent="0.3">
      <c r="B44" s="12">
        <f>'trad-50'!G31</f>
        <v>1.673625599999993E-5</v>
      </c>
      <c r="C44" s="12">
        <f>'3060-50'!G31</f>
        <v>4.8912441655270754E-4</v>
      </c>
      <c r="D44" s="12">
        <f>'15-50'!G31</f>
        <v>5.8778517021434202E-5</v>
      </c>
      <c r="E44" s="12">
        <f>'trad-100'!G31</f>
        <v>2.0355840000000411E-6</v>
      </c>
      <c r="F44" s="12">
        <f>'3060-100'!G31</f>
        <v>2.376471526870429E-3</v>
      </c>
      <c r="G44" s="12">
        <f>'15-100'!G31</f>
        <v>2.1026189301983809E-5</v>
      </c>
      <c r="H44" s="12">
        <f>'trad-150'!G31</f>
        <v>3.9856496021951122E-7</v>
      </c>
      <c r="I44" s="12">
        <f>'3060-150'!G31</f>
        <v>7.9721078379869925E-7</v>
      </c>
      <c r="J44" s="12">
        <f>'15-150'!G31</f>
        <v>6.338227311712576E-8</v>
      </c>
      <c r="K44" s="42"/>
    </row>
    <row r="45" spans="2:11" x14ac:dyDescent="0.3">
      <c r="B45" s="12">
        <f>'trad-50'!G32</f>
        <v>3.8478643199999938E-4</v>
      </c>
      <c r="C45" s="12">
        <f>'3060-50'!G32</f>
        <v>9.0718732555312553E-4</v>
      </c>
      <c r="D45" s="12">
        <f>'15-50'!G32</f>
        <v>1.6026156295257369E-4</v>
      </c>
      <c r="E45" s="12">
        <f>'trad-100'!G32</f>
        <v>4.0767999999998853E-6</v>
      </c>
      <c r="F45" s="12">
        <f>'3060-100'!G32</f>
        <v>1.062284283548905E-3</v>
      </c>
      <c r="G45" s="12">
        <f>'15-100'!G32</f>
        <v>4.3729557151820492E-4</v>
      </c>
      <c r="H45" s="12">
        <f>'trad-150'!G32</f>
        <v>9.4800206310012696E-7</v>
      </c>
      <c r="I45" s="12">
        <f>'3060-150'!G32</f>
        <v>1.445645654751977E-6</v>
      </c>
      <c r="J45" s="12">
        <f>'15-150'!G32</f>
        <v>5.29732264972979E-8</v>
      </c>
      <c r="K45" s="42"/>
    </row>
    <row r="46" spans="2:11" x14ac:dyDescent="0.3">
      <c r="B46" s="12">
        <f>'trad-50'!G33</f>
        <v>2.5256755200000092E-4</v>
      </c>
      <c r="C46" s="12">
        <f>'3060-50'!G33</f>
        <v>3.162005771740014E-4</v>
      </c>
      <c r="D46" s="12">
        <f>'15-50'!G33</f>
        <v>1.7482544777356129E-4</v>
      </c>
      <c r="E46" s="12">
        <f>'trad-100'!G33</f>
        <v>3.1568128000000363E-5</v>
      </c>
      <c r="F46" s="12">
        <f>'3060-100'!G33</f>
        <v>9.645048519692917E-4</v>
      </c>
      <c r="G46" s="12">
        <f>'15-100'!G33</f>
        <v>1.6301028537428699E-5</v>
      </c>
      <c r="H46" s="12">
        <f>'trad-150'!G33</f>
        <v>7.4276156049382162E-6</v>
      </c>
      <c r="I46" s="12">
        <f>'3060-150'!G33</f>
        <v>2.2976961840539599E-7</v>
      </c>
      <c r="J46" s="12">
        <f>'15-150'!G33</f>
        <v>2.2246619306502001E-7</v>
      </c>
      <c r="K46" s="42"/>
    </row>
    <row r="47" spans="2:11" x14ac:dyDescent="0.3">
      <c r="B47" s="12">
        <f>'trad-50'!G34</f>
        <v>8.9473024000000381E-5</v>
      </c>
      <c r="C47" s="12">
        <f>'3060-50'!G34</f>
        <v>5.0269022321617951E-2</v>
      </c>
      <c r="D47" s="12">
        <f>'15-50'!G34</f>
        <v>2.6988506697065622E-4</v>
      </c>
      <c r="E47" s="12">
        <f>'trad-100'!G34</f>
        <v>8.3635199999998308E-6</v>
      </c>
      <c r="F47" s="12">
        <f>'3060-100'!G34</f>
        <v>2.8559350475888149E-2</v>
      </c>
      <c r="G47" s="12">
        <f>'15-100'!G34</f>
        <v>2.2605197196328492E-5</v>
      </c>
      <c r="H47" s="12">
        <f>'trad-150'!G34</f>
        <v>1.9851834293551991E-7</v>
      </c>
      <c r="I47" s="12">
        <f>'3060-150'!G34</f>
        <v>9.1867435753255778E-5</v>
      </c>
      <c r="J47" s="12">
        <f>'15-150'!G34</f>
        <v>3.271011782294771E-7</v>
      </c>
      <c r="K47" s="42"/>
    </row>
    <row r="48" spans="2:11" x14ac:dyDescent="0.3">
      <c r="B48" s="12">
        <f>'trad-50'!G35</f>
        <v>6.3569919999999823E-6</v>
      </c>
      <c r="C48" s="12">
        <f>'3060-50'!G35</f>
        <v>6.354399687240905E-3</v>
      </c>
      <c r="D48" s="12">
        <f>'15-50'!G35</f>
        <v>4.3571515070176717E-2</v>
      </c>
      <c r="E48" s="12">
        <f>'trad-100'!G35</f>
        <v>1.056192000000015E-5</v>
      </c>
      <c r="F48" s="12">
        <f>'3060-100'!G35</f>
        <v>1.9409642836507681E-6</v>
      </c>
      <c r="G48" s="12">
        <f>'15-100'!G35</f>
        <v>6.7727272319172721E-6</v>
      </c>
      <c r="H48" s="12">
        <f>'trad-150'!G35</f>
        <v>2.7084954513030168E-6</v>
      </c>
      <c r="I48" s="12">
        <f>'3060-150'!G35</f>
        <v>1.7635794040113371E-6</v>
      </c>
      <c r="J48" s="12">
        <f>'15-150'!G35</f>
        <v>2.1848604131285379E-7</v>
      </c>
      <c r="K48" s="42"/>
    </row>
    <row r="49" spans="2:11" x14ac:dyDescent="0.3">
      <c r="B49" s="12">
        <f>'trad-50'!G36</f>
        <v>1.1251712E-4</v>
      </c>
      <c r="C49" s="12">
        <f>'3060-50'!G36</f>
        <v>7.0529428724236897E-4</v>
      </c>
      <c r="D49" s="12">
        <f>'15-50'!G36</f>
        <v>5.0658601233910221E-5</v>
      </c>
      <c r="E49" s="12">
        <f>'trad-100'!G36</f>
        <v>9.0305279999997824E-6</v>
      </c>
      <c r="F49" s="12">
        <f>'3060-100'!G36</f>
        <v>1.32974582386493E-5</v>
      </c>
      <c r="G49" s="12">
        <f>'15-100'!G36</f>
        <v>1.656496931587582E-4</v>
      </c>
      <c r="H49" s="12">
        <f>'trad-150'!G36</f>
        <v>6.4749388203040015E-8</v>
      </c>
      <c r="I49" s="12">
        <f>'3060-150'!G36</f>
        <v>3.9695300010816732E-5</v>
      </c>
      <c r="J49" s="12">
        <f>'15-150'!G36</f>
        <v>3.2017116295202237E-8</v>
      </c>
      <c r="K49" s="42"/>
    </row>
    <row r="50" spans="2:11" x14ac:dyDescent="0.3">
      <c r="B50" s="12">
        <f>'trad-50'!G37</f>
        <v>4.2047078399999832E-4</v>
      </c>
      <c r="C50" s="12">
        <f>'3060-50'!G37</f>
        <v>7.687971140940093E-3</v>
      </c>
      <c r="D50" s="12">
        <f>'15-50'!G37</f>
        <v>1.548320897562431E-3</v>
      </c>
      <c r="E50" s="12">
        <f>'trad-100'!G37</f>
        <v>3.9206400000000109E-7</v>
      </c>
      <c r="F50" s="12">
        <f>'3060-100'!G37</f>
        <v>1.0796828779157979E-5</v>
      </c>
      <c r="G50" s="12">
        <f>'15-100'!G37</f>
        <v>4.8206365512261427E-6</v>
      </c>
      <c r="H50" s="12">
        <f>'trad-150'!G37</f>
        <v>5.8221634019204671E-7</v>
      </c>
      <c r="I50" s="12">
        <f>'3060-150'!G37</f>
        <v>2.5347400132545341E-6</v>
      </c>
      <c r="J50" s="12">
        <f>'15-150'!G37</f>
        <v>2.8909900770878961E-7</v>
      </c>
      <c r="K50" s="42"/>
    </row>
    <row r="51" spans="2:11" x14ac:dyDescent="0.3">
      <c r="B51" s="12">
        <f>'trad-50'!G38</f>
        <v>2.39927296E-4</v>
      </c>
      <c r="C51" s="12">
        <f>'3060-50'!G38</f>
        <v>8.1270443945740262E-2</v>
      </c>
      <c r="D51" s="12">
        <f>'15-50'!G38</f>
        <v>1.510046347785394E-4</v>
      </c>
      <c r="E51" s="12">
        <f>'trad-100'!G38</f>
        <v>2.4578560000000049E-6</v>
      </c>
      <c r="F51" s="12">
        <f>'3060-100'!G38</f>
        <v>1.5176184649632541E-4</v>
      </c>
      <c r="G51" s="12">
        <f>'15-100'!G38</f>
        <v>1.7807755410661339E-5</v>
      </c>
      <c r="H51" s="12">
        <f>'trad-150'!G38</f>
        <v>1.249177740466462E-5</v>
      </c>
      <c r="I51" s="12">
        <f>'3060-150'!G38</f>
        <v>1.1240055612951379E-6</v>
      </c>
      <c r="J51" s="12">
        <f>'15-150'!G38</f>
        <v>3.9976933161237052E-8</v>
      </c>
      <c r="K51" s="42"/>
    </row>
    <row r="52" spans="2:11" x14ac:dyDescent="0.3">
      <c r="B52" s="12">
        <f>'trad-50'!G39</f>
        <v>3.5591782400000069E-4</v>
      </c>
      <c r="C52" s="12">
        <f>'3060-50'!G39</f>
        <v>2.4812875435890192E-4</v>
      </c>
      <c r="D52" s="12">
        <f>'15-50'!G39</f>
        <v>1.452623269968802E-3</v>
      </c>
      <c r="E52" s="12">
        <f>'trad-100'!G39</f>
        <v>2.6890239999999431E-6</v>
      </c>
      <c r="F52" s="12">
        <f>'3060-100'!G39</f>
        <v>2.6847590238517728E-5</v>
      </c>
      <c r="G52" s="12">
        <f>'15-100'!G39</f>
        <v>3.5042003396302473E-5</v>
      </c>
      <c r="H52" s="12">
        <f>'trad-150'!G39</f>
        <v>7.7162571851852005E-6</v>
      </c>
      <c r="I52" s="12">
        <f>'3060-150'!G39</f>
        <v>7.4080101388486696E-6</v>
      </c>
      <c r="J52" s="12">
        <f>'15-150'!G39</f>
        <v>3.7858597455657697E-5</v>
      </c>
      <c r="K52" s="42"/>
    </row>
    <row r="53" spans="2:11" x14ac:dyDescent="0.3">
      <c r="B53" s="12">
        <f>'trad-50'!G40</f>
        <v>8.4493516800000033E-3</v>
      </c>
      <c r="C53" s="12">
        <f>'3060-50'!G40</f>
        <v>2.5054138862780999E-5</v>
      </c>
      <c r="D53" s="12">
        <f>'15-50'!G40</f>
        <v>4.0878042223375681E-3</v>
      </c>
      <c r="E53" s="12">
        <f>'trad-100'!G40</f>
        <v>8.8230399999999808E-6</v>
      </c>
      <c r="F53" s="12">
        <f>'3060-100'!G40</f>
        <v>1.111135960844801E-2</v>
      </c>
      <c r="G53" s="12">
        <f>'15-100'!G40</f>
        <v>5.172837193627763E-7</v>
      </c>
      <c r="H53" s="12">
        <f>'trad-150'!G40</f>
        <v>1.070511231824344E-6</v>
      </c>
      <c r="I53" s="12">
        <f>'3060-150'!G40</f>
        <v>5.6207762619692047E-7</v>
      </c>
      <c r="J53" s="12">
        <f>'15-150'!G40</f>
        <v>3.866929692423228E-8</v>
      </c>
      <c r="K53" s="42"/>
    </row>
    <row r="54" spans="2:11" x14ac:dyDescent="0.3">
      <c r="B54" s="12">
        <f>'trad-50'!G41</f>
        <v>6.2742528000000211E-5</v>
      </c>
      <c r="C54" s="12">
        <f>'3060-50'!G41</f>
        <v>4.0629873705617779E-4</v>
      </c>
      <c r="D54" s="12">
        <f>'15-50'!G41</f>
        <v>1.108305813542766E-4</v>
      </c>
      <c r="E54" s="12">
        <f>'trad-100'!G41</f>
        <v>1.119231999999945E-6</v>
      </c>
      <c r="F54" s="12">
        <f>'3060-100'!G41</f>
        <v>4.2060433084880819E-4</v>
      </c>
      <c r="G54" s="12">
        <f>'15-100'!G41</f>
        <v>5.8859635334386718E-7</v>
      </c>
      <c r="H54" s="12">
        <f>'trad-150'!G41</f>
        <v>2.7059445816187251E-7</v>
      </c>
      <c r="I54" s="12">
        <f>'3060-150'!G41</f>
        <v>3.0554161305634613E-5</v>
      </c>
      <c r="J54" s="12">
        <f>'15-150'!G41</f>
        <v>1.1991245625198961E-7</v>
      </c>
      <c r="K54" s="42"/>
    </row>
    <row r="55" spans="2:11" x14ac:dyDescent="0.3">
      <c r="B55" s="12">
        <f>'trad-50'!G42</f>
        <v>1.657405440000004E-4</v>
      </c>
      <c r="C55" s="12">
        <f>'3060-50'!G42</f>
        <v>3.1919797839281062E-3</v>
      </c>
      <c r="D55" s="12">
        <f>'15-50'!G42</f>
        <v>1.9222761137328509E-4</v>
      </c>
      <c r="E55" s="12">
        <f>'trad-100'!G42</f>
        <v>1.2428159999999979E-5</v>
      </c>
      <c r="F55" s="12">
        <f>'3060-100'!G42</f>
        <v>3.9480681963108507E-6</v>
      </c>
      <c r="G55" s="12">
        <f>'15-100'!G42</f>
        <v>4.7871825826828384E-6</v>
      </c>
      <c r="H55" s="12">
        <f>'trad-150'!G42</f>
        <v>2.7458370370372281E-7</v>
      </c>
      <c r="I55" s="12">
        <f>'3060-150'!G42</f>
        <v>1.7107581836554809E-6</v>
      </c>
      <c r="J55" s="12">
        <f>'15-150'!G42</f>
        <v>5.2575521424762253E-7</v>
      </c>
      <c r="K55" s="42"/>
    </row>
    <row r="56" spans="2:11" x14ac:dyDescent="0.3">
      <c r="B56" s="12">
        <f>'trad-50'!G43</f>
        <v>1.082327039999993E-4</v>
      </c>
      <c r="C56" s="12">
        <f>'3060-50'!G43</f>
        <v>1.263953568803498E-3</v>
      </c>
      <c r="D56" s="12">
        <f>'15-50'!G43</f>
        <v>5.2977474453441828E-4</v>
      </c>
      <c r="E56" s="12">
        <f>'trad-100'!G43</f>
        <v>3.0055935999999891E-5</v>
      </c>
      <c r="F56" s="12">
        <f>'3060-100'!G43</f>
        <v>4.8148431206981503E-3</v>
      </c>
      <c r="G56" s="12">
        <f>'15-100'!G43</f>
        <v>1.1581861530217091E-6</v>
      </c>
      <c r="H56" s="12">
        <f>'trad-150'!G43</f>
        <v>8.2549289437594303E-8</v>
      </c>
      <c r="I56" s="12">
        <f>'3060-150'!G43</f>
        <v>1.1477490822694219E-6</v>
      </c>
      <c r="J56" s="12">
        <f>'15-150'!G43</f>
        <v>1.3799522909522101E-5</v>
      </c>
      <c r="K56" s="42"/>
    </row>
    <row r="57" spans="2:11" x14ac:dyDescent="0.3">
      <c r="B57" s="12">
        <f>'trad-50'!G44</f>
        <v>7.6335513599999963E-4</v>
      </c>
      <c r="C57" s="12">
        <f>'3060-50'!G44</f>
        <v>1.1286857576059441E-3</v>
      </c>
      <c r="D57" s="12">
        <f>'15-50'!G44</f>
        <v>3.687939176820121E-5</v>
      </c>
      <c r="E57" s="12">
        <f>'trad-100'!G44</f>
        <v>4.6427520000000268E-5</v>
      </c>
      <c r="F57" s="12">
        <f>'3060-100'!G44</f>
        <v>1.2269245777282389E-4</v>
      </c>
      <c r="G57" s="12">
        <f>'15-100'!G44</f>
        <v>1.948327256458107E-6</v>
      </c>
      <c r="H57" s="12">
        <f>'trad-150'!G44</f>
        <v>1.917871934156413E-7</v>
      </c>
      <c r="I57" s="12">
        <f>'3060-150'!G44</f>
        <v>2.0772891172656791E-5</v>
      </c>
      <c r="J57" s="12">
        <f>'15-150'!G44</f>
        <v>7.3225071427485182E-7</v>
      </c>
      <c r="K57" s="42"/>
    </row>
    <row r="58" spans="2:11" x14ac:dyDescent="0.3">
      <c r="B58" s="12">
        <f>'trad-50'!G45</f>
        <v>6.2134681599999993E-4</v>
      </c>
      <c r="C58" s="12">
        <f>'3060-50'!G45</f>
        <v>5.9171528812564916E-3</v>
      </c>
      <c r="D58" s="12">
        <f>'15-50'!G45</f>
        <v>4.4141469353841311E-4</v>
      </c>
      <c r="E58" s="12">
        <f>'trad-100'!G45</f>
        <v>7.0474240000003323E-6</v>
      </c>
      <c r="F58" s="12">
        <f>'3060-100'!G45</f>
        <v>1.8264855628858031E-5</v>
      </c>
      <c r="G58" s="12">
        <f>'15-100'!G45</f>
        <v>4.8407469930478351E-6</v>
      </c>
      <c r="H58" s="12">
        <f>'trad-150'!G45</f>
        <v>6.6547358024691614E-8</v>
      </c>
      <c r="I58" s="12">
        <f>'3060-150'!G45</f>
        <v>2.3483345085862398E-6</v>
      </c>
      <c r="J58" s="12">
        <f>'15-150'!G45</f>
        <v>3.490677551997701E-9</v>
      </c>
      <c r="K58" s="42"/>
    </row>
    <row r="59" spans="2:11" x14ac:dyDescent="0.3">
      <c r="B59" s="12">
        <f>'trad-50'!G46</f>
        <v>1.0992025600000091E-4</v>
      </c>
      <c r="C59" s="12">
        <f>'3060-50'!G46</f>
        <v>6.7929719107960246E-3</v>
      </c>
      <c r="D59" s="12">
        <f>'15-50'!G46</f>
        <v>1.500964216717473E-4</v>
      </c>
      <c r="E59" s="12">
        <f>'trad-100'!G46</f>
        <v>1.225459200000005E-5</v>
      </c>
      <c r="F59" s="12">
        <f>'3060-100'!G46</f>
        <v>3.3724195879084279E-5</v>
      </c>
      <c r="G59" s="12">
        <f>'15-100'!G46</f>
        <v>2.3585890741946989E-3</v>
      </c>
      <c r="H59" s="12">
        <f>'trad-150'!G46</f>
        <v>1.307652213991804E-6</v>
      </c>
      <c r="I59" s="12">
        <f>'3060-150'!G46</f>
        <v>7.7945337411403694E-6</v>
      </c>
      <c r="J59" s="12">
        <f>'15-150'!G46</f>
        <v>5.5765967617911763E-8</v>
      </c>
      <c r="K59" s="42"/>
    </row>
    <row r="60" spans="2:11" x14ac:dyDescent="0.3">
      <c r="B60" s="12">
        <f>'trad-50'!G47</f>
        <v>1.4925004799999999E-4</v>
      </c>
      <c r="C60" s="12">
        <f>'3060-50'!G47</f>
        <v>5.6588044470397058E-5</v>
      </c>
      <c r="D60" s="12">
        <f>'15-50'!G47</f>
        <v>1.134296514354798E-3</v>
      </c>
      <c r="E60" s="12">
        <f>'trad-100'!G47</f>
        <v>2.532659199999994E-5</v>
      </c>
      <c r="F60" s="12">
        <f>'3060-100'!G47</f>
        <v>1.4096670339784131E-5</v>
      </c>
      <c r="G60" s="12">
        <f>'15-100'!G47</f>
        <v>4.627640583715221E-5</v>
      </c>
      <c r="H60" s="12">
        <f>'trad-150'!G47</f>
        <v>1.0869064691357021E-6</v>
      </c>
      <c r="I60" s="12">
        <f>'3060-150'!G47</f>
        <v>1.006777142644916E-6</v>
      </c>
      <c r="J60" s="12">
        <f>'15-150'!G47</f>
        <v>1.10941420776292E-7</v>
      </c>
      <c r="K60" s="42"/>
    </row>
    <row r="61" spans="2:11" x14ac:dyDescent="0.3">
      <c r="B61" s="12">
        <f>'trad-50'!G48</f>
        <v>2.7498086399999972E-4</v>
      </c>
      <c r="C61" s="12">
        <f>'3060-50'!G48</f>
        <v>8.9070786451981316E-3</v>
      </c>
      <c r="D61" s="12">
        <f>'15-50'!G48</f>
        <v>8.9376774880222741E-6</v>
      </c>
      <c r="E61" s="12">
        <f>'trad-100'!G48</f>
        <v>4.195199999999879E-6</v>
      </c>
      <c r="F61" s="12">
        <f>'3060-100'!G48</f>
        <v>2.4576331471413831E-5</v>
      </c>
      <c r="G61" s="12">
        <f>'15-100'!G48</f>
        <v>2.2087215696598471E-6</v>
      </c>
      <c r="H61" s="12">
        <f>'trad-150'!G48</f>
        <v>5.4535795884772027E-7</v>
      </c>
      <c r="I61" s="12">
        <f>'3060-150'!G48</f>
        <v>5.006967743781842E-7</v>
      </c>
      <c r="J61" s="12">
        <f>'15-150'!G48</f>
        <v>5.2683220042072444E-7</v>
      </c>
      <c r="K61" s="42"/>
    </row>
    <row r="62" spans="2:11" x14ac:dyDescent="0.3">
      <c r="B62" s="12">
        <f>'trad-50'!G49</f>
        <v>2.6220134399999997E-4</v>
      </c>
      <c r="C62" s="12">
        <f>'3060-50'!G49</f>
        <v>3.1227002869017081E-5</v>
      </c>
      <c r="D62" s="12">
        <f>'15-50'!G49</f>
        <v>8.2634619512072399E-4</v>
      </c>
      <c r="E62" s="12">
        <f>'trad-100'!G49</f>
        <v>2.2617600000000191E-7</v>
      </c>
      <c r="F62" s="12">
        <f>'3060-100'!G49</f>
        <v>3.0700847279060552E-5</v>
      </c>
      <c r="G62" s="12">
        <f>'15-100'!G49</f>
        <v>3.3580071980269129E-7</v>
      </c>
      <c r="H62" s="12">
        <f>'trad-150'!G49</f>
        <v>3.9118766529493937E-6</v>
      </c>
      <c r="I62" s="12">
        <f>'3060-150'!G49</f>
        <v>5.5588989252607243E-8</v>
      </c>
      <c r="J62" s="12">
        <f>'15-150'!G49</f>
        <v>5.9638440460610325E-8</v>
      </c>
      <c r="K62" s="42"/>
    </row>
    <row r="63" spans="2:11" x14ac:dyDescent="0.3">
      <c r="B63" s="12">
        <f>'trad-50'!G50</f>
        <v>1.7906892800000041E-4</v>
      </c>
      <c r="C63" s="12">
        <f>'3060-50'!G50</f>
        <v>6.3102060854344181E-5</v>
      </c>
      <c r="D63" s="12">
        <f>'15-50'!G50</f>
        <v>3.4144491584331498E-3</v>
      </c>
      <c r="E63" s="12">
        <f>'trad-100'!G50</f>
        <v>8.7575040000001437E-6</v>
      </c>
      <c r="F63" s="12">
        <f>'3060-100'!G50</f>
        <v>4.4597203474851863E-5</v>
      </c>
      <c r="G63" s="12">
        <f>'15-100'!G50</f>
        <v>9.2358645140929271E-5</v>
      </c>
      <c r="H63" s="12">
        <f>'trad-150'!G50</f>
        <v>2.9593459533607448E-7</v>
      </c>
      <c r="I63" s="12">
        <f>'3060-150'!G50</f>
        <v>5.7807987554237867E-7</v>
      </c>
      <c r="J63" s="12">
        <f>'15-150'!G50</f>
        <v>1.555331948829756E-6</v>
      </c>
      <c r="K63" s="42"/>
    </row>
    <row r="64" spans="2:11" x14ac:dyDescent="0.3">
      <c r="B64" s="12">
        <f>'trad-50'!G51</f>
        <v>3.7190860800000099E-4</v>
      </c>
      <c r="C64" s="12">
        <f>'3060-50'!G51</f>
        <v>5.1285854780276866E-3</v>
      </c>
      <c r="D64" s="12">
        <f>'15-50'!G51</f>
        <v>1.077184715183322E-3</v>
      </c>
      <c r="E64" s="12">
        <f>'trad-100'!G51</f>
        <v>1.2730623999999929E-5</v>
      </c>
      <c r="F64" s="12">
        <f>'3060-100'!G51</f>
        <v>7.7682968251478277E-3</v>
      </c>
      <c r="G64" s="12">
        <f>'15-100'!G51</f>
        <v>1.132913478300402E-7</v>
      </c>
      <c r="H64" s="12">
        <f>'trad-150'!G51</f>
        <v>8.2729086419760683E-8</v>
      </c>
      <c r="I64" s="12">
        <f>'3060-150'!G51</f>
        <v>2.5197305112798938E-7</v>
      </c>
      <c r="J64" s="12">
        <f>'15-150'!G51</f>
        <v>6.5279750395164699E-7</v>
      </c>
      <c r="K64" s="42"/>
    </row>
    <row r="65" spans="2:11" x14ac:dyDescent="0.3">
      <c r="B65" s="12"/>
      <c r="C65" s="12"/>
      <c r="D65" s="12"/>
      <c r="E65" s="12"/>
      <c r="F65" s="12"/>
      <c r="G65" s="12"/>
      <c r="H65" s="12"/>
      <c r="I65" s="12"/>
      <c r="J65" s="12"/>
      <c r="K65" s="42"/>
    </row>
    <row r="66" spans="2:11" x14ac:dyDescent="0.3">
      <c r="B66" s="12"/>
      <c r="C66" s="12"/>
      <c r="D66" s="12"/>
      <c r="E66" s="12"/>
      <c r="F66" s="12"/>
      <c r="G66" s="12"/>
      <c r="H66" s="12"/>
      <c r="I66" s="12"/>
      <c r="J66" s="12"/>
      <c r="K66" s="42"/>
    </row>
    <row r="67" spans="2:11" x14ac:dyDescent="0.3">
      <c r="B67" s="12"/>
      <c r="C67" s="12"/>
      <c r="D67" s="12"/>
      <c r="E67" s="12"/>
      <c r="F67" s="12"/>
      <c r="G67" s="12"/>
      <c r="H67" s="12"/>
      <c r="I67" s="12"/>
      <c r="J67" s="12"/>
      <c r="K67" s="42"/>
    </row>
    <row r="68" spans="2:11" x14ac:dyDescent="0.3">
      <c r="B68" s="12"/>
      <c r="C68" s="12"/>
      <c r="D68" s="12"/>
      <c r="E68" s="12"/>
      <c r="F68" s="12"/>
      <c r="G68" s="12"/>
      <c r="H68" s="12"/>
      <c r="I68" s="12"/>
      <c r="J68" s="12"/>
      <c r="K68" s="42"/>
    </row>
    <row r="69" spans="2:11" x14ac:dyDescent="0.3">
      <c r="B69" s="12"/>
      <c r="C69" s="12"/>
      <c r="D69" s="12"/>
      <c r="E69" s="12"/>
      <c r="F69" s="12"/>
      <c r="G69" s="12"/>
      <c r="H69" s="12"/>
      <c r="I69" s="12"/>
      <c r="J69" s="12"/>
      <c r="K69" s="42"/>
    </row>
    <row r="70" spans="2:11" x14ac:dyDescent="0.3">
      <c r="B70" s="12"/>
      <c r="C70" s="12"/>
      <c r="D70" s="12"/>
      <c r="E70" s="12"/>
      <c r="F70" s="12"/>
      <c r="G70" s="12"/>
      <c r="H70" s="12"/>
      <c r="I70" s="12"/>
      <c r="J70" s="12"/>
      <c r="K70" s="42"/>
    </row>
    <row r="71" spans="2:11" x14ac:dyDescent="0.3">
      <c r="B71" s="12"/>
      <c r="C71" s="12"/>
      <c r="D71" s="12"/>
      <c r="E71" s="12"/>
      <c r="F71" s="12"/>
      <c r="G71" s="12"/>
      <c r="H71" s="12"/>
      <c r="I71" s="12"/>
      <c r="J71" s="12"/>
      <c r="K71" s="42"/>
    </row>
    <row r="72" spans="2:11" x14ac:dyDescent="0.3">
      <c r="B72" s="12"/>
      <c r="C72" s="12"/>
      <c r="D72" s="12"/>
      <c r="E72" s="12"/>
      <c r="F72" s="12"/>
      <c r="G72" s="12"/>
      <c r="H72" s="12"/>
      <c r="I72" s="12"/>
      <c r="J72" s="12"/>
      <c r="K72" s="42"/>
    </row>
    <row r="73" spans="2:11" x14ac:dyDescent="0.3">
      <c r="B73" s="12"/>
      <c r="C73" s="12"/>
      <c r="D73" s="12"/>
      <c r="E73" s="12"/>
      <c r="F73" s="12"/>
      <c r="G73" s="12"/>
      <c r="H73" s="12"/>
      <c r="I73" s="12"/>
      <c r="J73" s="12"/>
      <c r="K73" s="42"/>
    </row>
    <row r="74" spans="2:11" x14ac:dyDescent="0.3">
      <c r="B74" s="12"/>
      <c r="C74" s="12"/>
      <c r="D74" s="12"/>
      <c r="E74" s="12"/>
      <c r="F74" s="12"/>
      <c r="G74" s="12"/>
      <c r="H74" s="12"/>
      <c r="I74" s="12"/>
      <c r="J74" s="12"/>
      <c r="K74" s="42"/>
    </row>
    <row r="75" spans="2:11" x14ac:dyDescent="0.3">
      <c r="B75" s="12"/>
      <c r="C75" s="12"/>
      <c r="D75" s="12"/>
      <c r="E75" s="12"/>
      <c r="F75" s="12"/>
      <c r="G75" s="12"/>
      <c r="H75" s="12"/>
      <c r="I75" s="12"/>
      <c r="J75" s="12"/>
      <c r="K75" s="42"/>
    </row>
    <row r="76" spans="2:11" x14ac:dyDescent="0.3">
      <c r="B76" s="12"/>
      <c r="C76" s="12"/>
      <c r="D76" s="12"/>
      <c r="E76" s="12"/>
      <c r="F76" s="12"/>
      <c r="G76" s="12"/>
      <c r="H76" s="12"/>
      <c r="I76" s="12"/>
      <c r="J76" s="12"/>
      <c r="K76" s="42"/>
    </row>
    <row r="77" spans="2:11" x14ac:dyDescent="0.3">
      <c r="B77" s="12"/>
      <c r="C77" s="12"/>
      <c r="D77" s="12"/>
      <c r="E77" s="12"/>
      <c r="F77" s="12"/>
      <c r="G77" s="12"/>
      <c r="H77" s="12"/>
      <c r="I77" s="12"/>
      <c r="J77" s="12"/>
      <c r="K77" s="42"/>
    </row>
    <row r="78" spans="2:11" x14ac:dyDescent="0.3">
      <c r="B78" s="12"/>
      <c r="C78" s="12"/>
      <c r="D78" s="12"/>
      <c r="E78" s="12"/>
      <c r="F78" s="12"/>
      <c r="G78" s="12"/>
      <c r="H78" s="12"/>
      <c r="I78" s="12"/>
      <c r="J78" s="12"/>
      <c r="K78" s="42"/>
    </row>
    <row r="79" spans="2:11" x14ac:dyDescent="0.3">
      <c r="B79" s="12"/>
      <c r="C79" s="12"/>
      <c r="D79" s="12"/>
      <c r="E79" s="12"/>
      <c r="F79" s="12"/>
      <c r="G79" s="12"/>
      <c r="H79" s="12"/>
      <c r="I79" s="12"/>
      <c r="J79" s="12"/>
      <c r="K79" s="42"/>
    </row>
    <row r="80" spans="2:11" x14ac:dyDescent="0.3">
      <c r="B80" s="12"/>
      <c r="C80" s="12"/>
      <c r="D80" s="12"/>
      <c r="E80" s="12"/>
      <c r="F80" s="12"/>
      <c r="G80" s="12"/>
      <c r="H80" s="12"/>
      <c r="I80" s="12"/>
      <c r="J80" s="12"/>
      <c r="K80" s="42"/>
    </row>
    <row r="81" spans="2:11" x14ac:dyDescent="0.3">
      <c r="B81" s="12"/>
      <c r="C81" s="12"/>
      <c r="D81" s="12"/>
      <c r="E81" s="12"/>
      <c r="F81" s="12"/>
      <c r="G81" s="12"/>
      <c r="H81" s="12"/>
      <c r="I81" s="12"/>
      <c r="J81" s="12"/>
      <c r="K81" s="42"/>
    </row>
    <row r="82" spans="2:11" x14ac:dyDescent="0.3">
      <c r="B82" s="12"/>
      <c r="C82" s="12"/>
      <c r="D82" s="12"/>
      <c r="E82" s="12"/>
      <c r="F82" s="12"/>
      <c r="G82" s="12"/>
      <c r="H82" s="12"/>
      <c r="I82" s="12"/>
      <c r="J82" s="12"/>
      <c r="K82" s="42"/>
    </row>
    <row r="83" spans="2:11" x14ac:dyDescent="0.3">
      <c r="B83" s="12"/>
      <c r="C83" s="12"/>
      <c r="D83" s="12"/>
      <c r="E83" s="12"/>
      <c r="F83" s="12"/>
      <c r="G83" s="12"/>
      <c r="H83" s="12"/>
      <c r="I83" s="12"/>
      <c r="J83" s="12"/>
      <c r="K83" s="42"/>
    </row>
    <row r="84" spans="2:11" x14ac:dyDescent="0.3">
      <c r="B84" s="12"/>
      <c r="C84" s="12"/>
      <c r="D84" s="12"/>
      <c r="E84" s="12"/>
      <c r="F84" s="12"/>
      <c r="G84" s="12"/>
      <c r="H84" s="12"/>
      <c r="I84" s="12"/>
      <c r="J84" s="12"/>
      <c r="K84" s="42"/>
    </row>
    <row r="85" spans="2:11" x14ac:dyDescent="0.3">
      <c r="B85" s="12"/>
      <c r="C85" s="12"/>
      <c r="D85" s="12"/>
      <c r="E85" s="12"/>
      <c r="F85" s="12"/>
      <c r="G85" s="12"/>
      <c r="H85" s="12"/>
      <c r="I85" s="12"/>
      <c r="J85" s="12"/>
      <c r="K85" s="42"/>
    </row>
    <row r="86" spans="2:11" x14ac:dyDescent="0.3">
      <c r="B86" s="12"/>
      <c r="C86" s="12"/>
      <c r="D86" s="12"/>
      <c r="E86" s="12"/>
      <c r="F86" s="12"/>
      <c r="G86" s="12"/>
      <c r="H86" s="12"/>
      <c r="I86" s="12"/>
      <c r="J86" s="12"/>
      <c r="K86" s="42"/>
    </row>
    <row r="87" spans="2:11" x14ac:dyDescent="0.3">
      <c r="B87" s="12"/>
      <c r="C87" s="12"/>
      <c r="D87" s="12"/>
      <c r="E87" s="12"/>
      <c r="F87" s="12"/>
      <c r="G87" s="12"/>
      <c r="H87" s="12"/>
      <c r="I87" s="12"/>
      <c r="J87" s="12"/>
      <c r="K87" s="42"/>
    </row>
    <row r="88" spans="2:11" x14ac:dyDescent="0.3">
      <c r="B88" s="12"/>
      <c r="C88" s="12"/>
      <c r="D88" s="12"/>
      <c r="E88" s="12"/>
      <c r="F88" s="12"/>
      <c r="G88" s="12"/>
      <c r="H88" s="12"/>
      <c r="I88" s="12"/>
      <c r="J88" s="12"/>
      <c r="K88" s="42"/>
    </row>
    <row r="89" spans="2:11" x14ac:dyDescent="0.3">
      <c r="B89" s="12"/>
      <c r="C89" s="12"/>
      <c r="D89" s="12"/>
      <c r="E89" s="12"/>
      <c r="F89" s="12"/>
      <c r="G89" s="12"/>
      <c r="H89" s="12"/>
      <c r="I89" s="12"/>
      <c r="J89" s="12"/>
      <c r="K89" s="42"/>
    </row>
    <row r="90" spans="2:11" x14ac:dyDescent="0.3">
      <c r="B90" s="12"/>
      <c r="C90" s="12"/>
      <c r="D90" s="12"/>
      <c r="E90" s="12"/>
      <c r="F90" s="12"/>
      <c r="G90" s="12"/>
      <c r="H90" s="12"/>
      <c r="I90" s="12"/>
      <c r="J90" s="12"/>
      <c r="K90" s="42"/>
    </row>
    <row r="91" spans="2:11" x14ac:dyDescent="0.3">
      <c r="B91" s="12"/>
      <c r="C91" s="12"/>
      <c r="D91" s="12"/>
      <c r="E91" s="12"/>
      <c r="F91" s="12"/>
      <c r="G91" s="12"/>
      <c r="H91" s="12"/>
      <c r="I91" s="12"/>
      <c r="J91" s="12"/>
      <c r="K91" s="42"/>
    </row>
    <row r="92" spans="2:11" x14ac:dyDescent="0.3">
      <c r="B92" s="12"/>
      <c r="C92" s="12"/>
      <c r="D92" s="12"/>
      <c r="E92" s="12"/>
      <c r="F92" s="12"/>
      <c r="G92" s="12"/>
      <c r="H92" s="12"/>
      <c r="I92" s="12"/>
      <c r="J92" s="12"/>
      <c r="K92" s="42"/>
    </row>
    <row r="93" spans="2:11" x14ac:dyDescent="0.3">
      <c r="B93" s="12"/>
      <c r="C93" s="12"/>
      <c r="D93" s="12"/>
      <c r="E93" s="12"/>
      <c r="F93" s="12"/>
      <c r="G93" s="12"/>
      <c r="H93" s="12"/>
      <c r="I93" s="12"/>
      <c r="J93" s="12"/>
      <c r="K93" s="42"/>
    </row>
    <row r="94" spans="2:11" x14ac:dyDescent="0.3">
      <c r="B94" s="12"/>
      <c r="C94" s="12"/>
      <c r="D94" s="12"/>
      <c r="E94" s="12"/>
      <c r="F94" s="12"/>
      <c r="G94" s="12"/>
      <c r="H94" s="12"/>
      <c r="I94" s="12"/>
      <c r="J94" s="12"/>
      <c r="K94" s="42"/>
    </row>
    <row r="95" spans="2:11" x14ac:dyDescent="0.3">
      <c r="B95" s="12"/>
      <c r="C95" s="12"/>
      <c r="D95" s="12"/>
      <c r="E95" s="12"/>
      <c r="F95" s="12"/>
      <c r="G95" s="12"/>
      <c r="H95" s="12"/>
      <c r="I95" s="12"/>
      <c r="J95" s="12"/>
      <c r="K95" s="42"/>
    </row>
    <row r="96" spans="2:11" x14ac:dyDescent="0.3">
      <c r="B96" s="12"/>
      <c r="C96" s="12"/>
      <c r="D96" s="12"/>
      <c r="E96" s="12"/>
      <c r="F96" s="12"/>
      <c r="G96" s="12"/>
      <c r="H96" s="12"/>
      <c r="I96" s="12"/>
      <c r="J96" s="12"/>
      <c r="K96" s="42"/>
    </row>
    <row r="97" spans="2:11" x14ac:dyDescent="0.3">
      <c r="B97" s="12"/>
      <c r="C97" s="12"/>
      <c r="D97" s="12"/>
      <c r="E97" s="12"/>
      <c r="F97" s="12"/>
      <c r="G97" s="12"/>
      <c r="H97" s="12"/>
      <c r="I97" s="12"/>
      <c r="J97" s="12"/>
      <c r="K97" s="42"/>
    </row>
    <row r="98" spans="2:11" x14ac:dyDescent="0.3">
      <c r="B98" s="12"/>
      <c r="C98" s="12"/>
      <c r="D98" s="12"/>
      <c r="E98" s="12"/>
      <c r="F98" s="12"/>
      <c r="G98" s="12"/>
      <c r="H98" s="12"/>
      <c r="I98" s="12"/>
      <c r="J98" s="12"/>
      <c r="K98" s="42"/>
    </row>
    <row r="99" spans="2:11" x14ac:dyDescent="0.3">
      <c r="B99" s="12"/>
      <c r="C99" s="12"/>
      <c r="D99" s="12"/>
      <c r="E99" s="12"/>
      <c r="F99" s="12"/>
      <c r="G99" s="12"/>
      <c r="H99" s="12"/>
      <c r="I99" s="12"/>
      <c r="J99" s="12"/>
      <c r="K99" s="42"/>
    </row>
    <row r="100" spans="2:11" x14ac:dyDescent="0.3">
      <c r="B100" s="12"/>
      <c r="C100" s="12"/>
      <c r="D100" s="12"/>
      <c r="E100" s="12"/>
      <c r="F100" s="12"/>
      <c r="G100" s="12"/>
      <c r="H100" s="12"/>
      <c r="I100" s="12"/>
      <c r="J100" s="12"/>
      <c r="K100" s="42"/>
    </row>
    <row r="101" spans="2:11" x14ac:dyDescent="0.3">
      <c r="B101" s="12"/>
      <c r="C101" s="12"/>
      <c r="D101" s="12"/>
      <c r="E101" s="12"/>
      <c r="F101" s="12"/>
      <c r="G101" s="12"/>
      <c r="H101" s="12"/>
      <c r="I101" s="12"/>
      <c r="J101" s="12"/>
      <c r="K101" s="42"/>
    </row>
    <row r="102" spans="2:11" x14ac:dyDescent="0.3">
      <c r="B102" s="12"/>
      <c r="C102" s="12"/>
      <c r="D102" s="12"/>
      <c r="E102" s="12"/>
      <c r="F102" s="12"/>
      <c r="G102" s="12"/>
      <c r="H102" s="12"/>
      <c r="I102" s="12"/>
      <c r="J102" s="12"/>
      <c r="K102" s="42"/>
    </row>
    <row r="103" spans="2:11" x14ac:dyDescent="0.3">
      <c r="B103" s="12"/>
      <c r="C103" s="12"/>
      <c r="D103" s="12"/>
      <c r="E103" s="12"/>
      <c r="F103" s="12"/>
      <c r="G103" s="12"/>
      <c r="H103" s="12"/>
      <c r="I103" s="12"/>
      <c r="J103" s="12"/>
      <c r="K103" s="42"/>
    </row>
    <row r="104" spans="2:11" x14ac:dyDescent="0.3">
      <c r="B104" s="12"/>
      <c r="C104" s="12"/>
      <c r="D104" s="12"/>
      <c r="E104" s="12"/>
      <c r="F104" s="12"/>
      <c r="G104" s="12"/>
      <c r="H104" s="12"/>
      <c r="I104" s="12"/>
      <c r="J104" s="12"/>
      <c r="K104" s="42"/>
    </row>
    <row r="105" spans="2:11" x14ac:dyDescent="0.3">
      <c r="B105" s="12"/>
      <c r="C105" s="12"/>
      <c r="D105" s="12"/>
      <c r="E105" s="12"/>
      <c r="F105" s="12"/>
      <c r="G105" s="12"/>
      <c r="H105" s="12"/>
      <c r="I105" s="12"/>
      <c r="J105" s="12"/>
      <c r="K105" s="42"/>
    </row>
    <row r="106" spans="2:11" x14ac:dyDescent="0.3">
      <c r="B106" s="12"/>
      <c r="C106" s="12"/>
      <c r="D106" s="12"/>
      <c r="E106" s="12"/>
      <c r="F106" s="12"/>
      <c r="G106" s="12"/>
      <c r="H106" s="12"/>
      <c r="I106" s="12"/>
      <c r="J106" s="12"/>
      <c r="K106" s="42"/>
    </row>
    <row r="107" spans="2:11" x14ac:dyDescent="0.3">
      <c r="B107" s="12"/>
      <c r="C107" s="12"/>
      <c r="D107" s="12"/>
      <c r="E107" s="12"/>
      <c r="F107" s="12"/>
      <c r="G107" s="12"/>
      <c r="H107" s="12"/>
      <c r="I107" s="12"/>
      <c r="J107" s="12"/>
      <c r="K107" s="42"/>
    </row>
    <row r="108" spans="2:11" x14ac:dyDescent="0.3">
      <c r="B108" s="12"/>
      <c r="C108" s="12"/>
      <c r="D108" s="12"/>
      <c r="E108" s="12"/>
      <c r="F108" s="12"/>
      <c r="G108" s="12"/>
      <c r="H108" s="12"/>
      <c r="I108" s="12"/>
      <c r="J108" s="12"/>
      <c r="K108" s="42"/>
    </row>
    <row r="109" spans="2:11" x14ac:dyDescent="0.3">
      <c r="B109" s="12"/>
      <c r="C109" s="12"/>
      <c r="D109" s="12"/>
      <c r="E109" s="12"/>
      <c r="F109" s="12"/>
      <c r="G109" s="12"/>
      <c r="H109" s="12"/>
      <c r="I109" s="12"/>
      <c r="J109" s="12"/>
      <c r="K109" s="42"/>
    </row>
    <row r="110" spans="2:11" x14ac:dyDescent="0.3">
      <c r="B110" s="12"/>
      <c r="C110" s="12"/>
      <c r="D110" s="12"/>
      <c r="E110" s="12"/>
      <c r="F110" s="12"/>
      <c r="G110" s="12"/>
      <c r="H110" s="12"/>
      <c r="I110" s="12"/>
      <c r="J110" s="12"/>
      <c r="K110" s="42"/>
    </row>
    <row r="111" spans="2:11" x14ac:dyDescent="0.3">
      <c r="B111" s="12"/>
      <c r="C111" s="12"/>
      <c r="D111" s="12"/>
      <c r="E111" s="12"/>
      <c r="F111" s="12"/>
      <c r="G111" s="12"/>
      <c r="H111" s="12"/>
      <c r="I111" s="12"/>
      <c r="J111" s="12"/>
      <c r="K111" s="42"/>
    </row>
    <row r="112" spans="2:11" x14ac:dyDescent="0.3">
      <c r="B112" s="12"/>
      <c r="C112" s="12"/>
      <c r="D112" s="12"/>
      <c r="E112" s="12"/>
      <c r="F112" s="12"/>
      <c r="G112" s="12"/>
      <c r="H112" s="12"/>
      <c r="I112" s="12"/>
      <c r="J112" s="12"/>
      <c r="K112" s="42"/>
    </row>
    <row r="113" spans="2:11" x14ac:dyDescent="0.3">
      <c r="B113" s="12"/>
      <c r="C113" s="12"/>
      <c r="D113" s="12"/>
      <c r="E113" s="12"/>
      <c r="F113" s="12"/>
      <c r="G113" s="12"/>
      <c r="H113" s="12"/>
      <c r="I113" s="12"/>
      <c r="J113" s="12"/>
      <c r="K113" s="42"/>
    </row>
    <row r="114" spans="2:11" x14ac:dyDescent="0.3">
      <c r="B114" s="12"/>
      <c r="C114" s="12"/>
      <c r="D114" s="12"/>
      <c r="E114" s="12"/>
      <c r="F114" s="12"/>
      <c r="G114" s="12"/>
      <c r="H114" s="12"/>
      <c r="I114" s="12"/>
      <c r="J114" s="12"/>
      <c r="K114" s="42"/>
    </row>
    <row r="115" spans="2:11" x14ac:dyDescent="0.3">
      <c r="B115" s="12"/>
      <c r="C115" s="12"/>
      <c r="D115" s="12"/>
      <c r="E115" s="12"/>
      <c r="F115" s="12"/>
      <c r="G115" s="12"/>
      <c r="H115" s="12"/>
      <c r="I115" s="12"/>
      <c r="J115" s="12"/>
      <c r="K115" s="42"/>
    </row>
    <row r="116" spans="2:11" x14ac:dyDescent="0.3">
      <c r="B116" s="12"/>
      <c r="C116" s="12"/>
      <c r="D116" s="12"/>
      <c r="E116" s="12"/>
      <c r="F116" s="12"/>
      <c r="G116" s="12"/>
      <c r="H116" s="12"/>
      <c r="I116" s="12"/>
      <c r="J116" s="12"/>
      <c r="K116" s="42"/>
    </row>
    <row r="117" spans="2:11" x14ac:dyDescent="0.3">
      <c r="B117" s="12"/>
      <c r="C117" s="12"/>
      <c r="D117" s="12"/>
      <c r="E117" s="12"/>
      <c r="F117" s="12"/>
      <c r="G117" s="12"/>
      <c r="H117" s="12"/>
      <c r="I117" s="12"/>
      <c r="J117" s="12"/>
      <c r="K117" s="42"/>
    </row>
    <row r="118" spans="2:11" x14ac:dyDescent="0.3">
      <c r="B118" s="12"/>
      <c r="C118" s="12"/>
      <c r="D118" s="12"/>
      <c r="E118" s="12"/>
      <c r="F118" s="12"/>
      <c r="G118" s="12"/>
      <c r="H118" s="12"/>
      <c r="I118" s="12"/>
      <c r="J118" s="12"/>
      <c r="K118" s="42"/>
    </row>
    <row r="119" spans="2:11" x14ac:dyDescent="0.3">
      <c r="B119" s="12"/>
      <c r="C119" s="12"/>
      <c r="D119" s="12"/>
      <c r="E119" s="12"/>
      <c r="F119" s="12"/>
      <c r="G119" s="12"/>
      <c r="H119" s="12"/>
      <c r="I119" s="12"/>
      <c r="J119" s="12"/>
      <c r="K119" s="42"/>
    </row>
    <row r="120" spans="2:11" x14ac:dyDescent="0.3">
      <c r="B120" s="12"/>
      <c r="C120" s="12"/>
      <c r="D120" s="12"/>
      <c r="E120" s="12"/>
      <c r="F120" s="12"/>
      <c r="G120" s="12"/>
      <c r="H120" s="12"/>
      <c r="I120" s="12"/>
      <c r="J120" s="12"/>
      <c r="K120" s="42"/>
    </row>
    <row r="121" spans="2:11" x14ac:dyDescent="0.3">
      <c r="B121" s="12"/>
      <c r="C121" s="12"/>
      <c r="D121" s="12"/>
      <c r="E121" s="12"/>
      <c r="F121" s="12"/>
      <c r="G121" s="12"/>
      <c r="H121" s="12"/>
      <c r="I121" s="12"/>
      <c r="J121" s="12"/>
      <c r="K121" s="42"/>
    </row>
    <row r="122" spans="2:11" x14ac:dyDescent="0.3">
      <c r="B122" s="12"/>
      <c r="C122" s="12"/>
      <c r="D122" s="12"/>
      <c r="E122" s="12"/>
      <c r="F122" s="12"/>
      <c r="G122" s="12"/>
      <c r="H122" s="12"/>
      <c r="I122" s="12"/>
      <c r="J122" s="12"/>
      <c r="K122" s="42"/>
    </row>
    <row r="123" spans="2:11" x14ac:dyDescent="0.3">
      <c r="B123" s="12"/>
      <c r="C123" s="12"/>
      <c r="D123" s="12"/>
      <c r="E123" s="12"/>
      <c r="F123" s="12"/>
      <c r="G123" s="12"/>
      <c r="H123" s="12"/>
      <c r="I123" s="12"/>
      <c r="J123" s="12"/>
      <c r="K123" s="42"/>
    </row>
    <row r="124" spans="2:11" x14ac:dyDescent="0.3">
      <c r="B124" s="12"/>
      <c r="C124" s="12"/>
      <c r="D124" s="12"/>
      <c r="E124" s="12"/>
      <c r="F124" s="12"/>
      <c r="G124" s="12"/>
      <c r="H124" s="12"/>
      <c r="I124" s="12"/>
      <c r="J124" s="12"/>
      <c r="K124" s="42"/>
    </row>
    <row r="125" spans="2:11" x14ac:dyDescent="0.3">
      <c r="B125" s="12"/>
      <c r="C125" s="12"/>
      <c r="D125" s="12"/>
      <c r="E125" s="12"/>
      <c r="F125" s="12"/>
      <c r="G125" s="12"/>
      <c r="H125" s="12"/>
      <c r="I125" s="12"/>
      <c r="J125" s="12"/>
      <c r="K125" s="42"/>
    </row>
    <row r="126" spans="2:11" x14ac:dyDescent="0.3">
      <c r="B126" s="12"/>
      <c r="C126" s="12"/>
      <c r="D126" s="12"/>
      <c r="E126" s="12"/>
      <c r="F126" s="12"/>
      <c r="G126" s="12"/>
      <c r="H126" s="12"/>
      <c r="I126" s="12"/>
      <c r="J126" s="12"/>
      <c r="K126" s="42"/>
    </row>
    <row r="127" spans="2:11" x14ac:dyDescent="0.3">
      <c r="B127" s="12"/>
      <c r="C127" s="12"/>
      <c r="D127" s="12"/>
      <c r="E127" s="12"/>
      <c r="F127" s="12"/>
      <c r="G127" s="12"/>
      <c r="H127" s="12"/>
      <c r="I127" s="12"/>
      <c r="J127" s="12"/>
      <c r="K127" s="42"/>
    </row>
    <row r="128" spans="2:11" x14ac:dyDescent="0.3">
      <c r="B128" s="12"/>
      <c r="C128" s="12"/>
      <c r="D128" s="12"/>
      <c r="E128" s="12"/>
      <c r="F128" s="12"/>
      <c r="G128" s="12"/>
      <c r="H128" s="12"/>
      <c r="I128" s="12"/>
      <c r="J128" s="12"/>
      <c r="K128" s="42"/>
    </row>
    <row r="129" spans="2:11" x14ac:dyDescent="0.3">
      <c r="B129" s="12"/>
      <c r="C129" s="12"/>
      <c r="D129" s="12"/>
      <c r="E129" s="12"/>
      <c r="F129" s="12"/>
      <c r="G129" s="12"/>
      <c r="H129" s="12"/>
      <c r="I129" s="12"/>
      <c r="J129" s="12"/>
      <c r="K129" s="42"/>
    </row>
    <row r="130" spans="2:11" x14ac:dyDescent="0.3">
      <c r="B130" s="12"/>
      <c r="C130" s="12"/>
      <c r="D130" s="12"/>
      <c r="E130" s="12"/>
      <c r="F130" s="12"/>
      <c r="G130" s="12"/>
      <c r="H130" s="12"/>
      <c r="I130" s="12"/>
      <c r="J130" s="12"/>
      <c r="K130" s="42"/>
    </row>
    <row r="131" spans="2:11" x14ac:dyDescent="0.3">
      <c r="B131" s="12"/>
      <c r="C131" s="12"/>
      <c r="D131" s="12"/>
      <c r="E131" s="12"/>
      <c r="F131" s="12"/>
      <c r="G131" s="12"/>
      <c r="H131" s="12"/>
      <c r="I131" s="12"/>
      <c r="J131" s="12"/>
      <c r="K131" s="42"/>
    </row>
    <row r="132" spans="2:11" x14ac:dyDescent="0.3">
      <c r="B132" s="12"/>
      <c r="C132" s="12"/>
      <c r="D132" s="12"/>
      <c r="E132" s="12"/>
      <c r="F132" s="12"/>
      <c r="G132" s="12"/>
      <c r="H132" s="12"/>
      <c r="I132" s="12"/>
      <c r="J132" s="12"/>
      <c r="K132" s="42"/>
    </row>
    <row r="133" spans="2:11" x14ac:dyDescent="0.3">
      <c r="B133" s="12"/>
      <c r="C133" s="12"/>
      <c r="D133" s="12"/>
      <c r="E133" s="12"/>
      <c r="F133" s="12"/>
      <c r="G133" s="12"/>
      <c r="H133" s="12"/>
      <c r="I133" s="12"/>
      <c r="J133" s="12"/>
      <c r="K133" s="42"/>
    </row>
    <row r="134" spans="2:11" x14ac:dyDescent="0.3">
      <c r="B134" s="12"/>
      <c r="C134" s="12"/>
      <c r="D134" s="12"/>
      <c r="E134" s="12"/>
      <c r="F134" s="12"/>
      <c r="G134" s="12"/>
      <c r="H134" s="12"/>
      <c r="I134" s="12"/>
      <c r="J134" s="12"/>
      <c r="K134" s="42"/>
    </row>
    <row r="135" spans="2:11" x14ac:dyDescent="0.3">
      <c r="B135" s="12"/>
      <c r="C135" s="12"/>
      <c r="D135" s="12"/>
      <c r="E135" s="12"/>
      <c r="F135" s="12"/>
      <c r="G135" s="12"/>
      <c r="H135" s="12"/>
      <c r="I135" s="12"/>
      <c r="J135" s="12"/>
      <c r="K135" s="42"/>
    </row>
    <row r="136" spans="2:11" x14ac:dyDescent="0.3">
      <c r="B136" s="12"/>
      <c r="C136" s="12"/>
      <c r="D136" s="12"/>
      <c r="E136" s="12"/>
      <c r="F136" s="12"/>
      <c r="G136" s="12"/>
      <c r="H136" s="12"/>
      <c r="I136" s="12"/>
      <c r="J136" s="12"/>
      <c r="K136" s="42"/>
    </row>
    <row r="137" spans="2:11" x14ac:dyDescent="0.3">
      <c r="B137" s="12"/>
      <c r="C137" s="12"/>
      <c r="D137" s="12"/>
      <c r="E137" s="12"/>
      <c r="F137" s="12"/>
      <c r="G137" s="12"/>
      <c r="H137" s="12"/>
      <c r="I137" s="12"/>
      <c r="J137" s="12"/>
      <c r="K137" s="42"/>
    </row>
    <row r="138" spans="2:11" x14ac:dyDescent="0.3">
      <c r="B138" s="12"/>
      <c r="C138" s="12"/>
      <c r="D138" s="12"/>
      <c r="E138" s="12"/>
      <c r="F138" s="12"/>
      <c r="G138" s="12"/>
      <c r="H138" s="12"/>
      <c r="I138" s="12"/>
      <c r="J138" s="12"/>
      <c r="K138" s="42"/>
    </row>
    <row r="139" spans="2:11" x14ac:dyDescent="0.3">
      <c r="B139" s="12"/>
      <c r="C139" s="12"/>
      <c r="D139" s="12"/>
      <c r="E139" s="12"/>
      <c r="F139" s="12"/>
      <c r="G139" s="12"/>
      <c r="H139" s="12"/>
      <c r="I139" s="12"/>
      <c r="J139" s="12"/>
      <c r="K139" s="42"/>
    </row>
    <row r="140" spans="2:11" x14ac:dyDescent="0.3">
      <c r="B140" s="12"/>
      <c r="C140" s="12"/>
      <c r="D140" s="12"/>
      <c r="E140" s="12"/>
      <c r="F140" s="12"/>
      <c r="G140" s="12"/>
      <c r="H140" s="12"/>
      <c r="I140" s="12"/>
      <c r="J140" s="12"/>
      <c r="K140" s="42"/>
    </row>
    <row r="141" spans="2:11" x14ac:dyDescent="0.3">
      <c r="B141" s="12"/>
      <c r="C141" s="12"/>
      <c r="D141" s="12"/>
      <c r="E141" s="12"/>
      <c r="F141" s="12"/>
      <c r="G141" s="12"/>
      <c r="H141" s="12"/>
      <c r="I141" s="12"/>
      <c r="J141" s="12"/>
      <c r="K141" s="42"/>
    </row>
    <row r="142" spans="2:11" x14ac:dyDescent="0.3">
      <c r="B142" s="12"/>
      <c r="C142" s="12"/>
      <c r="D142" s="12"/>
      <c r="E142" s="12"/>
      <c r="F142" s="12"/>
      <c r="G142" s="12"/>
      <c r="H142" s="12"/>
      <c r="I142" s="12"/>
      <c r="J142" s="12"/>
      <c r="K142" s="42"/>
    </row>
    <row r="143" spans="2:11" x14ac:dyDescent="0.3">
      <c r="B143" s="12"/>
      <c r="C143" s="12"/>
      <c r="D143" s="12"/>
      <c r="E143" s="12"/>
      <c r="F143" s="12"/>
      <c r="G143" s="12"/>
      <c r="H143" s="12"/>
      <c r="I143" s="12"/>
      <c r="J143" s="12"/>
      <c r="K143" s="42"/>
    </row>
    <row r="144" spans="2:11" x14ac:dyDescent="0.3">
      <c r="B144" s="12"/>
      <c r="C144" s="12"/>
      <c r="D144" s="12"/>
      <c r="E144" s="12"/>
      <c r="F144" s="12"/>
      <c r="G144" s="12"/>
      <c r="H144" s="12"/>
      <c r="I144" s="12"/>
      <c r="J144" s="12"/>
      <c r="K144" s="42"/>
    </row>
    <row r="145" spans="2:11" x14ac:dyDescent="0.3">
      <c r="B145" s="12"/>
      <c r="C145" s="12"/>
      <c r="D145" s="12"/>
      <c r="E145" s="12"/>
      <c r="F145" s="12"/>
      <c r="G145" s="12"/>
      <c r="H145" s="12"/>
      <c r="I145" s="12"/>
      <c r="J145" s="12"/>
      <c r="K145" s="42"/>
    </row>
    <row r="146" spans="2:11" x14ac:dyDescent="0.3">
      <c r="B146" s="12"/>
      <c r="C146" s="12"/>
      <c r="D146" s="12"/>
      <c r="E146" s="12"/>
      <c r="F146" s="12"/>
      <c r="G146" s="12"/>
      <c r="H146" s="12"/>
      <c r="I146" s="12"/>
      <c r="J146" s="12"/>
      <c r="K146" s="42"/>
    </row>
    <row r="147" spans="2:11" x14ac:dyDescent="0.3">
      <c r="B147" s="12"/>
      <c r="C147" s="12"/>
      <c r="D147" s="12"/>
      <c r="E147" s="12"/>
      <c r="F147" s="12"/>
      <c r="G147" s="12"/>
      <c r="H147" s="12"/>
      <c r="I147" s="12"/>
      <c r="J147" s="12"/>
      <c r="K147" s="42"/>
    </row>
    <row r="148" spans="2:11" x14ac:dyDescent="0.3">
      <c r="B148" s="12"/>
      <c r="C148" s="12"/>
      <c r="D148" s="12"/>
      <c r="E148" s="12"/>
      <c r="F148" s="12"/>
      <c r="G148" s="12"/>
      <c r="H148" s="12"/>
      <c r="I148" s="12"/>
      <c r="J148" s="12"/>
      <c r="K148" s="42"/>
    </row>
    <row r="149" spans="2:11" x14ac:dyDescent="0.3">
      <c r="B149" s="12"/>
      <c r="C149" s="12"/>
      <c r="D149" s="12"/>
      <c r="E149" s="12"/>
      <c r="F149" s="12"/>
      <c r="G149" s="12"/>
      <c r="H149" s="12"/>
      <c r="I149" s="12"/>
      <c r="J149" s="12"/>
      <c r="K149" s="42"/>
    </row>
    <row r="150" spans="2:11" x14ac:dyDescent="0.3">
      <c r="B150" s="12"/>
      <c r="C150" s="12"/>
      <c r="D150" s="12"/>
      <c r="E150" s="12"/>
      <c r="F150" s="12"/>
      <c r="G150" s="12"/>
      <c r="H150" s="12"/>
      <c r="I150" s="12"/>
      <c r="J150" s="12"/>
      <c r="K150" s="42"/>
    </row>
    <row r="151" spans="2:11" x14ac:dyDescent="0.3">
      <c r="B151" s="12"/>
      <c r="C151" s="12"/>
      <c r="D151" s="12"/>
      <c r="E151" s="12"/>
      <c r="F151" s="12"/>
      <c r="G151" s="12"/>
      <c r="H151" s="12"/>
      <c r="I151" s="12"/>
      <c r="J151" s="12"/>
      <c r="K151" s="42"/>
    </row>
    <row r="152" spans="2:11" x14ac:dyDescent="0.3">
      <c r="B152" s="12"/>
      <c r="C152" s="12"/>
      <c r="D152" s="12"/>
      <c r="E152" s="12"/>
      <c r="F152" s="12"/>
      <c r="G152" s="12"/>
      <c r="H152" s="12"/>
      <c r="I152" s="12"/>
      <c r="J152" s="12"/>
      <c r="K152" s="42"/>
    </row>
    <row r="153" spans="2:11" x14ac:dyDescent="0.3">
      <c r="B153" s="12"/>
      <c r="C153" s="12"/>
      <c r="D153" s="12"/>
      <c r="E153" s="12"/>
      <c r="F153" s="12"/>
      <c r="G153" s="12"/>
      <c r="H153" s="12"/>
      <c r="I153" s="12"/>
      <c r="J153" s="12"/>
      <c r="K153" s="42"/>
    </row>
    <row r="154" spans="2:11" x14ac:dyDescent="0.3">
      <c r="B154" s="12"/>
      <c r="C154" s="12"/>
      <c r="D154" s="12"/>
      <c r="E154" s="12"/>
      <c r="F154" s="12"/>
      <c r="G154" s="12"/>
      <c r="H154" s="12"/>
      <c r="I154" s="12"/>
      <c r="J154" s="12"/>
      <c r="K154" s="42"/>
    </row>
    <row r="155" spans="2:11" x14ac:dyDescent="0.3">
      <c r="B155" s="12"/>
      <c r="C155" s="12"/>
      <c r="D155" s="12"/>
      <c r="E155" s="12"/>
      <c r="F155" s="12"/>
      <c r="G155" s="12"/>
      <c r="H155" s="12"/>
      <c r="I155" s="12"/>
      <c r="J155" s="12"/>
      <c r="K155" s="42"/>
    </row>
    <row r="156" spans="2:11" x14ac:dyDescent="0.3">
      <c r="B156" s="12"/>
      <c r="C156" s="12"/>
      <c r="D156" s="12"/>
      <c r="E156" s="12"/>
      <c r="F156" s="12"/>
      <c r="G156" s="12"/>
      <c r="H156" s="12"/>
      <c r="I156" s="12"/>
      <c r="J156" s="12"/>
      <c r="K156" s="42"/>
    </row>
    <row r="157" spans="2:11" x14ac:dyDescent="0.3">
      <c r="B157" s="12"/>
      <c r="C157" s="12"/>
      <c r="D157" s="12"/>
      <c r="E157" s="12"/>
      <c r="F157" s="12"/>
      <c r="G157" s="12"/>
      <c r="H157" s="12"/>
      <c r="I157" s="12"/>
      <c r="J157" s="12"/>
      <c r="K157" s="42"/>
    </row>
    <row r="158" spans="2:11" x14ac:dyDescent="0.3">
      <c r="B158" s="12"/>
      <c r="C158" s="12"/>
      <c r="D158" s="12"/>
      <c r="E158" s="12"/>
      <c r="F158" s="12"/>
      <c r="G158" s="12"/>
      <c r="H158" s="12"/>
      <c r="I158" s="12"/>
      <c r="J158" s="12"/>
      <c r="K158" s="42"/>
    </row>
    <row r="159" spans="2:11" x14ac:dyDescent="0.3">
      <c r="B159" s="12"/>
      <c r="C159" s="12"/>
      <c r="D159" s="12"/>
      <c r="E159" s="12"/>
      <c r="F159" s="12"/>
      <c r="G159" s="12"/>
      <c r="H159" s="12"/>
      <c r="I159" s="12"/>
      <c r="J159" s="12"/>
      <c r="K159" s="42"/>
    </row>
    <row r="160" spans="2:11" x14ac:dyDescent="0.3">
      <c r="B160" s="12"/>
      <c r="C160" s="12"/>
      <c r="D160" s="12"/>
      <c r="E160" s="12"/>
      <c r="F160" s="12"/>
      <c r="G160" s="12"/>
      <c r="H160" s="12"/>
      <c r="I160" s="12"/>
      <c r="J160" s="12"/>
      <c r="K160" s="42"/>
    </row>
    <row r="161" spans="2:11" x14ac:dyDescent="0.3">
      <c r="B161" s="12"/>
      <c r="C161" s="12"/>
      <c r="D161" s="12"/>
      <c r="E161" s="12"/>
      <c r="F161" s="12"/>
      <c r="G161" s="12"/>
      <c r="H161" s="12"/>
      <c r="I161" s="12"/>
      <c r="J161" s="12"/>
      <c r="K161" s="42"/>
    </row>
    <row r="162" spans="2:11" x14ac:dyDescent="0.3">
      <c r="B162" s="12"/>
      <c r="C162" s="12"/>
      <c r="D162" s="12"/>
      <c r="E162" s="12"/>
      <c r="F162" s="12"/>
      <c r="G162" s="12"/>
      <c r="H162" s="12"/>
      <c r="I162" s="12"/>
      <c r="J162" s="12"/>
      <c r="K162" s="42"/>
    </row>
    <row r="163" spans="2:11" x14ac:dyDescent="0.3">
      <c r="B163" s="12"/>
      <c r="C163" s="12"/>
      <c r="D163" s="12"/>
      <c r="E163" s="12"/>
      <c r="F163" s="12"/>
      <c r="G163" s="12"/>
      <c r="H163" s="12"/>
      <c r="I163" s="12"/>
      <c r="J163" s="12"/>
      <c r="K163" s="42"/>
    </row>
    <row r="164" spans="2:11" x14ac:dyDescent="0.3">
      <c r="B164" s="12"/>
      <c r="C164" s="12"/>
      <c r="D164" s="12"/>
      <c r="E164" s="12"/>
      <c r="F164" s="12"/>
      <c r="G164" s="12"/>
      <c r="H164" s="12"/>
      <c r="I164" s="12"/>
      <c r="J164" s="12"/>
      <c r="K164" s="42"/>
    </row>
    <row r="165" spans="2:11" x14ac:dyDescent="0.3">
      <c r="B165" s="12"/>
      <c r="C165" s="12"/>
      <c r="D165" s="12"/>
      <c r="E165" s="12"/>
      <c r="F165" s="12"/>
      <c r="G165" s="12"/>
      <c r="H165" s="12"/>
      <c r="I165" s="12"/>
      <c r="J165" s="12"/>
      <c r="K165" s="42"/>
    </row>
    <row r="166" spans="2:11" x14ac:dyDescent="0.3">
      <c r="B166" s="12"/>
      <c r="C166" s="12"/>
      <c r="D166" s="12"/>
      <c r="E166" s="12"/>
      <c r="F166" s="12"/>
      <c r="G166" s="12"/>
      <c r="H166" s="12"/>
      <c r="I166" s="12"/>
      <c r="J166" s="12"/>
      <c r="K166" s="42"/>
    </row>
    <row r="167" spans="2:11" x14ac:dyDescent="0.3">
      <c r="B167" s="12"/>
      <c r="C167" s="12"/>
      <c r="D167" s="12"/>
      <c r="E167" s="12"/>
      <c r="F167" s="12"/>
      <c r="G167" s="12"/>
      <c r="H167" s="12"/>
      <c r="I167" s="12"/>
      <c r="J167" s="12"/>
      <c r="K167" s="42"/>
    </row>
    <row r="168" spans="2:11" x14ac:dyDescent="0.3">
      <c r="B168" s="12"/>
      <c r="C168" s="12"/>
      <c r="D168" s="12"/>
      <c r="E168" s="12"/>
      <c r="F168" s="12"/>
      <c r="G168" s="12"/>
      <c r="H168" s="12"/>
      <c r="I168" s="12"/>
      <c r="J168" s="12"/>
      <c r="K168" s="42"/>
    </row>
    <row r="169" spans="2:11" x14ac:dyDescent="0.3">
      <c r="B169" s="12"/>
      <c r="C169" s="12"/>
      <c r="D169" s="12"/>
      <c r="E169" s="12"/>
      <c r="F169" s="12"/>
      <c r="G169" s="12"/>
      <c r="H169" s="12"/>
      <c r="I169" s="12"/>
      <c r="J169" s="12"/>
      <c r="K169" s="42"/>
    </row>
    <row r="170" spans="2:11" x14ac:dyDescent="0.3">
      <c r="B170" s="12"/>
      <c r="C170" s="12"/>
      <c r="D170" s="12"/>
      <c r="E170" s="12"/>
      <c r="F170" s="12"/>
      <c r="G170" s="12"/>
      <c r="H170" s="12"/>
      <c r="I170" s="12"/>
      <c r="J170" s="12"/>
      <c r="K170" s="42"/>
    </row>
    <row r="171" spans="2:11" x14ac:dyDescent="0.3">
      <c r="B171" s="12"/>
      <c r="C171" s="12"/>
      <c r="D171" s="12"/>
      <c r="E171" s="12"/>
      <c r="F171" s="12"/>
      <c r="G171" s="12"/>
      <c r="H171" s="12"/>
      <c r="I171" s="12"/>
      <c r="J171" s="12"/>
      <c r="K171" s="42"/>
    </row>
    <row r="172" spans="2:11" x14ac:dyDescent="0.3">
      <c r="B172" s="12"/>
      <c r="C172" s="12"/>
      <c r="D172" s="12"/>
      <c r="E172" s="12"/>
      <c r="F172" s="12"/>
      <c r="G172" s="12"/>
      <c r="H172" s="12"/>
      <c r="I172" s="12"/>
      <c r="J172" s="12"/>
      <c r="K172" s="42"/>
    </row>
    <row r="173" spans="2:11" x14ac:dyDescent="0.3">
      <c r="B173" s="12"/>
      <c r="C173" s="12"/>
      <c r="D173" s="12"/>
      <c r="E173" s="12"/>
      <c r="F173" s="12"/>
      <c r="G173" s="12"/>
      <c r="H173" s="12"/>
      <c r="I173" s="12"/>
      <c r="J173" s="12"/>
      <c r="K173" s="42"/>
    </row>
    <row r="174" spans="2:11" x14ac:dyDescent="0.3">
      <c r="B174" s="12"/>
      <c r="C174" s="12"/>
      <c r="D174" s="12"/>
      <c r="E174" s="12"/>
      <c r="F174" s="12"/>
      <c r="G174" s="12"/>
      <c r="H174" s="12"/>
      <c r="I174" s="12"/>
      <c r="J174" s="12"/>
      <c r="K174" s="42"/>
    </row>
    <row r="175" spans="2:11" x14ac:dyDescent="0.3">
      <c r="B175" s="12"/>
      <c r="C175" s="12"/>
      <c r="D175" s="12"/>
      <c r="E175" s="12"/>
      <c r="F175" s="12"/>
      <c r="G175" s="12"/>
      <c r="H175" s="12"/>
      <c r="I175" s="12"/>
      <c r="J175" s="12"/>
      <c r="K175" s="42"/>
    </row>
    <row r="176" spans="2:11" x14ac:dyDescent="0.3">
      <c r="B176" s="12"/>
      <c r="C176" s="12"/>
      <c r="D176" s="12"/>
      <c r="E176" s="12"/>
      <c r="F176" s="12"/>
      <c r="G176" s="12"/>
      <c r="H176" s="12"/>
      <c r="I176" s="12"/>
      <c r="J176" s="12"/>
      <c r="K176" s="42"/>
    </row>
    <row r="177" spans="2:11" x14ac:dyDescent="0.3">
      <c r="B177" s="12"/>
      <c r="C177" s="12"/>
      <c r="D177" s="12"/>
      <c r="E177" s="12"/>
      <c r="F177" s="12"/>
      <c r="G177" s="12"/>
      <c r="H177" s="12"/>
      <c r="I177" s="12"/>
      <c r="J177" s="12"/>
      <c r="K177" s="42"/>
    </row>
    <row r="178" spans="2:11" x14ac:dyDescent="0.3">
      <c r="B178" s="12"/>
      <c r="C178" s="12"/>
      <c r="D178" s="12"/>
      <c r="E178" s="12"/>
      <c r="F178" s="12"/>
      <c r="G178" s="12"/>
      <c r="H178" s="12"/>
      <c r="I178" s="12"/>
      <c r="J178" s="12"/>
      <c r="K178" s="42"/>
    </row>
    <row r="179" spans="2:11" x14ac:dyDescent="0.3">
      <c r="B179" s="12"/>
      <c r="C179" s="12"/>
      <c r="D179" s="12"/>
      <c r="E179" s="12"/>
      <c r="F179" s="12"/>
      <c r="G179" s="12"/>
      <c r="H179" s="12"/>
      <c r="I179" s="12"/>
      <c r="J179" s="12"/>
      <c r="K179" s="42"/>
    </row>
    <row r="180" spans="2:11" x14ac:dyDescent="0.3">
      <c r="B180" s="12"/>
      <c r="C180" s="12"/>
      <c r="D180" s="12"/>
      <c r="E180" s="12"/>
      <c r="F180" s="12"/>
      <c r="G180" s="12"/>
      <c r="H180" s="12"/>
      <c r="I180" s="12"/>
      <c r="J180" s="12"/>
      <c r="K180" s="42"/>
    </row>
    <row r="181" spans="2:11" x14ac:dyDescent="0.3">
      <c r="B181" s="12"/>
      <c r="C181" s="12"/>
      <c r="D181" s="12"/>
      <c r="E181" s="12"/>
      <c r="F181" s="12"/>
      <c r="G181" s="12"/>
      <c r="H181" s="12"/>
      <c r="I181" s="12"/>
      <c r="J181" s="12"/>
      <c r="K181" s="42"/>
    </row>
    <row r="182" spans="2:11" x14ac:dyDescent="0.3">
      <c r="B182" s="12"/>
      <c r="C182" s="12"/>
      <c r="D182" s="12"/>
      <c r="E182" s="12"/>
      <c r="F182" s="12"/>
      <c r="G182" s="12"/>
      <c r="H182" s="12"/>
      <c r="I182" s="12"/>
      <c r="J182" s="12"/>
      <c r="K182" s="42"/>
    </row>
    <row r="183" spans="2:11" x14ac:dyDescent="0.3">
      <c r="B183" s="12"/>
      <c r="C183" s="12"/>
      <c r="D183" s="12"/>
      <c r="E183" s="12"/>
      <c r="F183" s="12"/>
      <c r="G183" s="12"/>
      <c r="H183" s="12"/>
      <c r="I183" s="12"/>
      <c r="J183" s="12"/>
      <c r="K183" s="42"/>
    </row>
    <row r="184" spans="2:11" x14ac:dyDescent="0.3">
      <c r="B184" s="12"/>
      <c r="C184" s="12"/>
      <c r="D184" s="12"/>
      <c r="E184" s="12"/>
      <c r="F184" s="12"/>
      <c r="G184" s="12"/>
      <c r="H184" s="12"/>
      <c r="I184" s="12"/>
      <c r="J184" s="12"/>
      <c r="K184" s="42"/>
    </row>
    <row r="185" spans="2:11" x14ac:dyDescent="0.3">
      <c r="B185" s="12"/>
      <c r="C185" s="12"/>
      <c r="D185" s="12"/>
      <c r="E185" s="12"/>
      <c r="F185" s="12"/>
      <c r="G185" s="12"/>
      <c r="H185" s="12"/>
      <c r="I185" s="12"/>
      <c r="J185" s="12"/>
      <c r="K185" s="42"/>
    </row>
    <row r="186" spans="2:11" x14ac:dyDescent="0.3">
      <c r="B186" s="12"/>
      <c r="C186" s="12"/>
      <c r="D186" s="12"/>
      <c r="E186" s="12"/>
      <c r="F186" s="12"/>
      <c r="G186" s="12"/>
      <c r="H186" s="12"/>
      <c r="I186" s="12"/>
      <c r="J186" s="12"/>
      <c r="K186" s="42"/>
    </row>
    <row r="187" spans="2:11" x14ac:dyDescent="0.3">
      <c r="B187" s="12"/>
      <c r="C187" s="12"/>
      <c r="D187" s="12"/>
      <c r="E187" s="12"/>
      <c r="F187" s="12"/>
      <c r="G187" s="12"/>
      <c r="H187" s="12"/>
      <c r="I187" s="12"/>
      <c r="J187" s="12"/>
      <c r="K187" s="42"/>
    </row>
    <row r="188" spans="2:11" x14ac:dyDescent="0.3">
      <c r="B188" s="12"/>
      <c r="C188" s="12"/>
      <c r="D188" s="12"/>
      <c r="E188" s="12"/>
      <c r="F188" s="12"/>
      <c r="G188" s="12"/>
      <c r="H188" s="12"/>
      <c r="I188" s="12"/>
      <c r="J188" s="12"/>
      <c r="K188" s="42"/>
    </row>
    <row r="189" spans="2:11" x14ac:dyDescent="0.3">
      <c r="B189" s="12"/>
      <c r="C189" s="12"/>
      <c r="D189" s="12"/>
      <c r="E189" s="12"/>
      <c r="F189" s="12"/>
      <c r="G189" s="12"/>
      <c r="H189" s="12"/>
      <c r="I189" s="12"/>
      <c r="J189" s="12"/>
      <c r="K189" s="42"/>
    </row>
    <row r="190" spans="2:11" x14ac:dyDescent="0.3">
      <c r="B190" s="12"/>
      <c r="C190" s="12"/>
      <c r="D190" s="12"/>
      <c r="E190" s="12"/>
      <c r="F190" s="12"/>
      <c r="G190" s="12"/>
      <c r="H190" s="12"/>
      <c r="I190" s="12"/>
      <c r="J190" s="12"/>
      <c r="K190" s="42"/>
    </row>
    <row r="191" spans="2:11" x14ac:dyDescent="0.3">
      <c r="B191" s="12"/>
      <c r="C191" s="12"/>
      <c r="D191" s="12"/>
      <c r="E191" s="12"/>
      <c r="F191" s="12"/>
      <c r="G191" s="12"/>
      <c r="H191" s="12"/>
      <c r="I191" s="12"/>
      <c r="J191" s="12"/>
      <c r="K191" s="42"/>
    </row>
    <row r="192" spans="2:11" x14ac:dyDescent="0.3">
      <c r="B192" s="12"/>
      <c r="C192" s="12"/>
      <c r="D192" s="12"/>
      <c r="E192" s="12"/>
      <c r="F192" s="12"/>
      <c r="G192" s="12"/>
      <c r="H192" s="12"/>
      <c r="I192" s="12"/>
      <c r="J192" s="12"/>
      <c r="K192" s="42"/>
    </row>
    <row r="193" spans="2:11" x14ac:dyDescent="0.3">
      <c r="B193" s="12"/>
      <c r="C193" s="12"/>
      <c r="D193" s="12"/>
      <c r="E193" s="12"/>
      <c r="F193" s="12"/>
      <c r="G193" s="12"/>
      <c r="H193" s="12"/>
      <c r="I193" s="12"/>
      <c r="J193" s="12"/>
      <c r="K193" s="42"/>
    </row>
    <row r="194" spans="2:11" x14ac:dyDescent="0.3">
      <c r="B194" s="12"/>
      <c r="C194" s="12"/>
      <c r="D194" s="12"/>
      <c r="E194" s="12"/>
      <c r="F194" s="12"/>
      <c r="G194" s="12"/>
      <c r="H194" s="12"/>
      <c r="I194" s="12"/>
      <c r="J194" s="12"/>
      <c r="K194" s="42"/>
    </row>
    <row r="195" spans="2:11" x14ac:dyDescent="0.3">
      <c r="B195" s="12"/>
      <c r="C195" s="12"/>
      <c r="D195" s="12"/>
      <c r="E195" s="12"/>
      <c r="F195" s="12"/>
      <c r="G195" s="12"/>
      <c r="H195" s="12"/>
      <c r="I195" s="12"/>
      <c r="J195" s="12"/>
      <c r="K195" s="42"/>
    </row>
    <row r="196" spans="2:11" x14ac:dyDescent="0.3">
      <c r="B196" s="12"/>
      <c r="C196" s="12"/>
      <c r="D196" s="12"/>
      <c r="E196" s="12"/>
      <c r="F196" s="12"/>
      <c r="G196" s="12"/>
      <c r="H196" s="12"/>
      <c r="I196" s="12"/>
      <c r="J196" s="12"/>
      <c r="K196" s="42"/>
    </row>
    <row r="197" spans="2:11" x14ac:dyDescent="0.3">
      <c r="B197" s="12"/>
      <c r="C197" s="12"/>
      <c r="D197" s="12"/>
      <c r="E197" s="12"/>
      <c r="F197" s="12"/>
      <c r="G197" s="12"/>
      <c r="H197" s="12"/>
      <c r="I197" s="12"/>
      <c r="J197" s="12"/>
      <c r="K197" s="42"/>
    </row>
    <row r="198" spans="2:11" x14ac:dyDescent="0.3">
      <c r="B198" s="12"/>
      <c r="C198" s="12"/>
      <c r="D198" s="12"/>
      <c r="E198" s="12"/>
      <c r="F198" s="12"/>
      <c r="G198" s="12"/>
      <c r="H198" s="12"/>
      <c r="I198" s="12"/>
      <c r="J198" s="12"/>
      <c r="K198" s="42"/>
    </row>
    <row r="199" spans="2:11" x14ac:dyDescent="0.3">
      <c r="B199" s="12"/>
      <c r="C199" s="12"/>
      <c r="D199" s="12"/>
      <c r="E199" s="12"/>
      <c r="F199" s="12"/>
      <c r="G199" s="12"/>
      <c r="H199" s="12"/>
      <c r="I199" s="12"/>
      <c r="J199" s="12"/>
      <c r="K199" s="42"/>
    </row>
    <row r="200" spans="2:11" x14ac:dyDescent="0.3">
      <c r="B200" s="12"/>
      <c r="C200" s="12"/>
      <c r="D200" s="12"/>
      <c r="E200" s="12"/>
      <c r="F200" s="12"/>
      <c r="G200" s="12"/>
      <c r="H200" s="12"/>
      <c r="I200" s="12"/>
      <c r="J200" s="12"/>
      <c r="K200" s="42"/>
    </row>
    <row r="201" spans="2:11" x14ac:dyDescent="0.3">
      <c r="B201" s="12"/>
      <c r="C201" s="12"/>
      <c r="D201" s="12"/>
      <c r="E201" s="12"/>
      <c r="F201" s="12"/>
      <c r="G201" s="12"/>
      <c r="H201" s="12"/>
      <c r="I201" s="12"/>
      <c r="J201" s="12"/>
      <c r="K201" s="42"/>
    </row>
    <row r="202" spans="2:11" x14ac:dyDescent="0.3">
      <c r="B202" s="12"/>
      <c r="C202" s="12"/>
      <c r="D202" s="12"/>
      <c r="E202" s="12"/>
      <c r="F202" s="12"/>
      <c r="G202" s="12"/>
      <c r="H202" s="12"/>
      <c r="I202" s="12"/>
      <c r="J202" s="12"/>
      <c r="K202" s="42"/>
    </row>
    <row r="203" spans="2:11" x14ac:dyDescent="0.3">
      <c r="B203" s="12"/>
      <c r="C203" s="12"/>
      <c r="D203" s="12"/>
      <c r="E203" s="12"/>
      <c r="F203" s="12"/>
      <c r="G203" s="12"/>
      <c r="H203" s="12"/>
      <c r="I203" s="12"/>
      <c r="J203" s="12"/>
      <c r="K203" s="42"/>
    </row>
    <row r="204" spans="2:11" x14ac:dyDescent="0.3">
      <c r="B204" s="12"/>
      <c r="C204" s="12"/>
      <c r="D204" s="12"/>
      <c r="E204" s="12"/>
      <c r="F204" s="12"/>
      <c r="G204" s="12"/>
      <c r="H204" s="12"/>
      <c r="I204" s="12"/>
      <c r="J204" s="12"/>
      <c r="K204" s="42"/>
    </row>
    <row r="205" spans="2:11" x14ac:dyDescent="0.3">
      <c r="B205" s="12"/>
      <c r="C205" s="12"/>
      <c r="D205" s="12"/>
      <c r="E205" s="12"/>
      <c r="F205" s="12"/>
      <c r="G205" s="12"/>
      <c r="H205" s="12"/>
      <c r="I205" s="12"/>
      <c r="J205" s="12"/>
      <c r="K205" s="42"/>
    </row>
    <row r="206" spans="2:11" x14ac:dyDescent="0.3">
      <c r="B206" s="12"/>
      <c r="C206" s="12"/>
      <c r="D206" s="12"/>
      <c r="E206" s="12"/>
      <c r="F206" s="12"/>
      <c r="G206" s="12"/>
      <c r="H206" s="12"/>
      <c r="I206" s="12"/>
      <c r="J206" s="12"/>
      <c r="K206" s="42"/>
    </row>
    <row r="207" spans="2:11" x14ac:dyDescent="0.3">
      <c r="B207" s="12"/>
      <c r="C207" s="12"/>
      <c r="D207" s="12"/>
      <c r="E207" s="12"/>
      <c r="F207" s="12"/>
      <c r="G207" s="12"/>
      <c r="H207" s="12"/>
      <c r="I207" s="12"/>
      <c r="J207" s="12"/>
      <c r="K207" s="42"/>
    </row>
    <row r="208" spans="2:11" x14ac:dyDescent="0.3">
      <c r="B208" s="12"/>
      <c r="C208" s="12"/>
      <c r="D208" s="12"/>
      <c r="E208" s="12"/>
      <c r="F208" s="12"/>
      <c r="G208" s="12"/>
      <c r="H208" s="12"/>
      <c r="I208" s="12"/>
      <c r="J208" s="12"/>
      <c r="K208" s="42"/>
    </row>
    <row r="209" spans="2:11" x14ac:dyDescent="0.3">
      <c r="B209" s="12"/>
      <c r="C209" s="12"/>
      <c r="D209" s="12"/>
      <c r="E209" s="12"/>
      <c r="F209" s="12"/>
      <c r="G209" s="12"/>
      <c r="H209" s="12"/>
      <c r="I209" s="12"/>
      <c r="J209" s="12"/>
      <c r="K209" s="42"/>
    </row>
    <row r="210" spans="2:11" x14ac:dyDescent="0.3">
      <c r="B210" s="12"/>
      <c r="C210" s="12"/>
      <c r="D210" s="12"/>
      <c r="E210" s="12"/>
      <c r="F210" s="12"/>
      <c r="G210" s="12"/>
      <c r="H210" s="12"/>
      <c r="I210" s="12"/>
      <c r="J210" s="12"/>
      <c r="K210" s="42"/>
    </row>
    <row r="211" spans="2:11" x14ac:dyDescent="0.3">
      <c r="B211" s="12"/>
      <c r="C211" s="12"/>
      <c r="D211" s="12"/>
      <c r="E211" s="12"/>
      <c r="F211" s="12"/>
      <c r="G211" s="12"/>
      <c r="H211" s="12"/>
      <c r="I211" s="12"/>
      <c r="J211" s="12"/>
      <c r="K211" s="42"/>
    </row>
    <row r="212" spans="2:11" x14ac:dyDescent="0.3">
      <c r="B212" s="12"/>
      <c r="C212" s="12"/>
      <c r="D212" s="12"/>
      <c r="E212" s="12"/>
      <c r="F212" s="12"/>
      <c r="G212" s="12"/>
      <c r="H212" s="12"/>
      <c r="I212" s="12"/>
      <c r="J212" s="12"/>
      <c r="K212" s="42"/>
    </row>
    <row r="213" spans="2:11" x14ac:dyDescent="0.3">
      <c r="B213" s="12"/>
      <c r="C213" s="12"/>
      <c r="D213" s="12"/>
      <c r="E213" s="12"/>
      <c r="F213" s="12"/>
      <c r="G213" s="12"/>
      <c r="H213" s="12"/>
      <c r="I213" s="12"/>
      <c r="J213" s="12"/>
      <c r="K213" s="42"/>
    </row>
    <row r="214" spans="2:11" x14ac:dyDescent="0.3">
      <c r="B214" s="12"/>
      <c r="C214" s="12"/>
      <c r="D214" s="12"/>
      <c r="E214" s="12"/>
      <c r="F214" s="12"/>
      <c r="G214" s="12"/>
      <c r="H214" s="12"/>
      <c r="I214" s="12"/>
      <c r="J214" s="12"/>
      <c r="K214" s="42"/>
    </row>
    <row r="215" spans="2:11" x14ac:dyDescent="0.3">
      <c r="B215" s="12"/>
      <c r="C215" s="12"/>
      <c r="D215" s="12"/>
      <c r="E215" s="12"/>
      <c r="F215" s="12"/>
      <c r="G215" s="12"/>
      <c r="H215" s="12"/>
      <c r="I215" s="12"/>
      <c r="J215" s="12"/>
      <c r="K215" s="42"/>
    </row>
    <row r="216" spans="2:11" x14ac:dyDescent="0.3">
      <c r="B216" s="12"/>
      <c r="C216" s="12"/>
      <c r="D216" s="12"/>
      <c r="E216" s="12"/>
      <c r="F216" s="12"/>
      <c r="G216" s="12"/>
      <c r="H216" s="12"/>
      <c r="I216" s="12"/>
      <c r="J216" s="12"/>
      <c r="K216" s="42"/>
    </row>
    <row r="217" spans="2:11" x14ac:dyDescent="0.3">
      <c r="B217" s="12"/>
      <c r="C217" s="12"/>
      <c r="D217" s="12"/>
      <c r="E217" s="12"/>
      <c r="F217" s="12"/>
      <c r="G217" s="12"/>
      <c r="H217" s="12"/>
      <c r="I217" s="12"/>
      <c r="J217" s="12"/>
      <c r="K217" s="42"/>
    </row>
    <row r="218" spans="2:11" x14ac:dyDescent="0.3">
      <c r="B218" s="12"/>
      <c r="C218" s="12"/>
      <c r="D218" s="12"/>
      <c r="E218" s="12"/>
      <c r="F218" s="12"/>
      <c r="G218" s="12"/>
      <c r="H218" s="12"/>
      <c r="I218" s="12"/>
      <c r="J218" s="12"/>
      <c r="K218" s="42"/>
    </row>
    <row r="219" spans="2:11" x14ac:dyDescent="0.3">
      <c r="B219" s="12"/>
      <c r="C219" s="12"/>
      <c r="D219" s="12"/>
      <c r="E219" s="12"/>
      <c r="F219" s="12"/>
      <c r="G219" s="12"/>
      <c r="H219" s="12"/>
      <c r="I219" s="12"/>
      <c r="J219" s="12"/>
      <c r="K219" s="42"/>
    </row>
    <row r="220" spans="2:11" x14ac:dyDescent="0.3">
      <c r="B220" s="12"/>
      <c r="C220" s="12"/>
      <c r="D220" s="12"/>
      <c r="E220" s="12"/>
      <c r="F220" s="12"/>
      <c r="G220" s="12"/>
      <c r="H220" s="12"/>
      <c r="I220" s="12"/>
      <c r="J220" s="12"/>
      <c r="K220" s="42"/>
    </row>
    <row r="221" spans="2:11" x14ac:dyDescent="0.3">
      <c r="B221" s="12"/>
      <c r="C221" s="12"/>
      <c r="D221" s="12"/>
      <c r="E221" s="12"/>
      <c r="F221" s="12"/>
      <c r="G221" s="12"/>
      <c r="H221" s="12"/>
      <c r="I221" s="12"/>
      <c r="J221" s="12"/>
      <c r="K221" s="42"/>
    </row>
    <row r="222" spans="2:11" x14ac:dyDescent="0.3">
      <c r="B222" s="12"/>
      <c r="C222" s="12"/>
      <c r="D222" s="12"/>
      <c r="E222" s="12"/>
      <c r="F222" s="12"/>
      <c r="G222" s="12"/>
      <c r="H222" s="12"/>
      <c r="I222" s="12"/>
      <c r="J222" s="12"/>
      <c r="K222" s="42"/>
    </row>
    <row r="223" spans="2:11" x14ac:dyDescent="0.3">
      <c r="B223" s="12"/>
      <c r="C223" s="12"/>
      <c r="D223" s="12"/>
      <c r="E223" s="12"/>
      <c r="F223" s="12"/>
      <c r="G223" s="12"/>
      <c r="H223" s="12"/>
      <c r="I223" s="12"/>
      <c r="J223" s="12"/>
      <c r="K223" s="42"/>
    </row>
    <row r="224" spans="2:11" x14ac:dyDescent="0.3">
      <c r="B224" s="12"/>
      <c r="C224" s="12"/>
      <c r="D224" s="12"/>
      <c r="E224" s="12"/>
      <c r="F224" s="12"/>
      <c r="G224" s="12"/>
      <c r="H224" s="12"/>
      <c r="I224" s="12"/>
      <c r="J224" s="12"/>
      <c r="K224" s="42"/>
    </row>
    <row r="225" spans="2:11" x14ac:dyDescent="0.3">
      <c r="B225" s="12"/>
      <c r="C225" s="12"/>
      <c r="D225" s="12"/>
      <c r="E225" s="12"/>
      <c r="F225" s="12"/>
      <c r="G225" s="12"/>
      <c r="H225" s="12"/>
      <c r="I225" s="12"/>
      <c r="J225" s="12"/>
      <c r="K225" s="42"/>
    </row>
    <row r="226" spans="2:11" x14ac:dyDescent="0.3">
      <c r="B226" s="12"/>
      <c r="C226" s="12"/>
      <c r="D226" s="12"/>
      <c r="E226" s="12"/>
      <c r="F226" s="12"/>
      <c r="G226" s="12"/>
      <c r="H226" s="12"/>
      <c r="I226" s="12"/>
      <c r="J226" s="12"/>
      <c r="K226" s="42"/>
    </row>
    <row r="227" spans="2:11" x14ac:dyDescent="0.3">
      <c r="B227" s="12"/>
      <c r="C227" s="12"/>
      <c r="D227" s="12"/>
      <c r="E227" s="12"/>
      <c r="F227" s="12"/>
      <c r="G227" s="12"/>
      <c r="H227" s="12"/>
      <c r="I227" s="12"/>
      <c r="J227" s="12"/>
      <c r="K227" s="42"/>
    </row>
    <row r="228" spans="2:11" x14ac:dyDescent="0.3">
      <c r="B228" s="12"/>
      <c r="C228" s="12"/>
      <c r="D228" s="12"/>
      <c r="E228" s="12"/>
      <c r="F228" s="12"/>
      <c r="G228" s="12"/>
      <c r="H228" s="12"/>
      <c r="I228" s="12"/>
      <c r="J228" s="12"/>
      <c r="K228" s="42"/>
    </row>
    <row r="229" spans="2:11" x14ac:dyDescent="0.3">
      <c r="B229" s="12"/>
      <c r="C229" s="12"/>
      <c r="D229" s="12"/>
      <c r="E229" s="12"/>
      <c r="F229" s="12"/>
      <c r="G229" s="12"/>
      <c r="H229" s="12"/>
      <c r="I229" s="12"/>
      <c r="J229" s="12"/>
      <c r="K229" s="42"/>
    </row>
    <row r="230" spans="2:11" x14ac:dyDescent="0.3">
      <c r="B230" s="12"/>
      <c r="C230" s="12"/>
      <c r="D230" s="12"/>
      <c r="E230" s="12"/>
      <c r="F230" s="12"/>
      <c r="G230" s="12"/>
      <c r="H230" s="12"/>
      <c r="I230" s="12"/>
      <c r="J230" s="12"/>
      <c r="K230" s="42"/>
    </row>
    <row r="231" spans="2:11" x14ac:dyDescent="0.3">
      <c r="B231" s="12"/>
      <c r="C231" s="12"/>
      <c r="D231" s="12"/>
      <c r="E231" s="12"/>
      <c r="F231" s="12"/>
      <c r="G231" s="12"/>
      <c r="H231" s="12"/>
      <c r="I231" s="12"/>
      <c r="J231" s="12"/>
      <c r="K231" s="42"/>
    </row>
    <row r="232" spans="2:11" x14ac:dyDescent="0.3">
      <c r="B232" s="12"/>
      <c r="C232" s="12"/>
      <c r="D232" s="12"/>
      <c r="E232" s="12"/>
      <c r="F232" s="12"/>
      <c r="G232" s="12"/>
      <c r="H232" s="12"/>
      <c r="I232" s="12"/>
      <c r="J232" s="12"/>
      <c r="K232" s="42"/>
    </row>
    <row r="233" spans="2:11" x14ac:dyDescent="0.3">
      <c r="B233" s="12"/>
      <c r="C233" s="12"/>
      <c r="D233" s="12"/>
      <c r="E233" s="12"/>
      <c r="F233" s="12"/>
      <c r="G233" s="12"/>
      <c r="H233" s="12"/>
      <c r="I233" s="12"/>
      <c r="J233" s="12"/>
      <c r="K233" s="42"/>
    </row>
    <row r="234" spans="2:11" x14ac:dyDescent="0.3">
      <c r="B234" s="12"/>
      <c r="C234" s="12"/>
      <c r="D234" s="12"/>
      <c r="E234" s="12"/>
      <c r="F234" s="12"/>
      <c r="G234" s="12"/>
      <c r="H234" s="12"/>
      <c r="I234" s="12"/>
      <c r="J234" s="12"/>
      <c r="K234" s="42"/>
    </row>
    <row r="235" spans="2:11" x14ac:dyDescent="0.3">
      <c r="B235" s="12"/>
      <c r="C235" s="12"/>
      <c r="D235" s="12"/>
      <c r="E235" s="12"/>
      <c r="F235" s="12"/>
      <c r="G235" s="12"/>
      <c r="H235" s="12"/>
      <c r="I235" s="12"/>
      <c r="J235" s="12"/>
      <c r="K235" s="42"/>
    </row>
    <row r="236" spans="2:11" x14ac:dyDescent="0.3">
      <c r="B236" s="12"/>
      <c r="C236" s="12"/>
      <c r="D236" s="12"/>
      <c r="E236" s="12"/>
      <c r="F236" s="12"/>
      <c r="G236" s="12"/>
      <c r="H236" s="12"/>
      <c r="I236" s="12"/>
      <c r="J236" s="12"/>
      <c r="K236" s="42"/>
    </row>
    <row r="237" spans="2:11" x14ac:dyDescent="0.3">
      <c r="B237" s="12"/>
      <c r="C237" s="12"/>
      <c r="D237" s="12"/>
      <c r="E237" s="12"/>
      <c r="F237" s="12"/>
      <c r="G237" s="12"/>
      <c r="H237" s="12"/>
      <c r="I237" s="12"/>
      <c r="J237" s="12"/>
      <c r="K237" s="42"/>
    </row>
    <row r="238" spans="2:11" x14ac:dyDescent="0.3">
      <c r="B238" s="12"/>
      <c r="C238" s="12"/>
      <c r="D238" s="12"/>
      <c r="E238" s="12"/>
      <c r="F238" s="12"/>
      <c r="G238" s="12"/>
      <c r="H238" s="12"/>
      <c r="I238" s="12"/>
      <c r="J238" s="12"/>
      <c r="K238" s="42"/>
    </row>
    <row r="239" spans="2:11" x14ac:dyDescent="0.3">
      <c r="B239" s="12"/>
      <c r="C239" s="12"/>
      <c r="D239" s="12"/>
      <c r="E239" s="12"/>
      <c r="F239" s="12"/>
      <c r="G239" s="12"/>
      <c r="H239" s="12"/>
      <c r="I239" s="12"/>
      <c r="J239" s="12"/>
      <c r="K239" s="42"/>
    </row>
    <row r="240" spans="2:11" x14ac:dyDescent="0.3">
      <c r="B240" s="12"/>
      <c r="C240" s="12"/>
      <c r="D240" s="12"/>
      <c r="E240" s="12"/>
      <c r="F240" s="12"/>
      <c r="G240" s="12"/>
      <c r="H240" s="12"/>
      <c r="I240" s="12"/>
      <c r="J240" s="12"/>
      <c r="K240" s="42"/>
    </row>
    <row r="241" spans="2:11" x14ac:dyDescent="0.3">
      <c r="B241" s="12"/>
      <c r="C241" s="12"/>
      <c r="D241" s="12"/>
      <c r="E241" s="12"/>
      <c r="F241" s="12"/>
      <c r="G241" s="12"/>
      <c r="H241" s="12"/>
      <c r="I241" s="12"/>
      <c r="J241" s="12"/>
      <c r="K241" s="42"/>
    </row>
    <row r="242" spans="2:11" x14ac:dyDescent="0.3">
      <c r="B242" s="12"/>
      <c r="C242" s="12"/>
      <c r="D242" s="12"/>
      <c r="E242" s="12"/>
      <c r="F242" s="12"/>
      <c r="G242" s="12"/>
      <c r="H242" s="12"/>
      <c r="I242" s="12"/>
      <c r="J242" s="12"/>
      <c r="K242" s="42"/>
    </row>
    <row r="243" spans="2:11" x14ac:dyDescent="0.3">
      <c r="B243" s="12"/>
      <c r="C243" s="12"/>
      <c r="D243" s="12"/>
      <c r="E243" s="12"/>
      <c r="F243" s="12"/>
      <c r="G243" s="12"/>
      <c r="H243" s="12"/>
      <c r="I243" s="12"/>
      <c r="J243" s="12"/>
      <c r="K243" s="42"/>
    </row>
    <row r="244" spans="2:11" x14ac:dyDescent="0.3">
      <c r="B244" s="12"/>
      <c r="C244" s="12"/>
      <c r="D244" s="12"/>
      <c r="E244" s="12"/>
      <c r="F244" s="12"/>
      <c r="G244" s="12"/>
      <c r="H244" s="12"/>
      <c r="I244" s="12"/>
      <c r="J244" s="12"/>
      <c r="K244" s="42"/>
    </row>
    <row r="245" spans="2:11" x14ac:dyDescent="0.3">
      <c r="B245" s="12"/>
      <c r="C245" s="12"/>
      <c r="D245" s="12"/>
      <c r="E245" s="12"/>
      <c r="F245" s="12"/>
      <c r="G245" s="12"/>
      <c r="H245" s="12"/>
      <c r="I245" s="12"/>
      <c r="J245" s="12"/>
      <c r="K245" s="42"/>
    </row>
    <row r="246" spans="2:11" x14ac:dyDescent="0.3">
      <c r="B246" s="12"/>
      <c r="C246" s="12"/>
      <c r="D246" s="12"/>
      <c r="E246" s="12"/>
      <c r="F246" s="12"/>
      <c r="G246" s="12"/>
      <c r="H246" s="12"/>
      <c r="I246" s="12"/>
      <c r="J246" s="12"/>
      <c r="K246" s="42"/>
    </row>
    <row r="247" spans="2:11" x14ac:dyDescent="0.3">
      <c r="B247" s="12"/>
      <c r="C247" s="12"/>
      <c r="D247" s="12"/>
      <c r="E247" s="12"/>
      <c r="F247" s="12"/>
      <c r="G247" s="12"/>
      <c r="H247" s="12"/>
      <c r="I247" s="12"/>
      <c r="J247" s="12"/>
      <c r="K247" s="42"/>
    </row>
    <row r="248" spans="2:11" x14ac:dyDescent="0.3">
      <c r="B248" s="12"/>
      <c r="C248" s="12"/>
      <c r="D248" s="12"/>
      <c r="E248" s="12"/>
      <c r="F248" s="12"/>
      <c r="G248" s="12"/>
      <c r="H248" s="12"/>
      <c r="I248" s="12"/>
      <c r="J248" s="12"/>
      <c r="K248" s="42"/>
    </row>
    <row r="249" spans="2:11" x14ac:dyDescent="0.3">
      <c r="B249" s="12"/>
      <c r="C249" s="12"/>
      <c r="D249" s="12"/>
      <c r="E249" s="12"/>
      <c r="F249" s="12"/>
      <c r="G249" s="12"/>
      <c r="H249" s="12"/>
      <c r="I249" s="12"/>
      <c r="J249" s="12"/>
      <c r="K249" s="42"/>
    </row>
    <row r="250" spans="2:11" x14ac:dyDescent="0.3">
      <c r="B250" s="12"/>
      <c r="C250" s="12"/>
      <c r="D250" s="12"/>
      <c r="E250" s="12"/>
      <c r="F250" s="12"/>
      <c r="G250" s="12"/>
      <c r="H250" s="12"/>
      <c r="I250" s="12"/>
      <c r="J250" s="12"/>
      <c r="K250" s="42"/>
    </row>
    <row r="251" spans="2:11" x14ac:dyDescent="0.3">
      <c r="B251" s="12"/>
      <c r="C251" s="12"/>
      <c r="D251" s="12"/>
      <c r="E251" s="12"/>
      <c r="F251" s="12"/>
      <c r="G251" s="12"/>
      <c r="H251" s="12"/>
      <c r="I251" s="12"/>
      <c r="J251" s="12"/>
      <c r="K251" s="42"/>
    </row>
    <row r="252" spans="2:11" x14ac:dyDescent="0.3">
      <c r="B252" s="12"/>
      <c r="C252" s="12"/>
      <c r="D252" s="12"/>
      <c r="E252" s="12"/>
      <c r="F252" s="12"/>
      <c r="G252" s="12"/>
      <c r="H252" s="12"/>
      <c r="I252" s="12"/>
      <c r="J252" s="12"/>
      <c r="K252" s="42"/>
    </row>
    <row r="253" spans="2:11" x14ac:dyDescent="0.3">
      <c r="B253" s="12"/>
      <c r="C253" s="12"/>
      <c r="D253" s="12"/>
      <c r="E253" s="12"/>
      <c r="F253" s="12"/>
      <c r="G253" s="12"/>
      <c r="H253" s="12"/>
      <c r="I253" s="12"/>
      <c r="J253" s="12"/>
      <c r="K253" s="42"/>
    </row>
    <row r="254" spans="2:11" x14ac:dyDescent="0.3">
      <c r="B254" s="12"/>
      <c r="C254" s="12"/>
      <c r="D254" s="12"/>
      <c r="E254" s="12"/>
      <c r="F254" s="12"/>
      <c r="G254" s="12"/>
      <c r="H254" s="12"/>
      <c r="I254" s="12"/>
      <c r="J254" s="12"/>
      <c r="K254" s="42"/>
    </row>
    <row r="255" spans="2:11" x14ac:dyDescent="0.3">
      <c r="B255" s="12"/>
      <c r="C255" s="12"/>
      <c r="D255" s="12"/>
      <c r="E255" s="12"/>
      <c r="F255" s="12"/>
      <c r="G255" s="12"/>
      <c r="H255" s="12"/>
      <c r="I255" s="12"/>
      <c r="J255" s="12"/>
      <c r="K255" s="42"/>
    </row>
    <row r="256" spans="2:11" x14ac:dyDescent="0.3">
      <c r="B256" s="12"/>
      <c r="C256" s="12"/>
      <c r="D256" s="12"/>
      <c r="E256" s="12"/>
      <c r="F256" s="12"/>
      <c r="G256" s="12"/>
      <c r="H256" s="12"/>
      <c r="I256" s="12"/>
      <c r="J256" s="12"/>
      <c r="K256" s="42"/>
    </row>
    <row r="257" spans="2:11" x14ac:dyDescent="0.3">
      <c r="B257" s="12"/>
      <c r="C257" s="12"/>
      <c r="D257" s="12"/>
      <c r="E257" s="12"/>
      <c r="F257" s="12"/>
      <c r="G257" s="12"/>
      <c r="H257" s="12"/>
      <c r="I257" s="12"/>
      <c r="J257" s="12"/>
      <c r="K257" s="42"/>
    </row>
    <row r="258" spans="2:11" x14ac:dyDescent="0.3">
      <c r="B258" s="12"/>
      <c r="C258" s="12"/>
      <c r="D258" s="12"/>
      <c r="E258" s="12"/>
      <c r="F258" s="12"/>
      <c r="G258" s="12"/>
      <c r="H258" s="12"/>
      <c r="I258" s="12"/>
      <c r="J258" s="12"/>
      <c r="K258" s="42"/>
    </row>
    <row r="259" spans="2:11" x14ac:dyDescent="0.3">
      <c r="B259" s="12"/>
      <c r="C259" s="12"/>
      <c r="D259" s="12"/>
      <c r="E259" s="12"/>
      <c r="F259" s="12"/>
      <c r="G259" s="12"/>
      <c r="H259" s="12"/>
      <c r="I259" s="12"/>
      <c r="J259" s="12"/>
      <c r="K259" s="42"/>
    </row>
    <row r="260" spans="2:11" x14ac:dyDescent="0.3">
      <c r="B260" s="12"/>
      <c r="C260" s="12"/>
      <c r="D260" s="12"/>
      <c r="E260" s="12"/>
      <c r="F260" s="12"/>
      <c r="G260" s="12"/>
      <c r="H260" s="12"/>
      <c r="I260" s="12"/>
      <c r="J260" s="12"/>
      <c r="K260" s="42"/>
    </row>
    <row r="261" spans="2:11" x14ac:dyDescent="0.3">
      <c r="B261" s="12"/>
      <c r="C261" s="12"/>
      <c r="D261" s="12"/>
      <c r="E261" s="12"/>
      <c r="F261" s="12"/>
      <c r="G261" s="12"/>
      <c r="H261" s="12"/>
      <c r="I261" s="12"/>
      <c r="J261" s="12"/>
      <c r="K261" s="42"/>
    </row>
    <row r="262" spans="2:11" x14ac:dyDescent="0.3">
      <c r="B262" s="12"/>
      <c r="C262" s="12"/>
      <c r="D262" s="12"/>
      <c r="E262" s="12"/>
      <c r="F262" s="12"/>
      <c r="G262" s="12"/>
      <c r="H262" s="12"/>
      <c r="I262" s="12"/>
      <c r="J262" s="12"/>
      <c r="K262" s="42"/>
    </row>
    <row r="263" spans="2:11" x14ac:dyDescent="0.3">
      <c r="B263" s="12"/>
      <c r="C263" s="12"/>
      <c r="D263" s="12"/>
      <c r="E263" s="12"/>
      <c r="F263" s="12"/>
      <c r="G263" s="12"/>
      <c r="H263" s="12"/>
      <c r="I263" s="12"/>
      <c r="J263" s="12"/>
      <c r="K263" s="42"/>
    </row>
    <row r="264" spans="2:11" x14ac:dyDescent="0.3">
      <c r="B264" s="12"/>
      <c r="C264" s="12"/>
      <c r="D264" s="12"/>
      <c r="E264" s="12"/>
      <c r="F264" s="12"/>
      <c r="G264" s="12"/>
      <c r="H264" s="12"/>
      <c r="I264" s="12"/>
      <c r="J264" s="12"/>
      <c r="K264" s="42"/>
    </row>
    <row r="265" spans="2:11" x14ac:dyDescent="0.3">
      <c r="B265" s="12"/>
      <c r="C265" s="12"/>
      <c r="D265" s="12"/>
      <c r="E265" s="12"/>
      <c r="F265" s="12"/>
      <c r="G265" s="12"/>
      <c r="H265" s="12"/>
      <c r="I265" s="12"/>
      <c r="J265" s="12"/>
      <c r="K265" s="42"/>
    </row>
    <row r="266" spans="2:11" x14ac:dyDescent="0.3">
      <c r="B266" s="12"/>
      <c r="C266" s="12"/>
      <c r="D266" s="12"/>
      <c r="E266" s="12"/>
      <c r="F266" s="12"/>
      <c r="G266" s="12"/>
      <c r="H266" s="12"/>
      <c r="I266" s="12"/>
      <c r="J266" s="12"/>
      <c r="K266" s="42"/>
    </row>
    <row r="267" spans="2:11" x14ac:dyDescent="0.3">
      <c r="B267" s="12"/>
      <c r="C267" s="12"/>
      <c r="D267" s="12"/>
      <c r="E267" s="12"/>
      <c r="F267" s="12"/>
      <c r="G267" s="12"/>
      <c r="H267" s="12"/>
      <c r="I267" s="12"/>
      <c r="J267" s="12"/>
      <c r="K267" s="42"/>
    </row>
    <row r="268" spans="2:11" x14ac:dyDescent="0.3">
      <c r="B268" s="12"/>
      <c r="C268" s="12"/>
      <c r="D268" s="12"/>
      <c r="E268" s="12"/>
      <c r="F268" s="12"/>
      <c r="G268" s="12"/>
      <c r="H268" s="12"/>
      <c r="I268" s="12"/>
      <c r="J268" s="12"/>
      <c r="K268" s="42"/>
    </row>
    <row r="269" spans="2:11" x14ac:dyDescent="0.3">
      <c r="B269" s="12"/>
      <c r="C269" s="12"/>
      <c r="D269" s="12"/>
      <c r="E269" s="12"/>
      <c r="F269" s="12"/>
      <c r="G269" s="12"/>
      <c r="H269" s="12"/>
      <c r="I269" s="12"/>
      <c r="J269" s="12"/>
      <c r="K269" s="42"/>
    </row>
    <row r="270" spans="2:11" x14ac:dyDescent="0.3">
      <c r="B270" s="12"/>
      <c r="C270" s="12"/>
      <c r="D270" s="12"/>
      <c r="E270" s="12"/>
      <c r="F270" s="12"/>
      <c r="G270" s="12"/>
      <c r="H270" s="12"/>
      <c r="I270" s="12"/>
      <c r="J270" s="12"/>
      <c r="K270" s="42"/>
    </row>
    <row r="271" spans="2:11" x14ac:dyDescent="0.3">
      <c r="B271" s="12"/>
      <c r="C271" s="12"/>
      <c r="D271" s="12"/>
      <c r="E271" s="12"/>
      <c r="F271" s="12"/>
      <c r="G271" s="12"/>
      <c r="H271" s="12"/>
      <c r="I271" s="12"/>
      <c r="J271" s="12"/>
      <c r="K271" s="42"/>
    </row>
    <row r="272" spans="2:11" x14ac:dyDescent="0.3">
      <c r="B272" s="12"/>
      <c r="C272" s="12"/>
      <c r="D272" s="12"/>
      <c r="E272" s="12"/>
      <c r="F272" s="12"/>
      <c r="G272" s="12"/>
      <c r="H272" s="12"/>
      <c r="I272" s="12"/>
      <c r="J272" s="12"/>
      <c r="K272" s="42"/>
    </row>
    <row r="273" spans="2:11" x14ac:dyDescent="0.3">
      <c r="B273" s="12"/>
      <c r="C273" s="12"/>
      <c r="D273" s="12"/>
      <c r="E273" s="12"/>
      <c r="F273" s="12"/>
      <c r="G273" s="12"/>
      <c r="H273" s="12"/>
      <c r="I273" s="12"/>
      <c r="J273" s="12"/>
      <c r="K273" s="42"/>
    </row>
    <row r="274" spans="2:11" x14ac:dyDescent="0.3">
      <c r="B274" s="12"/>
      <c r="C274" s="12"/>
      <c r="D274" s="12"/>
      <c r="E274" s="12"/>
      <c r="F274" s="12"/>
      <c r="G274" s="12"/>
      <c r="H274" s="12"/>
      <c r="I274" s="12"/>
      <c r="J274" s="12"/>
      <c r="K274" s="42"/>
    </row>
    <row r="275" spans="2:11" x14ac:dyDescent="0.3">
      <c r="B275" s="12"/>
      <c r="C275" s="12"/>
      <c r="D275" s="12"/>
      <c r="E275" s="12"/>
      <c r="F275" s="12"/>
      <c r="G275" s="12"/>
      <c r="H275" s="12"/>
      <c r="I275" s="12"/>
      <c r="J275" s="12"/>
      <c r="K275" s="42"/>
    </row>
    <row r="276" spans="2:11" x14ac:dyDescent="0.3">
      <c r="B276" s="12"/>
      <c r="C276" s="12"/>
      <c r="D276" s="12"/>
      <c r="E276" s="12"/>
      <c r="F276" s="12"/>
      <c r="G276" s="12"/>
      <c r="H276" s="12"/>
      <c r="I276" s="12"/>
      <c r="J276" s="12"/>
      <c r="K276" s="42"/>
    </row>
    <row r="277" spans="2:11" x14ac:dyDescent="0.3">
      <c r="B277" s="12"/>
      <c r="C277" s="12"/>
      <c r="D277" s="12"/>
      <c r="E277" s="12"/>
      <c r="F277" s="12"/>
      <c r="G277" s="12"/>
      <c r="H277" s="12"/>
      <c r="I277" s="12"/>
      <c r="J277" s="12"/>
      <c r="K277" s="42"/>
    </row>
    <row r="278" spans="2:11" x14ac:dyDescent="0.3">
      <c r="B278" s="12"/>
      <c r="C278" s="12"/>
      <c r="D278" s="12"/>
      <c r="E278" s="12"/>
      <c r="F278" s="12"/>
      <c r="G278" s="12"/>
      <c r="H278" s="12"/>
      <c r="I278" s="12"/>
      <c r="J278" s="12"/>
      <c r="K278" s="42"/>
    </row>
    <row r="279" spans="2:11" x14ac:dyDescent="0.3">
      <c r="B279" s="12"/>
      <c r="C279" s="12"/>
      <c r="D279" s="12"/>
      <c r="E279" s="12"/>
      <c r="F279" s="12"/>
      <c r="G279" s="12"/>
      <c r="H279" s="12"/>
      <c r="I279" s="12"/>
      <c r="J279" s="12"/>
      <c r="K279" s="42"/>
    </row>
    <row r="280" spans="2:11" x14ac:dyDescent="0.3">
      <c r="B280" s="12"/>
      <c r="C280" s="12"/>
      <c r="D280" s="12"/>
      <c r="E280" s="12"/>
      <c r="F280" s="12"/>
      <c r="G280" s="12"/>
      <c r="H280" s="12"/>
      <c r="I280" s="12"/>
      <c r="J280" s="12"/>
      <c r="K280" s="42"/>
    </row>
    <row r="281" spans="2:11" x14ac:dyDescent="0.3">
      <c r="B281" s="12"/>
      <c r="C281" s="12"/>
      <c r="D281" s="12"/>
      <c r="E281" s="12"/>
      <c r="F281" s="12"/>
      <c r="G281" s="12"/>
      <c r="H281" s="12"/>
      <c r="I281" s="12"/>
      <c r="J281" s="12"/>
      <c r="K281" s="42"/>
    </row>
    <row r="282" spans="2:11" x14ac:dyDescent="0.3">
      <c r="B282" s="12"/>
      <c r="C282" s="12"/>
      <c r="D282" s="12"/>
      <c r="E282" s="12"/>
      <c r="F282" s="12"/>
      <c r="G282" s="12"/>
      <c r="H282" s="12"/>
      <c r="I282" s="12"/>
      <c r="J282" s="12"/>
      <c r="K282" s="42"/>
    </row>
    <row r="283" spans="2:11" x14ac:dyDescent="0.3">
      <c r="B283" s="12"/>
      <c r="C283" s="12"/>
      <c r="D283" s="12"/>
      <c r="E283" s="12"/>
      <c r="F283" s="12"/>
      <c r="G283" s="12"/>
      <c r="H283" s="12"/>
      <c r="I283" s="12"/>
      <c r="J283" s="12"/>
      <c r="K283" s="42"/>
    </row>
    <row r="284" spans="2:11" x14ac:dyDescent="0.3">
      <c r="B284" s="12"/>
      <c r="C284" s="12"/>
      <c r="D284" s="12"/>
      <c r="E284" s="12"/>
      <c r="F284" s="12"/>
      <c r="G284" s="12"/>
      <c r="H284" s="12"/>
      <c r="I284" s="12"/>
      <c r="J284" s="12"/>
      <c r="K284" s="42"/>
    </row>
    <row r="285" spans="2:11" x14ac:dyDescent="0.3">
      <c r="B285" s="12"/>
      <c r="C285" s="12"/>
      <c r="D285" s="12"/>
      <c r="E285" s="12"/>
      <c r="F285" s="12"/>
      <c r="G285" s="12"/>
      <c r="H285" s="12"/>
      <c r="I285" s="12"/>
      <c r="J285" s="12"/>
      <c r="K285" s="42"/>
    </row>
    <row r="286" spans="2:11" x14ac:dyDescent="0.3">
      <c r="B286" s="12"/>
      <c r="C286" s="12"/>
      <c r="D286" s="12"/>
      <c r="E286" s="12"/>
      <c r="F286" s="12"/>
      <c r="G286" s="12"/>
      <c r="H286" s="12"/>
      <c r="I286" s="12"/>
      <c r="J286" s="12"/>
      <c r="K286" s="42"/>
    </row>
    <row r="287" spans="2:11" x14ac:dyDescent="0.3">
      <c r="B287" s="12"/>
      <c r="C287" s="12"/>
      <c r="D287" s="12"/>
      <c r="E287" s="12"/>
      <c r="F287" s="12"/>
      <c r="G287" s="12"/>
      <c r="H287" s="12"/>
      <c r="I287" s="12"/>
      <c r="J287" s="12"/>
      <c r="K287" s="42"/>
    </row>
    <row r="288" spans="2:11" x14ac:dyDescent="0.3">
      <c r="B288" s="12"/>
      <c r="C288" s="12"/>
      <c r="D288" s="12"/>
      <c r="E288" s="12"/>
      <c r="F288" s="12"/>
      <c r="G288" s="12"/>
      <c r="H288" s="12"/>
      <c r="I288" s="12"/>
      <c r="J288" s="12"/>
      <c r="K288" s="42"/>
    </row>
    <row r="289" spans="2:11" x14ac:dyDescent="0.3">
      <c r="B289" s="12"/>
      <c r="C289" s="12"/>
      <c r="D289" s="12"/>
      <c r="E289" s="12"/>
      <c r="F289" s="12"/>
      <c r="G289" s="12"/>
      <c r="H289" s="12"/>
      <c r="I289" s="12"/>
      <c r="J289" s="12"/>
      <c r="K289" s="42"/>
    </row>
    <row r="290" spans="2:11" x14ac:dyDescent="0.3">
      <c r="B290" s="12"/>
      <c r="C290" s="12"/>
      <c r="D290" s="12"/>
      <c r="E290" s="12"/>
      <c r="F290" s="12"/>
      <c r="G290" s="12"/>
      <c r="H290" s="12"/>
      <c r="I290" s="12"/>
      <c r="J290" s="12"/>
      <c r="K290" s="42"/>
    </row>
    <row r="291" spans="2:11" x14ac:dyDescent="0.3">
      <c r="B291" s="12"/>
      <c r="C291" s="12"/>
      <c r="D291" s="12"/>
      <c r="E291" s="12"/>
      <c r="F291" s="12"/>
      <c r="G291" s="12"/>
      <c r="H291" s="12"/>
      <c r="I291" s="12"/>
      <c r="J291" s="12"/>
      <c r="K291" s="42"/>
    </row>
    <row r="292" spans="2:11" x14ac:dyDescent="0.3">
      <c r="B292" s="12"/>
      <c r="C292" s="12"/>
      <c r="D292" s="12"/>
      <c r="E292" s="12"/>
      <c r="F292" s="12"/>
      <c r="G292" s="12"/>
      <c r="H292" s="12"/>
      <c r="I292" s="12"/>
      <c r="J292" s="12"/>
      <c r="K292" s="42"/>
    </row>
    <row r="293" spans="2:11" x14ac:dyDescent="0.3">
      <c r="B293" s="12"/>
      <c r="C293" s="12"/>
      <c r="D293" s="12"/>
      <c r="E293" s="12"/>
      <c r="F293" s="12"/>
      <c r="G293" s="12"/>
      <c r="H293" s="12"/>
      <c r="I293" s="12"/>
      <c r="J293" s="12"/>
      <c r="K293" s="42"/>
    </row>
    <row r="294" spans="2:11" x14ac:dyDescent="0.3">
      <c r="B294" s="12"/>
      <c r="C294" s="12"/>
      <c r="D294" s="12"/>
      <c r="E294" s="12"/>
      <c r="F294" s="12"/>
      <c r="G294" s="12"/>
      <c r="H294" s="12"/>
      <c r="I294" s="12"/>
      <c r="J294" s="12"/>
      <c r="K294" s="42"/>
    </row>
    <row r="295" spans="2:11" x14ac:dyDescent="0.3">
      <c r="B295" s="12"/>
      <c r="C295" s="12"/>
      <c r="D295" s="12"/>
      <c r="E295" s="12"/>
      <c r="F295" s="12"/>
      <c r="G295" s="12"/>
      <c r="H295" s="12"/>
      <c r="I295" s="12"/>
      <c r="J295" s="12"/>
      <c r="K295" s="42"/>
    </row>
    <row r="296" spans="2:11" x14ac:dyDescent="0.3">
      <c r="B296" s="12"/>
      <c r="C296" s="12"/>
      <c r="D296" s="12"/>
      <c r="E296" s="12"/>
      <c r="F296" s="12"/>
      <c r="G296" s="12"/>
      <c r="H296" s="12"/>
      <c r="I296" s="12"/>
      <c r="J296" s="12"/>
      <c r="K296" s="42"/>
    </row>
    <row r="297" spans="2:11" x14ac:dyDescent="0.3">
      <c r="B297" s="12"/>
      <c r="C297" s="12"/>
      <c r="D297" s="12"/>
      <c r="E297" s="12"/>
      <c r="F297" s="12"/>
      <c r="G297" s="12"/>
      <c r="H297" s="12"/>
      <c r="I297" s="12"/>
      <c r="J297" s="12"/>
      <c r="K297" s="42"/>
    </row>
    <row r="298" spans="2:11" x14ac:dyDescent="0.3">
      <c r="B298" s="12"/>
      <c r="C298" s="12"/>
      <c r="D298" s="12"/>
      <c r="E298" s="12"/>
      <c r="F298" s="12"/>
      <c r="G298" s="12"/>
      <c r="H298" s="12"/>
      <c r="I298" s="12"/>
      <c r="J298" s="12"/>
      <c r="K298" s="42"/>
    </row>
    <row r="299" spans="2:11" x14ac:dyDescent="0.3">
      <c r="B299" s="12"/>
      <c r="C299" s="13"/>
      <c r="D299" s="12"/>
      <c r="E299" s="13"/>
      <c r="F299" s="12"/>
      <c r="G299" s="13"/>
      <c r="H299" s="12"/>
      <c r="I299" s="13"/>
      <c r="J299" s="12"/>
      <c r="K299" s="42"/>
    </row>
    <row r="300" spans="2:11" x14ac:dyDescent="0.3">
      <c r="B300" s="12"/>
      <c r="C300" s="13"/>
      <c r="D300" s="12"/>
      <c r="E300" s="13"/>
      <c r="F300" s="12"/>
      <c r="G300" s="13"/>
      <c r="H300" s="12"/>
      <c r="I300" s="13"/>
      <c r="J300" s="12"/>
      <c r="K300" s="42"/>
    </row>
    <row r="301" spans="2:11" x14ac:dyDescent="0.3">
      <c r="B301" s="12"/>
      <c r="C301" s="13"/>
      <c r="D301" s="12"/>
      <c r="E301" s="13"/>
      <c r="F301" s="12"/>
      <c r="G301" s="13"/>
      <c r="H301" s="12"/>
      <c r="I301" s="13"/>
      <c r="J301" s="12"/>
      <c r="K301" s="42"/>
    </row>
    <row r="302" spans="2:11" x14ac:dyDescent="0.3">
      <c r="B302" s="12"/>
      <c r="C302" s="13"/>
      <c r="D302" s="12"/>
      <c r="E302" s="13"/>
      <c r="F302" s="12"/>
      <c r="G302" s="13"/>
      <c r="H302" s="12"/>
      <c r="I302" s="13"/>
      <c r="J302" s="12"/>
      <c r="K302" s="42"/>
    </row>
    <row r="303" spans="2:11" x14ac:dyDescent="0.3">
      <c r="B303" s="12"/>
      <c r="C303" s="13"/>
      <c r="D303" s="12"/>
      <c r="E303" s="13"/>
      <c r="F303" s="12"/>
      <c r="G303" s="13"/>
      <c r="H303" s="12"/>
      <c r="I303" s="13"/>
      <c r="J303" s="12"/>
      <c r="K303" s="42"/>
    </row>
    <row r="304" spans="2:11" x14ac:dyDescent="0.3">
      <c r="B304" s="12"/>
      <c r="C304" s="13"/>
      <c r="D304" s="12"/>
      <c r="E304" s="13"/>
      <c r="F304" s="12"/>
      <c r="G304" s="13"/>
      <c r="H304" s="12"/>
      <c r="I304" s="13"/>
      <c r="J304" s="12"/>
      <c r="K304" s="42"/>
    </row>
    <row r="305" spans="2:11" x14ac:dyDescent="0.3">
      <c r="B305" s="12"/>
      <c r="C305" s="13"/>
      <c r="D305" s="12"/>
      <c r="E305" s="13"/>
      <c r="F305" s="12"/>
      <c r="G305" s="13"/>
      <c r="H305" s="12"/>
      <c r="I305" s="13"/>
      <c r="J305" s="12"/>
      <c r="K305" s="42"/>
    </row>
    <row r="306" spans="2:11" x14ac:dyDescent="0.3">
      <c r="B306" s="12"/>
      <c r="C306" s="13"/>
      <c r="D306" s="12"/>
      <c r="E306" s="13"/>
      <c r="F306" s="12"/>
      <c r="G306" s="13"/>
      <c r="H306" s="12"/>
      <c r="I306" s="13"/>
      <c r="J306" s="12"/>
      <c r="K306" s="42"/>
    </row>
    <row r="307" spans="2:11" x14ac:dyDescent="0.3">
      <c r="B307" s="12"/>
      <c r="C307" s="13"/>
      <c r="D307" s="12"/>
      <c r="E307" s="13"/>
      <c r="F307" s="12"/>
      <c r="G307" s="13"/>
      <c r="H307" s="12"/>
      <c r="I307" s="13"/>
      <c r="J307" s="12"/>
      <c r="K307" s="42"/>
    </row>
    <row r="308" spans="2:11" x14ac:dyDescent="0.3">
      <c r="B308" s="12"/>
      <c r="C308" s="13"/>
      <c r="D308" s="12"/>
      <c r="E308" s="13"/>
      <c r="F308" s="12"/>
      <c r="G308" s="13"/>
      <c r="H308" s="12"/>
      <c r="I308" s="13"/>
      <c r="J308" s="12"/>
      <c r="K308" s="42"/>
    </row>
    <row r="309" spans="2:11" x14ac:dyDescent="0.3">
      <c r="B309" s="12"/>
      <c r="C309" s="13"/>
      <c r="D309" s="12"/>
      <c r="E309" s="13"/>
      <c r="F309" s="12"/>
      <c r="G309" s="13"/>
      <c r="H309" s="12"/>
      <c r="I309" s="13"/>
      <c r="J309" s="12"/>
      <c r="K309" s="42"/>
    </row>
    <row r="310" spans="2:11" x14ac:dyDescent="0.3">
      <c r="B310" s="12"/>
      <c r="C310" s="13"/>
      <c r="D310" s="12"/>
      <c r="E310" s="13"/>
      <c r="F310" s="12"/>
      <c r="G310" s="13"/>
      <c r="H310" s="12"/>
      <c r="I310" s="13"/>
      <c r="J310" s="12"/>
      <c r="K310" s="42"/>
    </row>
    <row r="311" spans="2:11" x14ac:dyDescent="0.3">
      <c r="B311" s="12"/>
      <c r="C311" s="13"/>
      <c r="D311" s="12"/>
      <c r="E311" s="13"/>
      <c r="F311" s="12"/>
      <c r="G311" s="13"/>
      <c r="H311" s="12"/>
      <c r="I311" s="13"/>
      <c r="J311" s="12"/>
      <c r="K311" s="42"/>
    </row>
    <row r="312" spans="2:11" x14ac:dyDescent="0.3">
      <c r="B312" s="12"/>
      <c r="C312" s="13"/>
      <c r="D312" s="12"/>
      <c r="E312" s="13"/>
      <c r="F312" s="12"/>
      <c r="G312" s="13"/>
      <c r="H312" s="12"/>
      <c r="I312" s="13"/>
      <c r="J312" s="12"/>
      <c r="K312" s="42"/>
    </row>
    <row r="313" spans="2:11" x14ac:dyDescent="0.3">
      <c r="B313" s="12"/>
      <c r="C313" s="13"/>
      <c r="D313" s="12"/>
      <c r="E313" s="13"/>
      <c r="F313" s="12"/>
      <c r="G313" s="13"/>
      <c r="H313" s="12"/>
      <c r="I313" s="13"/>
      <c r="J313" s="12"/>
      <c r="K313" s="42"/>
    </row>
    <row r="314" spans="2:11" x14ac:dyDescent="0.3">
      <c r="B314" s="12"/>
      <c r="C314" s="13"/>
      <c r="D314" s="12"/>
      <c r="E314" s="13"/>
      <c r="F314" s="12"/>
      <c r="G314" s="13"/>
      <c r="H314" s="12"/>
      <c r="I314" s="13"/>
      <c r="J314" s="12"/>
      <c r="K314" s="42"/>
    </row>
    <row r="315" spans="2:11" x14ac:dyDescent="0.3">
      <c r="B315" s="12"/>
      <c r="C315" s="13"/>
      <c r="D315" s="12"/>
      <c r="E315" s="13"/>
      <c r="F315" s="12"/>
      <c r="G315" s="13"/>
      <c r="H315" s="12"/>
      <c r="I315" s="13"/>
      <c r="J315" s="12"/>
      <c r="K315" s="42"/>
    </row>
    <row r="316" spans="2:11" x14ac:dyDescent="0.3">
      <c r="B316" s="12"/>
      <c r="C316" s="13"/>
      <c r="D316" s="12"/>
      <c r="E316" s="13"/>
      <c r="F316" s="12"/>
      <c r="G316" s="13"/>
      <c r="H316" s="12"/>
      <c r="I316" s="13"/>
      <c r="J316" s="12"/>
      <c r="K316" s="42"/>
    </row>
    <row r="317" spans="2:11" x14ac:dyDescent="0.3">
      <c r="B317" s="12"/>
      <c r="C317" s="13"/>
      <c r="D317" s="12"/>
      <c r="E317" s="13"/>
      <c r="F317" s="12"/>
      <c r="G317" s="13"/>
      <c r="H317" s="12"/>
      <c r="I317" s="13"/>
      <c r="J317" s="12"/>
      <c r="K317" s="42"/>
    </row>
    <row r="318" spans="2:11" x14ac:dyDescent="0.3">
      <c r="B318" s="12"/>
      <c r="C318" s="13"/>
      <c r="D318" s="12"/>
      <c r="E318" s="13"/>
      <c r="F318" s="12"/>
      <c r="G318" s="13"/>
      <c r="H318" s="12"/>
      <c r="I318" s="13"/>
      <c r="J318" s="12"/>
      <c r="K318" s="42"/>
    </row>
    <row r="319" spans="2:11" x14ac:dyDescent="0.3">
      <c r="B319" s="12"/>
      <c r="C319" s="13"/>
      <c r="D319" s="12"/>
      <c r="E319" s="13"/>
      <c r="F319" s="12"/>
      <c r="G319" s="13"/>
      <c r="H319" s="12"/>
      <c r="I319" s="13"/>
      <c r="J319" s="12"/>
      <c r="K319" s="42"/>
    </row>
    <row r="320" spans="2:11" x14ac:dyDescent="0.3">
      <c r="B320" s="12"/>
      <c r="C320" s="13"/>
      <c r="D320" s="12"/>
      <c r="E320" s="13"/>
      <c r="F320" s="12"/>
      <c r="G320" s="13"/>
      <c r="H320" s="12"/>
      <c r="I320" s="13"/>
      <c r="J320" s="12"/>
      <c r="K320" s="42"/>
    </row>
    <row r="321" spans="2:11" x14ac:dyDescent="0.3">
      <c r="B321" s="12"/>
      <c r="C321" s="13"/>
      <c r="D321" s="12"/>
      <c r="E321" s="13"/>
      <c r="F321" s="12"/>
      <c r="G321" s="13"/>
      <c r="H321" s="12"/>
      <c r="I321" s="13"/>
      <c r="J321" s="12"/>
      <c r="K321" s="42"/>
    </row>
    <row r="322" spans="2:11" x14ac:dyDescent="0.3">
      <c r="B322" s="12"/>
      <c r="C322" s="13"/>
      <c r="D322" s="12"/>
      <c r="E322" s="13"/>
      <c r="F322" s="12"/>
      <c r="G322" s="13"/>
      <c r="H322" s="12"/>
      <c r="I322" s="13"/>
      <c r="J322" s="12"/>
      <c r="K322" s="42"/>
    </row>
    <row r="323" spans="2:11" x14ac:dyDescent="0.3">
      <c r="B323" s="12"/>
      <c r="C323" s="13"/>
      <c r="D323" s="12"/>
      <c r="E323" s="13"/>
      <c r="F323" s="12"/>
      <c r="G323" s="13"/>
      <c r="H323" s="12"/>
      <c r="I323" s="13"/>
      <c r="J323" s="12"/>
      <c r="K323" s="42"/>
    </row>
    <row r="324" spans="2:11" x14ac:dyDescent="0.3">
      <c r="B324" s="12"/>
      <c r="C324" s="13"/>
      <c r="D324" s="12"/>
      <c r="E324" s="13"/>
      <c r="F324" s="12"/>
      <c r="G324" s="13"/>
      <c r="H324" s="12"/>
      <c r="I324" s="13"/>
      <c r="J324" s="12"/>
      <c r="K324" s="42"/>
    </row>
    <row r="325" spans="2:11" x14ac:dyDescent="0.3">
      <c r="B325" s="12"/>
      <c r="C325" s="13"/>
      <c r="D325" s="12"/>
      <c r="E325" s="13"/>
      <c r="F325" s="12"/>
      <c r="G325" s="13"/>
      <c r="H325" s="12"/>
      <c r="I325" s="13"/>
      <c r="J325" s="12"/>
      <c r="K325" s="42"/>
    </row>
    <row r="326" spans="2:11" x14ac:dyDescent="0.3">
      <c r="B326" s="12"/>
      <c r="C326" s="13"/>
      <c r="D326" s="12"/>
      <c r="E326" s="13"/>
      <c r="F326" s="12"/>
      <c r="G326" s="13"/>
      <c r="H326" s="12"/>
      <c r="I326" s="13"/>
      <c r="J326" s="12"/>
      <c r="K326" s="42"/>
    </row>
    <row r="327" spans="2:11" x14ac:dyDescent="0.3">
      <c r="B327" s="12"/>
      <c r="C327" s="13"/>
      <c r="D327" s="12"/>
      <c r="E327" s="13"/>
      <c r="F327" s="12"/>
      <c r="G327" s="13"/>
      <c r="H327" s="12"/>
      <c r="I327" s="13"/>
      <c r="J327" s="12"/>
      <c r="K327" s="42"/>
    </row>
    <row r="328" spans="2:11" x14ac:dyDescent="0.3">
      <c r="B328" s="12"/>
      <c r="C328" s="13"/>
      <c r="D328" s="12"/>
      <c r="E328" s="13"/>
      <c r="F328" s="12"/>
      <c r="G328" s="13"/>
      <c r="H328" s="12"/>
      <c r="I328" s="13"/>
      <c r="J328" s="12"/>
      <c r="K328" s="42"/>
    </row>
    <row r="329" spans="2:11" x14ac:dyDescent="0.3">
      <c r="B329" s="12"/>
      <c r="C329" s="13"/>
      <c r="D329" s="12"/>
      <c r="E329" s="13"/>
      <c r="F329" s="12"/>
      <c r="G329" s="13"/>
      <c r="H329" s="12"/>
      <c r="I329" s="13"/>
      <c r="J329" s="12"/>
      <c r="K329" s="42"/>
    </row>
    <row r="330" spans="2:11" x14ac:dyDescent="0.3">
      <c r="B330" s="12"/>
      <c r="C330" s="13"/>
      <c r="D330" s="12"/>
      <c r="E330" s="13"/>
      <c r="F330" s="12"/>
      <c r="G330" s="13"/>
      <c r="H330" s="12"/>
      <c r="I330" s="13"/>
      <c r="J330" s="12"/>
      <c r="K330" s="42"/>
    </row>
    <row r="331" spans="2:11" x14ac:dyDescent="0.3">
      <c r="B331" s="12"/>
      <c r="C331" s="13"/>
      <c r="D331" s="12"/>
      <c r="E331" s="13"/>
      <c r="F331" s="12"/>
      <c r="G331" s="13"/>
      <c r="H331" s="12"/>
      <c r="I331" s="13"/>
      <c r="J331" s="12"/>
      <c r="K331" s="42"/>
    </row>
    <row r="332" spans="2:11" x14ac:dyDescent="0.3">
      <c r="B332" s="12"/>
      <c r="C332" s="13"/>
      <c r="D332" s="12"/>
      <c r="E332" s="13"/>
      <c r="F332" s="12"/>
      <c r="G332" s="13"/>
      <c r="H332" s="12"/>
      <c r="I332" s="13"/>
      <c r="J332" s="12"/>
      <c r="K332" s="42"/>
    </row>
    <row r="333" spans="2:11" x14ac:dyDescent="0.3">
      <c r="B333" s="12"/>
      <c r="C333" s="13"/>
      <c r="D333" s="12"/>
      <c r="E333" s="13"/>
      <c r="F333" s="12"/>
      <c r="G333" s="13"/>
      <c r="H333" s="12"/>
      <c r="I333" s="13"/>
      <c r="J333" s="12"/>
      <c r="K333" s="42"/>
    </row>
    <row r="334" spans="2:11" x14ac:dyDescent="0.3">
      <c r="B334" s="12"/>
      <c r="C334" s="13"/>
      <c r="D334" s="12"/>
      <c r="E334" s="13"/>
      <c r="F334" s="12"/>
      <c r="G334" s="13"/>
      <c r="H334" s="12"/>
      <c r="I334" s="13"/>
      <c r="J334" s="12"/>
      <c r="K334" s="42"/>
    </row>
    <row r="335" spans="2:11" x14ac:dyDescent="0.3">
      <c r="B335" s="12"/>
      <c r="C335" s="13"/>
      <c r="D335" s="12"/>
      <c r="E335" s="13"/>
      <c r="F335" s="12"/>
      <c r="G335" s="13"/>
      <c r="H335" s="12"/>
      <c r="I335" s="13"/>
      <c r="J335" s="12"/>
      <c r="K335" s="42"/>
    </row>
    <row r="336" spans="2:11" x14ac:dyDescent="0.3">
      <c r="B336" s="12"/>
      <c r="C336" s="13"/>
      <c r="D336" s="12"/>
      <c r="E336" s="13"/>
      <c r="F336" s="12"/>
      <c r="G336" s="13"/>
      <c r="H336" s="12"/>
      <c r="I336" s="13"/>
      <c r="J336" s="12"/>
      <c r="K336" s="42"/>
    </row>
    <row r="337" spans="2:11" x14ac:dyDescent="0.3">
      <c r="B337" s="12"/>
      <c r="C337" s="13"/>
      <c r="D337" s="12"/>
      <c r="E337" s="13"/>
      <c r="F337" s="12"/>
      <c r="G337" s="13"/>
      <c r="H337" s="12"/>
      <c r="I337" s="13"/>
      <c r="J337" s="12"/>
      <c r="K337" s="42"/>
    </row>
    <row r="338" spans="2:11" x14ac:dyDescent="0.3">
      <c r="B338" s="12"/>
      <c r="C338" s="13"/>
      <c r="D338" s="12"/>
      <c r="E338" s="13"/>
      <c r="F338" s="12"/>
      <c r="G338" s="13"/>
      <c r="H338" s="12"/>
      <c r="I338" s="13"/>
      <c r="J338" s="12"/>
      <c r="K338" s="42"/>
    </row>
    <row r="339" spans="2:11" x14ac:dyDescent="0.3">
      <c r="B339" s="12"/>
      <c r="C339" s="13"/>
      <c r="D339" s="12"/>
      <c r="E339" s="13"/>
      <c r="F339" s="12"/>
      <c r="G339" s="13"/>
      <c r="H339" s="12"/>
      <c r="I339" s="13"/>
      <c r="J339" s="12"/>
      <c r="K339" s="42"/>
    </row>
    <row r="340" spans="2:11" x14ac:dyDescent="0.3">
      <c r="B340" s="12"/>
      <c r="C340" s="13"/>
      <c r="D340" s="12"/>
      <c r="E340" s="13"/>
      <c r="F340" s="12"/>
      <c r="G340" s="13"/>
      <c r="H340" s="12"/>
      <c r="I340" s="13"/>
      <c r="J340" s="12"/>
      <c r="K340" s="42"/>
    </row>
    <row r="341" spans="2:11" x14ac:dyDescent="0.3">
      <c r="B341" s="12"/>
      <c r="C341" s="13"/>
      <c r="D341" s="12"/>
      <c r="E341" s="13"/>
      <c r="F341" s="12"/>
      <c r="G341" s="13"/>
      <c r="H341" s="12"/>
      <c r="I341" s="13"/>
      <c r="J341" s="12"/>
      <c r="K341" s="42"/>
    </row>
    <row r="342" spans="2:11" x14ac:dyDescent="0.3">
      <c r="B342" s="12"/>
      <c r="C342" s="13"/>
      <c r="D342" s="12"/>
      <c r="E342" s="13"/>
      <c r="F342" s="12"/>
      <c r="G342" s="13"/>
      <c r="H342" s="12"/>
      <c r="I342" s="13"/>
      <c r="J342" s="12"/>
      <c r="K342" s="42"/>
    </row>
    <row r="343" spans="2:11" x14ac:dyDescent="0.3">
      <c r="B343" s="12"/>
      <c r="C343" s="13"/>
      <c r="D343" s="12"/>
      <c r="E343" s="13"/>
      <c r="F343" s="12"/>
      <c r="G343" s="13"/>
      <c r="H343" s="12"/>
      <c r="I343" s="13"/>
      <c r="J343" s="12"/>
      <c r="K343" s="42"/>
    </row>
    <row r="344" spans="2:11" x14ac:dyDescent="0.3">
      <c r="B344" s="12"/>
      <c r="C344" s="13"/>
      <c r="D344" s="12"/>
      <c r="E344" s="13"/>
      <c r="F344" s="12"/>
      <c r="G344" s="13"/>
      <c r="H344" s="12"/>
      <c r="I344" s="13"/>
      <c r="J344" s="12"/>
      <c r="K344" s="42"/>
    </row>
    <row r="345" spans="2:11" x14ac:dyDescent="0.3">
      <c r="B345" s="12"/>
      <c r="C345" s="13"/>
      <c r="D345" s="12"/>
      <c r="E345" s="13"/>
      <c r="F345" s="12"/>
      <c r="G345" s="13"/>
      <c r="H345" s="12"/>
      <c r="I345" s="13"/>
      <c r="J345" s="12"/>
      <c r="K345" s="42"/>
    </row>
    <row r="346" spans="2:11" x14ac:dyDescent="0.3">
      <c r="B346" s="12"/>
      <c r="C346" s="13"/>
      <c r="D346" s="12"/>
      <c r="E346" s="13"/>
      <c r="F346" s="12"/>
      <c r="G346" s="13"/>
      <c r="H346" s="12"/>
      <c r="I346" s="13"/>
      <c r="J346" s="12"/>
      <c r="K346" s="42"/>
    </row>
    <row r="347" spans="2:11" x14ac:dyDescent="0.3">
      <c r="B347" s="12"/>
      <c r="C347" s="13"/>
      <c r="D347" s="12"/>
      <c r="E347" s="13"/>
      <c r="F347" s="12"/>
      <c r="G347" s="13"/>
      <c r="H347" s="12"/>
      <c r="I347" s="13"/>
      <c r="J347" s="12"/>
      <c r="K347" s="42"/>
    </row>
    <row r="348" spans="2:11" x14ac:dyDescent="0.3">
      <c r="B348" s="12"/>
      <c r="C348" s="13"/>
      <c r="D348" s="12"/>
      <c r="E348" s="13"/>
      <c r="F348" s="12"/>
      <c r="G348" s="13"/>
      <c r="H348" s="12"/>
      <c r="I348" s="13"/>
      <c r="J348" s="12"/>
      <c r="K348" s="42"/>
    </row>
    <row r="349" spans="2:11" x14ac:dyDescent="0.3">
      <c r="B349" s="12"/>
      <c r="C349" s="13"/>
      <c r="D349" s="12"/>
      <c r="E349" s="13"/>
      <c r="F349" s="12"/>
      <c r="G349" s="13"/>
      <c r="H349" s="12"/>
      <c r="I349" s="13"/>
      <c r="J349" s="12"/>
      <c r="K349" s="42"/>
    </row>
    <row r="350" spans="2:11" x14ac:dyDescent="0.3">
      <c r="B350" s="12"/>
      <c r="C350" s="13"/>
      <c r="D350" s="12"/>
      <c r="E350" s="13"/>
      <c r="F350" s="12"/>
      <c r="G350" s="13"/>
      <c r="H350" s="12"/>
      <c r="I350" s="13"/>
      <c r="J350" s="12"/>
      <c r="K350" s="42"/>
    </row>
    <row r="351" spans="2:11" x14ac:dyDescent="0.3">
      <c r="B351" s="12"/>
      <c r="C351" s="13"/>
      <c r="D351" s="12"/>
      <c r="E351" s="13"/>
      <c r="F351" s="12"/>
      <c r="G351" s="13"/>
      <c r="H351" s="12"/>
      <c r="I351" s="13"/>
      <c r="J351" s="12"/>
      <c r="K351" s="42"/>
    </row>
    <row r="352" spans="2:11" x14ac:dyDescent="0.3">
      <c r="B352" s="12"/>
      <c r="C352" s="13"/>
      <c r="D352" s="12"/>
      <c r="E352" s="13"/>
      <c r="F352" s="12"/>
      <c r="G352" s="13"/>
      <c r="H352" s="12"/>
      <c r="I352" s="13"/>
      <c r="J352" s="12"/>
      <c r="K352" s="42"/>
    </row>
    <row r="353" spans="2:11" x14ac:dyDescent="0.3">
      <c r="B353" s="12"/>
      <c r="C353" s="13"/>
      <c r="D353" s="12"/>
      <c r="E353" s="13"/>
      <c r="F353" s="12"/>
      <c r="G353" s="13"/>
      <c r="H353" s="12"/>
      <c r="I353" s="13"/>
      <c r="J353" s="12"/>
      <c r="K353" s="42"/>
    </row>
    <row r="354" spans="2:11" x14ac:dyDescent="0.3">
      <c r="B354" s="12"/>
      <c r="C354" s="13"/>
      <c r="D354" s="12"/>
      <c r="E354" s="13"/>
      <c r="F354" s="12"/>
      <c r="G354" s="13"/>
      <c r="H354" s="12"/>
      <c r="I354" s="13"/>
      <c r="J354" s="12"/>
      <c r="K354" s="42"/>
    </row>
    <row r="355" spans="2:11" x14ac:dyDescent="0.3">
      <c r="B355" s="12"/>
      <c r="C355" s="13"/>
      <c r="D355" s="12"/>
      <c r="E355" s="13"/>
      <c r="F355" s="12"/>
      <c r="G355" s="13"/>
      <c r="H355" s="12"/>
      <c r="I355" s="13"/>
      <c r="J355" s="12"/>
      <c r="K355" s="42"/>
    </row>
    <row r="356" spans="2:11" x14ac:dyDescent="0.3">
      <c r="B356" s="12"/>
      <c r="C356" s="13"/>
      <c r="D356" s="12"/>
      <c r="E356" s="13"/>
      <c r="F356" s="12"/>
      <c r="G356" s="13"/>
      <c r="H356" s="12"/>
      <c r="I356" s="13"/>
      <c r="J356" s="12"/>
      <c r="K356" s="42"/>
    </row>
    <row r="357" spans="2:11" x14ac:dyDescent="0.3">
      <c r="B357" s="12"/>
      <c r="C357" s="13"/>
      <c r="D357" s="12"/>
      <c r="E357" s="13"/>
      <c r="F357" s="12"/>
      <c r="G357" s="13"/>
      <c r="H357" s="12"/>
      <c r="I357" s="13"/>
      <c r="J357" s="12"/>
      <c r="K357" s="42"/>
    </row>
    <row r="358" spans="2:11" x14ac:dyDescent="0.3">
      <c r="B358" s="12"/>
      <c r="C358" s="13"/>
      <c r="D358" s="12"/>
      <c r="E358" s="13"/>
      <c r="F358" s="12"/>
      <c r="G358" s="13"/>
      <c r="H358" s="12"/>
      <c r="I358" s="13"/>
      <c r="J358" s="12"/>
      <c r="K358" s="42"/>
    </row>
    <row r="359" spans="2:11" x14ac:dyDescent="0.3">
      <c r="B359" s="12"/>
      <c r="C359" s="13"/>
      <c r="D359" s="12"/>
      <c r="E359" s="13"/>
      <c r="F359" s="12"/>
      <c r="G359" s="13"/>
      <c r="H359" s="12"/>
      <c r="I359" s="13"/>
      <c r="J359" s="12"/>
      <c r="K359" s="42"/>
    </row>
    <row r="360" spans="2:11" x14ac:dyDescent="0.3">
      <c r="B360" s="12"/>
      <c r="C360" s="13"/>
      <c r="D360" s="12"/>
      <c r="E360" s="13"/>
      <c r="F360" s="12"/>
      <c r="G360" s="13"/>
      <c r="H360" s="12"/>
      <c r="I360" s="13"/>
      <c r="J360" s="12"/>
      <c r="K360" s="42"/>
    </row>
    <row r="361" spans="2:11" x14ac:dyDescent="0.3">
      <c r="B361" s="12"/>
      <c r="C361" s="13"/>
      <c r="D361" s="12"/>
      <c r="E361" s="13"/>
      <c r="F361" s="12"/>
      <c r="G361" s="13"/>
      <c r="H361" s="12"/>
      <c r="I361" s="13"/>
      <c r="J361" s="12"/>
      <c r="K361" s="42"/>
    </row>
    <row r="362" spans="2:11" x14ac:dyDescent="0.3">
      <c r="B362" s="12"/>
      <c r="C362" s="13"/>
      <c r="D362" s="12"/>
      <c r="E362" s="13"/>
      <c r="F362" s="12"/>
      <c r="G362" s="13"/>
      <c r="H362" s="12"/>
      <c r="I362" s="13"/>
      <c r="J362" s="12"/>
      <c r="K362" s="42"/>
    </row>
    <row r="363" spans="2:11" x14ac:dyDescent="0.3">
      <c r="B363" s="12"/>
      <c r="C363" s="13"/>
      <c r="D363" s="12"/>
      <c r="E363" s="13"/>
      <c r="F363" s="12"/>
      <c r="G363" s="13"/>
      <c r="H363" s="12"/>
      <c r="I363" s="13"/>
      <c r="J363" s="12"/>
      <c r="K363" s="42"/>
    </row>
    <row r="364" spans="2:11" x14ac:dyDescent="0.3">
      <c r="B364" s="12"/>
      <c r="C364" s="13"/>
      <c r="D364" s="12"/>
      <c r="E364" s="13"/>
      <c r="F364" s="12"/>
      <c r="G364" s="13"/>
      <c r="H364" s="12"/>
      <c r="I364" s="13"/>
      <c r="J364" s="12"/>
      <c r="K364" s="42"/>
    </row>
    <row r="365" spans="2:11" x14ac:dyDescent="0.3">
      <c r="B365" s="12"/>
      <c r="C365" s="13"/>
      <c r="D365" s="12"/>
      <c r="E365" s="13"/>
      <c r="F365" s="12"/>
      <c r="G365" s="13"/>
      <c r="H365" s="12"/>
      <c r="I365" s="13"/>
      <c r="J365" s="12"/>
      <c r="K365" s="42"/>
    </row>
    <row r="366" spans="2:11" x14ac:dyDescent="0.3">
      <c r="B366" s="12"/>
      <c r="C366" s="13"/>
      <c r="D366" s="12"/>
      <c r="E366" s="13"/>
      <c r="F366" s="12"/>
      <c r="G366" s="13"/>
      <c r="H366" s="12"/>
      <c r="I366" s="13"/>
      <c r="J366" s="12"/>
      <c r="K366" s="42"/>
    </row>
    <row r="367" spans="2:11" x14ac:dyDescent="0.3">
      <c r="B367" s="12"/>
      <c r="C367" s="13"/>
      <c r="D367" s="12"/>
      <c r="E367" s="13"/>
      <c r="F367" s="12"/>
      <c r="G367" s="13"/>
      <c r="H367" s="12"/>
      <c r="I367" s="13"/>
      <c r="J367" s="12"/>
      <c r="K367" s="42"/>
    </row>
    <row r="368" spans="2:11" x14ac:dyDescent="0.3">
      <c r="B368" s="12"/>
      <c r="C368" s="13"/>
      <c r="D368" s="12"/>
      <c r="E368" s="13"/>
      <c r="F368" s="12"/>
      <c r="G368" s="13"/>
      <c r="H368" s="12"/>
      <c r="I368" s="13"/>
      <c r="J368" s="12"/>
      <c r="K368" s="42"/>
    </row>
    <row r="369" spans="2:11" x14ac:dyDescent="0.3">
      <c r="B369" s="12"/>
      <c r="C369" s="13"/>
      <c r="D369" s="12"/>
      <c r="E369" s="13"/>
      <c r="F369" s="12"/>
      <c r="G369" s="13"/>
      <c r="H369" s="12"/>
      <c r="I369" s="13"/>
      <c r="J369" s="12"/>
      <c r="K369" s="42"/>
    </row>
    <row r="370" spans="2:11" x14ac:dyDescent="0.3">
      <c r="B370" s="12"/>
      <c r="C370" s="13"/>
      <c r="D370" s="12"/>
      <c r="E370" s="13"/>
      <c r="F370" s="12"/>
      <c r="G370" s="13"/>
      <c r="H370" s="12"/>
      <c r="I370" s="13"/>
      <c r="J370" s="12"/>
      <c r="K370" s="42"/>
    </row>
    <row r="371" spans="2:11" x14ac:dyDescent="0.3">
      <c r="B371" s="12"/>
      <c r="C371" s="13"/>
      <c r="D371" s="12"/>
      <c r="E371" s="13"/>
      <c r="F371" s="12"/>
      <c r="G371" s="13"/>
      <c r="H371" s="12"/>
      <c r="I371" s="13"/>
      <c r="J371" s="12"/>
      <c r="K371" s="42"/>
    </row>
    <row r="372" spans="2:11" x14ac:dyDescent="0.3">
      <c r="B372" s="12"/>
      <c r="C372" s="13"/>
      <c r="D372" s="12"/>
      <c r="E372" s="13"/>
      <c r="F372" s="12"/>
      <c r="G372" s="13"/>
      <c r="H372" s="12"/>
      <c r="I372" s="13"/>
      <c r="J372" s="12"/>
      <c r="K372" s="42"/>
    </row>
    <row r="373" spans="2:11" x14ac:dyDescent="0.3">
      <c r="B373" s="12"/>
      <c r="C373" s="13"/>
      <c r="D373" s="12"/>
      <c r="E373" s="13"/>
      <c r="F373" s="12"/>
      <c r="G373" s="13"/>
      <c r="H373" s="12"/>
      <c r="I373" s="13"/>
      <c r="J373" s="12"/>
      <c r="K373" s="42"/>
    </row>
    <row r="374" spans="2:11" x14ac:dyDescent="0.3">
      <c r="B374" s="12"/>
      <c r="C374" s="13"/>
      <c r="D374" s="12"/>
      <c r="E374" s="13"/>
      <c r="F374" s="12"/>
      <c r="G374" s="13"/>
      <c r="H374" s="12"/>
      <c r="I374" s="13"/>
      <c r="J374" s="12"/>
      <c r="K374" s="42"/>
    </row>
    <row r="375" spans="2:11" x14ac:dyDescent="0.3">
      <c r="B375" s="12"/>
      <c r="C375" s="13"/>
      <c r="D375" s="12"/>
      <c r="E375" s="13"/>
      <c r="F375" s="12"/>
      <c r="G375" s="13"/>
      <c r="H375" s="12"/>
      <c r="I375" s="13"/>
      <c r="J375" s="12"/>
      <c r="K375" s="42"/>
    </row>
    <row r="376" spans="2:11" x14ac:dyDescent="0.3">
      <c r="B376" s="12"/>
      <c r="C376" s="13"/>
      <c r="D376" s="12"/>
      <c r="E376" s="13"/>
      <c r="F376" s="12"/>
      <c r="G376" s="13"/>
      <c r="H376" s="12"/>
      <c r="I376" s="13"/>
      <c r="J376" s="12"/>
      <c r="K376" s="42"/>
    </row>
    <row r="377" spans="2:11" x14ac:dyDescent="0.3">
      <c r="B377" s="12"/>
      <c r="C377" s="13"/>
      <c r="D377" s="12"/>
      <c r="E377" s="13"/>
      <c r="F377" s="12"/>
      <c r="G377" s="13"/>
      <c r="H377" s="12"/>
      <c r="I377" s="13"/>
      <c r="J377" s="12"/>
      <c r="K377" s="42"/>
    </row>
    <row r="378" spans="2:11" x14ac:dyDescent="0.3">
      <c r="B378" s="12"/>
      <c r="C378" s="13"/>
      <c r="D378" s="12"/>
      <c r="E378" s="13"/>
      <c r="F378" s="12"/>
      <c r="G378" s="13"/>
      <c r="H378" s="12"/>
      <c r="I378" s="13"/>
      <c r="J378" s="12"/>
      <c r="K378" s="42"/>
    </row>
    <row r="379" spans="2:11" x14ac:dyDescent="0.3">
      <c r="B379" s="12"/>
      <c r="C379" s="13"/>
      <c r="D379" s="12"/>
      <c r="E379" s="13"/>
      <c r="F379" s="12"/>
      <c r="G379" s="13"/>
      <c r="H379" s="12"/>
      <c r="I379" s="13"/>
      <c r="J379" s="12"/>
      <c r="K379" s="42"/>
    </row>
    <row r="380" spans="2:11" x14ac:dyDescent="0.3">
      <c r="B380" s="12"/>
      <c r="C380" s="13"/>
      <c r="D380" s="12"/>
      <c r="E380" s="13"/>
      <c r="F380" s="12"/>
      <c r="G380" s="13"/>
      <c r="H380" s="12"/>
      <c r="I380" s="13"/>
      <c r="J380" s="12"/>
      <c r="K380" s="42"/>
    </row>
    <row r="381" spans="2:11" x14ac:dyDescent="0.3">
      <c r="B381" s="12"/>
      <c r="C381" s="13"/>
      <c r="D381" s="12"/>
      <c r="E381" s="13"/>
      <c r="F381" s="12"/>
      <c r="G381" s="13"/>
      <c r="H381" s="12"/>
      <c r="I381" s="13"/>
      <c r="J381" s="12"/>
      <c r="K381" s="42"/>
    </row>
    <row r="382" spans="2:11" x14ac:dyDescent="0.3">
      <c r="B382" s="12"/>
      <c r="C382" s="13"/>
      <c r="D382" s="12"/>
      <c r="E382" s="13"/>
      <c r="F382" s="12"/>
      <c r="G382" s="13"/>
      <c r="H382" s="12"/>
      <c r="I382" s="13"/>
      <c r="J382" s="12"/>
      <c r="K382" s="42"/>
    </row>
    <row r="383" spans="2:11" x14ac:dyDescent="0.3">
      <c r="B383" s="12"/>
      <c r="C383" s="13"/>
      <c r="D383" s="12"/>
      <c r="E383" s="13"/>
      <c r="F383" s="12"/>
      <c r="G383" s="13"/>
      <c r="H383" s="12"/>
      <c r="I383" s="13"/>
      <c r="J383" s="12"/>
      <c r="K383" s="42"/>
    </row>
    <row r="384" spans="2:11" x14ac:dyDescent="0.3">
      <c r="B384" s="12"/>
      <c r="C384" s="13"/>
      <c r="D384" s="12"/>
      <c r="E384" s="13"/>
      <c r="F384" s="12"/>
      <c r="G384" s="13"/>
      <c r="H384" s="12"/>
      <c r="I384" s="13"/>
      <c r="J384" s="12"/>
      <c r="K384" s="42"/>
    </row>
    <row r="385" spans="2:11" x14ac:dyDescent="0.3">
      <c r="B385" s="12"/>
      <c r="C385" s="13"/>
      <c r="D385" s="12"/>
      <c r="E385" s="13"/>
      <c r="F385" s="12"/>
      <c r="G385" s="13"/>
      <c r="H385" s="12"/>
      <c r="I385" s="13"/>
      <c r="J385" s="12"/>
      <c r="K385" s="42"/>
    </row>
    <row r="386" spans="2:11" x14ac:dyDescent="0.3">
      <c r="B386" s="12"/>
      <c r="C386" s="13"/>
      <c r="D386" s="12"/>
      <c r="E386" s="13"/>
      <c r="F386" s="12"/>
      <c r="G386" s="13"/>
      <c r="H386" s="12"/>
      <c r="I386" s="13"/>
      <c r="J386" s="12"/>
      <c r="K386" s="42"/>
    </row>
    <row r="387" spans="2:11" x14ac:dyDescent="0.3">
      <c r="B387" s="12"/>
      <c r="C387" s="13"/>
      <c r="D387" s="12"/>
      <c r="E387" s="13"/>
      <c r="F387" s="12"/>
      <c r="G387" s="13"/>
      <c r="H387" s="12"/>
      <c r="I387" s="13"/>
      <c r="J387" s="12"/>
      <c r="K387" s="42"/>
    </row>
    <row r="388" spans="2:11" x14ac:dyDescent="0.3">
      <c r="B388" s="12"/>
      <c r="C388" s="13"/>
      <c r="D388" s="12"/>
      <c r="E388" s="13"/>
      <c r="F388" s="12"/>
      <c r="G388" s="13"/>
      <c r="H388" s="12"/>
      <c r="I388" s="13"/>
      <c r="J388" s="12"/>
      <c r="K388" s="42"/>
    </row>
    <row r="389" spans="2:11" x14ac:dyDescent="0.3">
      <c r="B389" s="12"/>
      <c r="C389" s="13"/>
      <c r="D389" s="12"/>
      <c r="E389" s="13"/>
      <c r="F389" s="12"/>
      <c r="G389" s="13"/>
      <c r="H389" s="12"/>
      <c r="I389" s="13"/>
      <c r="J389" s="12"/>
      <c r="K389" s="42"/>
    </row>
    <row r="390" spans="2:11" x14ac:dyDescent="0.3">
      <c r="B390" s="12"/>
      <c r="C390" s="13"/>
      <c r="D390" s="12"/>
      <c r="E390" s="13"/>
      <c r="F390" s="12"/>
      <c r="G390" s="13"/>
      <c r="H390" s="12"/>
      <c r="I390" s="13"/>
      <c r="J390" s="12"/>
      <c r="K390" s="42"/>
    </row>
    <row r="391" spans="2:11" x14ac:dyDescent="0.3">
      <c r="B391" s="12"/>
      <c r="C391" s="13"/>
      <c r="D391" s="12"/>
      <c r="E391" s="13"/>
      <c r="F391" s="12"/>
      <c r="G391" s="13"/>
      <c r="H391" s="12"/>
      <c r="I391" s="13"/>
      <c r="J391" s="12"/>
      <c r="K391" s="42"/>
    </row>
    <row r="392" spans="2:11" x14ac:dyDescent="0.3">
      <c r="B392" s="12"/>
      <c r="C392" s="13"/>
      <c r="D392" s="12"/>
      <c r="E392" s="13"/>
      <c r="F392" s="12"/>
      <c r="G392" s="13"/>
      <c r="H392" s="12"/>
      <c r="I392" s="13"/>
      <c r="J392" s="12"/>
      <c r="K392" s="42"/>
    </row>
    <row r="393" spans="2:11" x14ac:dyDescent="0.3">
      <c r="B393" s="12"/>
      <c r="C393" s="13"/>
      <c r="D393" s="12"/>
      <c r="E393" s="13"/>
      <c r="F393" s="12"/>
      <c r="G393" s="13"/>
      <c r="H393" s="12"/>
      <c r="I393" s="13"/>
      <c r="J393" s="12"/>
      <c r="K393" s="42"/>
    </row>
    <row r="394" spans="2:11" x14ac:dyDescent="0.3">
      <c r="B394" s="12"/>
      <c r="C394" s="13"/>
      <c r="D394" s="12"/>
      <c r="E394" s="13"/>
      <c r="F394" s="12"/>
      <c r="G394" s="13"/>
      <c r="H394" s="12"/>
      <c r="I394" s="13"/>
      <c r="J394" s="12"/>
      <c r="K394" s="42"/>
    </row>
    <row r="395" spans="2:11" x14ac:dyDescent="0.3">
      <c r="B395" s="12"/>
      <c r="C395" s="13"/>
      <c r="D395" s="12"/>
      <c r="E395" s="13"/>
      <c r="F395" s="12"/>
      <c r="G395" s="13"/>
      <c r="H395" s="12"/>
      <c r="I395" s="13"/>
      <c r="J395" s="12"/>
      <c r="K395" s="42"/>
    </row>
    <row r="396" spans="2:11" x14ac:dyDescent="0.3">
      <c r="B396" s="12"/>
      <c r="C396" s="13"/>
      <c r="D396" s="12"/>
      <c r="E396" s="13"/>
      <c r="F396" s="12"/>
      <c r="G396" s="13"/>
      <c r="H396" s="12"/>
      <c r="I396" s="13"/>
      <c r="J396" s="12"/>
      <c r="K396" s="42"/>
    </row>
    <row r="397" spans="2:11" x14ac:dyDescent="0.3">
      <c r="B397" s="12"/>
      <c r="C397" s="13"/>
      <c r="D397" s="12"/>
      <c r="E397" s="13"/>
      <c r="F397" s="12"/>
      <c r="G397" s="13"/>
      <c r="H397" s="12"/>
      <c r="I397" s="13"/>
      <c r="J397" s="12"/>
      <c r="K397" s="42"/>
    </row>
    <row r="398" spans="2:11" x14ac:dyDescent="0.3">
      <c r="B398" s="12"/>
      <c r="C398" s="13"/>
      <c r="D398" s="12"/>
      <c r="E398" s="13"/>
      <c r="F398" s="12"/>
      <c r="G398" s="13"/>
      <c r="H398" s="12"/>
      <c r="I398" s="13"/>
      <c r="J398" s="12"/>
      <c r="K398" s="42"/>
    </row>
    <row r="399" spans="2:11" x14ac:dyDescent="0.3">
      <c r="B399" s="12"/>
      <c r="C399" s="13"/>
      <c r="D399" s="12"/>
      <c r="E399" s="13"/>
      <c r="F399" s="12"/>
      <c r="G399" s="13"/>
      <c r="H399" s="12"/>
      <c r="I399" s="13"/>
      <c r="J399" s="12"/>
      <c r="K399" s="42"/>
    </row>
    <row r="400" spans="2:11" x14ac:dyDescent="0.3">
      <c r="B400" s="12"/>
      <c r="C400" s="13"/>
      <c r="D400" s="12"/>
      <c r="E400" s="13"/>
      <c r="F400" s="12"/>
      <c r="G400" s="13"/>
      <c r="H400" s="12"/>
      <c r="I400" s="13"/>
      <c r="J400" s="12"/>
      <c r="K400" s="42"/>
    </row>
    <row r="401" spans="2:11" x14ac:dyDescent="0.3">
      <c r="B401" s="12"/>
      <c r="C401" s="13"/>
      <c r="D401" s="12"/>
      <c r="E401" s="13"/>
      <c r="F401" s="12"/>
      <c r="G401" s="13"/>
      <c r="H401" s="12"/>
      <c r="I401" s="13"/>
      <c r="J401" s="12"/>
      <c r="K401" s="42"/>
    </row>
    <row r="402" spans="2:11" x14ac:dyDescent="0.3">
      <c r="B402" s="12"/>
      <c r="C402" s="13"/>
      <c r="D402" s="12"/>
      <c r="E402" s="13"/>
      <c r="F402" s="12"/>
      <c r="G402" s="13"/>
      <c r="H402" s="12"/>
      <c r="I402" s="13"/>
      <c r="J402" s="12"/>
      <c r="K402" s="42"/>
    </row>
    <row r="403" spans="2:11" x14ac:dyDescent="0.3">
      <c r="B403" s="12"/>
      <c r="C403" s="13"/>
      <c r="D403" s="12"/>
      <c r="E403" s="13"/>
      <c r="F403" s="12"/>
      <c r="G403" s="13"/>
      <c r="H403" s="12"/>
      <c r="I403" s="13"/>
      <c r="J403" s="12"/>
      <c r="K403" s="42"/>
    </row>
    <row r="404" spans="2:11" x14ac:dyDescent="0.3">
      <c r="B404" s="12"/>
      <c r="C404" s="13"/>
      <c r="D404" s="12"/>
      <c r="E404" s="13"/>
      <c r="F404" s="12"/>
      <c r="G404" s="13"/>
      <c r="H404" s="12"/>
      <c r="I404" s="13"/>
      <c r="J404" s="12"/>
      <c r="K404" s="42"/>
    </row>
    <row r="405" spans="2:11" x14ac:dyDescent="0.3">
      <c r="B405" s="12"/>
      <c r="C405" s="13"/>
      <c r="D405" s="12"/>
      <c r="E405" s="13"/>
      <c r="F405" s="12"/>
      <c r="G405" s="13"/>
      <c r="H405" s="12"/>
      <c r="I405" s="13"/>
      <c r="J405" s="12"/>
      <c r="K405" s="42"/>
    </row>
    <row r="406" spans="2:11" x14ac:dyDescent="0.3">
      <c r="B406" s="12"/>
      <c r="C406" s="13"/>
      <c r="D406" s="12"/>
      <c r="E406" s="13"/>
      <c r="F406" s="12"/>
      <c r="G406" s="13"/>
      <c r="H406" s="12"/>
      <c r="I406" s="13"/>
      <c r="J406" s="12"/>
      <c r="K406" s="42"/>
    </row>
    <row r="407" spans="2:11" x14ac:dyDescent="0.3">
      <c r="B407" s="12"/>
      <c r="C407" s="13"/>
      <c r="D407" s="12"/>
      <c r="E407" s="13"/>
      <c r="F407" s="12"/>
      <c r="G407" s="13"/>
      <c r="H407" s="12"/>
      <c r="I407" s="13"/>
      <c r="J407" s="12"/>
      <c r="K407" s="42"/>
    </row>
    <row r="408" spans="2:11" x14ac:dyDescent="0.3">
      <c r="B408" s="12"/>
      <c r="C408" s="13"/>
      <c r="D408" s="12"/>
      <c r="E408" s="13"/>
      <c r="F408" s="12"/>
      <c r="G408" s="13"/>
      <c r="H408" s="12"/>
      <c r="I408" s="13"/>
      <c r="J408" s="12"/>
      <c r="K408" s="42"/>
    </row>
    <row r="409" spans="2:11" x14ac:dyDescent="0.3">
      <c r="B409" s="12"/>
      <c r="C409" s="13"/>
      <c r="D409" s="12"/>
      <c r="E409" s="13"/>
      <c r="F409" s="12"/>
      <c r="G409" s="13"/>
      <c r="H409" s="12"/>
      <c r="I409" s="13"/>
      <c r="J409" s="12"/>
      <c r="K409" s="42"/>
    </row>
    <row r="410" spans="2:11" x14ac:dyDescent="0.3">
      <c r="B410" s="12"/>
      <c r="C410" s="13"/>
      <c r="D410" s="12"/>
      <c r="E410" s="13"/>
      <c r="F410" s="12"/>
      <c r="G410" s="13"/>
      <c r="H410" s="12"/>
      <c r="I410" s="13"/>
      <c r="J410" s="12"/>
      <c r="K410" s="42"/>
    </row>
    <row r="411" spans="2:11" x14ac:dyDescent="0.3">
      <c r="B411" s="12"/>
      <c r="C411" s="13"/>
      <c r="D411" s="12"/>
      <c r="E411" s="13"/>
      <c r="F411" s="12"/>
      <c r="G411" s="13"/>
      <c r="H411" s="12"/>
      <c r="I411" s="13"/>
      <c r="J411" s="12"/>
      <c r="K411" s="42"/>
    </row>
    <row r="412" spans="2:11" x14ac:dyDescent="0.3">
      <c r="B412" s="12"/>
      <c r="C412" s="13"/>
      <c r="D412" s="12"/>
      <c r="E412" s="13"/>
      <c r="F412" s="12"/>
      <c r="G412" s="13"/>
      <c r="H412" s="12"/>
      <c r="I412" s="13"/>
      <c r="J412" s="12"/>
      <c r="K412" s="42"/>
    </row>
    <row r="413" spans="2:11" x14ac:dyDescent="0.3">
      <c r="B413" s="12"/>
      <c r="C413" s="13"/>
      <c r="D413" s="12"/>
      <c r="E413" s="13"/>
      <c r="F413" s="12"/>
      <c r="G413" s="13"/>
      <c r="H413" s="12"/>
      <c r="I413" s="13"/>
      <c r="J413" s="12"/>
      <c r="K413" s="42"/>
    </row>
    <row r="414" spans="2:11" x14ac:dyDescent="0.3">
      <c r="B414" s="12"/>
      <c r="C414" s="13"/>
      <c r="D414" s="12"/>
      <c r="E414" s="13"/>
      <c r="F414" s="12"/>
      <c r="G414" s="13"/>
      <c r="H414" s="12"/>
      <c r="I414" s="13"/>
      <c r="J414" s="12"/>
      <c r="K414" s="42"/>
    </row>
    <row r="415" spans="2:11" x14ac:dyDescent="0.3">
      <c r="B415" s="12"/>
      <c r="C415" s="13"/>
      <c r="D415" s="12"/>
      <c r="E415" s="13"/>
      <c r="F415" s="12"/>
      <c r="G415" s="13"/>
      <c r="H415" s="12"/>
      <c r="I415" s="13"/>
      <c r="J415" s="12"/>
      <c r="K415" s="42"/>
    </row>
    <row r="416" spans="2:11" x14ac:dyDescent="0.3">
      <c r="B416" s="12"/>
      <c r="C416" s="13"/>
      <c r="D416" s="12"/>
      <c r="E416" s="13"/>
      <c r="F416" s="12"/>
      <c r="G416" s="13"/>
      <c r="H416" s="12"/>
      <c r="I416" s="13"/>
      <c r="J416" s="12"/>
      <c r="K416" s="42"/>
    </row>
    <row r="417" spans="2:11" x14ac:dyDescent="0.3">
      <c r="B417" s="12"/>
      <c r="C417" s="13"/>
      <c r="D417" s="12"/>
      <c r="E417" s="13"/>
      <c r="F417" s="12"/>
      <c r="G417" s="13"/>
      <c r="H417" s="12"/>
      <c r="I417" s="13"/>
      <c r="J417" s="12"/>
      <c r="K417" s="42"/>
    </row>
    <row r="418" spans="2:11" x14ac:dyDescent="0.3">
      <c r="B418" s="12"/>
      <c r="C418" s="13"/>
      <c r="D418" s="12"/>
      <c r="E418" s="13"/>
      <c r="F418" s="12"/>
      <c r="G418" s="13"/>
      <c r="H418" s="12"/>
      <c r="I418" s="13"/>
      <c r="J418" s="12"/>
      <c r="K418" s="42"/>
    </row>
    <row r="419" spans="2:11" x14ac:dyDescent="0.3">
      <c r="B419" s="12"/>
      <c r="C419" s="13"/>
      <c r="D419" s="12"/>
      <c r="E419" s="13"/>
      <c r="F419" s="12"/>
      <c r="G419" s="13"/>
      <c r="H419" s="12"/>
      <c r="I419" s="13"/>
      <c r="J419" s="12"/>
      <c r="K419" s="42"/>
    </row>
    <row r="420" spans="2:11" x14ac:dyDescent="0.3">
      <c r="B420" s="12"/>
      <c r="C420" s="13"/>
      <c r="D420" s="12"/>
      <c r="E420" s="13"/>
      <c r="F420" s="12"/>
      <c r="G420" s="13"/>
      <c r="H420" s="12"/>
      <c r="I420" s="13"/>
      <c r="J420" s="12"/>
      <c r="K420" s="42"/>
    </row>
    <row r="421" spans="2:11" x14ac:dyDescent="0.3">
      <c r="B421" s="12"/>
      <c r="C421" s="13"/>
      <c r="D421" s="12"/>
      <c r="E421" s="13"/>
      <c r="F421" s="12"/>
      <c r="G421" s="13"/>
      <c r="H421" s="12"/>
      <c r="I421" s="13"/>
      <c r="J421" s="12"/>
      <c r="K421" s="42"/>
    </row>
    <row r="422" spans="2:11" x14ac:dyDescent="0.3">
      <c r="B422" s="12"/>
      <c r="C422" s="13"/>
      <c r="D422" s="12"/>
      <c r="E422" s="13"/>
      <c r="F422" s="12"/>
      <c r="G422" s="13"/>
      <c r="H422" s="12"/>
      <c r="I422" s="13"/>
      <c r="J422" s="12"/>
      <c r="K422" s="42"/>
    </row>
    <row r="423" spans="2:11" x14ac:dyDescent="0.3">
      <c r="B423" s="12"/>
      <c r="C423" s="13"/>
      <c r="D423" s="12"/>
      <c r="E423" s="13"/>
      <c r="F423" s="12"/>
      <c r="G423" s="13"/>
      <c r="H423" s="12"/>
      <c r="I423" s="13"/>
      <c r="J423" s="12"/>
      <c r="K423" s="42"/>
    </row>
    <row r="424" spans="2:11" x14ac:dyDescent="0.3">
      <c r="B424" s="12"/>
      <c r="C424" s="13"/>
      <c r="D424" s="12"/>
      <c r="E424" s="13"/>
      <c r="F424" s="12"/>
      <c r="G424" s="13"/>
      <c r="H424" s="12"/>
      <c r="I424" s="13"/>
      <c r="J424" s="12"/>
      <c r="K424" s="42"/>
    </row>
    <row r="425" spans="2:11" x14ac:dyDescent="0.3">
      <c r="B425" s="12"/>
      <c r="C425" s="13"/>
      <c r="D425" s="12"/>
      <c r="E425" s="13"/>
      <c r="F425" s="12"/>
      <c r="G425" s="13"/>
      <c r="H425" s="12"/>
      <c r="I425" s="13"/>
      <c r="J425" s="12"/>
      <c r="K425" s="42"/>
    </row>
    <row r="426" spans="2:11" x14ac:dyDescent="0.3">
      <c r="B426" s="12"/>
      <c r="C426" s="13"/>
      <c r="D426" s="12"/>
      <c r="E426" s="13"/>
      <c r="F426" s="12"/>
      <c r="G426" s="13"/>
      <c r="H426" s="12"/>
      <c r="I426" s="13"/>
      <c r="J426" s="12"/>
      <c r="K426" s="42"/>
    </row>
    <row r="427" spans="2:11" x14ac:dyDescent="0.3">
      <c r="B427" s="12"/>
      <c r="C427" s="13"/>
      <c r="D427" s="12"/>
      <c r="E427" s="13"/>
      <c r="F427" s="12"/>
      <c r="G427" s="13"/>
      <c r="H427" s="12"/>
      <c r="I427" s="13"/>
      <c r="J427" s="12"/>
      <c r="K427" s="42"/>
    </row>
    <row r="428" spans="2:11" x14ac:dyDescent="0.3">
      <c r="B428" s="12"/>
      <c r="C428" s="13"/>
      <c r="D428" s="12"/>
      <c r="E428" s="13"/>
      <c r="F428" s="12"/>
      <c r="G428" s="13"/>
      <c r="H428" s="12"/>
      <c r="I428" s="13"/>
      <c r="J428" s="12"/>
      <c r="K428" s="42"/>
    </row>
    <row r="429" spans="2:11" x14ac:dyDescent="0.3">
      <c r="B429" s="12"/>
      <c r="C429" s="13"/>
      <c r="D429" s="12"/>
      <c r="E429" s="13"/>
      <c r="F429" s="12"/>
      <c r="G429" s="13"/>
      <c r="H429" s="12"/>
      <c r="I429" s="13"/>
      <c r="J429" s="12"/>
      <c r="K429" s="42"/>
    </row>
    <row r="430" spans="2:11" x14ac:dyDescent="0.3">
      <c r="B430" s="12"/>
      <c r="C430" s="13"/>
      <c r="D430" s="12"/>
      <c r="E430" s="13"/>
      <c r="F430" s="12"/>
      <c r="G430" s="13"/>
      <c r="H430" s="12"/>
      <c r="I430" s="13"/>
      <c r="J430" s="12"/>
      <c r="K430" s="42"/>
    </row>
    <row r="431" spans="2:11" x14ac:dyDescent="0.3">
      <c r="B431" s="12"/>
      <c r="C431" s="13"/>
      <c r="D431" s="12"/>
      <c r="E431" s="13"/>
      <c r="F431" s="12"/>
      <c r="G431" s="13"/>
      <c r="H431" s="12"/>
      <c r="I431" s="13"/>
      <c r="J431" s="12"/>
      <c r="K431" s="42"/>
    </row>
    <row r="432" spans="2:11" x14ac:dyDescent="0.3">
      <c r="B432" s="12"/>
      <c r="C432" s="13"/>
      <c r="D432" s="12"/>
      <c r="E432" s="13"/>
      <c r="F432" s="12"/>
      <c r="G432" s="13"/>
      <c r="H432" s="12"/>
      <c r="I432" s="13"/>
      <c r="J432" s="12"/>
      <c r="K432" s="42"/>
    </row>
    <row r="433" spans="2:11" x14ac:dyDescent="0.3">
      <c r="B433" s="12"/>
      <c r="C433" s="13"/>
      <c r="D433" s="12"/>
      <c r="E433" s="13"/>
      <c r="F433" s="12"/>
      <c r="G433" s="13"/>
      <c r="H433" s="12"/>
      <c r="I433" s="13"/>
      <c r="J433" s="12"/>
      <c r="K433" s="42"/>
    </row>
    <row r="434" spans="2:11" x14ac:dyDescent="0.3">
      <c r="B434" s="12"/>
      <c r="C434" s="13"/>
      <c r="D434" s="12"/>
      <c r="E434" s="13"/>
      <c r="F434" s="12"/>
      <c r="G434" s="13"/>
      <c r="H434" s="12"/>
      <c r="I434" s="13"/>
      <c r="J434" s="12"/>
      <c r="K434" s="42"/>
    </row>
    <row r="435" spans="2:11" x14ac:dyDescent="0.3">
      <c r="B435" s="12"/>
      <c r="C435" s="13"/>
      <c r="D435" s="12"/>
      <c r="E435" s="13"/>
      <c r="F435" s="12"/>
      <c r="G435" s="13"/>
      <c r="H435" s="12"/>
      <c r="I435" s="13"/>
      <c r="J435" s="12"/>
      <c r="K435" s="42"/>
    </row>
    <row r="436" spans="2:11" x14ac:dyDescent="0.3">
      <c r="B436" s="12"/>
      <c r="C436" s="13"/>
      <c r="D436" s="12"/>
      <c r="E436" s="13"/>
      <c r="F436" s="12"/>
      <c r="G436" s="13"/>
      <c r="H436" s="12"/>
      <c r="I436" s="13"/>
      <c r="J436" s="12"/>
      <c r="K436" s="42"/>
    </row>
    <row r="437" spans="2:11" x14ac:dyDescent="0.3">
      <c r="B437" s="12"/>
      <c r="C437" s="13"/>
      <c r="D437" s="12"/>
      <c r="E437" s="13"/>
      <c r="F437" s="12"/>
      <c r="G437" s="13"/>
      <c r="H437" s="12"/>
      <c r="I437" s="13"/>
      <c r="J437" s="12"/>
      <c r="K437" s="42"/>
    </row>
    <row r="438" spans="2:11" x14ac:dyDescent="0.3">
      <c r="B438" s="12"/>
      <c r="C438" s="13"/>
      <c r="D438" s="12"/>
      <c r="E438" s="13"/>
      <c r="F438" s="12"/>
      <c r="G438" s="13"/>
      <c r="H438" s="12"/>
      <c r="I438" s="13"/>
      <c r="J438" s="12"/>
      <c r="K438" s="42"/>
    </row>
    <row r="439" spans="2:11" x14ac:dyDescent="0.3">
      <c r="B439" s="12"/>
      <c r="C439" s="13"/>
      <c r="D439" s="12"/>
      <c r="E439" s="13"/>
      <c r="F439" s="12"/>
      <c r="G439" s="13"/>
      <c r="H439" s="12"/>
      <c r="I439" s="13"/>
      <c r="J439" s="12"/>
      <c r="K439" s="42"/>
    </row>
    <row r="440" spans="2:11" x14ac:dyDescent="0.3">
      <c r="B440" s="12"/>
      <c r="C440" s="13"/>
      <c r="D440" s="12"/>
      <c r="E440" s="13"/>
      <c r="F440" s="12"/>
      <c r="G440" s="13"/>
      <c r="H440" s="12"/>
      <c r="I440" s="13"/>
      <c r="J440" s="12"/>
      <c r="K440" s="42"/>
    </row>
    <row r="441" spans="2:11" x14ac:dyDescent="0.3">
      <c r="B441" s="12"/>
      <c r="C441" s="13"/>
      <c r="D441" s="12"/>
      <c r="E441" s="13"/>
      <c r="F441" s="12"/>
      <c r="G441" s="13"/>
      <c r="H441" s="12"/>
      <c r="I441" s="13"/>
      <c r="J441" s="12"/>
      <c r="K441" s="42"/>
    </row>
    <row r="442" spans="2:11" x14ac:dyDescent="0.3">
      <c r="B442" s="12"/>
      <c r="C442" s="13"/>
      <c r="D442" s="12"/>
      <c r="E442" s="13"/>
      <c r="F442" s="12"/>
      <c r="G442" s="13"/>
      <c r="H442" s="12"/>
      <c r="I442" s="13"/>
      <c r="J442" s="12"/>
      <c r="K442" s="42"/>
    </row>
    <row r="443" spans="2:11" x14ac:dyDescent="0.3">
      <c r="B443" s="12"/>
      <c r="C443" s="13"/>
      <c r="D443" s="12"/>
      <c r="E443" s="13"/>
      <c r="F443" s="12"/>
      <c r="G443" s="13"/>
      <c r="H443" s="12"/>
      <c r="I443" s="13"/>
      <c r="J443" s="12"/>
      <c r="K443" s="42"/>
    </row>
    <row r="444" spans="2:11" x14ac:dyDescent="0.3">
      <c r="B444" s="12"/>
      <c r="C444" s="13"/>
      <c r="D444" s="12"/>
      <c r="E444" s="13"/>
      <c r="F444" s="12"/>
      <c r="G444" s="13"/>
      <c r="H444" s="12"/>
      <c r="I444" s="13"/>
      <c r="J444" s="12"/>
      <c r="K444" s="42"/>
    </row>
    <row r="445" spans="2:11" x14ac:dyDescent="0.3">
      <c r="B445" s="12"/>
      <c r="C445" s="13"/>
      <c r="D445" s="12"/>
      <c r="E445" s="13"/>
      <c r="F445" s="12"/>
      <c r="G445" s="13"/>
      <c r="H445" s="12"/>
      <c r="I445" s="13"/>
      <c r="J445" s="12"/>
      <c r="K445" s="42"/>
    </row>
    <row r="446" spans="2:11" x14ac:dyDescent="0.3">
      <c r="B446" s="12"/>
      <c r="C446" s="13"/>
      <c r="D446" s="12"/>
      <c r="E446" s="13"/>
      <c r="F446" s="12"/>
      <c r="G446" s="13"/>
      <c r="H446" s="12"/>
      <c r="I446" s="13"/>
      <c r="J446" s="12"/>
      <c r="K446" s="42"/>
    </row>
    <row r="447" spans="2:11" x14ac:dyDescent="0.3">
      <c r="B447" s="12"/>
      <c r="C447" s="13"/>
      <c r="D447" s="12"/>
      <c r="E447" s="13"/>
      <c r="F447" s="12"/>
      <c r="G447" s="13"/>
      <c r="H447" s="12"/>
      <c r="I447" s="13"/>
      <c r="J447" s="12"/>
      <c r="K447" s="42"/>
    </row>
    <row r="448" spans="2:11" x14ac:dyDescent="0.3">
      <c r="B448" s="12"/>
      <c r="C448" s="13"/>
      <c r="D448" s="12"/>
      <c r="E448" s="13"/>
      <c r="F448" s="12"/>
      <c r="G448" s="13"/>
      <c r="H448" s="12"/>
      <c r="I448" s="13"/>
      <c r="J448" s="12"/>
      <c r="K448" s="42"/>
    </row>
    <row r="449" spans="2:11" x14ac:dyDescent="0.3">
      <c r="B449" s="12"/>
      <c r="C449" s="13"/>
      <c r="D449" s="12"/>
      <c r="E449" s="13"/>
      <c r="F449" s="12"/>
      <c r="G449" s="13"/>
      <c r="H449" s="12"/>
      <c r="I449" s="13"/>
      <c r="J449" s="12"/>
      <c r="K449" s="42"/>
    </row>
    <row r="450" spans="2:11" x14ac:dyDescent="0.3">
      <c r="B450" s="12"/>
      <c r="C450" s="13"/>
      <c r="D450" s="12"/>
      <c r="E450" s="13"/>
      <c r="F450" s="12"/>
      <c r="G450" s="13"/>
      <c r="H450" s="12"/>
      <c r="I450" s="13"/>
      <c r="J450" s="12"/>
      <c r="K450" s="42"/>
    </row>
    <row r="451" spans="2:11" x14ac:dyDescent="0.3">
      <c r="B451" s="12"/>
      <c r="C451" s="13"/>
      <c r="D451" s="12"/>
      <c r="E451" s="13"/>
      <c r="F451" s="12"/>
      <c r="G451" s="13"/>
      <c r="H451" s="12"/>
      <c r="I451" s="13"/>
      <c r="J451" s="12"/>
      <c r="K451" s="42"/>
    </row>
    <row r="452" spans="2:11" x14ac:dyDescent="0.3">
      <c r="B452" s="12"/>
      <c r="C452" s="13"/>
      <c r="D452" s="12"/>
      <c r="E452" s="13"/>
      <c r="F452" s="12"/>
      <c r="G452" s="13"/>
      <c r="H452" s="12"/>
      <c r="I452" s="13"/>
      <c r="J452" s="12"/>
      <c r="K452" s="42"/>
    </row>
    <row r="453" spans="2:11" x14ac:dyDescent="0.3">
      <c r="B453" s="12"/>
      <c r="C453" s="13"/>
      <c r="D453" s="12"/>
      <c r="E453" s="13"/>
      <c r="F453" s="12"/>
      <c r="G453" s="13"/>
      <c r="H453" s="12"/>
      <c r="I453" s="13"/>
      <c r="J453" s="12"/>
      <c r="K453" s="42"/>
    </row>
    <row r="454" spans="2:11" x14ac:dyDescent="0.3">
      <c r="B454" s="12"/>
      <c r="C454" s="13"/>
      <c r="D454" s="12"/>
      <c r="E454" s="13"/>
      <c r="F454" s="12"/>
      <c r="G454" s="13"/>
      <c r="H454" s="12"/>
      <c r="I454" s="13"/>
      <c r="J454" s="12"/>
      <c r="K454" s="42"/>
    </row>
    <row r="455" spans="2:11" x14ac:dyDescent="0.3">
      <c r="B455" s="12"/>
      <c r="C455" s="13"/>
      <c r="D455" s="12"/>
      <c r="E455" s="13"/>
      <c r="F455" s="12"/>
      <c r="G455" s="13"/>
      <c r="H455" s="12"/>
      <c r="I455" s="13"/>
      <c r="J455" s="12"/>
      <c r="K455" s="42"/>
    </row>
    <row r="456" spans="2:11" x14ac:dyDescent="0.3">
      <c r="B456" s="12"/>
      <c r="C456" s="13"/>
      <c r="D456" s="12"/>
      <c r="E456" s="13"/>
      <c r="F456" s="12"/>
      <c r="G456" s="13"/>
      <c r="H456" s="12"/>
      <c r="I456" s="13"/>
      <c r="J456" s="12"/>
      <c r="K456" s="42"/>
    </row>
    <row r="457" spans="2:11" x14ac:dyDescent="0.3">
      <c r="B457" s="12"/>
      <c r="C457" s="13"/>
      <c r="D457" s="12"/>
      <c r="E457" s="13"/>
      <c r="F457" s="12"/>
      <c r="G457" s="13"/>
      <c r="H457" s="12"/>
      <c r="I457" s="13"/>
      <c r="J457" s="12"/>
      <c r="K457" s="42"/>
    </row>
    <row r="458" spans="2:11" x14ac:dyDescent="0.3">
      <c r="B458" s="12"/>
      <c r="C458" s="13"/>
      <c r="D458" s="12"/>
      <c r="E458" s="13"/>
      <c r="F458" s="12"/>
      <c r="G458" s="13"/>
      <c r="H458" s="12"/>
      <c r="I458" s="13"/>
      <c r="J458" s="12"/>
      <c r="K458" s="42"/>
    </row>
    <row r="459" spans="2:11" x14ac:dyDescent="0.3">
      <c r="B459" s="12"/>
      <c r="C459" s="13"/>
      <c r="D459" s="12"/>
      <c r="E459" s="13"/>
      <c r="F459" s="12"/>
      <c r="G459" s="13"/>
      <c r="H459" s="12"/>
      <c r="I459" s="13"/>
      <c r="J459" s="12"/>
      <c r="K459" s="42"/>
    </row>
    <row r="460" spans="2:11" x14ac:dyDescent="0.3">
      <c r="B460" s="12"/>
      <c r="C460" s="13"/>
      <c r="D460" s="12"/>
      <c r="E460" s="13"/>
      <c r="F460" s="12"/>
      <c r="G460" s="13"/>
      <c r="H460" s="12"/>
      <c r="I460" s="13"/>
      <c r="J460" s="12"/>
      <c r="K460" s="42"/>
    </row>
    <row r="461" spans="2:11" x14ac:dyDescent="0.3">
      <c r="B461" s="12"/>
      <c r="C461" s="13"/>
      <c r="D461" s="12"/>
      <c r="E461" s="13"/>
      <c r="F461" s="12"/>
      <c r="G461" s="13"/>
      <c r="H461" s="12"/>
      <c r="I461" s="13"/>
      <c r="J461" s="12"/>
      <c r="K461" s="42"/>
    </row>
    <row r="462" spans="2:11" x14ac:dyDescent="0.3">
      <c r="B462" s="12"/>
      <c r="C462" s="13"/>
      <c r="D462" s="12"/>
      <c r="E462" s="13"/>
      <c r="F462" s="12"/>
      <c r="G462" s="13"/>
      <c r="H462" s="12"/>
      <c r="I462" s="13"/>
      <c r="J462" s="12"/>
      <c r="K462" s="42"/>
    </row>
    <row r="463" spans="2:11" x14ac:dyDescent="0.3">
      <c r="B463" s="12"/>
      <c r="C463" s="13"/>
      <c r="D463" s="12"/>
      <c r="E463" s="13"/>
      <c r="F463" s="12"/>
      <c r="G463" s="13"/>
      <c r="H463" s="12"/>
      <c r="I463" s="13"/>
      <c r="J463" s="12"/>
      <c r="K463" s="42"/>
    </row>
    <row r="464" spans="2:11" x14ac:dyDescent="0.3">
      <c r="B464" s="12"/>
      <c r="C464" s="13"/>
      <c r="D464" s="12"/>
      <c r="E464" s="13"/>
      <c r="F464" s="12"/>
      <c r="G464" s="13"/>
      <c r="H464" s="12"/>
      <c r="I464" s="13"/>
      <c r="J464" s="12"/>
      <c r="K464" s="42"/>
    </row>
    <row r="465" spans="2:11" x14ac:dyDescent="0.3">
      <c r="B465" s="12"/>
      <c r="C465" s="13"/>
      <c r="D465" s="12"/>
      <c r="E465" s="13"/>
      <c r="F465" s="12"/>
      <c r="G465" s="13"/>
      <c r="H465" s="12"/>
      <c r="I465" s="13"/>
      <c r="J465" s="12"/>
      <c r="K465" s="42"/>
    </row>
    <row r="466" spans="2:11" x14ac:dyDescent="0.3">
      <c r="B466" s="12"/>
      <c r="C466" s="13"/>
      <c r="D466" s="12"/>
      <c r="E466" s="13"/>
      <c r="F466" s="12"/>
      <c r="G466" s="13"/>
      <c r="H466" s="12"/>
      <c r="I466" s="13"/>
      <c r="J466" s="12"/>
      <c r="K466" s="42"/>
    </row>
    <row r="467" spans="2:11" x14ac:dyDescent="0.3">
      <c r="B467" s="12"/>
      <c r="C467" s="13"/>
      <c r="D467" s="12"/>
      <c r="E467" s="13"/>
      <c r="F467" s="12"/>
      <c r="G467" s="13"/>
      <c r="H467" s="12"/>
      <c r="I467" s="13"/>
      <c r="J467" s="12"/>
      <c r="K467" s="42"/>
    </row>
    <row r="468" spans="2:11" x14ac:dyDescent="0.3">
      <c r="B468" s="12"/>
      <c r="C468" s="13"/>
      <c r="D468" s="12"/>
      <c r="E468" s="13"/>
      <c r="F468" s="12"/>
      <c r="G468" s="13"/>
      <c r="H468" s="12"/>
      <c r="I468" s="13"/>
      <c r="J468" s="12"/>
      <c r="K468" s="42"/>
    </row>
    <row r="469" spans="2:11" x14ac:dyDescent="0.3">
      <c r="B469" s="12"/>
      <c r="C469" s="13"/>
      <c r="D469" s="12"/>
      <c r="E469" s="13"/>
      <c r="F469" s="12"/>
      <c r="G469" s="13"/>
      <c r="H469" s="12"/>
      <c r="I469" s="13"/>
      <c r="J469" s="12"/>
      <c r="K469" s="42"/>
    </row>
    <row r="470" spans="2:11" x14ac:dyDescent="0.3">
      <c r="B470" s="12"/>
      <c r="C470" s="13"/>
      <c r="D470" s="12"/>
      <c r="E470" s="13"/>
      <c r="F470" s="12"/>
      <c r="G470" s="13"/>
      <c r="H470" s="12"/>
      <c r="I470" s="13"/>
      <c r="J470" s="12"/>
      <c r="K470" s="42"/>
    </row>
    <row r="471" spans="2:11" x14ac:dyDescent="0.3">
      <c r="B471" s="12"/>
      <c r="C471" s="13"/>
      <c r="D471" s="12"/>
      <c r="E471" s="13"/>
      <c r="F471" s="12"/>
      <c r="G471" s="13"/>
      <c r="H471" s="12"/>
      <c r="I471" s="13"/>
      <c r="J471" s="12"/>
      <c r="K471" s="42"/>
    </row>
    <row r="472" spans="2:11" x14ac:dyDescent="0.3">
      <c r="B472" s="12"/>
      <c r="C472" s="13"/>
      <c r="D472" s="12"/>
      <c r="E472" s="13"/>
      <c r="F472" s="12"/>
      <c r="G472" s="13"/>
      <c r="H472" s="12"/>
      <c r="I472" s="13"/>
      <c r="J472" s="12"/>
      <c r="K472" s="42"/>
    </row>
    <row r="473" spans="2:11" x14ac:dyDescent="0.3">
      <c r="B473" s="12"/>
      <c r="C473" s="13"/>
      <c r="D473" s="12"/>
      <c r="E473" s="13"/>
      <c r="F473" s="12"/>
      <c r="G473" s="13"/>
      <c r="H473" s="12"/>
      <c r="I473" s="13"/>
      <c r="J473" s="12"/>
      <c r="K473" s="42"/>
    </row>
    <row r="474" spans="2:11" x14ac:dyDescent="0.3">
      <c r="B474" s="12"/>
      <c r="C474" s="13"/>
      <c r="D474" s="12"/>
      <c r="E474" s="13"/>
      <c r="F474" s="12"/>
      <c r="G474" s="13"/>
      <c r="H474" s="12"/>
      <c r="I474" s="13"/>
      <c r="J474" s="12"/>
      <c r="K474" s="42"/>
    </row>
    <row r="475" spans="2:11" x14ac:dyDescent="0.3">
      <c r="B475" s="12"/>
      <c r="C475" s="13"/>
      <c r="D475" s="12"/>
      <c r="E475" s="13"/>
      <c r="F475" s="12"/>
      <c r="G475" s="13"/>
      <c r="H475" s="12"/>
      <c r="I475" s="13"/>
      <c r="J475" s="12"/>
      <c r="K475" s="42"/>
    </row>
    <row r="476" spans="2:11" x14ac:dyDescent="0.3">
      <c r="B476" s="12"/>
      <c r="C476" s="13"/>
      <c r="D476" s="12"/>
      <c r="E476" s="13"/>
      <c r="F476" s="12"/>
      <c r="G476" s="13"/>
      <c r="H476" s="12"/>
      <c r="I476" s="13"/>
      <c r="J476" s="12"/>
      <c r="K476" s="42"/>
    </row>
    <row r="477" spans="2:11" x14ac:dyDescent="0.3">
      <c r="B477" s="12"/>
      <c r="C477" s="13"/>
      <c r="D477" s="12"/>
      <c r="E477" s="13"/>
      <c r="F477" s="12"/>
      <c r="G477" s="13"/>
      <c r="H477" s="12"/>
      <c r="I477" s="13"/>
      <c r="J477" s="12"/>
      <c r="K477" s="42"/>
    </row>
    <row r="478" spans="2:11" x14ac:dyDescent="0.3">
      <c r="B478" s="12"/>
      <c r="C478" s="13"/>
      <c r="D478" s="12"/>
      <c r="E478" s="13"/>
      <c r="F478" s="12"/>
      <c r="G478" s="13"/>
      <c r="H478" s="12"/>
      <c r="I478" s="13"/>
      <c r="J478" s="12"/>
      <c r="K478" s="42"/>
    </row>
    <row r="479" spans="2:11" x14ac:dyDescent="0.3">
      <c r="B479" s="12"/>
      <c r="C479" s="13"/>
      <c r="D479" s="12"/>
      <c r="E479" s="13"/>
      <c r="F479" s="12"/>
      <c r="G479" s="13"/>
      <c r="H479" s="12"/>
      <c r="I479" s="13"/>
      <c r="J479" s="12"/>
      <c r="K479" s="42"/>
    </row>
    <row r="480" spans="2:11" x14ac:dyDescent="0.3">
      <c r="B480" s="12"/>
      <c r="C480" s="13"/>
      <c r="D480" s="12"/>
      <c r="E480" s="13"/>
      <c r="F480" s="12"/>
      <c r="G480" s="13"/>
      <c r="H480" s="12"/>
      <c r="I480" s="13"/>
      <c r="J480" s="12"/>
      <c r="K480" s="42"/>
    </row>
    <row r="481" spans="2:11" x14ac:dyDescent="0.3">
      <c r="B481" s="12"/>
      <c r="C481" s="13"/>
      <c r="D481" s="12"/>
      <c r="E481" s="13"/>
      <c r="F481" s="12"/>
      <c r="G481" s="13"/>
      <c r="H481" s="12"/>
      <c r="I481" s="13"/>
      <c r="J481" s="12"/>
      <c r="K481" s="42"/>
    </row>
    <row r="482" spans="2:11" x14ac:dyDescent="0.3">
      <c r="B482" s="12"/>
      <c r="C482" s="13"/>
      <c r="D482" s="12"/>
      <c r="E482" s="13"/>
      <c r="F482" s="12"/>
      <c r="G482" s="13"/>
      <c r="H482" s="12"/>
      <c r="I482" s="13"/>
      <c r="J482" s="12"/>
      <c r="K482" s="42"/>
    </row>
    <row r="483" spans="2:11" x14ac:dyDescent="0.3">
      <c r="B483" s="12"/>
      <c r="C483" s="13"/>
      <c r="D483" s="12"/>
      <c r="E483" s="13"/>
      <c r="F483" s="12"/>
      <c r="G483" s="13"/>
      <c r="H483" s="12"/>
      <c r="I483" s="13"/>
      <c r="J483" s="12"/>
      <c r="K483" s="42"/>
    </row>
    <row r="484" spans="2:11" x14ac:dyDescent="0.3">
      <c r="B484" s="12"/>
      <c r="C484" s="13"/>
      <c r="D484" s="12"/>
      <c r="E484" s="13"/>
      <c r="F484" s="12"/>
      <c r="G484" s="13"/>
      <c r="H484" s="12"/>
      <c r="I484" s="13"/>
      <c r="J484" s="12"/>
      <c r="K484" s="42"/>
    </row>
    <row r="485" spans="2:11" x14ac:dyDescent="0.3">
      <c r="B485" s="12"/>
      <c r="C485" s="13"/>
      <c r="D485" s="12"/>
      <c r="E485" s="13"/>
      <c r="F485" s="12"/>
      <c r="G485" s="13"/>
      <c r="H485" s="12"/>
      <c r="I485" s="13"/>
      <c r="J485" s="12"/>
      <c r="K485" s="42"/>
    </row>
    <row r="486" spans="2:11" x14ac:dyDescent="0.3">
      <c r="B486" s="12"/>
      <c r="C486" s="13"/>
      <c r="D486" s="12"/>
      <c r="E486" s="13"/>
      <c r="F486" s="12"/>
      <c r="G486" s="13"/>
      <c r="H486" s="12"/>
      <c r="I486" s="13"/>
      <c r="J486" s="12"/>
      <c r="K486" s="42"/>
    </row>
    <row r="487" spans="2:11" x14ac:dyDescent="0.3">
      <c r="B487" s="12"/>
      <c r="C487" s="13"/>
      <c r="D487" s="12"/>
      <c r="E487" s="13"/>
      <c r="F487" s="12"/>
      <c r="G487" s="13"/>
      <c r="H487" s="12"/>
      <c r="I487" s="13"/>
      <c r="J487" s="12"/>
      <c r="K487" s="42"/>
    </row>
    <row r="488" spans="2:11" x14ac:dyDescent="0.3">
      <c r="B488" s="12"/>
      <c r="C488" s="13"/>
      <c r="D488" s="12"/>
      <c r="E488" s="13"/>
      <c r="F488" s="12"/>
      <c r="G488" s="13"/>
      <c r="H488" s="12"/>
      <c r="I488" s="13"/>
      <c r="J488" s="12"/>
      <c r="K488" s="42"/>
    </row>
    <row r="489" spans="2:11" x14ac:dyDescent="0.3">
      <c r="B489" s="12"/>
      <c r="C489" s="13"/>
      <c r="D489" s="12"/>
      <c r="E489" s="13"/>
      <c r="F489" s="12"/>
      <c r="G489" s="13"/>
      <c r="H489" s="12"/>
      <c r="I489" s="13"/>
      <c r="J489" s="12"/>
      <c r="K489" s="42"/>
    </row>
    <row r="490" spans="2:11" x14ac:dyDescent="0.3">
      <c r="B490" s="12"/>
      <c r="C490" s="13"/>
      <c r="D490" s="12"/>
      <c r="E490" s="13"/>
      <c r="F490" s="12"/>
      <c r="G490" s="13"/>
      <c r="H490" s="12"/>
      <c r="I490" s="13"/>
      <c r="J490" s="12"/>
      <c r="K490" s="42"/>
    </row>
    <row r="491" spans="2:11" x14ac:dyDescent="0.3">
      <c r="B491" s="12"/>
      <c r="C491" s="13"/>
      <c r="D491" s="12"/>
      <c r="E491" s="13"/>
      <c r="F491" s="12"/>
      <c r="G491" s="13"/>
      <c r="H491" s="12"/>
      <c r="I491" s="13"/>
      <c r="J491" s="12"/>
      <c r="K491" s="42"/>
    </row>
    <row r="492" spans="2:11" x14ac:dyDescent="0.3">
      <c r="B492" s="12"/>
      <c r="C492" s="13"/>
      <c r="D492" s="12"/>
      <c r="E492" s="13"/>
      <c r="F492" s="12"/>
      <c r="G492" s="13"/>
      <c r="H492" s="12"/>
      <c r="I492" s="13"/>
      <c r="J492" s="12"/>
      <c r="K492" s="42"/>
    </row>
    <row r="493" spans="2:11" x14ac:dyDescent="0.3">
      <c r="B493" s="12"/>
      <c r="C493" s="13"/>
      <c r="D493" s="12"/>
      <c r="E493" s="13"/>
      <c r="F493" s="12"/>
      <c r="G493" s="13"/>
      <c r="H493" s="12"/>
      <c r="I493" s="13"/>
      <c r="J493" s="12"/>
      <c r="K493" s="42"/>
    </row>
    <row r="494" spans="2:11" x14ac:dyDescent="0.3">
      <c r="B494" s="12"/>
      <c r="C494" s="13"/>
      <c r="D494" s="12"/>
      <c r="E494" s="13"/>
      <c r="F494" s="12"/>
      <c r="G494" s="13"/>
      <c r="H494" s="12"/>
      <c r="I494" s="13"/>
      <c r="J494" s="12"/>
      <c r="K494" s="42"/>
    </row>
    <row r="495" spans="2:11" x14ac:dyDescent="0.3">
      <c r="B495" s="12"/>
      <c r="C495" s="13"/>
      <c r="D495" s="12"/>
      <c r="E495" s="13"/>
      <c r="F495" s="12"/>
      <c r="G495" s="13"/>
      <c r="H495" s="12"/>
      <c r="I495" s="13"/>
      <c r="J495" s="12"/>
      <c r="K495" s="42"/>
    </row>
    <row r="496" spans="2:11" x14ac:dyDescent="0.3">
      <c r="B496" s="12"/>
      <c r="C496" s="13"/>
      <c r="D496" s="12"/>
      <c r="E496" s="13"/>
      <c r="F496" s="12"/>
      <c r="G496" s="13"/>
      <c r="H496" s="12"/>
      <c r="I496" s="13"/>
      <c r="J496" s="12"/>
      <c r="K496" s="42"/>
    </row>
    <row r="497" spans="2:11" x14ac:dyDescent="0.3">
      <c r="B497" s="12"/>
      <c r="C497" s="13"/>
      <c r="D497" s="12"/>
      <c r="E497" s="13"/>
      <c r="F497" s="12"/>
      <c r="G497" s="13"/>
      <c r="H497" s="12"/>
      <c r="I497" s="13"/>
      <c r="J497" s="12"/>
      <c r="K497" s="42"/>
    </row>
    <row r="498" spans="2:11" x14ac:dyDescent="0.3">
      <c r="B498" s="12"/>
      <c r="C498" s="13"/>
      <c r="D498" s="12"/>
      <c r="E498" s="13"/>
      <c r="F498" s="12"/>
      <c r="G498" s="13"/>
      <c r="H498" s="12"/>
      <c r="I498" s="13"/>
      <c r="J498" s="12"/>
      <c r="K498" s="42"/>
    </row>
    <row r="499" spans="2:11" x14ac:dyDescent="0.3">
      <c r="B499" s="12"/>
      <c r="C499" s="13"/>
      <c r="D499" s="12"/>
      <c r="E499" s="13"/>
      <c r="F499" s="12"/>
      <c r="G499" s="13"/>
      <c r="H499" s="12"/>
      <c r="I499" s="13"/>
      <c r="J499" s="12"/>
      <c r="K499" s="42"/>
    </row>
    <row r="500" spans="2:11" x14ac:dyDescent="0.3">
      <c r="B500" s="12"/>
      <c r="C500" s="13"/>
      <c r="D500" s="12"/>
      <c r="E500" s="13"/>
      <c r="F500" s="12"/>
      <c r="G500" s="13"/>
      <c r="H500" s="12"/>
      <c r="I500" s="13"/>
      <c r="J500" s="12"/>
      <c r="K500" s="42"/>
    </row>
    <row r="501" spans="2:11" x14ac:dyDescent="0.3">
      <c r="B501" s="12"/>
      <c r="C501" s="13"/>
      <c r="D501" s="12"/>
      <c r="E501" s="13"/>
      <c r="F501" s="12"/>
      <c r="G501" s="13"/>
      <c r="H501" s="12"/>
      <c r="I501" s="13"/>
      <c r="J501" s="12"/>
      <c r="K501" s="42"/>
    </row>
    <row r="502" spans="2:11" x14ac:dyDescent="0.3">
      <c r="B502" s="12"/>
      <c r="C502" s="13"/>
      <c r="D502" s="12"/>
      <c r="E502" s="13"/>
      <c r="F502" s="12"/>
      <c r="G502" s="13"/>
      <c r="H502" s="12"/>
      <c r="I502" s="13"/>
      <c r="J502" s="12"/>
      <c r="K502" s="42"/>
    </row>
    <row r="503" spans="2:11" x14ac:dyDescent="0.3">
      <c r="B503" s="12"/>
      <c r="C503" s="13"/>
      <c r="D503" s="12"/>
      <c r="E503" s="13"/>
      <c r="F503" s="12"/>
      <c r="G503" s="13"/>
      <c r="H503" s="12"/>
      <c r="I503" s="13"/>
      <c r="J503" s="12"/>
      <c r="K503" s="42"/>
    </row>
    <row r="504" spans="2:11" x14ac:dyDescent="0.3">
      <c r="B504" s="12"/>
      <c r="C504" s="13"/>
      <c r="D504" s="12"/>
      <c r="E504" s="13"/>
      <c r="F504" s="12"/>
      <c r="G504" s="13"/>
      <c r="H504" s="12"/>
      <c r="I504" s="13"/>
      <c r="J504" s="12"/>
      <c r="K504" s="42"/>
    </row>
    <row r="505" spans="2:11" x14ac:dyDescent="0.3">
      <c r="B505" s="12"/>
      <c r="C505" s="13"/>
      <c r="D505" s="12"/>
      <c r="E505" s="13"/>
      <c r="F505" s="12"/>
      <c r="G505" s="13"/>
      <c r="H505" s="12"/>
      <c r="I505" s="13"/>
      <c r="J505" s="12"/>
      <c r="K505" s="42"/>
    </row>
    <row r="506" spans="2:11" x14ac:dyDescent="0.3">
      <c r="B506" s="12"/>
      <c r="C506" s="13"/>
      <c r="D506" s="12"/>
      <c r="E506" s="13"/>
      <c r="F506" s="12"/>
      <c r="G506" s="13"/>
      <c r="H506" s="12"/>
      <c r="I506" s="13"/>
      <c r="J506" s="12"/>
      <c r="K506" s="42"/>
    </row>
    <row r="507" spans="2:11" x14ac:dyDescent="0.3">
      <c r="B507" s="12"/>
      <c r="C507" s="13"/>
      <c r="D507" s="12"/>
      <c r="E507" s="13"/>
      <c r="F507" s="12"/>
      <c r="G507" s="13"/>
      <c r="H507" s="12"/>
      <c r="I507" s="13"/>
      <c r="J507" s="12"/>
      <c r="K507" s="42"/>
    </row>
    <row r="508" spans="2:11" x14ac:dyDescent="0.3">
      <c r="B508" s="12"/>
      <c r="C508" s="13"/>
      <c r="D508" s="12"/>
      <c r="E508" s="13"/>
      <c r="F508" s="12"/>
      <c r="G508" s="13"/>
      <c r="H508" s="12"/>
      <c r="I508" s="13"/>
      <c r="J508" s="12"/>
      <c r="K508" s="42"/>
    </row>
    <row r="509" spans="2:11" x14ac:dyDescent="0.3">
      <c r="B509" s="12"/>
      <c r="C509" s="13"/>
      <c r="D509" s="12"/>
      <c r="E509" s="13"/>
      <c r="F509" s="12"/>
      <c r="G509" s="13"/>
      <c r="H509" s="12"/>
      <c r="I509" s="13"/>
      <c r="J509" s="12"/>
      <c r="K509" s="42"/>
    </row>
    <row r="510" spans="2:11" x14ac:dyDescent="0.3">
      <c r="B510" s="12"/>
      <c r="C510" s="13"/>
      <c r="D510" s="12"/>
      <c r="E510" s="13"/>
      <c r="F510" s="12"/>
      <c r="G510" s="13"/>
      <c r="H510" s="12"/>
      <c r="I510" s="13"/>
      <c r="J510" s="12"/>
      <c r="K510" s="42"/>
    </row>
    <row r="511" spans="2:11" x14ac:dyDescent="0.3">
      <c r="B511" s="12"/>
      <c r="C511" s="13"/>
      <c r="D511" s="12"/>
      <c r="E511" s="13"/>
      <c r="F511" s="12"/>
      <c r="G511" s="13"/>
      <c r="H511" s="12"/>
      <c r="I511" s="13"/>
      <c r="J511" s="12"/>
      <c r="K511" s="42"/>
    </row>
    <row r="512" spans="2:11" x14ac:dyDescent="0.3">
      <c r="B512" s="12"/>
      <c r="C512" s="13"/>
      <c r="D512" s="12"/>
      <c r="E512" s="13"/>
      <c r="F512" s="12"/>
      <c r="G512" s="13"/>
      <c r="H512" s="12"/>
      <c r="I512" s="13"/>
      <c r="J512" s="12"/>
      <c r="K512" s="42"/>
    </row>
    <row r="513" spans="2:11" x14ac:dyDescent="0.3">
      <c r="B513" s="12"/>
      <c r="C513" s="13"/>
      <c r="D513" s="12"/>
      <c r="E513" s="13"/>
      <c r="F513" s="12"/>
      <c r="G513" s="13"/>
      <c r="H513" s="12"/>
      <c r="I513" s="13"/>
      <c r="J513" s="12"/>
      <c r="K513" s="42"/>
    </row>
    <row r="514" spans="2:11" x14ac:dyDescent="0.3">
      <c r="B514" s="12"/>
      <c r="C514" s="13"/>
      <c r="D514" s="12"/>
      <c r="E514" s="13"/>
      <c r="F514" s="12"/>
      <c r="G514" s="13"/>
      <c r="H514" s="12"/>
      <c r="I514" s="13"/>
      <c r="J514" s="12"/>
      <c r="K514" s="42"/>
    </row>
    <row r="515" spans="2:11" x14ac:dyDescent="0.3">
      <c r="B515" s="12"/>
      <c r="C515" s="13"/>
      <c r="D515" s="12"/>
      <c r="E515" s="13"/>
      <c r="F515" s="12"/>
      <c r="G515" s="13"/>
      <c r="H515" s="12"/>
      <c r="I515" s="13"/>
      <c r="J515" s="12"/>
      <c r="K515" s="42"/>
    </row>
    <row r="516" spans="2:11" x14ac:dyDescent="0.3">
      <c r="B516" s="12"/>
      <c r="C516" s="13"/>
      <c r="D516" s="12"/>
      <c r="E516" s="13"/>
      <c r="F516" s="12"/>
      <c r="G516" s="13"/>
      <c r="H516" s="12"/>
      <c r="I516" s="13"/>
      <c r="J516" s="12"/>
      <c r="K516" s="42"/>
    </row>
    <row r="517" spans="2:11" x14ac:dyDescent="0.3">
      <c r="B517" s="12"/>
      <c r="C517" s="13"/>
      <c r="D517" s="12"/>
      <c r="E517" s="13"/>
      <c r="F517" s="12"/>
      <c r="G517" s="13"/>
      <c r="H517" s="12"/>
      <c r="I517" s="13"/>
      <c r="J517" s="12"/>
      <c r="K517" s="42"/>
    </row>
    <row r="518" spans="2:11" x14ac:dyDescent="0.3">
      <c r="B518" s="12"/>
      <c r="C518" s="13"/>
      <c r="D518" s="12"/>
      <c r="E518" s="13"/>
      <c r="F518" s="12"/>
      <c r="G518" s="13"/>
      <c r="H518" s="12"/>
      <c r="I518" s="13"/>
      <c r="J518" s="12"/>
      <c r="K518" s="42"/>
    </row>
    <row r="519" spans="2:11" x14ac:dyDescent="0.3">
      <c r="B519" s="12"/>
      <c r="C519" s="13"/>
      <c r="D519" s="12"/>
      <c r="E519" s="13"/>
      <c r="F519" s="12"/>
      <c r="G519" s="13"/>
      <c r="H519" s="12"/>
      <c r="I519" s="13"/>
      <c r="J519" s="12"/>
      <c r="K519" s="42"/>
    </row>
    <row r="520" spans="2:11" x14ac:dyDescent="0.3">
      <c r="B520" s="12"/>
      <c r="C520" s="13"/>
      <c r="D520" s="12"/>
      <c r="E520" s="13"/>
      <c r="F520" s="12"/>
      <c r="G520" s="13"/>
      <c r="H520" s="12"/>
      <c r="I520" s="13"/>
      <c r="J520" s="12"/>
      <c r="K520" s="42"/>
    </row>
    <row r="521" spans="2:11" x14ac:dyDescent="0.3">
      <c r="B521" s="12"/>
      <c r="C521" s="13"/>
      <c r="D521" s="12"/>
      <c r="E521" s="13"/>
      <c r="F521" s="12"/>
      <c r="G521" s="13"/>
      <c r="H521" s="12"/>
      <c r="I521" s="13"/>
      <c r="J521" s="12"/>
      <c r="K521" s="42"/>
    </row>
    <row r="522" spans="2:11" x14ac:dyDescent="0.3">
      <c r="B522" s="12"/>
      <c r="C522" s="13"/>
      <c r="D522" s="12"/>
      <c r="E522" s="13"/>
      <c r="F522" s="12"/>
      <c r="G522" s="13"/>
      <c r="H522" s="12"/>
      <c r="I522" s="13"/>
      <c r="J522" s="12"/>
      <c r="K522" s="42"/>
    </row>
    <row r="523" spans="2:11" x14ac:dyDescent="0.3">
      <c r="B523" s="12"/>
      <c r="C523" s="13"/>
      <c r="D523" s="12"/>
      <c r="E523" s="13"/>
      <c r="F523" s="12"/>
      <c r="G523" s="13"/>
      <c r="H523" s="12"/>
      <c r="I523" s="13"/>
      <c r="J523" s="12"/>
      <c r="K523" s="42"/>
    </row>
    <row r="524" spans="2:11" x14ac:dyDescent="0.3">
      <c r="B524" s="12"/>
      <c r="C524" s="13"/>
      <c r="D524" s="12"/>
      <c r="E524" s="13"/>
      <c r="F524" s="12"/>
      <c r="G524" s="13"/>
      <c r="H524" s="12"/>
      <c r="I524" s="13"/>
      <c r="J524" s="12"/>
      <c r="K524" s="42"/>
    </row>
    <row r="525" spans="2:11" x14ac:dyDescent="0.3">
      <c r="B525" s="12"/>
      <c r="C525" s="13"/>
      <c r="D525" s="12"/>
      <c r="E525" s="13"/>
      <c r="F525" s="12"/>
      <c r="G525" s="13"/>
      <c r="H525" s="12"/>
      <c r="I525" s="13"/>
      <c r="J525" s="12"/>
      <c r="K525" s="42"/>
    </row>
    <row r="526" spans="2:11" x14ac:dyDescent="0.3">
      <c r="B526" s="12"/>
      <c r="C526" s="13"/>
      <c r="D526" s="12"/>
      <c r="E526" s="13"/>
      <c r="F526" s="12"/>
      <c r="G526" s="13"/>
      <c r="H526" s="12"/>
      <c r="I526" s="13"/>
      <c r="J526" s="12"/>
      <c r="K526" s="42"/>
    </row>
    <row r="527" spans="2:11" x14ac:dyDescent="0.3">
      <c r="B527" s="12"/>
      <c r="C527" s="13"/>
      <c r="D527" s="12"/>
      <c r="E527" s="13"/>
      <c r="F527" s="12"/>
      <c r="G527" s="13"/>
      <c r="H527" s="12"/>
      <c r="I527" s="13"/>
      <c r="J527" s="12"/>
      <c r="K527" s="42"/>
    </row>
    <row r="528" spans="2:11" x14ac:dyDescent="0.3">
      <c r="B528" s="12"/>
      <c r="C528" s="13"/>
      <c r="D528" s="12"/>
      <c r="E528" s="13"/>
      <c r="F528" s="12"/>
      <c r="G528" s="13"/>
      <c r="H528" s="12"/>
      <c r="I528" s="13"/>
      <c r="J528" s="12"/>
      <c r="K528" s="42"/>
    </row>
    <row r="529" spans="2:11" x14ac:dyDescent="0.3">
      <c r="B529" s="12"/>
      <c r="C529" s="13"/>
      <c r="D529" s="12"/>
      <c r="E529" s="13"/>
      <c r="F529" s="12"/>
      <c r="G529" s="13"/>
      <c r="H529" s="12"/>
      <c r="I529" s="13"/>
      <c r="J529" s="12"/>
      <c r="K529" s="42"/>
    </row>
    <row r="530" spans="2:11" x14ac:dyDescent="0.3">
      <c r="B530" s="12"/>
      <c r="C530" s="13"/>
      <c r="D530" s="12"/>
      <c r="E530" s="13"/>
      <c r="F530" s="12"/>
      <c r="G530" s="13"/>
      <c r="H530" s="12"/>
      <c r="I530" s="13"/>
      <c r="J530" s="12"/>
      <c r="K530" s="42"/>
    </row>
    <row r="531" spans="2:11" x14ac:dyDescent="0.3">
      <c r="B531" s="12"/>
      <c r="C531" s="13"/>
      <c r="D531" s="12"/>
      <c r="E531" s="13"/>
      <c r="F531" s="12"/>
      <c r="G531" s="13"/>
      <c r="H531" s="12"/>
      <c r="I531" s="13"/>
      <c r="J531" s="12"/>
      <c r="K531" s="42"/>
    </row>
    <row r="532" spans="2:11" x14ac:dyDescent="0.3">
      <c r="B532" s="12"/>
      <c r="C532" s="13"/>
      <c r="D532" s="12"/>
      <c r="E532" s="13"/>
      <c r="F532" s="12"/>
      <c r="G532" s="13"/>
      <c r="H532" s="12"/>
      <c r="I532" s="13"/>
      <c r="J532" s="12"/>
      <c r="K532" s="42"/>
    </row>
    <row r="533" spans="2:11" x14ac:dyDescent="0.3">
      <c r="B533" s="12"/>
      <c r="C533" s="13"/>
      <c r="D533" s="12"/>
      <c r="E533" s="13"/>
      <c r="F533" s="12"/>
      <c r="G533" s="13"/>
      <c r="H533" s="12"/>
      <c r="I533" s="13"/>
      <c r="J533" s="12"/>
      <c r="K533" s="42"/>
    </row>
    <row r="534" spans="2:11" x14ac:dyDescent="0.3">
      <c r="B534" s="12"/>
      <c r="C534" s="13"/>
      <c r="D534" s="12"/>
      <c r="E534" s="13"/>
      <c r="F534" s="12"/>
      <c r="G534" s="13"/>
      <c r="H534" s="12"/>
      <c r="I534" s="13"/>
      <c r="J534" s="12"/>
      <c r="K534" s="42"/>
    </row>
    <row r="535" spans="2:11" x14ac:dyDescent="0.3">
      <c r="B535" s="12"/>
      <c r="C535" s="13"/>
      <c r="D535" s="12"/>
      <c r="E535" s="13"/>
      <c r="F535" s="12"/>
      <c r="G535" s="13"/>
      <c r="H535" s="12"/>
      <c r="I535" s="13"/>
      <c r="J535" s="12"/>
      <c r="K535" s="42"/>
    </row>
    <row r="536" spans="2:11" x14ac:dyDescent="0.3">
      <c r="B536" s="12"/>
      <c r="C536" s="13"/>
      <c r="D536" s="12"/>
      <c r="E536" s="13"/>
      <c r="F536" s="12"/>
      <c r="G536" s="13"/>
      <c r="H536" s="12"/>
      <c r="I536" s="13"/>
      <c r="J536" s="12"/>
      <c r="K536" s="42"/>
    </row>
    <row r="537" spans="2:11" x14ac:dyDescent="0.3">
      <c r="B537" s="12"/>
      <c r="C537" s="13"/>
      <c r="D537" s="12"/>
      <c r="E537" s="13"/>
      <c r="F537" s="12"/>
      <c r="G537" s="13"/>
      <c r="H537" s="12"/>
      <c r="I537" s="13"/>
      <c r="J537" s="12"/>
      <c r="K537" s="42"/>
    </row>
    <row r="538" spans="2:11" x14ac:dyDescent="0.3">
      <c r="B538" s="12"/>
      <c r="C538" s="13"/>
      <c r="D538" s="12"/>
      <c r="E538" s="13"/>
      <c r="F538" s="12"/>
      <c r="G538" s="13"/>
      <c r="H538" s="12"/>
      <c r="I538" s="13"/>
      <c r="J538" s="12"/>
      <c r="K538" s="42"/>
    </row>
    <row r="539" spans="2:11" x14ac:dyDescent="0.3">
      <c r="B539" s="12"/>
      <c r="C539" s="13"/>
      <c r="D539" s="12"/>
      <c r="E539" s="13"/>
      <c r="F539" s="12"/>
      <c r="G539" s="13"/>
      <c r="H539" s="12"/>
      <c r="I539" s="13"/>
      <c r="J539" s="12"/>
      <c r="K539" s="42"/>
    </row>
    <row r="540" spans="2:11" x14ac:dyDescent="0.3">
      <c r="B540" s="12"/>
      <c r="C540" s="13"/>
      <c r="D540" s="12"/>
      <c r="E540" s="13"/>
      <c r="F540" s="12"/>
      <c r="G540" s="13"/>
      <c r="H540" s="12"/>
      <c r="I540" s="13"/>
      <c r="J540" s="12"/>
      <c r="K540" s="42"/>
    </row>
    <row r="541" spans="2:11" x14ac:dyDescent="0.3">
      <c r="B541" s="12"/>
      <c r="C541" s="13"/>
      <c r="D541" s="12"/>
      <c r="E541" s="13"/>
      <c r="F541" s="12"/>
      <c r="G541" s="13"/>
      <c r="H541" s="12"/>
      <c r="I541" s="13"/>
      <c r="J541" s="12"/>
      <c r="K541" s="42"/>
    </row>
    <row r="542" spans="2:11" x14ac:dyDescent="0.3">
      <c r="B542" s="12"/>
      <c r="C542" s="13"/>
      <c r="D542" s="12"/>
      <c r="E542" s="13"/>
      <c r="F542" s="12"/>
      <c r="G542" s="13"/>
      <c r="H542" s="12"/>
      <c r="I542" s="13"/>
      <c r="J542" s="12"/>
      <c r="K542" s="42"/>
    </row>
    <row r="543" spans="2:11" x14ac:dyDescent="0.3">
      <c r="B543" s="12"/>
      <c r="C543" s="13"/>
      <c r="D543" s="12"/>
      <c r="E543" s="13"/>
      <c r="F543" s="12"/>
      <c r="G543" s="13"/>
      <c r="H543" s="12"/>
      <c r="I543" s="13"/>
      <c r="J543" s="12"/>
      <c r="K543" s="42"/>
    </row>
    <row r="544" spans="2:11" x14ac:dyDescent="0.3">
      <c r="B544" s="12"/>
      <c r="C544" s="13"/>
      <c r="D544" s="12"/>
      <c r="E544" s="13"/>
      <c r="F544" s="12"/>
      <c r="G544" s="13"/>
      <c r="H544" s="12"/>
      <c r="I544" s="13"/>
      <c r="J544" s="12"/>
      <c r="K544" s="42"/>
    </row>
    <row r="545" spans="2:11" x14ac:dyDescent="0.3">
      <c r="B545" s="12"/>
      <c r="C545" s="13"/>
      <c r="D545" s="12"/>
      <c r="E545" s="13"/>
      <c r="F545" s="12"/>
      <c r="G545" s="13"/>
      <c r="H545" s="12"/>
      <c r="I545" s="13"/>
      <c r="J545" s="12"/>
      <c r="K545" s="42"/>
    </row>
    <row r="546" spans="2:11" x14ac:dyDescent="0.3">
      <c r="B546" s="12"/>
      <c r="C546" s="13"/>
      <c r="D546" s="12"/>
      <c r="E546" s="13"/>
      <c r="F546" s="12"/>
      <c r="G546" s="13"/>
      <c r="H546" s="12"/>
      <c r="I546" s="13"/>
      <c r="J546" s="12"/>
      <c r="K546" s="42"/>
    </row>
    <row r="547" spans="2:11" x14ac:dyDescent="0.3">
      <c r="B547" s="12"/>
      <c r="C547" s="13"/>
      <c r="D547" s="12"/>
      <c r="E547" s="13"/>
      <c r="F547" s="12"/>
      <c r="G547" s="13"/>
      <c r="H547" s="12"/>
      <c r="I547" s="13"/>
      <c r="J547" s="12"/>
      <c r="K547" s="42"/>
    </row>
    <row r="548" spans="2:11" x14ac:dyDescent="0.3">
      <c r="B548" s="12"/>
      <c r="C548" s="13"/>
      <c r="D548" s="12"/>
      <c r="E548" s="13"/>
      <c r="F548" s="12"/>
      <c r="G548" s="13"/>
      <c r="H548" s="12"/>
      <c r="I548" s="13"/>
      <c r="J548" s="12"/>
      <c r="K548" s="42"/>
    </row>
  </sheetData>
  <conditionalFormatting sqref="B1">
    <cfRule type="colorScale" priority="1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:D1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">
    <cfRule type="colorScale" priority="10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:G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J1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:D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:G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9:J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95" orientation="portrait" r:id="rId1"/>
  <headerFooter>
    <oddFooter>&amp;L&amp;1#&amp;"Calibri"&amp;10&amp;K000000Public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B1FC-28F1-475A-89DE-0458841BA70C}">
  <sheetPr codeName="Sheet2"/>
  <dimension ref="A1:BJ548"/>
  <sheetViews>
    <sheetView zoomScaleNormal="100" workbookViewId="0">
      <selection activeCell="B15" sqref="B15:J64"/>
    </sheetView>
  </sheetViews>
  <sheetFormatPr defaultColWidth="8.88671875" defaultRowHeight="14.4" x14ac:dyDescent="0.3"/>
  <cols>
    <col min="1" max="1" width="30.33203125" style="19" customWidth="1"/>
    <col min="2" max="2" width="13.6640625" style="14" customWidth="1"/>
    <col min="3" max="3" width="10.109375" style="15" customWidth="1"/>
    <col min="4" max="4" width="10.109375" style="14" customWidth="1"/>
    <col min="5" max="5" width="10.109375" style="15" customWidth="1"/>
    <col min="6" max="6" width="10.109375" style="14" customWidth="1"/>
    <col min="7" max="7" width="10.109375" style="15" customWidth="1"/>
    <col min="8" max="8" width="10.6640625" style="14" customWidth="1"/>
    <col min="9" max="9" width="10.109375" style="15" customWidth="1"/>
    <col min="10" max="10" width="10.109375" style="14" customWidth="1"/>
    <col min="11" max="61" width="8.88671875" style="29"/>
    <col min="62" max="16384" width="8.88671875" style="19"/>
  </cols>
  <sheetData>
    <row r="1" spans="1:62" s="23" customFormat="1" ht="15" thickBot="1" x14ac:dyDescent="0.35">
      <c r="A1" s="31"/>
      <c r="B1" s="45" t="s">
        <v>631</v>
      </c>
      <c r="C1" s="45" t="s">
        <v>632</v>
      </c>
      <c r="D1" s="45" t="s">
        <v>633</v>
      </c>
      <c r="E1" s="45" t="s">
        <v>634</v>
      </c>
      <c r="F1" s="44" t="s">
        <v>635</v>
      </c>
      <c r="G1" s="44" t="s">
        <v>636</v>
      </c>
      <c r="H1" s="44" t="s">
        <v>637</v>
      </c>
      <c r="I1" s="44" t="s">
        <v>638</v>
      </c>
      <c r="J1" s="44" t="s">
        <v>639</v>
      </c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</row>
    <row r="2" spans="1:62" s="17" customFormat="1" ht="15" thickBot="1" x14ac:dyDescent="0.35">
      <c r="A2" s="16" t="s">
        <v>2</v>
      </c>
      <c r="B2" s="43">
        <f>AVERAGE(B15:B164)</f>
        <v>3.4422445297241214E-2</v>
      </c>
      <c r="C2" s="43">
        <f t="shared" ref="C2:J2" si="0">AVERAGE(C15:C164)</f>
        <v>2.913825511932373E-2</v>
      </c>
      <c r="D2" s="43">
        <f t="shared" si="0"/>
        <v>3.2445759773254396E-2</v>
      </c>
      <c r="E2" s="43">
        <f t="shared" si="0"/>
        <v>4.7855687141418454E-2</v>
      </c>
      <c r="F2" s="43">
        <f t="shared" si="0"/>
        <v>4.2261123657226563E-2</v>
      </c>
      <c r="G2" s="43">
        <f t="shared" si="0"/>
        <v>4.5142579078674319E-2</v>
      </c>
      <c r="H2" s="43">
        <f t="shared" si="0"/>
        <v>6.4330520629882815E-2</v>
      </c>
      <c r="I2" s="43">
        <f t="shared" si="0"/>
        <v>5.6721105575561523E-2</v>
      </c>
      <c r="J2" s="43">
        <f t="shared" si="0"/>
        <v>6.0450315475463867E-2</v>
      </c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18"/>
    </row>
    <row r="3" spans="1:62" s="5" customFormat="1" ht="15" thickBot="1" x14ac:dyDescent="0.35">
      <c r="A3" s="3" t="s">
        <v>3</v>
      </c>
      <c r="B3" s="10">
        <f>_xlfn.STDEV.S(B15:B164)</f>
        <v>7.6793298699660223E-3</v>
      </c>
      <c r="C3" s="10">
        <f t="shared" ref="C3:J3" si="1">_xlfn.STDEV.S(C15:C164)</f>
        <v>7.2409285946982375E-3</v>
      </c>
      <c r="D3" s="10">
        <f t="shared" si="1"/>
        <v>7.2631243710542248E-3</v>
      </c>
      <c r="E3" s="10">
        <f t="shared" si="1"/>
        <v>8.1818701142530245E-3</v>
      </c>
      <c r="F3" s="10">
        <f t="shared" si="1"/>
        <v>9.3018996286749703E-3</v>
      </c>
      <c r="G3" s="10">
        <f t="shared" si="1"/>
        <v>8.2548248964829062E-3</v>
      </c>
      <c r="H3" s="10">
        <f t="shared" si="1"/>
        <v>9.6114052702553424E-3</v>
      </c>
      <c r="I3" s="10">
        <f t="shared" si="1"/>
        <v>8.9773721824616352E-3</v>
      </c>
      <c r="J3" s="10">
        <f t="shared" si="1"/>
        <v>1.0755510617988165E-2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4"/>
    </row>
    <row r="4" spans="1:62" s="5" customFormat="1" ht="15" thickBot="1" x14ac:dyDescent="0.35">
      <c r="A4" s="3" t="s">
        <v>4</v>
      </c>
      <c r="B4" s="46">
        <f>MIN(B15:B164)</f>
        <v>2.3912668228149411E-2</v>
      </c>
      <c r="C4" s="46">
        <f t="shared" ref="C4:J4" si="2">MIN(C15:C164)</f>
        <v>2.094626426696777E-2</v>
      </c>
      <c r="D4" s="46">
        <f t="shared" si="2"/>
        <v>2.1916866302490231E-2</v>
      </c>
      <c r="E4" s="46">
        <f t="shared" si="2"/>
        <v>3.5904407501220703E-2</v>
      </c>
      <c r="F4" s="46">
        <f t="shared" si="2"/>
        <v>2.9862880706787109E-2</v>
      </c>
      <c r="G4" s="46">
        <f t="shared" si="2"/>
        <v>3.2918214797973633E-2</v>
      </c>
      <c r="H4" s="46">
        <f t="shared" si="2"/>
        <v>4.6882867813110352E-2</v>
      </c>
      <c r="I4" s="46">
        <f t="shared" si="2"/>
        <v>4.0898799896240227E-2</v>
      </c>
      <c r="J4" s="46">
        <f t="shared" si="2"/>
        <v>4.5450210571289063E-2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4"/>
    </row>
    <row r="5" spans="1:62" s="5" customFormat="1" ht="15" thickBot="1" x14ac:dyDescent="0.35">
      <c r="A5" s="3" t="s">
        <v>5</v>
      </c>
      <c r="B5" s="46">
        <f>QUARTILE(B15:B164, 1)</f>
        <v>2.7920246124267582E-2</v>
      </c>
      <c r="C5" s="46">
        <f t="shared" ref="C5:J5" si="3">QUARTILE(C15:C164, 1)</f>
        <v>2.3216962814331058E-2</v>
      </c>
      <c r="D5" s="46">
        <f t="shared" si="3"/>
        <v>2.6921272277832031E-2</v>
      </c>
      <c r="E5" s="46">
        <f t="shared" si="3"/>
        <v>3.992617130279541E-2</v>
      </c>
      <c r="F5" s="46">
        <f t="shared" si="3"/>
        <v>3.391671180725097E-2</v>
      </c>
      <c r="G5" s="46">
        <f t="shared" si="3"/>
        <v>3.6992847919464111E-2</v>
      </c>
      <c r="H5" s="46">
        <f t="shared" si="3"/>
        <v>5.8089077472686768E-2</v>
      </c>
      <c r="I5" s="46">
        <f t="shared" si="3"/>
        <v>5.0179779529571533E-2</v>
      </c>
      <c r="J5" s="46">
        <f t="shared" si="3"/>
        <v>5.2113473415374749E-2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4"/>
    </row>
    <row r="6" spans="1:62" s="5" customFormat="1" ht="15" thickBot="1" x14ac:dyDescent="0.35">
      <c r="A6" s="3" t="s">
        <v>6</v>
      </c>
      <c r="B6" s="46">
        <f>MEDIAN(B15:B164)</f>
        <v>3.3917665481567383E-2</v>
      </c>
      <c r="C6" s="46">
        <f t="shared" ref="C6:J6" si="4">MEDIAN(C15:C164)</f>
        <v>2.7943015098571777E-2</v>
      </c>
      <c r="D6" s="46">
        <f t="shared" si="4"/>
        <v>3.1882405281066895E-2</v>
      </c>
      <c r="E6" s="46">
        <f t="shared" si="4"/>
        <v>4.7626733779907227E-2</v>
      </c>
      <c r="F6" s="46">
        <f t="shared" si="4"/>
        <v>4.2205095291137695E-2</v>
      </c>
      <c r="G6" s="46">
        <f t="shared" si="4"/>
        <v>4.4870615005493164E-2</v>
      </c>
      <c r="H6" s="46">
        <f t="shared" si="4"/>
        <v>6.2832355499267578E-2</v>
      </c>
      <c r="I6" s="46">
        <f t="shared" si="4"/>
        <v>5.6856632232666016E-2</v>
      </c>
      <c r="J6" s="46">
        <f t="shared" si="4"/>
        <v>5.6713700294494629E-2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4"/>
    </row>
    <row r="7" spans="1:62" s="5" customFormat="1" ht="15" thickBot="1" x14ac:dyDescent="0.35">
      <c r="A7" s="3" t="s">
        <v>7</v>
      </c>
      <c r="B7" s="46">
        <f>QUARTILE(B15:B164, 3)</f>
        <v>3.9897680282592773E-2</v>
      </c>
      <c r="C7" s="46">
        <f t="shared" ref="C7:J7" si="5">QUARTILE(C15:C164, 3)</f>
        <v>3.1841039657592773E-2</v>
      </c>
      <c r="D7" s="46">
        <f t="shared" si="5"/>
        <v>3.5930454730987549E-2</v>
      </c>
      <c r="E7" s="46">
        <f t="shared" si="5"/>
        <v>5.3043723106384277E-2</v>
      </c>
      <c r="F7" s="46">
        <f t="shared" si="5"/>
        <v>4.7905325889587402E-2</v>
      </c>
      <c r="G7" s="46">
        <f t="shared" si="5"/>
        <v>5.0662875175476074E-2</v>
      </c>
      <c r="H7" s="46">
        <f t="shared" si="5"/>
        <v>7.1694254875183105E-2</v>
      </c>
      <c r="I7" s="46">
        <f t="shared" si="5"/>
        <v>6.1824440956115716E-2</v>
      </c>
      <c r="J7" s="46">
        <f t="shared" si="5"/>
        <v>6.7830681800842285E-2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4"/>
    </row>
    <row r="8" spans="1:62" s="17" customFormat="1" ht="15" thickBot="1" x14ac:dyDescent="0.35">
      <c r="A8" s="16" t="s">
        <v>8</v>
      </c>
      <c r="B8" s="47">
        <f>MAX(B15:B164)</f>
        <v>5.0801515579223633E-2</v>
      </c>
      <c r="C8" s="47">
        <f t="shared" ref="C8:J8" si="6">MAX(C15:C164)</f>
        <v>5.3462028503417969E-2</v>
      </c>
      <c r="D8" s="47">
        <f t="shared" si="6"/>
        <v>5.2860260009765618E-2</v>
      </c>
      <c r="E8" s="47">
        <f t="shared" si="6"/>
        <v>6.9788217544555664E-2</v>
      </c>
      <c r="F8" s="47">
        <f t="shared" si="6"/>
        <v>6.4335107803344727E-2</v>
      </c>
      <c r="G8" s="47">
        <f t="shared" si="6"/>
        <v>7.1806669235229492E-2</v>
      </c>
      <c r="H8" s="47">
        <f t="shared" si="6"/>
        <v>8.4744691848754883E-2</v>
      </c>
      <c r="I8" s="47">
        <f t="shared" si="6"/>
        <v>7.8761816024780273E-2</v>
      </c>
      <c r="J8" s="47">
        <f t="shared" si="6"/>
        <v>9.0264797210693359E-2</v>
      </c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18"/>
    </row>
    <row r="9" spans="1:62" s="8" customFormat="1" ht="15" thickBot="1" x14ac:dyDescent="0.35">
      <c r="A9" s="6" t="s">
        <v>1</v>
      </c>
      <c r="B9" s="52" t="s">
        <v>687</v>
      </c>
      <c r="C9" s="52" t="s">
        <v>688</v>
      </c>
      <c r="D9" s="52" t="s">
        <v>689</v>
      </c>
      <c r="E9" s="52" t="s">
        <v>690</v>
      </c>
      <c r="F9" s="52" t="s">
        <v>691</v>
      </c>
      <c r="G9" s="52" t="s">
        <v>692</v>
      </c>
      <c r="H9" s="52" t="s">
        <v>693</v>
      </c>
      <c r="I9" s="52" t="s">
        <v>694</v>
      </c>
      <c r="J9" s="52" t="s">
        <v>695</v>
      </c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7"/>
    </row>
    <row r="10" spans="1:62" s="5" customFormat="1" ht="15" thickBot="1" x14ac:dyDescent="0.35">
      <c r="A10" s="3" t="s">
        <v>9</v>
      </c>
      <c r="B10" s="10">
        <f t="shared" ref="B10:J10" si="7">B5</f>
        <v>2.7920246124267582E-2</v>
      </c>
      <c r="C10" s="11">
        <f t="shared" si="7"/>
        <v>2.3216962814331058E-2</v>
      </c>
      <c r="D10" s="9">
        <f t="shared" si="7"/>
        <v>2.6921272277832031E-2</v>
      </c>
      <c r="E10" s="9">
        <f t="shared" si="7"/>
        <v>3.992617130279541E-2</v>
      </c>
      <c r="F10" s="9">
        <f t="shared" si="7"/>
        <v>3.391671180725097E-2</v>
      </c>
      <c r="G10" s="9">
        <f t="shared" si="7"/>
        <v>3.6992847919464111E-2</v>
      </c>
      <c r="H10" s="10">
        <f t="shared" si="7"/>
        <v>5.8089077472686768E-2</v>
      </c>
      <c r="I10" s="11">
        <f t="shared" si="7"/>
        <v>5.0179779529571533E-2</v>
      </c>
      <c r="J10" s="9">
        <f t="shared" si="7"/>
        <v>5.2113473415374749E-2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4"/>
    </row>
    <row r="11" spans="1:62" s="5" customFormat="1" ht="15" thickBot="1" x14ac:dyDescent="0.35">
      <c r="A11" s="3" t="s">
        <v>10</v>
      </c>
      <c r="B11" s="10">
        <f>B6-B5</f>
        <v>5.9974193572998012E-3</v>
      </c>
      <c r="C11" s="11">
        <f t="shared" ref="B11:J12" si="8">C6-C5</f>
        <v>4.7260522842407192E-3</v>
      </c>
      <c r="D11" s="9">
        <f t="shared" si="8"/>
        <v>4.9611330032348633E-3</v>
      </c>
      <c r="E11" s="9">
        <f t="shared" si="8"/>
        <v>7.7005624771118164E-3</v>
      </c>
      <c r="F11" s="9">
        <f t="shared" si="8"/>
        <v>8.2883834838867257E-3</v>
      </c>
      <c r="G11" s="9">
        <f t="shared" si="8"/>
        <v>7.8777670860290527E-3</v>
      </c>
      <c r="H11" s="10">
        <f>H6-H5</f>
        <v>4.7432780265808105E-3</v>
      </c>
      <c r="I11" s="11">
        <f t="shared" ref="I11:J11" si="9">I6-I5</f>
        <v>6.6768527030944824E-3</v>
      </c>
      <c r="J11" s="9">
        <f t="shared" si="9"/>
        <v>4.60022687911988E-3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4"/>
    </row>
    <row r="12" spans="1:62" s="5" customFormat="1" ht="15" thickBot="1" x14ac:dyDescent="0.35">
      <c r="A12" s="3" t="s">
        <v>11</v>
      </c>
      <c r="B12" s="10">
        <f t="shared" si="8"/>
        <v>5.9800148010253906E-3</v>
      </c>
      <c r="C12" s="11">
        <f t="shared" si="8"/>
        <v>3.8980245590209961E-3</v>
      </c>
      <c r="D12" s="9">
        <f t="shared" si="8"/>
        <v>4.0480494499206543E-3</v>
      </c>
      <c r="E12" s="9">
        <f t="shared" si="8"/>
        <v>5.4169893264770508E-3</v>
      </c>
      <c r="F12" s="9">
        <f t="shared" si="8"/>
        <v>5.700230598449707E-3</v>
      </c>
      <c r="G12" s="9">
        <f t="shared" si="8"/>
        <v>5.7922601699829102E-3</v>
      </c>
      <c r="H12" s="10">
        <f t="shared" si="8"/>
        <v>8.8618993759155273E-3</v>
      </c>
      <c r="I12" s="11">
        <f t="shared" si="8"/>
        <v>4.9678087234497001E-3</v>
      </c>
      <c r="J12" s="9">
        <f t="shared" si="8"/>
        <v>1.1116981506347656E-2</v>
      </c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4"/>
    </row>
    <row r="13" spans="1:62" s="5" customFormat="1" ht="15" thickBot="1" x14ac:dyDescent="0.35">
      <c r="A13" s="3" t="s">
        <v>12</v>
      </c>
      <c r="B13" s="10">
        <f>B5-B4</f>
        <v>4.007577896118171E-3</v>
      </c>
      <c r="C13" s="11">
        <f>C5-C4</f>
        <v>2.2706985473632882E-3</v>
      </c>
      <c r="D13" s="9">
        <f t="shared" ref="D13:G13" si="10">D5-D4</f>
        <v>5.0044059753418003E-3</v>
      </c>
      <c r="E13" s="9">
        <f t="shared" si="10"/>
        <v>4.021763801574707E-3</v>
      </c>
      <c r="F13" s="9">
        <f t="shared" si="10"/>
        <v>4.0538311004638602E-3</v>
      </c>
      <c r="G13" s="9">
        <f t="shared" si="10"/>
        <v>4.0746331214904785E-3</v>
      </c>
      <c r="H13" s="10">
        <f>H5-H4</f>
        <v>1.1206209659576416E-2</v>
      </c>
      <c r="I13" s="11">
        <f t="shared" ref="I13:J13" si="11">I5-I4</f>
        <v>9.2809796333313058E-3</v>
      </c>
      <c r="J13" s="9">
        <f t="shared" si="11"/>
        <v>6.6632628440856864E-3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4"/>
    </row>
    <row r="14" spans="1:62" s="5" customFormat="1" ht="15" thickBot="1" x14ac:dyDescent="0.35">
      <c r="A14" s="3" t="s">
        <v>13</v>
      </c>
      <c r="B14" s="10">
        <f t="shared" ref="B14:J14" si="12">B8-B7</f>
        <v>1.0903835296630859E-2</v>
      </c>
      <c r="C14" s="11">
        <f>C8-C7</f>
        <v>2.1620988845825195E-2</v>
      </c>
      <c r="D14" s="9">
        <f t="shared" si="12"/>
        <v>1.6929805278778069E-2</v>
      </c>
      <c r="E14" s="9">
        <f t="shared" si="12"/>
        <v>1.6744494438171387E-2</v>
      </c>
      <c r="F14" s="9">
        <f t="shared" si="12"/>
        <v>1.6429781913757324E-2</v>
      </c>
      <c r="G14" s="9">
        <f t="shared" si="12"/>
        <v>2.1143794059753418E-2</v>
      </c>
      <c r="H14" s="10">
        <f t="shared" si="12"/>
        <v>1.3050436973571777E-2</v>
      </c>
      <c r="I14" s="11">
        <f t="shared" si="12"/>
        <v>1.6937375068664558E-2</v>
      </c>
      <c r="J14" s="9">
        <f t="shared" si="12"/>
        <v>2.2434115409851074E-2</v>
      </c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4"/>
    </row>
    <row r="15" spans="1:62" x14ac:dyDescent="0.3">
      <c r="A15" s="2"/>
      <c r="B15" s="12">
        <f>'trad-50'!D2</f>
        <v>3.7867546081542969E-2</v>
      </c>
      <c r="C15" s="12">
        <f>'3060-50'!D2</f>
        <v>2.5902986526489261E-2</v>
      </c>
      <c r="D15" s="12">
        <f>'15-50'!D2</f>
        <v>3.2917499542236328E-2</v>
      </c>
      <c r="E15" s="12">
        <f>'trad-100'!D2</f>
        <v>5.0833225250244141E-2</v>
      </c>
      <c r="F15" s="12">
        <f>'3060-100'!D2</f>
        <v>3.6823749542236328E-2</v>
      </c>
      <c r="G15" s="12">
        <f>'15-100'!D2</f>
        <v>5.1261425018310547E-2</v>
      </c>
      <c r="H15" s="12">
        <f>'trad-150'!D2</f>
        <v>6.4840555191040039E-2</v>
      </c>
      <c r="I15" s="12">
        <f>'3060-150'!D2</f>
        <v>4.9935340881347663E-2</v>
      </c>
      <c r="J15" s="12">
        <f>'15-150'!D2</f>
        <v>7.0841550827026367E-2</v>
      </c>
    </row>
    <row r="16" spans="1:62" x14ac:dyDescent="0.3">
      <c r="B16" s="12">
        <f>'trad-50'!D3</f>
        <v>4.6892881393432617E-2</v>
      </c>
      <c r="C16" s="12">
        <f>'3060-50'!D3</f>
        <v>2.396440505981445E-2</v>
      </c>
      <c r="D16" s="12">
        <f>'15-50'!D3</f>
        <v>2.596187591552734E-2</v>
      </c>
      <c r="E16" s="12">
        <f>'trad-100'!D3</f>
        <v>4.3937206268310547E-2</v>
      </c>
      <c r="F16" s="12">
        <f>'3060-100'!D3</f>
        <v>5.4848909378051758E-2</v>
      </c>
      <c r="G16" s="12">
        <f>'15-100'!D3</f>
        <v>5.9843063354492188E-2</v>
      </c>
      <c r="H16" s="12">
        <f>'trad-150'!D3</f>
        <v>6.2829256057739258E-2</v>
      </c>
      <c r="I16" s="12">
        <f>'3060-150'!D3</f>
        <v>4.3854236602783203E-2</v>
      </c>
      <c r="J16" s="12">
        <f>'15-150'!D3</f>
        <v>5.0933122634887702E-2</v>
      </c>
    </row>
    <row r="17" spans="2:10" x14ac:dyDescent="0.3">
      <c r="B17" s="12">
        <f>'trad-50'!D4</f>
        <v>2.6898622512817379E-2</v>
      </c>
      <c r="C17" s="12">
        <f>'3060-50'!D4</f>
        <v>2.8987407684326168E-2</v>
      </c>
      <c r="D17" s="12">
        <f>'15-50'!D4</f>
        <v>4.3862581253051758E-2</v>
      </c>
      <c r="E17" s="12">
        <f>'trad-100'!D4</f>
        <v>4.4877767562866211E-2</v>
      </c>
      <c r="F17" s="12">
        <f>'3060-100'!D4</f>
        <v>4.9921035766601563E-2</v>
      </c>
      <c r="G17" s="12">
        <f>'15-100'!D4</f>
        <v>4.4895410537719727E-2</v>
      </c>
      <c r="H17" s="12">
        <f>'trad-150'!D4</f>
        <v>5.884242057800293E-2</v>
      </c>
      <c r="I17" s="12">
        <f>'3060-150'!D4</f>
        <v>5.1363945007324219E-2</v>
      </c>
      <c r="J17" s="12">
        <f>'15-150'!D4</f>
        <v>6.9839954376220703E-2</v>
      </c>
    </row>
    <row r="18" spans="2:10" x14ac:dyDescent="0.3">
      <c r="B18" s="12">
        <f>'trad-50'!D5</f>
        <v>2.4933099746704102E-2</v>
      </c>
      <c r="C18" s="12">
        <f>'3060-50'!D5</f>
        <v>3.0882358551025391E-2</v>
      </c>
      <c r="D18" s="12">
        <f>'15-50'!D5</f>
        <v>3.2885074615478523E-2</v>
      </c>
      <c r="E18" s="12">
        <f>'trad-100'!D5</f>
        <v>5.5851459503173828E-2</v>
      </c>
      <c r="F18" s="12">
        <f>'3060-100'!D5</f>
        <v>3.1427621841430657E-2</v>
      </c>
      <c r="G18" s="12">
        <f>'15-100'!D5</f>
        <v>4.6432971954345703E-2</v>
      </c>
      <c r="H18" s="12">
        <f>'trad-150'!D5</f>
        <v>6.0842514038085938E-2</v>
      </c>
      <c r="I18" s="12">
        <f>'3060-150'!D5</f>
        <v>5.7844161987304688E-2</v>
      </c>
      <c r="J18" s="12">
        <f>'15-150'!D5</f>
        <v>5.6616306304931641E-2</v>
      </c>
    </row>
    <row r="19" spans="2:10" x14ac:dyDescent="0.3">
      <c r="B19" s="12">
        <f>'trad-50'!D6</f>
        <v>3.033447265625E-2</v>
      </c>
      <c r="C19" s="12">
        <f>'3060-50'!D6</f>
        <v>3.091788291931152E-2</v>
      </c>
      <c r="D19" s="12">
        <f>'15-50'!D6</f>
        <v>3.593897819519043E-2</v>
      </c>
      <c r="E19" s="12">
        <f>'trad-100'!D6</f>
        <v>3.9915084838867188E-2</v>
      </c>
      <c r="F19" s="12">
        <f>'3060-100'!D6</f>
        <v>4.4394493103027337E-2</v>
      </c>
      <c r="G19" s="12">
        <f>'15-100'!D6</f>
        <v>3.5852432250976563E-2</v>
      </c>
      <c r="H19" s="12">
        <f>'trad-150'!D6</f>
        <v>7.1844577789306641E-2</v>
      </c>
      <c r="I19" s="12">
        <f>'3060-150'!D6</f>
        <v>6.4787626266479492E-2</v>
      </c>
      <c r="J19" s="12">
        <f>'15-150'!D6</f>
        <v>5.5823564529418952E-2</v>
      </c>
    </row>
    <row r="20" spans="2:10" x14ac:dyDescent="0.3">
      <c r="B20" s="12">
        <f>'trad-50'!D7</f>
        <v>3.8895368576049798E-2</v>
      </c>
      <c r="C20" s="12">
        <f>'3060-50'!D7</f>
        <v>2.792811393737793E-2</v>
      </c>
      <c r="D20" s="12">
        <f>'15-50'!D7</f>
        <v>2.7971029281616211E-2</v>
      </c>
      <c r="E20" s="12">
        <f>'trad-100'!D7</f>
        <v>3.7875175476074219E-2</v>
      </c>
      <c r="F20" s="12">
        <f>'3060-100'!D7</f>
        <v>4.7873258590698242E-2</v>
      </c>
      <c r="G20" s="12">
        <f>'15-100'!D7</f>
        <v>5.6884765625E-2</v>
      </c>
      <c r="H20" s="12">
        <f>'trad-150'!D7</f>
        <v>5.6872844696044922E-2</v>
      </c>
      <c r="I20" s="12">
        <f>'3060-150'!D7</f>
        <v>5.1862001419067383E-2</v>
      </c>
      <c r="J20" s="12">
        <f>'15-150'!D7</f>
        <v>5.5861711502075202E-2</v>
      </c>
    </row>
    <row r="21" spans="2:10" x14ac:dyDescent="0.3">
      <c r="B21" s="12">
        <f>'trad-50'!D8</f>
        <v>3.3867359161376953E-2</v>
      </c>
      <c r="C21" s="12">
        <f>'3060-50'!D8</f>
        <v>4.8861026763916023E-2</v>
      </c>
      <c r="D21" s="12">
        <f>'15-50'!D8</f>
        <v>2.8924226760864261E-2</v>
      </c>
      <c r="E21" s="12">
        <f>'trad-100'!D8</f>
        <v>4.9850702285766602E-2</v>
      </c>
      <c r="F21" s="12">
        <f>'3060-100'!D8</f>
        <v>3.290867805480957E-2</v>
      </c>
      <c r="G21" s="12">
        <f>'15-100'!D8</f>
        <v>4.5909881591796882E-2</v>
      </c>
      <c r="H21" s="12">
        <f>'trad-150'!D8</f>
        <v>4.7857522964477539E-2</v>
      </c>
      <c r="I21" s="12">
        <f>'3060-150'!D8</f>
        <v>5.2882671356201172E-2</v>
      </c>
      <c r="J21" s="12">
        <f>'15-150'!D8</f>
        <v>9.0264797210693359E-2</v>
      </c>
    </row>
    <row r="22" spans="2:10" x14ac:dyDescent="0.3">
      <c r="B22" s="12">
        <f>'trad-50'!D9</f>
        <v>3.4848213195800781E-2</v>
      </c>
      <c r="C22" s="12">
        <f>'3060-50'!D9</f>
        <v>2.2936105728149411E-2</v>
      </c>
      <c r="D22" s="12">
        <f>'15-50'!D9</f>
        <v>2.8901576995849609E-2</v>
      </c>
      <c r="E22" s="12">
        <f>'trad-100'!D9</f>
        <v>4.6904563903808587E-2</v>
      </c>
      <c r="F22" s="12">
        <f>'3060-100'!D9</f>
        <v>5.0830602645874023E-2</v>
      </c>
      <c r="G22" s="12">
        <f>'15-100'!D9</f>
        <v>4.5856237411499023E-2</v>
      </c>
      <c r="H22" s="12">
        <f>'trad-150'!D9</f>
        <v>6.7796230316162109E-2</v>
      </c>
      <c r="I22" s="12">
        <f>'3060-150'!D9</f>
        <v>5.7824373245239258E-2</v>
      </c>
      <c r="J22" s="12">
        <f>'15-150'!D9</f>
        <v>6.187129020690918E-2</v>
      </c>
    </row>
    <row r="23" spans="2:10" x14ac:dyDescent="0.3">
      <c r="B23" s="12">
        <f>'trad-50'!D10</f>
        <v>4.4876813888549798E-2</v>
      </c>
      <c r="C23" s="12">
        <f>'3060-50'!D10</f>
        <v>5.3462028503417969E-2</v>
      </c>
      <c r="D23" s="12">
        <f>'15-50'!D10</f>
        <v>4.9868583679199219E-2</v>
      </c>
      <c r="E23" s="12">
        <f>'trad-100'!D10</f>
        <v>5.5437803268432617E-2</v>
      </c>
      <c r="F23" s="12">
        <f>'3060-100'!D10</f>
        <v>3.8865566253662109E-2</v>
      </c>
      <c r="G23" s="12">
        <f>'15-100'!D10</f>
        <v>4.8867225646972663E-2</v>
      </c>
      <c r="H23" s="12">
        <f>'trad-150'!D10</f>
        <v>5.5850505828857422E-2</v>
      </c>
      <c r="I23" s="12">
        <f>'3060-150'!D10</f>
        <v>5.0913095474243157E-2</v>
      </c>
      <c r="J23" s="12">
        <f>'15-150'!D10</f>
        <v>5.3856372833251953E-2</v>
      </c>
    </row>
    <row r="24" spans="2:10" x14ac:dyDescent="0.3">
      <c r="B24" s="12">
        <f>'trad-50'!D11</f>
        <v>2.4935245513916019E-2</v>
      </c>
      <c r="C24" s="12">
        <f>'3060-50'!D11</f>
        <v>2.1937847137451168E-2</v>
      </c>
      <c r="D24" s="12">
        <f>'15-50'!D11</f>
        <v>2.991843223571777E-2</v>
      </c>
      <c r="E24" s="12">
        <f>'trad-100'!D11</f>
        <v>5.7884693145751953E-2</v>
      </c>
      <c r="F24" s="12">
        <f>'3060-100'!D11</f>
        <v>4.6872377395629883E-2</v>
      </c>
      <c r="G24" s="12">
        <f>'15-100'!D11</f>
        <v>3.5904169082641602E-2</v>
      </c>
      <c r="H24" s="12">
        <f>'trad-150'!D11</f>
        <v>6.2432527542114258E-2</v>
      </c>
      <c r="I24" s="12">
        <f>'3060-150'!D11</f>
        <v>6.1830759048461907E-2</v>
      </c>
      <c r="J24" s="12">
        <f>'15-150'!D11</f>
        <v>6.7845821380615234E-2</v>
      </c>
    </row>
    <row r="25" spans="2:10" x14ac:dyDescent="0.3">
      <c r="B25" s="12">
        <f>'trad-50'!D12</f>
        <v>3.989863395690918E-2</v>
      </c>
      <c r="C25" s="12">
        <f>'3060-50'!D12</f>
        <v>2.299141883850098E-2</v>
      </c>
      <c r="D25" s="12">
        <f>'15-50'!D12</f>
        <v>3.5904884338378913E-2</v>
      </c>
      <c r="E25" s="12">
        <f>'trad-100'!D12</f>
        <v>5.0870656967163093E-2</v>
      </c>
      <c r="F25" s="12">
        <f>'3060-100'!D12</f>
        <v>4.8864841461181641E-2</v>
      </c>
      <c r="G25" s="12">
        <f>'15-100'!D12</f>
        <v>4.0918588638305657E-2</v>
      </c>
      <c r="H25" s="12">
        <f>'trad-150'!D12</f>
        <v>7.3804140090942383E-2</v>
      </c>
      <c r="I25" s="12">
        <f>'3060-150'!D12</f>
        <v>4.8860311508178711E-2</v>
      </c>
      <c r="J25" s="12">
        <f>'15-150'!D12</f>
        <v>4.7902584075927727E-2</v>
      </c>
    </row>
    <row r="26" spans="2:10" x14ac:dyDescent="0.3">
      <c r="B26" s="12">
        <f>'trad-50'!D13</f>
        <v>2.5901079177856449E-2</v>
      </c>
      <c r="C26" s="12">
        <f>'3060-50'!D13</f>
        <v>2.9947996139526371E-2</v>
      </c>
      <c r="D26" s="12">
        <f>'15-50'!D13</f>
        <v>3.7873506546020508E-2</v>
      </c>
      <c r="E26" s="12">
        <f>'trad-100'!D13</f>
        <v>4.8892498016357422E-2</v>
      </c>
      <c r="F26" s="12">
        <f>'3060-100'!D13</f>
        <v>3.3943653106689453E-2</v>
      </c>
      <c r="G26" s="12">
        <f>'15-100'!D13</f>
        <v>5.1796436309814453E-2</v>
      </c>
      <c r="H26" s="12">
        <f>'trad-150'!D13</f>
        <v>6.982874870300293E-2</v>
      </c>
      <c r="I26" s="12">
        <f>'3060-150'!D13</f>
        <v>6.8435907363891602E-2</v>
      </c>
      <c r="J26" s="12">
        <f>'15-150'!D13</f>
        <v>5.5828571319580078E-2</v>
      </c>
    </row>
    <row r="27" spans="2:10" x14ac:dyDescent="0.3">
      <c r="B27" s="12">
        <f>'trad-50'!D14</f>
        <v>5.0801515579223633E-2</v>
      </c>
      <c r="C27" s="12">
        <f>'3060-50'!D14</f>
        <v>3.588104248046875E-2</v>
      </c>
      <c r="D27" s="12">
        <f>'15-50'!D14</f>
        <v>2.792763710021973E-2</v>
      </c>
      <c r="E27" s="12">
        <f>'trad-100'!D14</f>
        <v>4.9924612045288093E-2</v>
      </c>
      <c r="F27" s="12">
        <f>'3060-100'!D14</f>
        <v>2.994990348815918E-2</v>
      </c>
      <c r="G27" s="12">
        <f>'15-100'!D14</f>
        <v>3.4901857376098633E-2</v>
      </c>
      <c r="H27" s="12">
        <f>'trad-150'!D14</f>
        <v>5.2847623825073242E-2</v>
      </c>
      <c r="I27" s="12">
        <f>'3060-150'!D14</f>
        <v>5.6856870651245117E-2</v>
      </c>
      <c r="J27" s="12">
        <f>'15-150'!D14</f>
        <v>5.2802801132202148E-2</v>
      </c>
    </row>
    <row r="28" spans="2:10" x14ac:dyDescent="0.3">
      <c r="B28" s="12">
        <f>'trad-50'!D15</f>
        <v>3.391575813293457E-2</v>
      </c>
      <c r="C28" s="12">
        <f>'3060-50'!D15</f>
        <v>2.1940946578979489E-2</v>
      </c>
      <c r="D28" s="12">
        <f>'15-50'!D15</f>
        <v>4.1886568069458008E-2</v>
      </c>
      <c r="E28" s="12">
        <f>'trad-100'!D15</f>
        <v>5.7849645614624023E-2</v>
      </c>
      <c r="F28" s="12">
        <f>'3060-100'!D15</f>
        <v>4.7891378402709961E-2</v>
      </c>
      <c r="G28" s="12">
        <f>'15-100'!D15</f>
        <v>3.5910129547119141E-2</v>
      </c>
      <c r="H28" s="12">
        <f>'trad-150'!D15</f>
        <v>7.182002067565918E-2</v>
      </c>
      <c r="I28" s="12">
        <f>'3060-150'!D15</f>
        <v>6.0814142227172852E-2</v>
      </c>
      <c r="J28" s="12">
        <f>'15-150'!D15</f>
        <v>5.7842731475830078E-2</v>
      </c>
    </row>
    <row r="29" spans="2:10" x14ac:dyDescent="0.3">
      <c r="B29" s="12">
        <f>'trad-50'!D16</f>
        <v>2.4927377700805661E-2</v>
      </c>
      <c r="C29" s="12">
        <f>'3060-50'!D16</f>
        <v>3.1944513320922852E-2</v>
      </c>
      <c r="D29" s="12">
        <f>'15-50'!D16</f>
        <v>3.4882068634033203E-2</v>
      </c>
      <c r="E29" s="12">
        <f>'trad-100'!D16</f>
        <v>3.8928508758544922E-2</v>
      </c>
      <c r="F29" s="12">
        <f>'3060-100'!D16</f>
        <v>3.489232063293457E-2</v>
      </c>
      <c r="G29" s="12">
        <f>'15-100'!D16</f>
        <v>3.688502311706543E-2</v>
      </c>
      <c r="H29" s="12">
        <f>'trad-150'!D16</f>
        <v>7.7846765518188477E-2</v>
      </c>
      <c r="I29" s="12">
        <f>'3060-150'!D16</f>
        <v>5.7854652404785163E-2</v>
      </c>
      <c r="J29" s="12">
        <f>'15-150'!D16</f>
        <v>5.3769588470458977E-2</v>
      </c>
    </row>
    <row r="30" spans="2:10" x14ac:dyDescent="0.3">
      <c r="B30" s="12">
        <f>'trad-50'!D17</f>
        <v>2.596235275268555E-2</v>
      </c>
      <c r="C30" s="12">
        <f>'3060-50'!D17</f>
        <v>3.6873579025268548E-2</v>
      </c>
      <c r="D30" s="12">
        <f>'15-50'!D17</f>
        <v>5.2860260009765618E-2</v>
      </c>
      <c r="E30" s="12">
        <f>'trad-100'!D17</f>
        <v>5.0878286361694343E-2</v>
      </c>
      <c r="F30" s="12">
        <f>'3060-100'!D17</f>
        <v>4.1896581649780273E-2</v>
      </c>
      <c r="G30" s="12">
        <f>'15-100'!D17</f>
        <v>5.4881095886230469E-2</v>
      </c>
      <c r="H30" s="12">
        <f>'trad-150'!D17</f>
        <v>7.7787637710571289E-2</v>
      </c>
      <c r="I30" s="12">
        <f>'3060-150'!D17</f>
        <v>5.6591987609863281E-2</v>
      </c>
      <c r="J30" s="12">
        <f>'15-150'!D17</f>
        <v>4.7855615615844727E-2</v>
      </c>
    </row>
    <row r="31" spans="2:10" x14ac:dyDescent="0.3">
      <c r="B31" s="12">
        <f>'trad-50'!D18</f>
        <v>4.5882940292358398E-2</v>
      </c>
      <c r="C31" s="12">
        <f>'3060-50'!D18</f>
        <v>3.5918712615966797E-2</v>
      </c>
      <c r="D31" s="12">
        <f>'15-50'!D18</f>
        <v>2.4518728256225589E-2</v>
      </c>
      <c r="E31" s="12">
        <f>'trad-100'!D18</f>
        <v>4.0838241577148438E-2</v>
      </c>
      <c r="F31" s="12">
        <f>'3060-100'!D18</f>
        <v>4.6149492263793952E-2</v>
      </c>
      <c r="G31" s="12">
        <f>'15-100'!D18</f>
        <v>3.5915374755859382E-2</v>
      </c>
      <c r="H31" s="12">
        <f>'trad-150'!D18</f>
        <v>5.4873228073120117E-2</v>
      </c>
      <c r="I31" s="12">
        <f>'3060-150'!D18</f>
        <v>4.5065164566040039E-2</v>
      </c>
      <c r="J31" s="12">
        <f>'15-150'!D18</f>
        <v>5.1883697509765618E-2</v>
      </c>
    </row>
    <row r="32" spans="2:10" x14ac:dyDescent="0.3">
      <c r="B32" s="12">
        <f>'trad-50'!D19</f>
        <v>2.4934530258178711E-2</v>
      </c>
      <c r="C32" s="12">
        <f>'3060-50'!D19</f>
        <v>2.691292762756348E-2</v>
      </c>
      <c r="D32" s="12">
        <f>'15-50'!D19</f>
        <v>4.1930437088012702E-2</v>
      </c>
      <c r="E32" s="12">
        <f>'trad-100'!D19</f>
        <v>3.8887262344360352E-2</v>
      </c>
      <c r="F32" s="12">
        <f>'3060-100'!D19</f>
        <v>3.3908843994140618E-2</v>
      </c>
      <c r="G32" s="12">
        <f>'15-100'!D19</f>
        <v>3.8889169692993157E-2</v>
      </c>
      <c r="H32" s="12">
        <f>'trad-150'!D19</f>
        <v>6.7810535430908203E-2</v>
      </c>
      <c r="I32" s="12">
        <f>'3060-150'!D19</f>
        <v>7.0783376693725586E-2</v>
      </c>
      <c r="J32" s="12">
        <f>'15-150'!D19</f>
        <v>7.4735641479492188E-2</v>
      </c>
    </row>
    <row r="33" spans="2:10" x14ac:dyDescent="0.3">
      <c r="B33" s="12">
        <f>'trad-50'!D20</f>
        <v>3.7896633148193359E-2</v>
      </c>
      <c r="C33" s="12">
        <f>'3060-50'!D20</f>
        <v>4.0868997573852539E-2</v>
      </c>
      <c r="D33" s="12">
        <f>'15-50'!D20</f>
        <v>3.3875703811645508E-2</v>
      </c>
      <c r="E33" s="12">
        <f>'trad-100'!D20</f>
        <v>4.9866199493408203E-2</v>
      </c>
      <c r="F33" s="12">
        <f>'3060-100'!D20</f>
        <v>3.2883167266845703E-2</v>
      </c>
      <c r="G33" s="12">
        <f>'15-100'!D20</f>
        <v>3.4931182861328118E-2</v>
      </c>
      <c r="H33" s="12">
        <f>'trad-150'!D20</f>
        <v>4.9883604049682617E-2</v>
      </c>
      <c r="I33" s="12">
        <f>'3060-150'!D20</f>
        <v>4.4883966445922852E-2</v>
      </c>
      <c r="J33" s="12">
        <f>'15-150'!D20</f>
        <v>4.7903776168823242E-2</v>
      </c>
    </row>
    <row r="34" spans="2:10" x14ac:dyDescent="0.3">
      <c r="B34" s="12">
        <f>'trad-50'!D21</f>
        <v>2.948665618896484E-2</v>
      </c>
      <c r="C34" s="12">
        <f>'3060-50'!D21</f>
        <v>2.293753623962402E-2</v>
      </c>
      <c r="D34" s="12">
        <f>'15-50'!D21</f>
        <v>4.1874170303344727E-2</v>
      </c>
      <c r="E34" s="12">
        <f>'trad-100'!D21</f>
        <v>4.7872781753540039E-2</v>
      </c>
      <c r="F34" s="12">
        <f>'3060-100'!D21</f>
        <v>4.9907922744750977E-2</v>
      </c>
      <c r="G34" s="12">
        <f>'15-100'!D21</f>
        <v>5.5815935134887702E-2</v>
      </c>
      <c r="H34" s="12">
        <f>'trad-150'!D21</f>
        <v>5.2779197692871087E-2</v>
      </c>
      <c r="I34" s="12">
        <f>'3060-150'!D21</f>
        <v>4.1831731796264648E-2</v>
      </c>
      <c r="J34" s="12">
        <f>'15-150'!D21</f>
        <v>7.2799444198608398E-2</v>
      </c>
    </row>
    <row r="35" spans="2:10" x14ac:dyDescent="0.3">
      <c r="B35" s="12">
        <f>'trad-50'!D22</f>
        <v>2.4930953979492191E-2</v>
      </c>
      <c r="C35" s="12">
        <f>'3060-50'!D22</f>
        <v>2.7908563613891602E-2</v>
      </c>
      <c r="D35" s="12">
        <f>'15-50'!D22</f>
        <v>4.3926715850830078E-2</v>
      </c>
      <c r="E35" s="12">
        <f>'trad-100'!D22</f>
        <v>4.3916225433349609E-2</v>
      </c>
      <c r="F35" s="12">
        <f>'3060-100'!D22</f>
        <v>5.5818319320678711E-2</v>
      </c>
      <c r="G35" s="12">
        <f>'15-100'!D22</f>
        <v>4.1906833648681641E-2</v>
      </c>
      <c r="H35" s="12">
        <f>'trad-150'!D22</f>
        <v>6.0811519622802727E-2</v>
      </c>
      <c r="I35" s="12">
        <f>'3060-150'!D22</f>
        <v>5.6856393814086907E-2</v>
      </c>
      <c r="J35" s="12">
        <f>'15-150'!D22</f>
        <v>6.6840648651123047E-2</v>
      </c>
    </row>
    <row r="36" spans="2:10" x14ac:dyDescent="0.3">
      <c r="B36" s="12">
        <f>'trad-50'!D23</f>
        <v>4.1939258575439453E-2</v>
      </c>
      <c r="C36" s="12">
        <f>'3060-50'!D23</f>
        <v>2.2928714752197269E-2</v>
      </c>
      <c r="D36" s="12">
        <f>'15-50'!D23</f>
        <v>3.8230657577514648E-2</v>
      </c>
      <c r="E36" s="12">
        <f>'trad-100'!D23</f>
        <v>5.783843994140625E-2</v>
      </c>
      <c r="F36" s="12">
        <f>'3060-100'!D23</f>
        <v>3.6932229995727539E-2</v>
      </c>
      <c r="G36" s="12">
        <f>'15-100'!D23</f>
        <v>4.2890548706054688E-2</v>
      </c>
      <c r="H36" s="12">
        <f>'trad-150'!D23</f>
        <v>7.8744649887084961E-2</v>
      </c>
      <c r="I36" s="12">
        <f>'3060-150'!D23</f>
        <v>5.884242057800293E-2</v>
      </c>
      <c r="J36" s="12">
        <f>'15-150'!D23</f>
        <v>5.0899505615234382E-2</v>
      </c>
    </row>
    <row r="37" spans="2:10" x14ac:dyDescent="0.3">
      <c r="B37" s="12">
        <f>'trad-50'!D24</f>
        <v>3.6896944046020508E-2</v>
      </c>
      <c r="C37" s="12">
        <f>'3060-50'!D24</f>
        <v>2.99220085144043E-2</v>
      </c>
      <c r="D37" s="12">
        <f>'15-50'!D24</f>
        <v>3.252410888671875E-2</v>
      </c>
      <c r="E37" s="12">
        <f>'trad-100'!D24</f>
        <v>5.1896810531616211E-2</v>
      </c>
      <c r="F37" s="12">
        <f>'3060-100'!D24</f>
        <v>4.2513608932495117E-2</v>
      </c>
      <c r="G37" s="12">
        <f>'15-100'!D24</f>
        <v>4.3914079666137702E-2</v>
      </c>
      <c r="H37" s="12">
        <f>'trad-150'!D24</f>
        <v>5.989837646484375E-2</v>
      </c>
      <c r="I37" s="12">
        <f>'3060-150'!D24</f>
        <v>5.78155517578125E-2</v>
      </c>
      <c r="J37" s="12">
        <f>'15-150'!D24</f>
        <v>6.4841747283935547E-2</v>
      </c>
    </row>
    <row r="38" spans="2:10" x14ac:dyDescent="0.3">
      <c r="B38" s="12">
        <f>'trad-50'!D25</f>
        <v>4.1848182678222663E-2</v>
      </c>
      <c r="C38" s="12">
        <f>'3060-50'!D25</f>
        <v>2.8947353363037109E-2</v>
      </c>
      <c r="D38" s="12">
        <f>'15-50'!D25</f>
        <v>3.1867027282714837E-2</v>
      </c>
      <c r="E38" s="12">
        <f>'trad-100'!D25</f>
        <v>3.6898612976074219E-2</v>
      </c>
      <c r="F38" s="12">
        <f>'3060-100'!D25</f>
        <v>6.4335107803344727E-2</v>
      </c>
      <c r="G38" s="12">
        <f>'15-100'!D25</f>
        <v>5.3856849670410163E-2</v>
      </c>
      <c r="H38" s="12">
        <f>'trad-150'!D25</f>
        <v>5.9874773025512702E-2</v>
      </c>
      <c r="I38" s="12">
        <f>'3060-150'!D25</f>
        <v>5.2827835083007813E-2</v>
      </c>
      <c r="J38" s="12">
        <f>'15-150'!D25</f>
        <v>7.0805549621582031E-2</v>
      </c>
    </row>
    <row r="39" spans="2:10" x14ac:dyDescent="0.3">
      <c r="B39" s="12">
        <f>'trad-50'!D26</f>
        <v>3.5934925079345703E-2</v>
      </c>
      <c r="C39" s="12">
        <f>'3060-50'!D26</f>
        <v>3.989720344543457E-2</v>
      </c>
      <c r="D39" s="12">
        <f>'15-50'!D26</f>
        <v>2.1916866302490231E-2</v>
      </c>
      <c r="E39" s="12">
        <f>'trad-100'!D26</f>
        <v>5.0866603851318359E-2</v>
      </c>
      <c r="F39" s="12">
        <f>'3060-100'!D26</f>
        <v>3.9425134658813477E-2</v>
      </c>
      <c r="G39" s="12">
        <f>'15-100'!D26</f>
        <v>4.6871423721313477E-2</v>
      </c>
      <c r="H39" s="12">
        <f>'trad-150'!D26</f>
        <v>6.2835454940795898E-2</v>
      </c>
      <c r="I39" s="12">
        <f>'3060-150'!D26</f>
        <v>4.388737678527832E-2</v>
      </c>
      <c r="J39" s="12">
        <f>'15-150'!D26</f>
        <v>8.7765932083129883E-2</v>
      </c>
    </row>
    <row r="40" spans="2:10" x14ac:dyDescent="0.3">
      <c r="B40" s="12">
        <f>'trad-50'!D27</f>
        <v>2.847194671630859E-2</v>
      </c>
      <c r="C40" s="12">
        <f>'3060-50'!D27</f>
        <v>3.2860040664672852E-2</v>
      </c>
      <c r="D40" s="12">
        <f>'15-50'!D27</f>
        <v>3.2973289489746087E-2</v>
      </c>
      <c r="E40" s="12">
        <f>'trad-100'!D27</f>
        <v>3.9959430694580078E-2</v>
      </c>
      <c r="F40" s="12">
        <f>'3060-100'!D27</f>
        <v>2.9960393905639648E-2</v>
      </c>
      <c r="G40" s="12">
        <f>'15-100'!D27</f>
        <v>3.6930561065673828E-2</v>
      </c>
      <c r="H40" s="12">
        <f>'trad-150'!D27</f>
        <v>7.6790809631347656E-2</v>
      </c>
      <c r="I40" s="12">
        <f>'3060-150'!D27</f>
        <v>7.183074951171875E-2</v>
      </c>
      <c r="J40" s="12">
        <f>'15-150'!D27</f>
        <v>5.4918766021728523E-2</v>
      </c>
    </row>
    <row r="41" spans="2:10" x14ac:dyDescent="0.3">
      <c r="B41" s="12">
        <f>'trad-50'!D28</f>
        <v>4.3853282928466797E-2</v>
      </c>
      <c r="C41" s="12">
        <f>'3060-50'!D28</f>
        <v>4.1859626770019531E-2</v>
      </c>
      <c r="D41" s="12">
        <f>'15-50'!D28</f>
        <v>4.0863513946533203E-2</v>
      </c>
      <c r="E41" s="12">
        <f>'trad-100'!D28</f>
        <v>6.9788217544555664E-2</v>
      </c>
      <c r="F41" s="12">
        <f>'3060-100'!D28</f>
        <v>5.7892084121704102E-2</v>
      </c>
      <c r="G41" s="12">
        <f>'15-100'!D28</f>
        <v>4.6867609024047852E-2</v>
      </c>
      <c r="H41" s="12">
        <f>'trad-150'!D28</f>
        <v>5.6840419769287109E-2</v>
      </c>
      <c r="I41" s="12">
        <f>'3060-150'!D28</f>
        <v>4.3836593627929688E-2</v>
      </c>
      <c r="J41" s="12">
        <f>'15-150'!D28</f>
        <v>6.6825628280639648E-2</v>
      </c>
    </row>
    <row r="42" spans="2:10" x14ac:dyDescent="0.3">
      <c r="B42" s="12">
        <f>'trad-50'!D29</f>
        <v>3.091740608215332E-2</v>
      </c>
      <c r="C42" s="12">
        <f>'3060-50'!D29</f>
        <v>2.2923946380615231E-2</v>
      </c>
      <c r="D42" s="12">
        <f>'15-50'!D29</f>
        <v>2.9917001724243161E-2</v>
      </c>
      <c r="E42" s="12">
        <f>'trad-100'!D29</f>
        <v>4.4942378997802727E-2</v>
      </c>
      <c r="F42" s="12">
        <f>'3060-100'!D29</f>
        <v>3.3872365951538093E-2</v>
      </c>
      <c r="G42" s="12">
        <f>'15-100'!D29</f>
        <v>4.5874357223510742E-2</v>
      </c>
      <c r="H42" s="12">
        <f>'trad-150'!D29</f>
        <v>6.0864925384521477E-2</v>
      </c>
      <c r="I42" s="12">
        <f>'3060-150'!D29</f>
        <v>6.8815469741821289E-2</v>
      </c>
      <c r="J42" s="12">
        <f>'15-150'!D29</f>
        <v>7.1807146072387695E-2</v>
      </c>
    </row>
    <row r="43" spans="2:10" x14ac:dyDescent="0.3">
      <c r="B43" s="12">
        <f>'trad-50'!D30</f>
        <v>3.6880016326904297E-2</v>
      </c>
      <c r="C43" s="12">
        <f>'3060-50'!D30</f>
        <v>2.7957916259765622E-2</v>
      </c>
      <c r="D43" s="12">
        <f>'15-50'!D30</f>
        <v>2.4934291839599609E-2</v>
      </c>
      <c r="E43" s="12">
        <f>'trad-100'!D30</f>
        <v>4.7380685806274407E-2</v>
      </c>
      <c r="F43" s="12">
        <f>'3060-100'!D30</f>
        <v>4.4878005981445313E-2</v>
      </c>
      <c r="G43" s="12">
        <f>'15-100'!D30</f>
        <v>3.6826133728027337E-2</v>
      </c>
      <c r="H43" s="12">
        <f>'trad-150'!D30</f>
        <v>5.9808015823364258E-2</v>
      </c>
      <c r="I43" s="12">
        <f>'3060-150'!D30</f>
        <v>6.1805486679077148E-2</v>
      </c>
      <c r="J43" s="12">
        <f>'15-150'!D30</f>
        <v>6.4844846725463867E-2</v>
      </c>
    </row>
    <row r="44" spans="2:10" x14ac:dyDescent="0.3">
      <c r="B44" s="12">
        <f>'trad-50'!D31</f>
        <v>2.79536247253418E-2</v>
      </c>
      <c r="C44" s="12">
        <f>'3060-50'!D31</f>
        <v>3.1530618667602539E-2</v>
      </c>
      <c r="D44" s="12">
        <f>'15-50'!D31</f>
        <v>2.2941827774047852E-2</v>
      </c>
      <c r="E44" s="12">
        <f>'trad-100'!D31</f>
        <v>3.7447214126586907E-2</v>
      </c>
      <c r="F44" s="12">
        <f>'3060-100'!D31</f>
        <v>3.0884981155395511E-2</v>
      </c>
      <c r="G44" s="12">
        <f>'15-100'!D31</f>
        <v>5.385589599609375E-2</v>
      </c>
      <c r="H44" s="12">
        <f>'trad-150'!D31</f>
        <v>7.1316957473754883E-2</v>
      </c>
      <c r="I44" s="12">
        <f>'3060-150'!D31</f>
        <v>6.4821004867553711E-2</v>
      </c>
      <c r="J44" s="12">
        <f>'15-150'!D31</f>
        <v>4.7943592071533203E-2</v>
      </c>
    </row>
    <row r="45" spans="2:10" x14ac:dyDescent="0.3">
      <c r="B45" s="12">
        <f>'trad-50'!D32</f>
        <v>4.3881416320800781E-2</v>
      </c>
      <c r="C45" s="12">
        <f>'3060-50'!D32</f>
        <v>2.891993522644043E-2</v>
      </c>
      <c r="D45" s="12">
        <f>'15-50'!D32</f>
        <v>3.6847352981567383E-2</v>
      </c>
      <c r="E45" s="12">
        <f>'trad-100'!D32</f>
        <v>4.5415163040161133E-2</v>
      </c>
      <c r="F45" s="12">
        <f>'3060-100'!D32</f>
        <v>2.9862880706787109E-2</v>
      </c>
      <c r="G45" s="12">
        <f>'15-100'!D32</f>
        <v>4.7851085662841797E-2</v>
      </c>
      <c r="H45" s="12">
        <f>'trad-150'!D32</f>
        <v>4.9867630004882813E-2</v>
      </c>
      <c r="I45" s="12">
        <f>'3060-150'!D32</f>
        <v>4.7860860824584961E-2</v>
      </c>
      <c r="J45" s="12">
        <f>'15-150'!D32</f>
        <v>6.183624267578125E-2</v>
      </c>
    </row>
    <row r="46" spans="2:10" x14ac:dyDescent="0.3">
      <c r="B46" s="12">
        <f>'trad-50'!D33</f>
        <v>2.7918338775634769E-2</v>
      </c>
      <c r="C46" s="12">
        <f>'3060-50'!D33</f>
        <v>3.3909082412719727E-2</v>
      </c>
      <c r="D46" s="12">
        <f>'15-50'!D33</f>
        <v>2.5942325592041019E-2</v>
      </c>
      <c r="E46" s="12">
        <f>'trad-100'!D33</f>
        <v>3.8856267929077148E-2</v>
      </c>
      <c r="F46" s="12">
        <f>'3060-100'!D33</f>
        <v>4.7909975051879883E-2</v>
      </c>
      <c r="G46" s="12">
        <f>'15-100'!D33</f>
        <v>4.3933868408203118E-2</v>
      </c>
      <c r="H46" s="12">
        <f>'trad-150'!D33</f>
        <v>8.2781553268432617E-2</v>
      </c>
      <c r="I46" s="12">
        <f>'3060-150'!D33</f>
        <v>5.1858901977539063E-2</v>
      </c>
      <c r="J46" s="12">
        <f>'15-150'!D33</f>
        <v>6.4838886260986328E-2</v>
      </c>
    </row>
    <row r="47" spans="2:10" x14ac:dyDescent="0.3">
      <c r="B47" s="12">
        <f>'trad-50'!D34</f>
        <v>2.790737152099609E-2</v>
      </c>
      <c r="C47" s="12">
        <f>'3060-50'!D34</f>
        <v>2.094626426696777E-2</v>
      </c>
      <c r="D47" s="12">
        <f>'15-50'!D34</f>
        <v>2.5967836380004879E-2</v>
      </c>
      <c r="E47" s="12">
        <f>'trad-100'!D34</f>
        <v>5.9869527816772461E-2</v>
      </c>
      <c r="F47" s="12">
        <f>'3060-100'!D34</f>
        <v>5.8816432952880859E-2</v>
      </c>
      <c r="G47" s="12">
        <f>'15-100'!D34</f>
        <v>4.0923118591308587E-2</v>
      </c>
      <c r="H47" s="12">
        <f>'trad-150'!D34</f>
        <v>5.7845354080200202E-2</v>
      </c>
      <c r="I47" s="12">
        <f>'3060-150'!D34</f>
        <v>5.3885221481323242E-2</v>
      </c>
      <c r="J47" s="12">
        <f>'15-150'!D34</f>
        <v>4.5450210571289063E-2</v>
      </c>
    </row>
    <row r="48" spans="2:10" x14ac:dyDescent="0.3">
      <c r="B48" s="12">
        <f>'trad-50'!D35</f>
        <v>3.8883686065673828E-2</v>
      </c>
      <c r="C48" s="12">
        <f>'3060-50'!D35</f>
        <v>2.1943569183349609E-2</v>
      </c>
      <c r="D48" s="12">
        <f>'15-50'!D35</f>
        <v>3.2966375350952148E-2</v>
      </c>
      <c r="E48" s="12">
        <f>'trad-100'!D35</f>
        <v>6.584930419921875E-2</v>
      </c>
      <c r="F48" s="12">
        <f>'3060-100'!D35</f>
        <v>4.3905019760131843E-2</v>
      </c>
      <c r="G48" s="12">
        <f>'15-100'!D35</f>
        <v>5.4850578308105469E-2</v>
      </c>
      <c r="H48" s="12">
        <f>'trad-150'!D35</f>
        <v>6.7818164825439453E-2</v>
      </c>
      <c r="I48" s="12">
        <f>'3060-150'!D35</f>
        <v>6.9789886474609375E-2</v>
      </c>
      <c r="J48" s="12">
        <f>'15-150'!D35</f>
        <v>5.5355072021484382E-2</v>
      </c>
    </row>
    <row r="49" spans="2:10" x14ac:dyDescent="0.3">
      <c r="B49" s="12">
        <f>'trad-50'!D36</f>
        <v>4.2893886566162109E-2</v>
      </c>
      <c r="C49" s="12">
        <f>'3060-50'!D36</f>
        <v>3.2940864562988281E-2</v>
      </c>
      <c r="D49" s="12">
        <f>'15-50'!D36</f>
        <v>2.9928445816040039E-2</v>
      </c>
      <c r="E49" s="12">
        <f>'trad-100'!D36</f>
        <v>5.1873922348022461E-2</v>
      </c>
      <c r="F49" s="12">
        <f>'3060-100'!D36</f>
        <v>3.7905693054199219E-2</v>
      </c>
      <c r="G49" s="12">
        <f>'15-100'!D36</f>
        <v>4.8843622207641602E-2</v>
      </c>
      <c r="H49" s="12">
        <f>'trad-150'!D36</f>
        <v>6.7821502685546875E-2</v>
      </c>
      <c r="I49" s="12">
        <f>'3060-150'!D36</f>
        <v>5.4841518402099609E-2</v>
      </c>
      <c r="J49" s="12">
        <f>'15-150'!D36</f>
        <v>6.4188241958618164E-2</v>
      </c>
    </row>
    <row r="50" spans="2:10" x14ac:dyDescent="0.3">
      <c r="B50" s="12">
        <f>'trad-50'!D37</f>
        <v>2.394771575927734E-2</v>
      </c>
      <c r="C50" s="12">
        <f>'3060-50'!D37</f>
        <v>2.395939826965332E-2</v>
      </c>
      <c r="D50" s="12">
        <f>'15-50'!D37</f>
        <v>4.5507431030273438E-2</v>
      </c>
      <c r="E50" s="12">
        <f>'trad-100'!D37</f>
        <v>3.9886951446533203E-2</v>
      </c>
      <c r="F50" s="12">
        <f>'3060-100'!D37</f>
        <v>4.7379732131958008E-2</v>
      </c>
      <c r="G50" s="12">
        <f>'15-100'!D37</f>
        <v>3.3906698226928711E-2</v>
      </c>
      <c r="H50" s="12">
        <f>'trad-150'!D37</f>
        <v>5.2882909774780273E-2</v>
      </c>
      <c r="I50" s="12">
        <f>'3060-150'!D37</f>
        <v>5.9835910797119141E-2</v>
      </c>
      <c r="J50" s="12">
        <f>'15-150'!D37</f>
        <v>5.7850122451782227E-2</v>
      </c>
    </row>
    <row r="51" spans="2:10" x14ac:dyDescent="0.3">
      <c r="B51" s="12">
        <f>'trad-50'!D38</f>
        <v>3.9894819259643548E-2</v>
      </c>
      <c r="C51" s="12">
        <f>'3060-50'!D38</f>
        <v>3.0197381973266602E-2</v>
      </c>
      <c r="D51" s="12">
        <f>'15-50'!D38</f>
        <v>2.74357795715332E-2</v>
      </c>
      <c r="E51" s="12">
        <f>'trad-100'!D38</f>
        <v>3.9893150329589837E-2</v>
      </c>
      <c r="F51" s="12">
        <f>'3060-100'!D38</f>
        <v>3.8923263549804688E-2</v>
      </c>
      <c r="G51" s="12">
        <f>'15-100'!D38</f>
        <v>5.7356834411621087E-2</v>
      </c>
      <c r="H51" s="12">
        <f>'trad-150'!D38</f>
        <v>7.4810504913330078E-2</v>
      </c>
      <c r="I51" s="12">
        <f>'3060-150'!D38</f>
        <v>6.8791389465332031E-2</v>
      </c>
      <c r="J51" s="12">
        <f>'15-150'!D38</f>
        <v>4.8897266387939453E-2</v>
      </c>
    </row>
    <row r="52" spans="2:10" x14ac:dyDescent="0.3">
      <c r="B52" s="12">
        <f>'trad-50'!D39</f>
        <v>3.2943487167358398E-2</v>
      </c>
      <c r="C52" s="12">
        <f>'3060-50'!D39</f>
        <v>2.3934841156005859E-2</v>
      </c>
      <c r="D52" s="12">
        <f>'15-50'!D39</f>
        <v>2.4879217147827148E-2</v>
      </c>
      <c r="E52" s="12">
        <f>'trad-100'!D39</f>
        <v>4.1886091232299798E-2</v>
      </c>
      <c r="F52" s="12">
        <f>'3060-100'!D39</f>
        <v>4.3952465057373047E-2</v>
      </c>
      <c r="G52" s="12">
        <f>'15-100'!D39</f>
        <v>4.4845819473266602E-2</v>
      </c>
      <c r="H52" s="12">
        <f>'trad-150'!D39</f>
        <v>4.6882867813110352E-2</v>
      </c>
      <c r="I52" s="12">
        <f>'3060-150'!D39</f>
        <v>5.4888725280761719E-2</v>
      </c>
      <c r="J52" s="12">
        <f>'15-150'!D39</f>
        <v>4.782414436340332E-2</v>
      </c>
    </row>
    <row r="53" spans="2:10" x14ac:dyDescent="0.3">
      <c r="B53" s="12">
        <f>'trad-50'!D40</f>
        <v>3.5875082015991211E-2</v>
      </c>
      <c r="C53" s="12">
        <f>'3060-50'!D40</f>
        <v>2.3935317993164059E-2</v>
      </c>
      <c r="D53" s="12">
        <f>'15-50'!D40</f>
        <v>3.395843505859375E-2</v>
      </c>
      <c r="E53" s="12">
        <f>'trad-100'!D40</f>
        <v>3.5904407501220703E-2</v>
      </c>
      <c r="F53" s="12">
        <f>'3060-100'!D40</f>
        <v>5.9874296188354492E-2</v>
      </c>
      <c r="G53" s="12">
        <f>'15-100'!D40</f>
        <v>4.2901515960693359E-2</v>
      </c>
      <c r="H53" s="12">
        <f>'trad-150'!D40</f>
        <v>7.4152469635009766E-2</v>
      </c>
      <c r="I53" s="12">
        <f>'3060-150'!D40</f>
        <v>4.8882007598876953E-2</v>
      </c>
      <c r="J53" s="12">
        <f>'15-150'!D40</f>
        <v>5.6811094284057617E-2</v>
      </c>
    </row>
    <row r="54" spans="2:10" x14ac:dyDescent="0.3">
      <c r="B54" s="12">
        <f>'trad-50'!D41</f>
        <v>3.3919572830200202E-2</v>
      </c>
      <c r="C54" s="12">
        <f>'3060-50'!D41</f>
        <v>2.1287679672241211E-2</v>
      </c>
      <c r="D54" s="12">
        <f>'15-50'!D41</f>
        <v>2.496743202209473E-2</v>
      </c>
      <c r="E54" s="12">
        <f>'trad-100'!D41</f>
        <v>4.3890714645385742E-2</v>
      </c>
      <c r="F54" s="12">
        <f>'3060-100'!D41</f>
        <v>4.3882608413696289E-2</v>
      </c>
      <c r="G54" s="12">
        <f>'15-100'!D41</f>
        <v>3.4180164337158203E-2</v>
      </c>
      <c r="H54" s="12">
        <f>'trad-150'!D41</f>
        <v>8.0844879150390625E-2</v>
      </c>
      <c r="I54" s="12">
        <f>'3060-150'!D41</f>
        <v>4.7887563705444343E-2</v>
      </c>
      <c r="J54" s="12">
        <f>'15-150'!D41</f>
        <v>5.3879976272583008E-2</v>
      </c>
    </row>
    <row r="55" spans="2:10" x14ac:dyDescent="0.3">
      <c r="B55" s="12">
        <f>'trad-50'!D42</f>
        <v>3.0868768692016602E-2</v>
      </c>
      <c r="C55" s="12">
        <f>'3060-50'!D42</f>
        <v>2.3935794830322269E-2</v>
      </c>
      <c r="D55" s="12">
        <f>'15-50'!D42</f>
        <v>2.294063568115234E-2</v>
      </c>
      <c r="E55" s="12">
        <f>'trad-100'!D42</f>
        <v>3.6929607391357422E-2</v>
      </c>
      <c r="F55" s="12">
        <f>'3060-100'!D42</f>
        <v>4.485321044921875E-2</v>
      </c>
      <c r="G55" s="12">
        <f>'15-100'!D42</f>
        <v>3.7179708480834961E-2</v>
      </c>
      <c r="H55" s="12">
        <f>'trad-150'!D42</f>
        <v>5.0898313522338867E-2</v>
      </c>
      <c r="I55" s="12">
        <f>'3060-150'!D42</f>
        <v>4.8884153366088867E-2</v>
      </c>
      <c r="J55" s="12">
        <f>'15-150'!D42</f>
        <v>6.8822860717773438E-2</v>
      </c>
    </row>
    <row r="56" spans="2:10" x14ac:dyDescent="0.3">
      <c r="B56" s="12">
        <f>'trad-50'!D43</f>
        <v>2.7925968170166019E-2</v>
      </c>
      <c r="C56" s="12">
        <f>'3060-50'!D43</f>
        <v>2.1944284439086911E-2</v>
      </c>
      <c r="D56" s="12">
        <f>'15-50'!D43</f>
        <v>2.7895212173461911E-2</v>
      </c>
      <c r="E56" s="12">
        <f>'trad-100'!D43</f>
        <v>5.6823492050170898E-2</v>
      </c>
      <c r="F56" s="12">
        <f>'3060-100'!D43</f>
        <v>4.0892124176025391E-2</v>
      </c>
      <c r="G56" s="12">
        <f>'15-100'!D43</f>
        <v>4.811859130859375E-2</v>
      </c>
      <c r="H56" s="12">
        <f>'trad-150'!D43</f>
        <v>8.4744691848754883E-2</v>
      </c>
      <c r="I56" s="12">
        <f>'3060-150'!D43</f>
        <v>6.0832500457763672E-2</v>
      </c>
      <c r="J56" s="12">
        <f>'15-150'!D43</f>
        <v>4.8919439315795898E-2</v>
      </c>
    </row>
    <row r="57" spans="2:10" x14ac:dyDescent="0.3">
      <c r="B57" s="12">
        <f>'trad-50'!D44</f>
        <v>3.489995002746582E-2</v>
      </c>
      <c r="C57" s="12">
        <f>'3060-50'!D44</f>
        <v>2.2901773452758789E-2</v>
      </c>
      <c r="D57" s="12">
        <f>'15-50'!D44</f>
        <v>2.388095855712891E-2</v>
      </c>
      <c r="E57" s="12">
        <f>'trad-100'!D44</f>
        <v>5.8846950531005859E-2</v>
      </c>
      <c r="F57" s="12">
        <f>'3060-100'!D44</f>
        <v>3.1938552856445313E-2</v>
      </c>
      <c r="G57" s="12">
        <f>'15-100'!D44</f>
        <v>4.1847944259643548E-2</v>
      </c>
      <c r="H57" s="12">
        <f>'trad-150'!D44</f>
        <v>5.8877944946289063E-2</v>
      </c>
      <c r="I57" s="12">
        <f>'3060-150'!D44</f>
        <v>7.8761816024780273E-2</v>
      </c>
      <c r="J57" s="12">
        <f>'15-150'!D44</f>
        <v>8.180546760559082E-2</v>
      </c>
    </row>
    <row r="58" spans="2:10" x14ac:dyDescent="0.3">
      <c r="B58" s="12">
        <f>'trad-50'!D45</f>
        <v>2.3912668228149411E-2</v>
      </c>
      <c r="C58" s="12">
        <f>'3060-50'!D45</f>
        <v>2.6931047439575199E-2</v>
      </c>
      <c r="D58" s="12">
        <f>'15-50'!D45</f>
        <v>2.892208099365234E-2</v>
      </c>
      <c r="E58" s="12">
        <f>'trad-100'!D45</f>
        <v>4.0886640548706048E-2</v>
      </c>
      <c r="F58" s="12">
        <f>'3060-100'!D45</f>
        <v>3.690648078918457E-2</v>
      </c>
      <c r="G58" s="12">
        <f>'15-100'!D45</f>
        <v>3.6927461624145508E-2</v>
      </c>
      <c r="H58" s="12">
        <f>'trad-150'!D45</f>
        <v>7.2291374206542969E-2</v>
      </c>
      <c r="I58" s="12">
        <f>'3060-150'!D45</f>
        <v>6.5844058990478516E-2</v>
      </c>
      <c r="J58" s="12">
        <f>'15-150'!D45</f>
        <v>5.187225341796875E-2</v>
      </c>
    </row>
    <row r="59" spans="2:10" x14ac:dyDescent="0.3">
      <c r="B59" s="12">
        <f>'trad-50'!D46</f>
        <v>4.5898675918579102E-2</v>
      </c>
      <c r="C59" s="12">
        <f>'3060-50'!D46</f>
        <v>2.3893594741821289E-2</v>
      </c>
      <c r="D59" s="12">
        <f>'15-50'!D46</f>
        <v>3.393864631652832E-2</v>
      </c>
      <c r="E59" s="12">
        <f>'trad-100'!D46</f>
        <v>3.9868831634521477E-2</v>
      </c>
      <c r="F59" s="12">
        <f>'3060-100'!D46</f>
        <v>2.9919624328613281E-2</v>
      </c>
      <c r="G59" s="12">
        <f>'15-100'!D46</f>
        <v>7.1806669235229492E-2</v>
      </c>
      <c r="H59" s="12">
        <f>'trad-150'!D46</f>
        <v>5.8872222900390618E-2</v>
      </c>
      <c r="I59" s="12">
        <f>'3060-150'!D46</f>
        <v>5.7891368865966797E-2</v>
      </c>
      <c r="J59" s="12">
        <f>'15-150'!D46</f>
        <v>6.7785263061523438E-2</v>
      </c>
    </row>
    <row r="60" spans="2:10" x14ac:dyDescent="0.3">
      <c r="B60" s="12">
        <f>'trad-50'!D47</f>
        <v>4.5094728469848633E-2</v>
      </c>
      <c r="C60" s="12">
        <f>'3060-50'!D47</f>
        <v>2.4878740310668949E-2</v>
      </c>
      <c r="D60" s="12">
        <f>'15-50'!D47</f>
        <v>2.5874614715576168E-2</v>
      </c>
      <c r="E60" s="12">
        <f>'trad-100'!D47</f>
        <v>5.1873922348022461E-2</v>
      </c>
      <c r="F60" s="12">
        <f>'3060-100'!D47</f>
        <v>2.9916763305664059E-2</v>
      </c>
      <c r="G60" s="12">
        <f>'15-100'!D47</f>
        <v>3.2918214797973633E-2</v>
      </c>
      <c r="H60" s="12">
        <f>'trad-150'!D47</f>
        <v>6.382441520690918E-2</v>
      </c>
      <c r="I60" s="12">
        <f>'3060-150'!D47</f>
        <v>5.8582782745361328E-2</v>
      </c>
      <c r="J60" s="12">
        <f>'15-150'!D47</f>
        <v>5.4859638214111328E-2</v>
      </c>
    </row>
    <row r="61" spans="2:10" x14ac:dyDescent="0.3">
      <c r="B61" s="12">
        <f>'trad-50'!D48</f>
        <v>4.8121452331542969E-2</v>
      </c>
      <c r="C61" s="12">
        <f>'3060-50'!D48</f>
        <v>2.2939205169677731E-2</v>
      </c>
      <c r="D61" s="12">
        <f>'15-50'!D48</f>
        <v>3.3891916275024407E-2</v>
      </c>
      <c r="E61" s="12">
        <f>'trad-100'!D48</f>
        <v>5.6390762329101563E-2</v>
      </c>
      <c r="F61" s="12">
        <f>'3060-100'!D48</f>
        <v>5.3863048553466797E-2</v>
      </c>
      <c r="G61" s="12">
        <f>'15-100'!D48</f>
        <v>5.3832530975341797E-2</v>
      </c>
      <c r="H61" s="12">
        <f>'trad-150'!D48</f>
        <v>6.7844867706298828E-2</v>
      </c>
      <c r="I61" s="12">
        <f>'3060-150'!D48</f>
        <v>5.3754806518554688E-2</v>
      </c>
      <c r="J61" s="12">
        <f>'15-150'!D48</f>
        <v>5.2870988845825202E-2</v>
      </c>
    </row>
    <row r="62" spans="2:10" x14ac:dyDescent="0.3">
      <c r="B62" s="12">
        <f>'trad-50'!D49</f>
        <v>2.8894662857055661E-2</v>
      </c>
      <c r="C62" s="12">
        <f>'3060-50'!D49</f>
        <v>2.8927803039550781E-2</v>
      </c>
      <c r="D62" s="12">
        <f>'15-50'!D49</f>
        <v>3.1897783279418952E-2</v>
      </c>
      <c r="E62" s="12">
        <f>'trad-100'!D49</f>
        <v>5.6433439254760742E-2</v>
      </c>
      <c r="F62" s="12">
        <f>'3060-100'!D49</f>
        <v>5.4930686950683587E-2</v>
      </c>
      <c r="G62" s="12">
        <f>'15-100'!D49</f>
        <v>4.6838045120239258E-2</v>
      </c>
      <c r="H62" s="12">
        <f>'trad-150'!D49</f>
        <v>7.074284553527832E-2</v>
      </c>
      <c r="I62" s="12">
        <f>'3060-150'!D49</f>
        <v>6.1841011047363281E-2</v>
      </c>
      <c r="J62" s="12">
        <f>'15-150'!D49</f>
        <v>6.8778753280639648E-2</v>
      </c>
    </row>
    <row r="63" spans="2:10" x14ac:dyDescent="0.3">
      <c r="B63" s="12">
        <f>'trad-50'!D50</f>
        <v>2.792716026306152E-2</v>
      </c>
      <c r="C63" s="12">
        <f>'3060-50'!D50</f>
        <v>2.8952121734619141E-2</v>
      </c>
      <c r="D63" s="12">
        <f>'15-50'!D50</f>
        <v>2.690935134887695E-2</v>
      </c>
      <c r="E63" s="12">
        <f>'trad-100'!D50</f>
        <v>3.8868188858032227E-2</v>
      </c>
      <c r="F63" s="12">
        <f>'3060-100'!D50</f>
        <v>3.1916379928588867E-2</v>
      </c>
      <c r="G63" s="12">
        <f>'15-100'!D50</f>
        <v>5.2862405776977539E-2</v>
      </c>
      <c r="H63" s="12">
        <f>'trad-150'!D50</f>
        <v>5.8820247650146477E-2</v>
      </c>
      <c r="I63" s="12">
        <f>'3060-150'!D50</f>
        <v>4.0898799896240227E-2</v>
      </c>
      <c r="J63" s="12">
        <f>'15-150'!D50</f>
        <v>7.5368881225585938E-2</v>
      </c>
    </row>
    <row r="64" spans="2:10" x14ac:dyDescent="0.3">
      <c r="B64" s="12">
        <f>'trad-50'!D51</f>
        <v>2.592921257019043E-2</v>
      </c>
      <c r="C64" s="12">
        <f>'3060-50'!D51</f>
        <v>4.0900230407714837E-2</v>
      </c>
      <c r="D64" s="12">
        <f>'15-50'!D51</f>
        <v>2.6957035064697269E-2</v>
      </c>
      <c r="E64" s="12">
        <f>'trad-100'!D51</f>
        <v>5.3426027297973633E-2</v>
      </c>
      <c r="F64" s="12">
        <f>'3060-100'!D51</f>
        <v>3.3940315246582031E-2</v>
      </c>
      <c r="G64" s="12">
        <f>'15-100'!D51</f>
        <v>4.285740852355957E-2</v>
      </c>
      <c r="H64" s="12">
        <f>'trad-150'!D51</f>
        <v>6.6824913024902344E-2</v>
      </c>
      <c r="I64" s="12">
        <f>'3060-150'!D51</f>
        <v>7.3826789855957031E-2</v>
      </c>
      <c r="J64" s="12">
        <f>'15-150'!D51</f>
        <v>4.9928665161132813E-2</v>
      </c>
    </row>
    <row r="65" spans="2:10" x14ac:dyDescent="0.3">
      <c r="B65" s="12"/>
      <c r="C65" s="12"/>
      <c r="D65" s="12"/>
      <c r="E65" s="12"/>
      <c r="F65" s="12"/>
      <c r="G65" s="12"/>
      <c r="H65" s="12"/>
      <c r="I65" s="12"/>
      <c r="J65" s="12"/>
    </row>
    <row r="66" spans="2:10" x14ac:dyDescent="0.3">
      <c r="B66" s="12"/>
      <c r="C66" s="12"/>
      <c r="D66" s="12"/>
      <c r="E66" s="12"/>
      <c r="F66" s="12"/>
      <c r="G66" s="12"/>
      <c r="H66" s="12"/>
      <c r="I66" s="12"/>
      <c r="J66" s="12"/>
    </row>
    <row r="67" spans="2:10" x14ac:dyDescent="0.3">
      <c r="B67" s="12"/>
      <c r="C67" s="12"/>
      <c r="D67" s="12"/>
      <c r="E67" s="12"/>
      <c r="F67" s="12"/>
      <c r="G67" s="12"/>
      <c r="H67" s="12"/>
      <c r="I67" s="12"/>
      <c r="J67" s="12"/>
    </row>
    <row r="68" spans="2:10" x14ac:dyDescent="0.3">
      <c r="B68" s="12"/>
      <c r="C68" s="12"/>
      <c r="D68" s="12"/>
      <c r="E68" s="12"/>
      <c r="F68" s="12"/>
      <c r="G68" s="12"/>
      <c r="H68" s="12"/>
      <c r="I68" s="12"/>
      <c r="J68" s="12"/>
    </row>
    <row r="69" spans="2:10" x14ac:dyDescent="0.3">
      <c r="B69" s="12"/>
      <c r="C69" s="12"/>
      <c r="D69" s="12"/>
      <c r="E69" s="12"/>
      <c r="F69" s="12"/>
      <c r="G69" s="12"/>
      <c r="H69" s="12"/>
      <c r="I69" s="12"/>
      <c r="J69" s="12"/>
    </row>
    <row r="70" spans="2:10" x14ac:dyDescent="0.3">
      <c r="B70" s="12"/>
      <c r="C70" s="12"/>
      <c r="D70" s="12"/>
      <c r="E70" s="12"/>
      <c r="F70" s="12"/>
      <c r="G70" s="12"/>
      <c r="H70" s="12"/>
      <c r="I70" s="12"/>
      <c r="J70" s="12"/>
    </row>
    <row r="71" spans="2:10" x14ac:dyDescent="0.3">
      <c r="B71" s="12"/>
      <c r="C71" s="12"/>
      <c r="D71" s="12"/>
      <c r="E71" s="12"/>
      <c r="F71" s="12"/>
      <c r="G71" s="12"/>
      <c r="H71" s="12"/>
      <c r="I71" s="12"/>
      <c r="J71" s="12"/>
    </row>
    <row r="72" spans="2:10" x14ac:dyDescent="0.3">
      <c r="B72" s="12"/>
      <c r="C72" s="12"/>
      <c r="D72" s="12"/>
      <c r="E72" s="12"/>
      <c r="F72" s="12"/>
      <c r="G72" s="12"/>
      <c r="H72" s="12"/>
      <c r="I72" s="12"/>
      <c r="J72" s="12"/>
    </row>
    <row r="73" spans="2:10" x14ac:dyDescent="0.3">
      <c r="B73" s="12"/>
      <c r="C73" s="12"/>
      <c r="D73" s="12"/>
      <c r="E73" s="12"/>
      <c r="F73" s="12"/>
      <c r="G73" s="12"/>
      <c r="H73" s="12"/>
      <c r="I73" s="12"/>
      <c r="J73" s="12"/>
    </row>
    <row r="74" spans="2:10" x14ac:dyDescent="0.3">
      <c r="B74" s="12"/>
      <c r="C74" s="12"/>
      <c r="D74" s="12"/>
      <c r="E74" s="12"/>
      <c r="F74" s="12"/>
      <c r="G74" s="12"/>
      <c r="H74" s="12"/>
      <c r="I74" s="12"/>
      <c r="J74" s="12"/>
    </row>
    <row r="75" spans="2:10" x14ac:dyDescent="0.3">
      <c r="B75" s="12"/>
      <c r="C75" s="12"/>
      <c r="D75" s="12"/>
      <c r="E75" s="12"/>
      <c r="F75" s="12"/>
      <c r="G75" s="12"/>
      <c r="H75" s="12"/>
      <c r="I75" s="12"/>
      <c r="J75" s="12"/>
    </row>
    <row r="76" spans="2:10" x14ac:dyDescent="0.3">
      <c r="B76" s="12"/>
      <c r="C76" s="12"/>
      <c r="D76" s="12"/>
      <c r="E76" s="12"/>
      <c r="F76" s="12"/>
      <c r="G76" s="12"/>
      <c r="H76" s="12"/>
      <c r="I76" s="12"/>
      <c r="J76" s="12"/>
    </row>
    <row r="77" spans="2:10" x14ac:dyDescent="0.3">
      <c r="B77" s="12"/>
      <c r="C77" s="12"/>
      <c r="D77" s="12"/>
      <c r="E77" s="12"/>
      <c r="F77" s="12"/>
      <c r="G77" s="12"/>
      <c r="H77" s="12"/>
      <c r="I77" s="12"/>
      <c r="J77" s="12"/>
    </row>
    <row r="78" spans="2:10" x14ac:dyDescent="0.3">
      <c r="B78" s="12"/>
      <c r="C78" s="12"/>
      <c r="D78" s="12"/>
      <c r="E78" s="12"/>
      <c r="F78" s="12"/>
      <c r="G78" s="12"/>
      <c r="H78" s="12"/>
      <c r="I78" s="12"/>
      <c r="J78" s="12"/>
    </row>
    <row r="79" spans="2:10" x14ac:dyDescent="0.3">
      <c r="B79" s="12"/>
      <c r="C79" s="12"/>
      <c r="D79" s="12"/>
      <c r="E79" s="12"/>
      <c r="F79" s="12"/>
      <c r="G79" s="12"/>
      <c r="H79" s="12"/>
      <c r="I79" s="12"/>
      <c r="J79" s="12"/>
    </row>
    <row r="80" spans="2:10" x14ac:dyDescent="0.3">
      <c r="B80" s="12"/>
      <c r="C80" s="12"/>
      <c r="D80" s="12"/>
      <c r="E80" s="12"/>
      <c r="F80" s="12"/>
      <c r="G80" s="12"/>
      <c r="H80" s="12"/>
      <c r="I80" s="12"/>
      <c r="J80" s="12"/>
    </row>
    <row r="81" spans="2:10" x14ac:dyDescent="0.3">
      <c r="B81" s="12"/>
      <c r="C81" s="12"/>
      <c r="D81" s="12"/>
      <c r="E81" s="12"/>
      <c r="F81" s="12"/>
      <c r="G81" s="12"/>
      <c r="H81" s="12"/>
      <c r="I81" s="12"/>
      <c r="J81" s="12"/>
    </row>
    <row r="82" spans="2:10" x14ac:dyDescent="0.3">
      <c r="B82" s="12"/>
      <c r="C82" s="12"/>
      <c r="D82" s="12"/>
      <c r="E82" s="12"/>
      <c r="F82" s="12"/>
      <c r="G82" s="12"/>
      <c r="H82" s="12"/>
      <c r="I82" s="12"/>
      <c r="J82" s="12"/>
    </row>
    <row r="83" spans="2:10" x14ac:dyDescent="0.3">
      <c r="B83" s="12"/>
      <c r="C83" s="12"/>
      <c r="D83" s="12"/>
      <c r="E83" s="12"/>
      <c r="F83" s="12"/>
      <c r="G83" s="12"/>
      <c r="H83" s="12"/>
      <c r="I83" s="12"/>
      <c r="J83" s="12"/>
    </row>
    <row r="84" spans="2:10" x14ac:dyDescent="0.3">
      <c r="B84" s="12"/>
      <c r="C84" s="12"/>
      <c r="D84" s="12"/>
      <c r="E84" s="12"/>
      <c r="F84" s="12"/>
      <c r="G84" s="12"/>
      <c r="H84" s="12"/>
      <c r="I84" s="12"/>
      <c r="J84" s="12"/>
    </row>
    <row r="85" spans="2:10" x14ac:dyDescent="0.3">
      <c r="B85" s="12"/>
      <c r="C85" s="12"/>
      <c r="D85" s="12"/>
      <c r="E85" s="12"/>
      <c r="F85" s="12"/>
      <c r="G85" s="12"/>
      <c r="H85" s="12"/>
      <c r="I85" s="12"/>
      <c r="J85" s="12"/>
    </row>
    <row r="86" spans="2:10" x14ac:dyDescent="0.3">
      <c r="B86" s="12"/>
      <c r="C86" s="12"/>
      <c r="D86" s="12"/>
      <c r="E86" s="12"/>
      <c r="F86" s="12"/>
      <c r="G86" s="12"/>
      <c r="H86" s="12"/>
      <c r="I86" s="12"/>
      <c r="J86" s="12"/>
    </row>
    <row r="87" spans="2:10" x14ac:dyDescent="0.3">
      <c r="B87" s="12"/>
      <c r="C87" s="12"/>
      <c r="D87" s="12"/>
      <c r="E87" s="12"/>
      <c r="F87" s="12"/>
      <c r="G87" s="12"/>
      <c r="H87" s="12"/>
      <c r="I87" s="12"/>
      <c r="J87" s="12"/>
    </row>
    <row r="88" spans="2:10" x14ac:dyDescent="0.3">
      <c r="B88" s="12"/>
      <c r="C88" s="12"/>
      <c r="D88" s="12"/>
      <c r="E88" s="12"/>
      <c r="F88" s="12"/>
      <c r="G88" s="12"/>
      <c r="H88" s="12"/>
      <c r="I88" s="12"/>
      <c r="J88" s="12"/>
    </row>
    <row r="89" spans="2:10" x14ac:dyDescent="0.3">
      <c r="B89" s="12"/>
      <c r="C89" s="12"/>
      <c r="D89" s="12"/>
      <c r="E89" s="12"/>
      <c r="F89" s="12"/>
      <c r="G89" s="12"/>
      <c r="H89" s="12"/>
      <c r="I89" s="12"/>
      <c r="J89" s="12"/>
    </row>
    <row r="90" spans="2:10" x14ac:dyDescent="0.3">
      <c r="B90" s="12"/>
      <c r="C90" s="12"/>
      <c r="D90" s="12"/>
      <c r="E90" s="12"/>
      <c r="F90" s="12"/>
      <c r="G90" s="12"/>
      <c r="H90" s="12"/>
      <c r="I90" s="12"/>
      <c r="J90" s="12"/>
    </row>
    <row r="91" spans="2:10" x14ac:dyDescent="0.3">
      <c r="B91" s="12"/>
      <c r="C91" s="12"/>
      <c r="D91" s="12"/>
      <c r="E91" s="12"/>
      <c r="F91" s="12"/>
      <c r="G91" s="12"/>
      <c r="H91" s="12"/>
      <c r="I91" s="12"/>
      <c r="J91" s="12"/>
    </row>
    <row r="92" spans="2:10" x14ac:dyDescent="0.3">
      <c r="B92" s="12"/>
      <c r="C92" s="12"/>
      <c r="D92" s="12"/>
      <c r="E92" s="12"/>
      <c r="F92" s="12"/>
      <c r="G92" s="12"/>
      <c r="H92" s="12"/>
      <c r="I92" s="12"/>
      <c r="J92" s="12"/>
    </row>
    <row r="93" spans="2:10" x14ac:dyDescent="0.3">
      <c r="B93" s="12"/>
      <c r="C93" s="12"/>
      <c r="D93" s="12"/>
      <c r="E93" s="12"/>
      <c r="F93" s="12"/>
      <c r="G93" s="12"/>
      <c r="H93" s="12"/>
      <c r="I93" s="12"/>
      <c r="J93" s="12"/>
    </row>
    <row r="94" spans="2:10" x14ac:dyDescent="0.3">
      <c r="B94" s="12"/>
      <c r="C94" s="12"/>
      <c r="D94" s="12"/>
      <c r="E94" s="12"/>
      <c r="F94" s="12"/>
      <c r="G94" s="12"/>
      <c r="H94" s="12"/>
      <c r="I94" s="12"/>
      <c r="J94" s="12"/>
    </row>
    <row r="95" spans="2:10" x14ac:dyDescent="0.3">
      <c r="B95" s="12"/>
      <c r="C95" s="12"/>
      <c r="D95" s="12"/>
      <c r="E95" s="12"/>
      <c r="F95" s="12"/>
      <c r="G95" s="12"/>
      <c r="H95" s="12"/>
      <c r="I95" s="12"/>
      <c r="J95" s="12"/>
    </row>
    <row r="96" spans="2:10" x14ac:dyDescent="0.3">
      <c r="B96" s="12"/>
      <c r="C96" s="12"/>
      <c r="D96" s="12"/>
      <c r="E96" s="12"/>
      <c r="F96" s="12"/>
      <c r="G96" s="12"/>
      <c r="H96" s="12"/>
      <c r="I96" s="12"/>
      <c r="J96" s="12"/>
    </row>
    <row r="97" spans="2:10" x14ac:dyDescent="0.3">
      <c r="B97" s="12"/>
      <c r="C97" s="12"/>
      <c r="D97" s="12"/>
      <c r="E97" s="12"/>
      <c r="F97" s="12"/>
      <c r="G97" s="12"/>
      <c r="H97" s="12"/>
      <c r="I97" s="12"/>
      <c r="J97" s="12"/>
    </row>
    <row r="98" spans="2:10" x14ac:dyDescent="0.3">
      <c r="B98" s="12"/>
      <c r="C98" s="12"/>
      <c r="D98" s="12"/>
      <c r="E98" s="12"/>
      <c r="F98" s="12"/>
      <c r="G98" s="12"/>
      <c r="H98" s="12"/>
      <c r="I98" s="12"/>
      <c r="J98" s="12"/>
    </row>
    <row r="99" spans="2:10" x14ac:dyDescent="0.3">
      <c r="B99" s="12"/>
      <c r="C99" s="12"/>
      <c r="D99" s="12"/>
      <c r="E99" s="12"/>
      <c r="F99" s="12"/>
      <c r="G99" s="12"/>
      <c r="H99" s="12"/>
      <c r="I99" s="12"/>
      <c r="J99" s="12"/>
    </row>
    <row r="100" spans="2:10" x14ac:dyDescent="0.3">
      <c r="B100" s="12"/>
      <c r="C100" s="12"/>
      <c r="D100" s="12"/>
      <c r="E100" s="12"/>
      <c r="F100" s="12"/>
      <c r="G100" s="12"/>
      <c r="H100" s="12"/>
      <c r="I100" s="12"/>
      <c r="J100" s="12"/>
    </row>
    <row r="101" spans="2:10" x14ac:dyDescent="0.3">
      <c r="B101" s="12"/>
      <c r="C101" s="12"/>
      <c r="D101" s="12"/>
      <c r="E101" s="12"/>
      <c r="F101" s="12"/>
      <c r="G101" s="12"/>
      <c r="H101" s="12"/>
      <c r="I101" s="12"/>
      <c r="J101" s="12"/>
    </row>
    <row r="102" spans="2:10" x14ac:dyDescent="0.3">
      <c r="B102" s="12"/>
      <c r="C102" s="12"/>
      <c r="D102" s="12"/>
      <c r="E102" s="12"/>
      <c r="F102" s="12"/>
      <c r="G102" s="12"/>
      <c r="H102" s="12"/>
      <c r="I102" s="12"/>
      <c r="J102" s="12"/>
    </row>
    <row r="103" spans="2:10" x14ac:dyDescent="0.3">
      <c r="B103" s="12"/>
      <c r="C103" s="12"/>
      <c r="D103" s="12"/>
      <c r="E103" s="12"/>
      <c r="F103" s="12"/>
      <c r="G103" s="12"/>
      <c r="H103" s="12"/>
      <c r="I103" s="12"/>
      <c r="J103" s="12"/>
    </row>
    <row r="104" spans="2:10" x14ac:dyDescent="0.3">
      <c r="B104" s="12"/>
      <c r="C104" s="12"/>
      <c r="D104" s="12"/>
      <c r="E104" s="12"/>
      <c r="F104" s="12"/>
      <c r="G104" s="12"/>
      <c r="H104" s="12"/>
      <c r="I104" s="12"/>
      <c r="J104" s="12"/>
    </row>
    <row r="105" spans="2:10" x14ac:dyDescent="0.3">
      <c r="B105" s="12"/>
      <c r="C105" s="12"/>
      <c r="D105" s="12"/>
      <c r="E105" s="12"/>
      <c r="F105" s="12"/>
      <c r="G105" s="12"/>
      <c r="H105" s="12"/>
      <c r="I105" s="12"/>
      <c r="J105" s="12"/>
    </row>
    <row r="106" spans="2:10" x14ac:dyDescent="0.3">
      <c r="B106" s="12"/>
      <c r="C106" s="12"/>
      <c r="D106" s="12"/>
      <c r="E106" s="12"/>
      <c r="F106" s="12"/>
      <c r="G106" s="12"/>
      <c r="H106" s="12"/>
      <c r="I106" s="12"/>
      <c r="J106" s="12"/>
    </row>
    <row r="107" spans="2:10" x14ac:dyDescent="0.3">
      <c r="B107" s="12"/>
      <c r="C107" s="12"/>
      <c r="D107" s="12"/>
      <c r="E107" s="12"/>
      <c r="F107" s="12"/>
      <c r="G107" s="12"/>
      <c r="H107" s="12"/>
      <c r="I107" s="12"/>
      <c r="J107" s="12"/>
    </row>
    <row r="108" spans="2:10" x14ac:dyDescent="0.3">
      <c r="B108" s="12"/>
      <c r="C108" s="12"/>
      <c r="D108" s="12"/>
      <c r="E108" s="12"/>
      <c r="F108" s="12"/>
      <c r="G108" s="12"/>
      <c r="H108" s="12"/>
      <c r="I108" s="12"/>
      <c r="J108" s="12"/>
    </row>
    <row r="109" spans="2:10" x14ac:dyDescent="0.3">
      <c r="B109" s="12"/>
      <c r="C109" s="12"/>
      <c r="D109" s="12"/>
      <c r="E109" s="12"/>
      <c r="F109" s="12"/>
      <c r="G109" s="12"/>
      <c r="H109" s="12"/>
      <c r="I109" s="12"/>
      <c r="J109" s="12"/>
    </row>
    <row r="110" spans="2:10" x14ac:dyDescent="0.3">
      <c r="B110" s="12"/>
      <c r="C110" s="12"/>
      <c r="D110" s="12"/>
      <c r="E110" s="12"/>
      <c r="F110" s="12"/>
      <c r="G110" s="12"/>
      <c r="H110" s="12"/>
      <c r="I110" s="12"/>
      <c r="J110" s="12"/>
    </row>
    <row r="111" spans="2:10" x14ac:dyDescent="0.3">
      <c r="B111" s="12"/>
      <c r="C111" s="12"/>
      <c r="D111" s="12"/>
      <c r="E111" s="12"/>
      <c r="F111" s="12"/>
      <c r="G111" s="12"/>
      <c r="H111" s="12"/>
      <c r="I111" s="12"/>
      <c r="J111" s="12"/>
    </row>
    <row r="112" spans="2:10" x14ac:dyDescent="0.3">
      <c r="B112" s="12"/>
      <c r="C112" s="12"/>
      <c r="D112" s="12"/>
      <c r="E112" s="12"/>
      <c r="F112" s="12"/>
      <c r="G112" s="12"/>
      <c r="H112" s="12"/>
      <c r="I112" s="12"/>
      <c r="J112" s="12"/>
    </row>
    <row r="113" spans="2:10" x14ac:dyDescent="0.3">
      <c r="B113" s="12"/>
      <c r="C113" s="12"/>
      <c r="D113" s="12"/>
      <c r="E113" s="12"/>
      <c r="F113" s="12"/>
      <c r="G113" s="12"/>
      <c r="H113" s="12"/>
      <c r="I113" s="12"/>
      <c r="J113" s="12"/>
    </row>
    <row r="114" spans="2:10" x14ac:dyDescent="0.3">
      <c r="B114" s="12"/>
      <c r="C114" s="12"/>
      <c r="D114" s="12"/>
      <c r="E114" s="12"/>
      <c r="F114" s="12"/>
      <c r="G114" s="12"/>
      <c r="H114" s="12"/>
      <c r="I114" s="12"/>
      <c r="J114" s="12"/>
    </row>
    <row r="115" spans="2:10" x14ac:dyDescent="0.3">
      <c r="B115" s="12"/>
      <c r="C115" s="12"/>
      <c r="D115" s="12"/>
      <c r="E115" s="12"/>
      <c r="F115" s="12"/>
      <c r="G115" s="12"/>
      <c r="H115" s="12"/>
      <c r="I115" s="12"/>
      <c r="J115" s="12"/>
    </row>
    <row r="116" spans="2:10" x14ac:dyDescent="0.3">
      <c r="B116" s="12"/>
      <c r="C116" s="12"/>
      <c r="D116" s="12"/>
      <c r="E116" s="12"/>
      <c r="F116" s="12"/>
      <c r="G116" s="12"/>
      <c r="H116" s="12"/>
      <c r="I116" s="12"/>
      <c r="J116" s="12"/>
    </row>
    <row r="117" spans="2:10" x14ac:dyDescent="0.3">
      <c r="B117" s="12"/>
      <c r="C117" s="12"/>
      <c r="D117" s="12"/>
      <c r="E117" s="12"/>
      <c r="F117" s="12"/>
      <c r="G117" s="12"/>
      <c r="H117" s="12"/>
      <c r="I117" s="12"/>
      <c r="J117" s="12"/>
    </row>
    <row r="118" spans="2:10" x14ac:dyDescent="0.3">
      <c r="B118" s="12"/>
      <c r="C118" s="12"/>
      <c r="D118" s="12"/>
      <c r="E118" s="12"/>
      <c r="F118" s="12"/>
      <c r="G118" s="12"/>
      <c r="H118" s="12"/>
      <c r="I118" s="12"/>
      <c r="J118" s="12"/>
    </row>
    <row r="119" spans="2:10" x14ac:dyDescent="0.3">
      <c r="B119" s="12"/>
      <c r="C119" s="12"/>
      <c r="D119" s="12"/>
      <c r="E119" s="12"/>
      <c r="F119" s="12"/>
      <c r="G119" s="12"/>
      <c r="H119" s="12"/>
      <c r="I119" s="12"/>
      <c r="J119" s="12"/>
    </row>
    <row r="120" spans="2:10" x14ac:dyDescent="0.3">
      <c r="B120" s="12"/>
      <c r="C120" s="12"/>
      <c r="D120" s="12"/>
      <c r="E120" s="12"/>
      <c r="F120" s="12"/>
      <c r="G120" s="12"/>
      <c r="H120" s="12"/>
      <c r="I120" s="12"/>
      <c r="J120" s="12"/>
    </row>
    <row r="121" spans="2:10" x14ac:dyDescent="0.3">
      <c r="B121" s="12"/>
      <c r="C121" s="12"/>
      <c r="D121" s="12"/>
      <c r="E121" s="12"/>
      <c r="F121" s="12"/>
      <c r="G121" s="12"/>
      <c r="H121" s="12"/>
      <c r="I121" s="12"/>
      <c r="J121" s="12"/>
    </row>
    <row r="122" spans="2:10" x14ac:dyDescent="0.3">
      <c r="B122" s="12"/>
      <c r="C122" s="12"/>
      <c r="D122" s="12"/>
      <c r="E122" s="12"/>
      <c r="F122" s="12"/>
      <c r="G122" s="12"/>
      <c r="H122" s="12"/>
      <c r="I122" s="12"/>
      <c r="J122" s="12"/>
    </row>
    <row r="123" spans="2:10" x14ac:dyDescent="0.3">
      <c r="B123" s="12"/>
      <c r="C123" s="12"/>
      <c r="D123" s="12"/>
      <c r="E123" s="12"/>
      <c r="F123" s="12"/>
      <c r="G123" s="12"/>
      <c r="H123" s="12"/>
      <c r="I123" s="12"/>
      <c r="J123" s="12"/>
    </row>
    <row r="124" spans="2:10" x14ac:dyDescent="0.3">
      <c r="B124" s="12"/>
      <c r="C124" s="12"/>
      <c r="D124" s="12"/>
      <c r="E124" s="12"/>
      <c r="F124" s="12"/>
      <c r="G124" s="12"/>
      <c r="H124" s="12"/>
      <c r="I124" s="12"/>
      <c r="J124" s="12"/>
    </row>
    <row r="125" spans="2:10" x14ac:dyDescent="0.3">
      <c r="B125" s="12"/>
      <c r="C125" s="12"/>
      <c r="D125" s="12"/>
      <c r="E125" s="12"/>
      <c r="F125" s="12"/>
      <c r="G125" s="12"/>
      <c r="H125" s="12"/>
      <c r="I125" s="12"/>
      <c r="J125" s="12"/>
    </row>
    <row r="126" spans="2:10" x14ac:dyDescent="0.3">
      <c r="B126" s="12"/>
      <c r="C126" s="12"/>
      <c r="D126" s="12"/>
      <c r="E126" s="12"/>
      <c r="F126" s="12"/>
      <c r="G126" s="12"/>
      <c r="H126" s="12"/>
      <c r="I126" s="12"/>
      <c r="J126" s="12"/>
    </row>
    <row r="127" spans="2:10" x14ac:dyDescent="0.3">
      <c r="B127" s="12"/>
      <c r="C127" s="12"/>
      <c r="D127" s="12"/>
      <c r="E127" s="12"/>
      <c r="F127" s="12"/>
      <c r="G127" s="12"/>
      <c r="H127" s="12"/>
      <c r="I127" s="12"/>
      <c r="J127" s="12"/>
    </row>
    <row r="128" spans="2:10" x14ac:dyDescent="0.3">
      <c r="B128" s="12"/>
      <c r="C128" s="12"/>
      <c r="D128" s="12"/>
      <c r="E128" s="12"/>
      <c r="F128" s="12"/>
      <c r="G128" s="12"/>
      <c r="H128" s="12"/>
      <c r="I128" s="12"/>
      <c r="J128" s="12"/>
    </row>
    <row r="129" spans="2:10" x14ac:dyDescent="0.3">
      <c r="B129" s="12"/>
      <c r="C129" s="12"/>
      <c r="D129" s="12"/>
      <c r="E129" s="12"/>
      <c r="F129" s="12"/>
      <c r="G129" s="12"/>
      <c r="H129" s="12"/>
      <c r="I129" s="12"/>
      <c r="J129" s="12"/>
    </row>
    <row r="130" spans="2:10" x14ac:dyDescent="0.3">
      <c r="B130" s="12"/>
      <c r="C130" s="12"/>
      <c r="D130" s="12"/>
      <c r="E130" s="12"/>
      <c r="F130" s="12"/>
      <c r="G130" s="12"/>
      <c r="H130" s="12"/>
      <c r="I130" s="12"/>
      <c r="J130" s="12"/>
    </row>
    <row r="131" spans="2:10" x14ac:dyDescent="0.3">
      <c r="B131" s="12"/>
      <c r="C131" s="12"/>
      <c r="D131" s="12"/>
      <c r="E131" s="12"/>
      <c r="F131" s="12"/>
      <c r="G131" s="12"/>
      <c r="H131" s="12"/>
      <c r="I131" s="12"/>
      <c r="J131" s="12"/>
    </row>
    <row r="132" spans="2:10" x14ac:dyDescent="0.3">
      <c r="B132" s="12"/>
      <c r="C132" s="12"/>
      <c r="D132" s="12"/>
      <c r="E132" s="12"/>
      <c r="F132" s="12"/>
      <c r="G132" s="12"/>
      <c r="H132" s="12"/>
      <c r="I132" s="12"/>
      <c r="J132" s="12"/>
    </row>
    <row r="133" spans="2:10" x14ac:dyDescent="0.3">
      <c r="B133" s="12"/>
      <c r="C133" s="12"/>
      <c r="D133" s="12"/>
      <c r="E133" s="12"/>
      <c r="F133" s="12"/>
      <c r="G133" s="12"/>
      <c r="H133" s="12"/>
      <c r="I133" s="12"/>
      <c r="J133" s="12"/>
    </row>
    <row r="134" spans="2:10" x14ac:dyDescent="0.3">
      <c r="B134" s="12"/>
      <c r="C134" s="12"/>
      <c r="D134" s="12"/>
      <c r="E134" s="12"/>
      <c r="F134" s="12"/>
      <c r="G134" s="12"/>
      <c r="H134" s="12"/>
      <c r="I134" s="12"/>
      <c r="J134" s="12"/>
    </row>
    <row r="135" spans="2:10" x14ac:dyDescent="0.3">
      <c r="B135" s="12"/>
      <c r="C135" s="12"/>
      <c r="D135" s="12"/>
      <c r="E135" s="12"/>
      <c r="F135" s="12"/>
      <c r="G135" s="12"/>
      <c r="H135" s="12"/>
      <c r="I135" s="12"/>
      <c r="J135" s="12"/>
    </row>
    <row r="136" spans="2:10" x14ac:dyDescent="0.3">
      <c r="B136" s="12"/>
      <c r="C136" s="12"/>
      <c r="D136" s="12"/>
      <c r="E136" s="12"/>
      <c r="F136" s="12"/>
      <c r="G136" s="12"/>
      <c r="H136" s="12"/>
      <c r="I136" s="12"/>
      <c r="J136" s="12"/>
    </row>
    <row r="137" spans="2:10" x14ac:dyDescent="0.3">
      <c r="B137" s="12"/>
      <c r="C137" s="12"/>
      <c r="D137" s="12"/>
      <c r="E137" s="12"/>
      <c r="F137" s="12"/>
      <c r="G137" s="12"/>
      <c r="H137" s="12"/>
      <c r="I137" s="12"/>
      <c r="J137" s="12"/>
    </row>
    <row r="138" spans="2:10" x14ac:dyDescent="0.3">
      <c r="B138" s="12"/>
      <c r="C138" s="12"/>
      <c r="D138" s="12"/>
      <c r="E138" s="12"/>
      <c r="F138" s="12"/>
      <c r="G138" s="12"/>
      <c r="H138" s="12"/>
      <c r="I138" s="12"/>
      <c r="J138" s="12"/>
    </row>
    <row r="139" spans="2:10" x14ac:dyDescent="0.3">
      <c r="B139" s="12"/>
      <c r="C139" s="12"/>
      <c r="D139" s="12"/>
      <c r="E139" s="12"/>
      <c r="F139" s="12"/>
      <c r="G139" s="12"/>
      <c r="H139" s="12"/>
      <c r="I139" s="12"/>
      <c r="J139" s="12"/>
    </row>
    <row r="140" spans="2:10" x14ac:dyDescent="0.3">
      <c r="B140" s="12"/>
      <c r="C140" s="12"/>
      <c r="D140" s="12"/>
      <c r="E140" s="12"/>
      <c r="F140" s="12"/>
      <c r="G140" s="12"/>
      <c r="H140" s="12"/>
      <c r="I140" s="12"/>
      <c r="J140" s="12"/>
    </row>
    <row r="141" spans="2:10" x14ac:dyDescent="0.3">
      <c r="B141" s="12"/>
      <c r="C141" s="12"/>
      <c r="D141" s="12"/>
      <c r="E141" s="12"/>
      <c r="F141" s="12"/>
      <c r="G141" s="12"/>
      <c r="H141" s="12"/>
      <c r="I141" s="12"/>
      <c r="J141" s="12"/>
    </row>
    <row r="142" spans="2:10" x14ac:dyDescent="0.3">
      <c r="B142" s="12"/>
      <c r="C142" s="12"/>
      <c r="D142" s="12"/>
      <c r="E142" s="12"/>
      <c r="F142" s="12"/>
      <c r="G142" s="12"/>
      <c r="H142" s="12"/>
      <c r="I142" s="12"/>
      <c r="J142" s="12"/>
    </row>
    <row r="143" spans="2:10" x14ac:dyDescent="0.3">
      <c r="B143" s="12"/>
      <c r="C143" s="12"/>
      <c r="D143" s="12"/>
      <c r="E143" s="12"/>
      <c r="F143" s="12"/>
      <c r="G143" s="12"/>
      <c r="H143" s="12"/>
      <c r="I143" s="12"/>
      <c r="J143" s="12"/>
    </row>
    <row r="144" spans="2:10" x14ac:dyDescent="0.3">
      <c r="B144" s="12"/>
      <c r="C144" s="12"/>
      <c r="D144" s="12"/>
      <c r="E144" s="12"/>
      <c r="F144" s="12"/>
      <c r="G144" s="12"/>
      <c r="H144" s="12"/>
      <c r="I144" s="12"/>
      <c r="J144" s="12"/>
    </row>
    <row r="145" spans="2:10" x14ac:dyDescent="0.3">
      <c r="B145" s="12"/>
      <c r="C145" s="12"/>
      <c r="D145" s="12"/>
      <c r="E145" s="12"/>
      <c r="F145" s="12"/>
      <c r="G145" s="12"/>
      <c r="H145" s="12"/>
      <c r="I145" s="12"/>
      <c r="J145" s="12"/>
    </row>
    <row r="146" spans="2:10" x14ac:dyDescent="0.3">
      <c r="B146" s="12"/>
      <c r="C146" s="12"/>
      <c r="D146" s="12"/>
      <c r="E146" s="12"/>
      <c r="F146" s="12"/>
      <c r="G146" s="12"/>
      <c r="H146" s="12"/>
      <c r="I146" s="12"/>
      <c r="J146" s="12"/>
    </row>
    <row r="147" spans="2:10" x14ac:dyDescent="0.3">
      <c r="B147" s="12"/>
      <c r="C147" s="12"/>
      <c r="D147" s="12"/>
      <c r="E147" s="12"/>
      <c r="F147" s="12"/>
      <c r="G147" s="12"/>
      <c r="H147" s="12"/>
      <c r="I147" s="12"/>
      <c r="J147" s="12"/>
    </row>
    <row r="148" spans="2:10" x14ac:dyDescent="0.3">
      <c r="B148" s="12"/>
      <c r="C148" s="12"/>
      <c r="D148" s="12"/>
      <c r="E148" s="12"/>
      <c r="F148" s="12"/>
      <c r="G148" s="12"/>
      <c r="H148" s="12"/>
      <c r="I148" s="12"/>
      <c r="J148" s="12"/>
    </row>
    <row r="149" spans="2:10" x14ac:dyDescent="0.3">
      <c r="B149" s="12"/>
      <c r="C149" s="12"/>
      <c r="D149" s="12"/>
      <c r="E149" s="12"/>
      <c r="F149" s="12"/>
      <c r="G149" s="12"/>
      <c r="H149" s="12"/>
      <c r="I149" s="12"/>
      <c r="J149" s="12"/>
    </row>
    <row r="150" spans="2:10" x14ac:dyDescent="0.3">
      <c r="B150" s="12"/>
      <c r="C150" s="12"/>
      <c r="D150" s="12"/>
      <c r="E150" s="12"/>
      <c r="F150" s="12"/>
      <c r="G150" s="12"/>
      <c r="H150" s="12"/>
      <c r="I150" s="12"/>
      <c r="J150" s="12"/>
    </row>
    <row r="151" spans="2:10" x14ac:dyDescent="0.3">
      <c r="B151" s="12"/>
      <c r="C151" s="12"/>
      <c r="D151" s="12"/>
      <c r="E151" s="12"/>
      <c r="F151" s="12"/>
      <c r="G151" s="12"/>
      <c r="H151" s="12"/>
      <c r="I151" s="12"/>
      <c r="J151" s="12"/>
    </row>
    <row r="152" spans="2:10" x14ac:dyDescent="0.3">
      <c r="B152" s="12"/>
      <c r="C152" s="12"/>
      <c r="D152" s="12"/>
      <c r="E152" s="12"/>
      <c r="F152" s="12"/>
      <c r="G152" s="12"/>
      <c r="H152" s="12"/>
      <c r="I152" s="12"/>
      <c r="J152" s="12"/>
    </row>
    <row r="153" spans="2:10" x14ac:dyDescent="0.3">
      <c r="B153" s="12"/>
      <c r="C153" s="12"/>
      <c r="D153" s="12"/>
      <c r="E153" s="12"/>
      <c r="F153" s="12"/>
      <c r="G153" s="12"/>
      <c r="H153" s="12"/>
      <c r="I153" s="12"/>
      <c r="J153" s="12"/>
    </row>
    <row r="154" spans="2:10" x14ac:dyDescent="0.3">
      <c r="B154" s="12"/>
      <c r="C154" s="12"/>
      <c r="D154" s="12"/>
      <c r="E154" s="12"/>
      <c r="F154" s="12"/>
      <c r="G154" s="12"/>
      <c r="H154" s="12"/>
      <c r="I154" s="12"/>
      <c r="J154" s="12"/>
    </row>
    <row r="155" spans="2:10" x14ac:dyDescent="0.3">
      <c r="B155" s="12"/>
      <c r="C155" s="12"/>
      <c r="D155" s="12"/>
      <c r="E155" s="12"/>
      <c r="F155" s="12"/>
      <c r="G155" s="12"/>
      <c r="H155" s="12"/>
      <c r="I155" s="12"/>
      <c r="J155" s="12"/>
    </row>
    <row r="156" spans="2:10" x14ac:dyDescent="0.3">
      <c r="B156" s="12"/>
      <c r="C156" s="12"/>
      <c r="D156" s="12"/>
      <c r="E156" s="12"/>
      <c r="F156" s="12"/>
      <c r="G156" s="12"/>
      <c r="H156" s="12"/>
      <c r="I156" s="12"/>
      <c r="J156" s="12"/>
    </row>
    <row r="157" spans="2:10" x14ac:dyDescent="0.3">
      <c r="B157" s="12"/>
      <c r="C157" s="12"/>
      <c r="D157" s="12"/>
      <c r="E157" s="12"/>
      <c r="F157" s="12"/>
      <c r="G157" s="12"/>
      <c r="H157" s="12"/>
      <c r="I157" s="12"/>
      <c r="J157" s="12"/>
    </row>
    <row r="158" spans="2:10" x14ac:dyDescent="0.3">
      <c r="B158" s="12"/>
      <c r="C158" s="12"/>
      <c r="D158" s="12"/>
      <c r="E158" s="12"/>
      <c r="F158" s="12"/>
      <c r="G158" s="12"/>
      <c r="H158" s="12"/>
      <c r="I158" s="12"/>
      <c r="J158" s="12"/>
    </row>
    <row r="159" spans="2:10" x14ac:dyDescent="0.3">
      <c r="B159" s="12"/>
      <c r="C159" s="12"/>
      <c r="D159" s="12"/>
      <c r="E159" s="12"/>
      <c r="F159" s="12"/>
      <c r="G159" s="12"/>
      <c r="H159" s="12"/>
      <c r="I159" s="12"/>
      <c r="J159" s="12"/>
    </row>
    <row r="160" spans="2:10" x14ac:dyDescent="0.3">
      <c r="B160" s="12"/>
      <c r="C160" s="12"/>
      <c r="D160" s="12"/>
      <c r="E160" s="12"/>
      <c r="F160" s="12"/>
      <c r="G160" s="12"/>
      <c r="H160" s="12"/>
      <c r="I160" s="12"/>
      <c r="J160" s="12"/>
    </row>
    <row r="161" spans="2:10" x14ac:dyDescent="0.3">
      <c r="B161" s="12"/>
      <c r="C161" s="12"/>
      <c r="D161" s="12"/>
      <c r="E161" s="12"/>
      <c r="F161" s="12"/>
      <c r="G161" s="12"/>
      <c r="H161" s="12"/>
      <c r="I161" s="12"/>
      <c r="J161" s="12"/>
    </row>
    <row r="162" spans="2:10" x14ac:dyDescent="0.3">
      <c r="B162" s="12"/>
      <c r="C162" s="12"/>
      <c r="D162" s="12"/>
      <c r="E162" s="12"/>
      <c r="F162" s="12"/>
      <c r="G162" s="12"/>
      <c r="H162" s="12"/>
      <c r="I162" s="12"/>
      <c r="J162" s="12"/>
    </row>
    <row r="163" spans="2:10" x14ac:dyDescent="0.3">
      <c r="B163" s="12"/>
      <c r="C163" s="12"/>
      <c r="D163" s="12"/>
      <c r="E163" s="12"/>
      <c r="F163" s="12"/>
      <c r="G163" s="12"/>
      <c r="H163" s="12"/>
      <c r="I163" s="12"/>
      <c r="J163" s="12"/>
    </row>
    <row r="164" spans="2:10" x14ac:dyDescent="0.3">
      <c r="B164" s="12"/>
      <c r="C164" s="12"/>
      <c r="D164" s="12"/>
      <c r="E164" s="12"/>
      <c r="F164" s="12"/>
      <c r="G164" s="12"/>
      <c r="H164" s="12"/>
      <c r="I164" s="12"/>
      <c r="J164" s="12"/>
    </row>
    <row r="165" spans="2:10" x14ac:dyDescent="0.3">
      <c r="B165" s="12"/>
      <c r="C165" s="12"/>
      <c r="D165" s="12"/>
      <c r="E165" s="12"/>
      <c r="F165" s="12"/>
      <c r="G165" s="12"/>
      <c r="H165" s="12"/>
      <c r="I165" s="12"/>
      <c r="J165" s="12"/>
    </row>
    <row r="166" spans="2:10" x14ac:dyDescent="0.3">
      <c r="B166" s="12"/>
      <c r="C166" s="12"/>
      <c r="D166" s="12"/>
      <c r="E166" s="12"/>
      <c r="F166" s="12"/>
      <c r="G166" s="12"/>
      <c r="H166" s="12"/>
      <c r="I166" s="12"/>
      <c r="J166" s="12"/>
    </row>
    <row r="167" spans="2:10" x14ac:dyDescent="0.3">
      <c r="B167" s="12"/>
      <c r="C167" s="12"/>
      <c r="D167" s="12"/>
      <c r="E167" s="12"/>
      <c r="F167" s="12"/>
      <c r="G167" s="12"/>
      <c r="H167" s="12"/>
      <c r="I167" s="12"/>
      <c r="J167" s="12"/>
    </row>
    <row r="168" spans="2:10" x14ac:dyDescent="0.3">
      <c r="B168" s="12"/>
      <c r="C168" s="12"/>
      <c r="D168" s="12"/>
      <c r="E168" s="12"/>
      <c r="F168" s="12"/>
      <c r="G168" s="12"/>
      <c r="H168" s="12"/>
      <c r="I168" s="12"/>
      <c r="J168" s="12"/>
    </row>
    <row r="169" spans="2:10" x14ac:dyDescent="0.3">
      <c r="B169" s="12"/>
      <c r="C169" s="12"/>
      <c r="D169" s="12"/>
      <c r="E169" s="12"/>
      <c r="F169" s="12"/>
      <c r="G169" s="12"/>
      <c r="H169" s="12"/>
      <c r="I169" s="12"/>
      <c r="J169" s="12"/>
    </row>
    <row r="170" spans="2:10" x14ac:dyDescent="0.3">
      <c r="B170" s="12"/>
      <c r="C170" s="12"/>
      <c r="D170" s="12"/>
      <c r="E170" s="12"/>
      <c r="F170" s="12"/>
      <c r="G170" s="12"/>
      <c r="H170" s="12"/>
      <c r="I170" s="12"/>
      <c r="J170" s="12"/>
    </row>
    <row r="171" spans="2:10" x14ac:dyDescent="0.3">
      <c r="B171" s="12"/>
      <c r="C171" s="12"/>
      <c r="D171" s="12"/>
      <c r="E171" s="12"/>
      <c r="F171" s="12"/>
      <c r="G171" s="12"/>
      <c r="H171" s="12"/>
      <c r="I171" s="12"/>
      <c r="J171" s="12"/>
    </row>
    <row r="172" spans="2:10" x14ac:dyDescent="0.3">
      <c r="B172" s="12"/>
      <c r="C172" s="12"/>
      <c r="D172" s="12"/>
      <c r="E172" s="12"/>
      <c r="F172" s="12"/>
      <c r="G172" s="12"/>
      <c r="H172" s="12"/>
      <c r="I172" s="12"/>
      <c r="J172" s="12"/>
    </row>
    <row r="173" spans="2:10" x14ac:dyDescent="0.3">
      <c r="B173" s="12"/>
      <c r="C173" s="12"/>
      <c r="D173" s="12"/>
      <c r="E173" s="12"/>
      <c r="F173" s="12"/>
      <c r="G173" s="12"/>
      <c r="H173" s="12"/>
      <c r="I173" s="12"/>
      <c r="J173" s="12"/>
    </row>
    <row r="174" spans="2:10" x14ac:dyDescent="0.3">
      <c r="B174" s="12"/>
      <c r="C174" s="12"/>
      <c r="D174" s="12"/>
      <c r="E174" s="12"/>
      <c r="F174" s="12"/>
      <c r="G174" s="12"/>
      <c r="H174" s="12"/>
      <c r="I174" s="12"/>
      <c r="J174" s="12"/>
    </row>
    <row r="175" spans="2:10" x14ac:dyDescent="0.3">
      <c r="B175" s="12"/>
      <c r="C175" s="12"/>
      <c r="D175" s="12"/>
      <c r="E175" s="12"/>
      <c r="F175" s="12"/>
      <c r="G175" s="12"/>
      <c r="H175" s="12"/>
      <c r="I175" s="12"/>
      <c r="J175" s="12"/>
    </row>
    <row r="176" spans="2:10" x14ac:dyDescent="0.3">
      <c r="B176" s="12"/>
      <c r="C176" s="12"/>
      <c r="D176" s="12"/>
      <c r="E176" s="12"/>
      <c r="F176" s="12"/>
      <c r="G176" s="12"/>
      <c r="H176" s="12"/>
      <c r="I176" s="12"/>
      <c r="J176" s="12"/>
    </row>
    <row r="177" spans="2:10" x14ac:dyDescent="0.3">
      <c r="B177" s="12"/>
      <c r="C177" s="12"/>
      <c r="D177" s="12"/>
      <c r="E177" s="12"/>
      <c r="F177" s="12"/>
      <c r="G177" s="12"/>
      <c r="H177" s="12"/>
      <c r="I177" s="12"/>
      <c r="J177" s="12"/>
    </row>
    <row r="178" spans="2:10" x14ac:dyDescent="0.3">
      <c r="B178" s="12"/>
      <c r="C178" s="12"/>
      <c r="D178" s="12"/>
      <c r="E178" s="12"/>
      <c r="F178" s="12"/>
      <c r="G178" s="12"/>
      <c r="H178" s="12"/>
      <c r="I178" s="12"/>
      <c r="J178" s="12"/>
    </row>
    <row r="179" spans="2:10" x14ac:dyDescent="0.3">
      <c r="B179" s="12"/>
      <c r="C179" s="12"/>
      <c r="D179" s="12"/>
      <c r="E179" s="12"/>
      <c r="F179" s="12"/>
      <c r="G179" s="12"/>
      <c r="H179" s="12"/>
      <c r="I179" s="12"/>
      <c r="J179" s="12"/>
    </row>
    <row r="180" spans="2:10" x14ac:dyDescent="0.3">
      <c r="B180" s="12"/>
      <c r="C180" s="12"/>
      <c r="D180" s="12"/>
      <c r="E180" s="12"/>
      <c r="F180" s="12"/>
      <c r="G180" s="12"/>
      <c r="H180" s="12"/>
      <c r="I180" s="12"/>
      <c r="J180" s="12"/>
    </row>
    <row r="181" spans="2:10" x14ac:dyDescent="0.3">
      <c r="B181" s="12"/>
      <c r="C181" s="12"/>
      <c r="D181" s="12"/>
      <c r="E181" s="12"/>
      <c r="F181" s="12"/>
      <c r="G181" s="12"/>
      <c r="H181" s="12"/>
      <c r="I181" s="12"/>
      <c r="J181" s="12"/>
    </row>
    <row r="182" spans="2:10" x14ac:dyDescent="0.3">
      <c r="B182" s="12"/>
      <c r="C182" s="12"/>
      <c r="D182" s="12"/>
      <c r="E182" s="12"/>
      <c r="F182" s="12"/>
      <c r="G182" s="12"/>
      <c r="H182" s="12"/>
      <c r="I182" s="12"/>
      <c r="J182" s="12"/>
    </row>
    <row r="183" spans="2:10" x14ac:dyDescent="0.3">
      <c r="B183" s="12"/>
      <c r="C183" s="12"/>
      <c r="D183" s="12"/>
      <c r="E183" s="12"/>
      <c r="F183" s="12"/>
      <c r="G183" s="12"/>
      <c r="H183" s="12"/>
      <c r="I183" s="12"/>
      <c r="J183" s="12"/>
    </row>
    <row r="184" spans="2:10" x14ac:dyDescent="0.3">
      <c r="B184" s="12"/>
      <c r="C184" s="12"/>
      <c r="D184" s="12"/>
      <c r="E184" s="12"/>
      <c r="F184" s="12"/>
      <c r="G184" s="12"/>
      <c r="H184" s="12"/>
      <c r="I184" s="12"/>
      <c r="J184" s="12"/>
    </row>
    <row r="185" spans="2:10" x14ac:dyDescent="0.3">
      <c r="B185" s="12"/>
      <c r="C185" s="12"/>
      <c r="D185" s="12"/>
      <c r="E185" s="12"/>
      <c r="F185" s="12"/>
      <c r="G185" s="12"/>
      <c r="H185" s="12"/>
      <c r="I185" s="12"/>
      <c r="J185" s="12"/>
    </row>
    <row r="186" spans="2:10" x14ac:dyDescent="0.3">
      <c r="B186" s="12"/>
      <c r="C186" s="12"/>
      <c r="D186" s="12"/>
      <c r="E186" s="12"/>
      <c r="F186" s="12"/>
      <c r="G186" s="12"/>
      <c r="H186" s="12"/>
      <c r="I186" s="12"/>
      <c r="J186" s="12"/>
    </row>
    <row r="187" spans="2:10" x14ac:dyDescent="0.3">
      <c r="B187" s="12"/>
      <c r="C187" s="12"/>
      <c r="D187" s="12"/>
      <c r="E187" s="12"/>
      <c r="F187" s="12"/>
      <c r="G187" s="12"/>
      <c r="H187" s="12"/>
      <c r="I187" s="12"/>
      <c r="J187" s="12"/>
    </row>
    <row r="188" spans="2:10" x14ac:dyDescent="0.3">
      <c r="B188" s="12"/>
      <c r="C188" s="12"/>
      <c r="D188" s="12"/>
      <c r="E188" s="12"/>
      <c r="F188" s="12"/>
      <c r="G188" s="12"/>
      <c r="H188" s="12"/>
      <c r="I188" s="12"/>
      <c r="J188" s="12"/>
    </row>
    <row r="189" spans="2:10" x14ac:dyDescent="0.3">
      <c r="B189" s="12"/>
      <c r="C189" s="12"/>
      <c r="D189" s="12"/>
      <c r="E189" s="12"/>
      <c r="F189" s="12"/>
      <c r="G189" s="12"/>
      <c r="H189" s="12"/>
      <c r="I189" s="12"/>
      <c r="J189" s="12"/>
    </row>
    <row r="190" spans="2:10" x14ac:dyDescent="0.3">
      <c r="B190" s="12"/>
      <c r="C190" s="12"/>
      <c r="D190" s="12"/>
      <c r="E190" s="12"/>
      <c r="F190" s="12"/>
      <c r="G190" s="12"/>
      <c r="H190" s="12"/>
      <c r="I190" s="12"/>
      <c r="J190" s="12"/>
    </row>
    <row r="191" spans="2:10" x14ac:dyDescent="0.3">
      <c r="B191" s="12"/>
      <c r="C191" s="12"/>
      <c r="D191" s="12"/>
      <c r="E191" s="12"/>
      <c r="F191" s="12"/>
      <c r="G191" s="12"/>
      <c r="H191" s="12"/>
      <c r="I191" s="12"/>
      <c r="J191" s="12"/>
    </row>
    <row r="192" spans="2:10" x14ac:dyDescent="0.3">
      <c r="B192" s="12"/>
      <c r="C192" s="12"/>
      <c r="D192" s="12"/>
      <c r="E192" s="12"/>
      <c r="F192" s="12"/>
      <c r="G192" s="12"/>
      <c r="H192" s="12"/>
      <c r="I192" s="12"/>
      <c r="J192" s="12"/>
    </row>
    <row r="193" spans="2:10" x14ac:dyDescent="0.3">
      <c r="B193" s="12"/>
      <c r="C193" s="12"/>
      <c r="D193" s="12"/>
      <c r="E193" s="12"/>
      <c r="F193" s="12"/>
      <c r="G193" s="12"/>
      <c r="H193" s="12"/>
      <c r="I193" s="12"/>
      <c r="J193" s="12"/>
    </row>
    <row r="194" spans="2:10" x14ac:dyDescent="0.3">
      <c r="B194" s="12"/>
      <c r="C194" s="12"/>
      <c r="D194" s="12"/>
      <c r="E194" s="12"/>
      <c r="F194" s="12"/>
      <c r="G194" s="12"/>
      <c r="H194" s="12"/>
      <c r="I194" s="12"/>
      <c r="J194" s="12"/>
    </row>
    <row r="195" spans="2:10" x14ac:dyDescent="0.3">
      <c r="B195" s="12"/>
      <c r="C195" s="12"/>
      <c r="D195" s="12"/>
      <c r="E195" s="12"/>
      <c r="F195" s="12"/>
      <c r="G195" s="12"/>
      <c r="H195" s="12"/>
      <c r="I195" s="12"/>
      <c r="J195" s="12"/>
    </row>
    <row r="196" spans="2:10" x14ac:dyDescent="0.3">
      <c r="B196" s="12"/>
      <c r="C196" s="12"/>
      <c r="D196" s="12"/>
      <c r="E196" s="12"/>
      <c r="F196" s="12"/>
      <c r="G196" s="12"/>
      <c r="H196" s="12"/>
      <c r="I196" s="12"/>
      <c r="J196" s="12"/>
    </row>
    <row r="197" spans="2:10" x14ac:dyDescent="0.3">
      <c r="B197" s="12"/>
      <c r="C197" s="12"/>
      <c r="D197" s="12"/>
      <c r="E197" s="12"/>
      <c r="F197" s="12"/>
      <c r="G197" s="12"/>
      <c r="H197" s="12"/>
      <c r="I197" s="12"/>
      <c r="J197" s="12"/>
    </row>
    <row r="198" spans="2:10" x14ac:dyDescent="0.3">
      <c r="B198" s="12"/>
      <c r="C198" s="12"/>
      <c r="D198" s="12"/>
      <c r="E198" s="12"/>
      <c r="F198" s="12"/>
      <c r="G198" s="12"/>
      <c r="H198" s="12"/>
      <c r="I198" s="12"/>
      <c r="J198" s="12"/>
    </row>
    <row r="199" spans="2:10" x14ac:dyDescent="0.3">
      <c r="B199" s="12"/>
      <c r="C199" s="12"/>
      <c r="D199" s="12"/>
      <c r="E199" s="12"/>
      <c r="F199" s="12"/>
      <c r="G199" s="12"/>
      <c r="H199" s="12"/>
      <c r="I199" s="12"/>
      <c r="J199" s="12"/>
    </row>
    <row r="200" spans="2:10" x14ac:dyDescent="0.3">
      <c r="B200" s="12"/>
      <c r="C200" s="12"/>
      <c r="D200" s="12"/>
      <c r="E200" s="12"/>
      <c r="F200" s="12"/>
      <c r="G200" s="12"/>
      <c r="H200" s="12"/>
      <c r="I200" s="12"/>
      <c r="J200" s="12"/>
    </row>
    <row r="201" spans="2:10" x14ac:dyDescent="0.3">
      <c r="B201" s="12"/>
      <c r="C201" s="12"/>
      <c r="D201" s="12"/>
      <c r="E201" s="12"/>
      <c r="F201" s="12"/>
      <c r="G201" s="12"/>
      <c r="H201" s="12"/>
      <c r="I201" s="12"/>
      <c r="J201" s="12"/>
    </row>
    <row r="202" spans="2:10" x14ac:dyDescent="0.3">
      <c r="B202" s="12"/>
      <c r="C202" s="12"/>
      <c r="D202" s="12"/>
      <c r="E202" s="12"/>
      <c r="F202" s="12"/>
      <c r="G202" s="12"/>
      <c r="H202" s="12"/>
      <c r="I202" s="12"/>
      <c r="J202" s="12"/>
    </row>
    <row r="203" spans="2:10" x14ac:dyDescent="0.3">
      <c r="B203" s="12"/>
      <c r="C203" s="12"/>
      <c r="D203" s="12"/>
      <c r="E203" s="12"/>
      <c r="F203" s="12"/>
      <c r="G203" s="12"/>
      <c r="H203" s="12"/>
      <c r="I203" s="12"/>
      <c r="J203" s="12"/>
    </row>
    <row r="204" spans="2:10" x14ac:dyDescent="0.3">
      <c r="B204" s="12"/>
      <c r="C204" s="12"/>
      <c r="D204" s="12"/>
      <c r="E204" s="12"/>
      <c r="F204" s="12"/>
      <c r="G204" s="12"/>
      <c r="H204" s="12"/>
      <c r="I204" s="12"/>
      <c r="J204" s="12"/>
    </row>
    <row r="205" spans="2:10" x14ac:dyDescent="0.3">
      <c r="B205" s="12"/>
      <c r="C205" s="12"/>
      <c r="D205" s="12"/>
      <c r="E205" s="12"/>
      <c r="F205" s="12"/>
      <c r="G205" s="12"/>
      <c r="H205" s="12"/>
      <c r="I205" s="12"/>
      <c r="J205" s="12"/>
    </row>
    <row r="206" spans="2:10" x14ac:dyDescent="0.3">
      <c r="B206" s="12"/>
      <c r="C206" s="12"/>
      <c r="D206" s="12"/>
      <c r="E206" s="12"/>
      <c r="F206" s="12"/>
      <c r="G206" s="12"/>
      <c r="H206" s="12"/>
      <c r="I206" s="12"/>
      <c r="J206" s="12"/>
    </row>
    <row r="207" spans="2:10" x14ac:dyDescent="0.3">
      <c r="B207" s="12"/>
      <c r="C207" s="12"/>
      <c r="D207" s="12"/>
      <c r="E207" s="12"/>
      <c r="F207" s="12"/>
      <c r="G207" s="12"/>
      <c r="H207" s="12"/>
      <c r="I207" s="12"/>
      <c r="J207" s="12"/>
    </row>
    <row r="208" spans="2:10" x14ac:dyDescent="0.3">
      <c r="B208" s="12"/>
      <c r="C208" s="12"/>
      <c r="D208" s="12"/>
      <c r="E208" s="12"/>
      <c r="F208" s="12"/>
      <c r="G208" s="12"/>
      <c r="H208" s="12"/>
      <c r="I208" s="12"/>
      <c r="J208" s="12"/>
    </row>
    <row r="209" spans="2:10" x14ac:dyDescent="0.3">
      <c r="B209" s="12"/>
      <c r="C209" s="12"/>
      <c r="D209" s="12"/>
      <c r="E209" s="12"/>
      <c r="F209" s="12"/>
      <c r="G209" s="12"/>
      <c r="H209" s="12"/>
      <c r="I209" s="12"/>
      <c r="J209" s="12"/>
    </row>
    <row r="210" spans="2:10" x14ac:dyDescent="0.3">
      <c r="B210" s="12"/>
      <c r="C210" s="12"/>
      <c r="D210" s="12"/>
      <c r="E210" s="12"/>
      <c r="F210" s="12"/>
      <c r="G210" s="12"/>
      <c r="H210" s="12"/>
      <c r="I210" s="12"/>
      <c r="J210" s="12"/>
    </row>
    <row r="211" spans="2:10" x14ac:dyDescent="0.3">
      <c r="B211" s="12"/>
      <c r="C211" s="12"/>
      <c r="D211" s="12"/>
      <c r="E211" s="12"/>
      <c r="F211" s="12"/>
      <c r="G211" s="12"/>
      <c r="H211" s="12"/>
      <c r="I211" s="12"/>
      <c r="J211" s="12"/>
    </row>
    <row r="212" spans="2:10" x14ac:dyDescent="0.3">
      <c r="B212" s="12"/>
      <c r="C212" s="12"/>
      <c r="D212" s="12"/>
      <c r="E212" s="12"/>
      <c r="F212" s="12"/>
      <c r="G212" s="12"/>
      <c r="H212" s="12"/>
      <c r="I212" s="12"/>
      <c r="J212" s="12"/>
    </row>
    <row r="213" spans="2:10" x14ac:dyDescent="0.3">
      <c r="B213" s="12"/>
      <c r="C213" s="12"/>
      <c r="D213" s="12"/>
      <c r="E213" s="12"/>
      <c r="F213" s="12"/>
      <c r="G213" s="12"/>
      <c r="H213" s="12"/>
      <c r="I213" s="12"/>
      <c r="J213" s="12"/>
    </row>
    <row r="214" spans="2:10" x14ac:dyDescent="0.3">
      <c r="B214" s="12"/>
      <c r="C214" s="12"/>
      <c r="D214" s="12"/>
      <c r="E214" s="12"/>
      <c r="F214" s="12"/>
      <c r="G214" s="12"/>
      <c r="H214" s="12"/>
      <c r="I214" s="12"/>
      <c r="J214" s="12"/>
    </row>
    <row r="215" spans="2:10" x14ac:dyDescent="0.3">
      <c r="B215" s="12"/>
      <c r="C215" s="12"/>
      <c r="D215" s="12"/>
      <c r="E215" s="12"/>
      <c r="F215" s="12"/>
      <c r="G215" s="12"/>
      <c r="H215" s="12"/>
      <c r="I215" s="12"/>
      <c r="J215" s="12"/>
    </row>
    <row r="216" spans="2:10" x14ac:dyDescent="0.3">
      <c r="B216" s="12"/>
      <c r="C216" s="12"/>
      <c r="D216" s="12"/>
      <c r="E216" s="12"/>
      <c r="F216" s="12"/>
      <c r="G216" s="12"/>
      <c r="H216" s="12"/>
      <c r="I216" s="12"/>
      <c r="J216" s="12"/>
    </row>
    <row r="217" spans="2:10" x14ac:dyDescent="0.3">
      <c r="B217" s="12"/>
      <c r="C217" s="12"/>
      <c r="D217" s="12"/>
      <c r="E217" s="12"/>
      <c r="F217" s="12"/>
      <c r="G217" s="12"/>
      <c r="H217" s="12"/>
      <c r="I217" s="12"/>
      <c r="J217" s="12"/>
    </row>
    <row r="218" spans="2:10" x14ac:dyDescent="0.3">
      <c r="B218" s="12"/>
      <c r="C218" s="12"/>
      <c r="D218" s="12"/>
      <c r="E218" s="12"/>
      <c r="F218" s="12"/>
      <c r="G218" s="12"/>
      <c r="H218" s="12"/>
      <c r="I218" s="12"/>
      <c r="J218" s="12"/>
    </row>
    <row r="219" spans="2:10" x14ac:dyDescent="0.3">
      <c r="B219" s="12"/>
      <c r="C219" s="12"/>
      <c r="D219" s="12"/>
      <c r="E219" s="12"/>
      <c r="F219" s="12"/>
      <c r="G219" s="12"/>
      <c r="H219" s="12"/>
      <c r="I219" s="12"/>
      <c r="J219" s="12"/>
    </row>
    <row r="220" spans="2:10" x14ac:dyDescent="0.3">
      <c r="B220" s="12"/>
      <c r="C220" s="12"/>
      <c r="D220" s="12"/>
      <c r="E220" s="12"/>
      <c r="F220" s="12"/>
      <c r="G220" s="12"/>
      <c r="H220" s="12"/>
      <c r="I220" s="12"/>
      <c r="J220" s="12"/>
    </row>
    <row r="221" spans="2:10" x14ac:dyDescent="0.3">
      <c r="B221" s="12"/>
      <c r="C221" s="12"/>
      <c r="D221" s="12"/>
      <c r="E221" s="12"/>
      <c r="F221" s="12"/>
      <c r="G221" s="12"/>
      <c r="H221" s="12"/>
      <c r="I221" s="12"/>
      <c r="J221" s="12"/>
    </row>
    <row r="222" spans="2:10" x14ac:dyDescent="0.3">
      <c r="B222" s="12"/>
      <c r="C222" s="12"/>
      <c r="D222" s="12"/>
      <c r="E222" s="12"/>
      <c r="F222" s="12"/>
      <c r="G222" s="12"/>
      <c r="H222" s="12"/>
      <c r="I222" s="12"/>
      <c r="J222" s="12"/>
    </row>
    <row r="223" spans="2:10" x14ac:dyDescent="0.3">
      <c r="B223" s="12"/>
      <c r="C223" s="12"/>
      <c r="D223" s="12"/>
      <c r="E223" s="12"/>
      <c r="F223" s="12"/>
      <c r="G223" s="12"/>
      <c r="H223" s="12"/>
      <c r="I223" s="12"/>
      <c r="J223" s="12"/>
    </row>
    <row r="224" spans="2:10" x14ac:dyDescent="0.3">
      <c r="B224" s="12"/>
      <c r="C224" s="12"/>
      <c r="D224" s="12"/>
      <c r="E224" s="12"/>
      <c r="F224" s="12"/>
      <c r="G224" s="12"/>
      <c r="H224" s="12"/>
      <c r="I224" s="12"/>
      <c r="J224" s="12"/>
    </row>
    <row r="225" spans="2:10" x14ac:dyDescent="0.3">
      <c r="B225" s="12"/>
      <c r="C225" s="12"/>
      <c r="D225" s="12"/>
      <c r="E225" s="12"/>
      <c r="F225" s="12"/>
      <c r="G225" s="12"/>
      <c r="H225" s="12"/>
      <c r="I225" s="12"/>
      <c r="J225" s="12"/>
    </row>
    <row r="226" spans="2:10" x14ac:dyDescent="0.3">
      <c r="B226" s="12"/>
      <c r="C226" s="12"/>
      <c r="D226" s="12"/>
      <c r="E226" s="12"/>
      <c r="F226" s="12"/>
      <c r="G226" s="12"/>
      <c r="H226" s="12"/>
      <c r="I226" s="12"/>
      <c r="J226" s="12"/>
    </row>
    <row r="227" spans="2:10" x14ac:dyDescent="0.3">
      <c r="B227" s="12"/>
      <c r="C227" s="12"/>
      <c r="D227" s="12"/>
      <c r="E227" s="12"/>
      <c r="F227" s="12"/>
      <c r="G227" s="12"/>
      <c r="H227" s="12"/>
      <c r="I227" s="12"/>
      <c r="J227" s="12"/>
    </row>
    <row r="228" spans="2:10" x14ac:dyDescent="0.3">
      <c r="B228" s="12"/>
      <c r="C228" s="12"/>
      <c r="D228" s="12"/>
      <c r="E228" s="12"/>
      <c r="F228" s="12"/>
      <c r="G228" s="12"/>
      <c r="H228" s="12"/>
      <c r="I228" s="12"/>
      <c r="J228" s="12"/>
    </row>
    <row r="229" spans="2:10" x14ac:dyDescent="0.3">
      <c r="B229" s="12"/>
      <c r="C229" s="12"/>
      <c r="D229" s="12"/>
      <c r="E229" s="12"/>
      <c r="F229" s="12"/>
      <c r="G229" s="12"/>
      <c r="H229" s="12"/>
      <c r="I229" s="12"/>
      <c r="J229" s="12"/>
    </row>
    <row r="230" spans="2:10" x14ac:dyDescent="0.3">
      <c r="B230" s="12"/>
      <c r="C230" s="12"/>
      <c r="D230" s="12"/>
      <c r="E230" s="12"/>
      <c r="F230" s="12"/>
      <c r="G230" s="12"/>
      <c r="H230" s="12"/>
      <c r="I230" s="12"/>
      <c r="J230" s="12"/>
    </row>
    <row r="231" spans="2:10" x14ac:dyDescent="0.3">
      <c r="B231" s="12"/>
      <c r="C231" s="12"/>
      <c r="D231" s="12"/>
      <c r="E231" s="12"/>
      <c r="F231" s="12"/>
      <c r="G231" s="12"/>
      <c r="H231" s="12"/>
      <c r="I231" s="12"/>
      <c r="J231" s="12"/>
    </row>
    <row r="232" spans="2:10" x14ac:dyDescent="0.3">
      <c r="B232" s="12"/>
      <c r="C232" s="12"/>
      <c r="D232" s="12"/>
      <c r="E232" s="12"/>
      <c r="F232" s="12"/>
      <c r="G232" s="12"/>
      <c r="H232" s="12"/>
      <c r="I232" s="12"/>
      <c r="J232" s="12"/>
    </row>
    <row r="233" spans="2:10" x14ac:dyDescent="0.3">
      <c r="B233" s="12"/>
      <c r="C233" s="12"/>
      <c r="D233" s="12"/>
      <c r="E233" s="12"/>
      <c r="F233" s="12"/>
      <c r="G233" s="12"/>
      <c r="H233" s="12"/>
      <c r="I233" s="12"/>
      <c r="J233" s="12"/>
    </row>
    <row r="234" spans="2:10" x14ac:dyDescent="0.3">
      <c r="B234" s="12"/>
      <c r="C234" s="12"/>
      <c r="D234" s="12"/>
      <c r="E234" s="12"/>
      <c r="F234" s="12"/>
      <c r="G234" s="12"/>
      <c r="H234" s="12"/>
      <c r="I234" s="12"/>
      <c r="J234" s="12"/>
    </row>
    <row r="235" spans="2:10" x14ac:dyDescent="0.3">
      <c r="B235" s="12"/>
      <c r="C235" s="12"/>
      <c r="D235" s="12"/>
      <c r="E235" s="12"/>
      <c r="F235" s="12"/>
      <c r="G235" s="12"/>
      <c r="H235" s="12"/>
      <c r="I235" s="12"/>
      <c r="J235" s="12"/>
    </row>
    <row r="236" spans="2:10" x14ac:dyDescent="0.3">
      <c r="B236" s="12"/>
      <c r="C236" s="12"/>
      <c r="D236" s="12"/>
      <c r="E236" s="12"/>
      <c r="F236" s="12"/>
      <c r="G236" s="12"/>
      <c r="H236" s="12"/>
      <c r="I236" s="12"/>
      <c r="J236" s="12"/>
    </row>
    <row r="237" spans="2:10" x14ac:dyDescent="0.3">
      <c r="B237" s="12"/>
      <c r="C237" s="12"/>
      <c r="D237" s="12"/>
      <c r="E237" s="12"/>
      <c r="F237" s="12"/>
      <c r="G237" s="12"/>
      <c r="H237" s="12"/>
      <c r="I237" s="12"/>
      <c r="J237" s="12"/>
    </row>
    <row r="238" spans="2:10" x14ac:dyDescent="0.3">
      <c r="B238" s="12"/>
      <c r="C238" s="12"/>
      <c r="D238" s="12"/>
      <c r="E238" s="12"/>
      <c r="F238" s="12"/>
      <c r="G238" s="12"/>
      <c r="H238" s="12"/>
      <c r="I238" s="12"/>
      <c r="J238" s="12"/>
    </row>
    <row r="239" spans="2:10" x14ac:dyDescent="0.3">
      <c r="B239" s="12"/>
      <c r="C239" s="12"/>
      <c r="D239" s="12"/>
      <c r="E239" s="12"/>
      <c r="F239" s="12"/>
      <c r="G239" s="12"/>
      <c r="H239" s="12"/>
      <c r="I239" s="12"/>
      <c r="J239" s="12"/>
    </row>
    <row r="240" spans="2:10" x14ac:dyDescent="0.3">
      <c r="B240" s="12"/>
      <c r="C240" s="12"/>
      <c r="D240" s="12"/>
      <c r="E240" s="12"/>
      <c r="F240" s="12"/>
      <c r="G240" s="12"/>
      <c r="H240" s="12"/>
      <c r="I240" s="12"/>
      <c r="J240" s="12"/>
    </row>
    <row r="241" spans="2:10" x14ac:dyDescent="0.3">
      <c r="B241" s="12"/>
      <c r="C241" s="12"/>
      <c r="D241" s="12"/>
      <c r="E241" s="12"/>
      <c r="F241" s="12"/>
      <c r="G241" s="12"/>
      <c r="H241" s="12"/>
      <c r="I241" s="12"/>
      <c r="J241" s="12"/>
    </row>
    <row r="242" spans="2:10" x14ac:dyDescent="0.3">
      <c r="B242" s="12"/>
      <c r="C242" s="12"/>
      <c r="D242" s="12"/>
      <c r="E242" s="12"/>
      <c r="F242" s="12"/>
      <c r="G242" s="12"/>
      <c r="H242" s="12"/>
      <c r="I242" s="12"/>
      <c r="J242" s="12"/>
    </row>
    <row r="243" spans="2:10" x14ac:dyDescent="0.3">
      <c r="B243" s="12"/>
      <c r="C243" s="12"/>
      <c r="D243" s="12"/>
      <c r="E243" s="12"/>
      <c r="F243" s="12"/>
      <c r="G243" s="12"/>
      <c r="H243" s="12"/>
      <c r="I243" s="12"/>
      <c r="J243" s="12"/>
    </row>
    <row r="244" spans="2:10" x14ac:dyDescent="0.3">
      <c r="B244" s="12"/>
      <c r="C244" s="12"/>
      <c r="D244" s="12"/>
      <c r="E244" s="12"/>
      <c r="F244" s="12"/>
      <c r="G244" s="12"/>
      <c r="H244" s="12"/>
      <c r="I244" s="12"/>
      <c r="J244" s="12"/>
    </row>
    <row r="245" spans="2:10" x14ac:dyDescent="0.3">
      <c r="B245" s="12"/>
      <c r="C245" s="12"/>
      <c r="D245" s="12"/>
      <c r="E245" s="12"/>
      <c r="F245" s="12"/>
      <c r="G245" s="12"/>
      <c r="H245" s="12"/>
      <c r="I245" s="12"/>
      <c r="J245" s="12"/>
    </row>
    <row r="246" spans="2:10" x14ac:dyDescent="0.3">
      <c r="B246" s="12"/>
      <c r="C246" s="12"/>
      <c r="D246" s="12"/>
      <c r="E246" s="12"/>
      <c r="F246" s="12"/>
      <c r="G246" s="12"/>
      <c r="H246" s="12"/>
      <c r="I246" s="12"/>
      <c r="J246" s="12"/>
    </row>
    <row r="247" spans="2:10" x14ac:dyDescent="0.3">
      <c r="B247" s="12"/>
      <c r="C247" s="12"/>
      <c r="D247" s="12"/>
      <c r="E247" s="12"/>
      <c r="F247" s="12"/>
      <c r="G247" s="12"/>
      <c r="H247" s="12"/>
      <c r="I247" s="12"/>
      <c r="J247" s="12"/>
    </row>
    <row r="248" spans="2:10" x14ac:dyDescent="0.3">
      <c r="B248" s="12"/>
      <c r="C248" s="12"/>
      <c r="D248" s="12"/>
      <c r="E248" s="12"/>
      <c r="F248" s="12"/>
      <c r="G248" s="12"/>
      <c r="H248" s="12"/>
      <c r="I248" s="12"/>
      <c r="J248" s="12"/>
    </row>
    <row r="249" spans="2:10" x14ac:dyDescent="0.3">
      <c r="B249" s="12"/>
      <c r="C249" s="12"/>
      <c r="D249" s="12"/>
      <c r="E249" s="12"/>
      <c r="F249" s="12"/>
      <c r="G249" s="12"/>
      <c r="H249" s="12"/>
      <c r="I249" s="12"/>
      <c r="J249" s="12"/>
    </row>
    <row r="250" spans="2:10" x14ac:dyDescent="0.3">
      <c r="B250" s="12"/>
      <c r="C250" s="12"/>
      <c r="D250" s="12"/>
      <c r="E250" s="12"/>
      <c r="F250" s="12"/>
      <c r="G250" s="12"/>
      <c r="H250" s="12"/>
      <c r="I250" s="12"/>
      <c r="J250" s="12"/>
    </row>
    <row r="251" spans="2:10" x14ac:dyDescent="0.3">
      <c r="B251" s="12"/>
      <c r="C251" s="12"/>
      <c r="D251" s="12"/>
      <c r="E251" s="12"/>
      <c r="F251" s="12"/>
      <c r="G251" s="12"/>
      <c r="H251" s="12"/>
      <c r="I251" s="12"/>
      <c r="J251" s="12"/>
    </row>
    <row r="252" spans="2:10" x14ac:dyDescent="0.3">
      <c r="B252" s="12"/>
      <c r="C252" s="12"/>
      <c r="D252" s="12"/>
      <c r="E252" s="12"/>
      <c r="F252" s="12"/>
      <c r="G252" s="12"/>
      <c r="H252" s="12"/>
      <c r="I252" s="12"/>
      <c r="J252" s="12"/>
    </row>
    <row r="253" spans="2:10" x14ac:dyDescent="0.3">
      <c r="B253" s="12"/>
      <c r="C253" s="12"/>
      <c r="D253" s="12"/>
      <c r="E253" s="12"/>
      <c r="F253" s="12"/>
      <c r="G253" s="12"/>
      <c r="H253" s="12"/>
      <c r="I253" s="12"/>
      <c r="J253" s="12"/>
    </row>
    <row r="254" spans="2:10" x14ac:dyDescent="0.3">
      <c r="B254" s="12"/>
      <c r="C254" s="12"/>
      <c r="D254" s="12"/>
      <c r="E254" s="12"/>
      <c r="F254" s="12"/>
      <c r="G254" s="12"/>
      <c r="H254" s="12"/>
      <c r="I254" s="12"/>
      <c r="J254" s="12"/>
    </row>
    <row r="255" spans="2:10" x14ac:dyDescent="0.3">
      <c r="B255" s="12"/>
      <c r="C255" s="12"/>
      <c r="D255" s="12"/>
      <c r="E255" s="12"/>
      <c r="F255" s="12"/>
      <c r="G255" s="12"/>
      <c r="H255" s="12"/>
      <c r="I255" s="12"/>
      <c r="J255" s="12"/>
    </row>
    <row r="256" spans="2:10" x14ac:dyDescent="0.3">
      <c r="B256" s="12"/>
      <c r="C256" s="12"/>
      <c r="D256" s="12"/>
      <c r="E256" s="12"/>
      <c r="F256" s="12"/>
      <c r="G256" s="12"/>
      <c r="H256" s="12"/>
      <c r="I256" s="12"/>
      <c r="J256" s="12"/>
    </row>
    <row r="257" spans="2:10" x14ac:dyDescent="0.3">
      <c r="B257" s="12"/>
      <c r="C257" s="12"/>
      <c r="D257" s="12"/>
      <c r="E257" s="12"/>
      <c r="F257" s="12"/>
      <c r="G257" s="12"/>
      <c r="H257" s="12"/>
      <c r="I257" s="12"/>
      <c r="J257" s="12"/>
    </row>
    <row r="258" spans="2:10" x14ac:dyDescent="0.3">
      <c r="B258" s="12"/>
      <c r="C258" s="12"/>
      <c r="D258" s="12"/>
      <c r="E258" s="12"/>
      <c r="F258" s="12"/>
      <c r="G258" s="12"/>
      <c r="H258" s="12"/>
      <c r="I258" s="12"/>
      <c r="J258" s="12"/>
    </row>
    <row r="259" spans="2:10" x14ac:dyDescent="0.3">
      <c r="B259" s="12"/>
      <c r="C259" s="12"/>
      <c r="D259" s="12"/>
      <c r="E259" s="12"/>
      <c r="F259" s="12"/>
      <c r="G259" s="12"/>
      <c r="H259" s="12"/>
      <c r="I259" s="12"/>
      <c r="J259" s="12"/>
    </row>
    <row r="260" spans="2:10" x14ac:dyDescent="0.3">
      <c r="B260" s="12"/>
      <c r="C260" s="12"/>
      <c r="D260" s="12"/>
      <c r="E260" s="12"/>
      <c r="F260" s="12"/>
      <c r="G260" s="12"/>
      <c r="H260" s="12"/>
      <c r="I260" s="12"/>
      <c r="J260" s="12"/>
    </row>
    <row r="261" spans="2:10" x14ac:dyDescent="0.3">
      <c r="B261" s="12"/>
      <c r="C261" s="12"/>
      <c r="D261" s="12"/>
      <c r="E261" s="12"/>
      <c r="F261" s="12"/>
      <c r="G261" s="12"/>
      <c r="H261" s="12"/>
      <c r="I261" s="12"/>
      <c r="J261" s="12"/>
    </row>
    <row r="262" spans="2:10" x14ac:dyDescent="0.3">
      <c r="B262" s="12"/>
      <c r="C262" s="12"/>
      <c r="D262" s="12"/>
      <c r="E262" s="12"/>
      <c r="F262" s="12"/>
      <c r="G262" s="12"/>
      <c r="H262" s="12"/>
      <c r="I262" s="12"/>
      <c r="J262" s="12"/>
    </row>
    <row r="263" spans="2:10" x14ac:dyDescent="0.3">
      <c r="B263" s="12"/>
      <c r="C263" s="12"/>
      <c r="D263" s="12"/>
      <c r="E263" s="12"/>
      <c r="F263" s="12"/>
      <c r="G263" s="12"/>
      <c r="H263" s="12"/>
      <c r="I263" s="12"/>
      <c r="J263" s="12"/>
    </row>
    <row r="264" spans="2:10" x14ac:dyDescent="0.3">
      <c r="B264" s="12"/>
      <c r="C264" s="12"/>
      <c r="D264" s="12"/>
      <c r="E264" s="12"/>
      <c r="F264" s="12"/>
      <c r="G264" s="12"/>
      <c r="H264" s="12"/>
      <c r="I264" s="12"/>
      <c r="J264" s="12"/>
    </row>
    <row r="265" spans="2:10" x14ac:dyDescent="0.3">
      <c r="B265" s="12"/>
      <c r="C265" s="12"/>
      <c r="D265" s="12"/>
      <c r="E265" s="12"/>
      <c r="F265" s="12"/>
      <c r="G265" s="12"/>
      <c r="H265" s="12"/>
      <c r="I265" s="12"/>
      <c r="J265" s="12"/>
    </row>
    <row r="266" spans="2:10" x14ac:dyDescent="0.3">
      <c r="B266" s="12"/>
      <c r="C266" s="12"/>
      <c r="D266" s="12"/>
      <c r="E266" s="12"/>
      <c r="F266" s="12"/>
      <c r="G266" s="12"/>
      <c r="H266" s="12"/>
      <c r="I266" s="12"/>
      <c r="J266" s="12"/>
    </row>
    <row r="267" spans="2:10" x14ac:dyDescent="0.3">
      <c r="B267" s="12"/>
      <c r="C267" s="12"/>
      <c r="D267" s="12"/>
      <c r="E267" s="12"/>
      <c r="F267" s="12"/>
      <c r="G267" s="12"/>
      <c r="H267" s="12"/>
      <c r="I267" s="12"/>
      <c r="J267" s="12"/>
    </row>
    <row r="268" spans="2:10" x14ac:dyDescent="0.3">
      <c r="B268" s="12"/>
      <c r="C268" s="12"/>
      <c r="D268" s="12"/>
      <c r="E268" s="12"/>
      <c r="F268" s="12"/>
      <c r="G268" s="12"/>
      <c r="H268" s="12"/>
      <c r="I268" s="12"/>
      <c r="J268" s="12"/>
    </row>
    <row r="269" spans="2:10" x14ac:dyDescent="0.3">
      <c r="B269" s="12"/>
      <c r="C269" s="12"/>
      <c r="D269" s="12"/>
      <c r="E269" s="12"/>
      <c r="F269" s="12"/>
      <c r="G269" s="12"/>
      <c r="H269" s="12"/>
      <c r="I269" s="12"/>
      <c r="J269" s="12"/>
    </row>
    <row r="270" spans="2:10" x14ac:dyDescent="0.3">
      <c r="B270" s="12"/>
      <c r="C270" s="12"/>
      <c r="D270" s="12"/>
      <c r="E270" s="12"/>
      <c r="F270" s="12"/>
      <c r="G270" s="12"/>
      <c r="H270" s="12"/>
      <c r="I270" s="12"/>
      <c r="J270" s="12"/>
    </row>
    <row r="271" spans="2:10" x14ac:dyDescent="0.3">
      <c r="B271" s="12"/>
      <c r="C271" s="12"/>
      <c r="D271" s="12"/>
      <c r="E271" s="12"/>
      <c r="F271" s="12"/>
      <c r="G271" s="12"/>
      <c r="H271" s="12"/>
      <c r="I271" s="12"/>
      <c r="J271" s="12"/>
    </row>
    <row r="272" spans="2:10" x14ac:dyDescent="0.3">
      <c r="B272" s="12"/>
      <c r="C272" s="12"/>
      <c r="D272" s="12"/>
      <c r="E272" s="12"/>
      <c r="F272" s="12"/>
      <c r="G272" s="12"/>
      <c r="H272" s="12"/>
      <c r="I272" s="12"/>
      <c r="J272" s="12"/>
    </row>
    <row r="273" spans="2:10" x14ac:dyDescent="0.3">
      <c r="B273" s="12"/>
      <c r="C273" s="12"/>
      <c r="D273" s="12"/>
      <c r="E273" s="12"/>
      <c r="F273" s="12"/>
      <c r="G273" s="12"/>
      <c r="H273" s="12"/>
      <c r="I273" s="12"/>
      <c r="J273" s="12"/>
    </row>
    <row r="274" spans="2:10" x14ac:dyDescent="0.3">
      <c r="B274" s="12"/>
      <c r="C274" s="12"/>
      <c r="D274" s="12"/>
      <c r="E274" s="12"/>
      <c r="F274" s="12"/>
      <c r="G274" s="12"/>
      <c r="H274" s="12"/>
      <c r="I274" s="12"/>
      <c r="J274" s="12"/>
    </row>
    <row r="275" spans="2:10" x14ac:dyDescent="0.3">
      <c r="B275" s="12"/>
      <c r="C275" s="12"/>
      <c r="D275" s="12"/>
      <c r="E275" s="12"/>
      <c r="F275" s="12"/>
      <c r="G275" s="12"/>
      <c r="H275" s="12"/>
      <c r="I275" s="12"/>
      <c r="J275" s="12"/>
    </row>
    <row r="276" spans="2:10" x14ac:dyDescent="0.3">
      <c r="B276" s="12"/>
      <c r="C276" s="12"/>
      <c r="D276" s="12"/>
      <c r="E276" s="12"/>
      <c r="F276" s="12"/>
      <c r="G276" s="12"/>
      <c r="H276" s="12"/>
      <c r="I276" s="12"/>
      <c r="J276" s="12"/>
    </row>
    <row r="277" spans="2:10" x14ac:dyDescent="0.3">
      <c r="B277" s="12"/>
      <c r="C277" s="12"/>
      <c r="D277" s="12"/>
      <c r="E277" s="12"/>
      <c r="F277" s="12"/>
      <c r="G277" s="12"/>
      <c r="H277" s="12"/>
      <c r="I277" s="12"/>
      <c r="J277" s="12"/>
    </row>
    <row r="278" spans="2:10" x14ac:dyDescent="0.3">
      <c r="B278" s="12"/>
      <c r="C278" s="12"/>
      <c r="D278" s="12"/>
      <c r="E278" s="12"/>
      <c r="F278" s="12"/>
      <c r="G278" s="12"/>
      <c r="H278" s="12"/>
      <c r="I278" s="12"/>
      <c r="J278" s="12"/>
    </row>
    <row r="279" spans="2:10" x14ac:dyDescent="0.3">
      <c r="B279" s="12"/>
      <c r="C279" s="12"/>
      <c r="D279" s="12"/>
      <c r="E279" s="12"/>
      <c r="F279" s="12"/>
      <c r="G279" s="12"/>
      <c r="H279" s="12"/>
      <c r="I279" s="12"/>
      <c r="J279" s="12"/>
    </row>
    <row r="280" spans="2:10" x14ac:dyDescent="0.3">
      <c r="B280" s="12"/>
      <c r="C280" s="12"/>
      <c r="D280" s="12"/>
      <c r="E280" s="12"/>
      <c r="F280" s="12"/>
      <c r="G280" s="12"/>
      <c r="H280" s="12"/>
      <c r="I280" s="12"/>
      <c r="J280" s="12"/>
    </row>
    <row r="281" spans="2:10" x14ac:dyDescent="0.3">
      <c r="B281" s="12"/>
      <c r="C281" s="12"/>
      <c r="D281" s="12"/>
      <c r="E281" s="12"/>
      <c r="F281" s="12"/>
      <c r="G281" s="12"/>
      <c r="H281" s="12"/>
      <c r="I281" s="12"/>
      <c r="J281" s="12"/>
    </row>
    <row r="282" spans="2:10" x14ac:dyDescent="0.3">
      <c r="B282" s="12"/>
      <c r="C282" s="12"/>
      <c r="D282" s="12"/>
      <c r="E282" s="12"/>
      <c r="F282" s="12"/>
      <c r="G282" s="12"/>
      <c r="H282" s="12"/>
      <c r="I282" s="12"/>
      <c r="J282" s="12"/>
    </row>
    <row r="283" spans="2:10" x14ac:dyDescent="0.3">
      <c r="B283" s="12"/>
      <c r="C283" s="12"/>
      <c r="D283" s="12"/>
      <c r="E283" s="12"/>
      <c r="F283" s="12"/>
      <c r="G283" s="12"/>
      <c r="H283" s="12"/>
      <c r="I283" s="12"/>
      <c r="J283" s="12"/>
    </row>
    <row r="284" spans="2:10" x14ac:dyDescent="0.3">
      <c r="B284" s="12"/>
      <c r="C284" s="12"/>
      <c r="D284" s="12"/>
      <c r="E284" s="12"/>
      <c r="F284" s="12"/>
      <c r="G284" s="12"/>
      <c r="H284" s="12"/>
      <c r="I284" s="12"/>
      <c r="J284" s="12"/>
    </row>
    <row r="285" spans="2:10" x14ac:dyDescent="0.3">
      <c r="B285" s="12"/>
      <c r="C285" s="12"/>
      <c r="D285" s="12"/>
      <c r="E285" s="12"/>
      <c r="F285" s="12"/>
      <c r="G285" s="12"/>
      <c r="H285" s="12"/>
      <c r="I285" s="12"/>
      <c r="J285" s="12"/>
    </row>
    <row r="286" spans="2:10" x14ac:dyDescent="0.3">
      <c r="B286" s="12"/>
      <c r="C286" s="12"/>
      <c r="D286" s="12"/>
      <c r="E286" s="12"/>
      <c r="F286" s="12"/>
      <c r="G286" s="12"/>
      <c r="H286" s="12"/>
      <c r="I286" s="12"/>
      <c r="J286" s="12"/>
    </row>
    <row r="287" spans="2:10" x14ac:dyDescent="0.3">
      <c r="B287" s="12"/>
      <c r="C287" s="12"/>
      <c r="D287" s="12"/>
      <c r="E287" s="12"/>
      <c r="F287" s="12"/>
      <c r="G287" s="12"/>
      <c r="H287" s="12"/>
      <c r="I287" s="12"/>
      <c r="J287" s="12"/>
    </row>
    <row r="288" spans="2:10" x14ac:dyDescent="0.3">
      <c r="B288" s="12"/>
      <c r="C288" s="12"/>
      <c r="D288" s="12"/>
      <c r="E288" s="12"/>
      <c r="F288" s="12"/>
      <c r="G288" s="12"/>
      <c r="H288" s="12"/>
      <c r="I288" s="12"/>
      <c r="J288" s="12"/>
    </row>
    <row r="289" spans="2:10" x14ac:dyDescent="0.3">
      <c r="B289" s="12"/>
      <c r="C289" s="12"/>
      <c r="D289" s="12"/>
      <c r="E289" s="12"/>
      <c r="F289" s="12"/>
      <c r="G289" s="12"/>
      <c r="H289" s="12"/>
      <c r="I289" s="12"/>
      <c r="J289" s="12"/>
    </row>
    <row r="290" spans="2:10" x14ac:dyDescent="0.3">
      <c r="B290" s="12"/>
      <c r="C290" s="12"/>
      <c r="D290" s="12"/>
      <c r="E290" s="12"/>
      <c r="F290" s="12"/>
      <c r="G290" s="12"/>
      <c r="H290" s="12"/>
      <c r="I290" s="12"/>
      <c r="J290" s="12"/>
    </row>
    <row r="291" spans="2:10" x14ac:dyDescent="0.3">
      <c r="B291" s="12"/>
      <c r="C291" s="12"/>
      <c r="D291" s="12"/>
      <c r="E291" s="12"/>
      <c r="F291" s="12"/>
      <c r="G291" s="12"/>
      <c r="H291" s="12"/>
      <c r="I291" s="12"/>
      <c r="J291" s="12"/>
    </row>
    <row r="292" spans="2:10" x14ac:dyDescent="0.3">
      <c r="B292" s="12"/>
      <c r="C292" s="12"/>
      <c r="D292" s="12"/>
      <c r="E292" s="12"/>
      <c r="F292" s="12"/>
      <c r="G292" s="12"/>
      <c r="H292" s="12"/>
      <c r="I292" s="12"/>
      <c r="J292" s="12"/>
    </row>
    <row r="293" spans="2:10" x14ac:dyDescent="0.3">
      <c r="B293" s="12"/>
      <c r="C293" s="13"/>
      <c r="D293" s="12"/>
      <c r="E293" s="13"/>
      <c r="F293" s="12"/>
      <c r="G293" s="13"/>
      <c r="H293" s="12"/>
      <c r="I293" s="13"/>
      <c r="J293" s="12"/>
    </row>
    <row r="294" spans="2:10" x14ac:dyDescent="0.3">
      <c r="B294" s="12"/>
      <c r="C294" s="13"/>
      <c r="D294" s="12"/>
      <c r="E294" s="13"/>
      <c r="F294" s="12"/>
      <c r="G294" s="13"/>
      <c r="H294" s="12"/>
      <c r="I294" s="13"/>
      <c r="J294" s="12"/>
    </row>
    <row r="295" spans="2:10" x14ac:dyDescent="0.3">
      <c r="B295" s="12"/>
      <c r="C295" s="13"/>
      <c r="D295" s="12"/>
      <c r="E295" s="13"/>
      <c r="F295" s="12"/>
      <c r="G295" s="13"/>
      <c r="H295" s="12"/>
      <c r="I295" s="13"/>
      <c r="J295" s="12"/>
    </row>
    <row r="296" spans="2:10" x14ac:dyDescent="0.3">
      <c r="B296" s="12"/>
      <c r="C296" s="13"/>
      <c r="D296" s="12"/>
      <c r="E296" s="13"/>
      <c r="F296" s="12"/>
      <c r="G296" s="13"/>
      <c r="H296" s="12"/>
      <c r="I296" s="13"/>
      <c r="J296" s="12"/>
    </row>
    <row r="297" spans="2:10" x14ac:dyDescent="0.3">
      <c r="B297" s="12"/>
      <c r="C297" s="13"/>
      <c r="D297" s="12"/>
      <c r="E297" s="13"/>
      <c r="F297" s="12"/>
      <c r="G297" s="13"/>
      <c r="H297" s="12"/>
      <c r="I297" s="13"/>
      <c r="J297" s="12"/>
    </row>
    <row r="298" spans="2:10" x14ac:dyDescent="0.3">
      <c r="B298" s="12"/>
      <c r="C298" s="13"/>
      <c r="D298" s="12"/>
      <c r="E298" s="13"/>
      <c r="F298" s="12"/>
      <c r="G298" s="13"/>
      <c r="H298" s="12"/>
      <c r="I298" s="13"/>
      <c r="J298" s="12"/>
    </row>
    <row r="299" spans="2:10" x14ac:dyDescent="0.3">
      <c r="B299" s="12"/>
      <c r="C299" s="13"/>
      <c r="D299" s="12"/>
      <c r="E299" s="13"/>
      <c r="F299" s="12"/>
      <c r="G299" s="13"/>
      <c r="H299" s="12"/>
      <c r="I299" s="13"/>
      <c r="J299" s="12"/>
    </row>
    <row r="300" spans="2:10" x14ac:dyDescent="0.3">
      <c r="B300" s="12"/>
      <c r="C300" s="13"/>
      <c r="D300" s="12"/>
      <c r="E300" s="13"/>
      <c r="F300" s="12"/>
      <c r="G300" s="13"/>
      <c r="H300" s="12"/>
      <c r="I300" s="13"/>
      <c r="J300" s="12"/>
    </row>
    <row r="301" spans="2:10" x14ac:dyDescent="0.3">
      <c r="B301" s="12"/>
      <c r="C301" s="13"/>
      <c r="D301" s="12"/>
      <c r="E301" s="13"/>
      <c r="F301" s="12"/>
      <c r="G301" s="13"/>
      <c r="H301" s="12"/>
      <c r="I301" s="13"/>
      <c r="J301" s="12"/>
    </row>
    <row r="302" spans="2:10" x14ac:dyDescent="0.3">
      <c r="B302" s="12"/>
      <c r="C302" s="13"/>
      <c r="D302" s="12"/>
      <c r="E302" s="13"/>
      <c r="F302" s="12"/>
      <c r="G302" s="13"/>
      <c r="H302" s="12"/>
      <c r="I302" s="13"/>
      <c r="J302" s="12"/>
    </row>
    <row r="303" spans="2:10" x14ac:dyDescent="0.3">
      <c r="B303" s="12"/>
      <c r="C303" s="13"/>
      <c r="D303" s="12"/>
      <c r="E303" s="13"/>
      <c r="F303" s="12"/>
      <c r="G303" s="13"/>
      <c r="H303" s="12"/>
      <c r="I303" s="13"/>
      <c r="J303" s="12"/>
    </row>
    <row r="304" spans="2:10" x14ac:dyDescent="0.3">
      <c r="B304" s="12"/>
      <c r="C304" s="13"/>
      <c r="D304" s="12"/>
      <c r="E304" s="13"/>
      <c r="F304" s="12"/>
      <c r="G304" s="13"/>
      <c r="H304" s="12"/>
      <c r="I304" s="13"/>
      <c r="J304" s="12"/>
    </row>
    <row r="305" spans="2:10" x14ac:dyDescent="0.3">
      <c r="B305" s="12"/>
      <c r="C305" s="13"/>
      <c r="D305" s="12"/>
      <c r="E305" s="13"/>
      <c r="F305" s="12"/>
      <c r="G305" s="13"/>
      <c r="H305" s="12"/>
      <c r="I305" s="13"/>
      <c r="J305" s="12"/>
    </row>
    <row r="306" spans="2:10" x14ac:dyDescent="0.3">
      <c r="B306" s="12"/>
      <c r="C306" s="13"/>
      <c r="D306" s="12"/>
      <c r="E306" s="13"/>
      <c r="F306" s="12"/>
      <c r="G306" s="13"/>
      <c r="H306" s="12"/>
      <c r="I306" s="13"/>
      <c r="J306" s="12"/>
    </row>
    <row r="307" spans="2:10" x14ac:dyDescent="0.3">
      <c r="B307" s="12"/>
      <c r="C307" s="13"/>
      <c r="D307" s="12"/>
      <c r="E307" s="13"/>
      <c r="F307" s="12"/>
      <c r="G307" s="13"/>
      <c r="H307" s="12"/>
      <c r="I307" s="13"/>
      <c r="J307" s="12"/>
    </row>
    <row r="308" spans="2:10" x14ac:dyDescent="0.3">
      <c r="B308" s="12"/>
      <c r="C308" s="13"/>
      <c r="D308" s="12"/>
      <c r="E308" s="13"/>
      <c r="F308" s="12"/>
      <c r="G308" s="13"/>
      <c r="H308" s="12"/>
      <c r="I308" s="13"/>
      <c r="J308" s="12"/>
    </row>
    <row r="309" spans="2:10" x14ac:dyDescent="0.3">
      <c r="B309" s="12"/>
      <c r="C309" s="13"/>
      <c r="D309" s="12"/>
      <c r="E309" s="13"/>
      <c r="F309" s="12"/>
      <c r="G309" s="13"/>
      <c r="H309" s="12"/>
      <c r="I309" s="13"/>
      <c r="J309" s="12"/>
    </row>
    <row r="310" spans="2:10" x14ac:dyDescent="0.3">
      <c r="B310" s="12"/>
      <c r="C310" s="13"/>
      <c r="D310" s="12"/>
      <c r="E310" s="13"/>
      <c r="F310" s="12"/>
      <c r="G310" s="13"/>
      <c r="H310" s="12"/>
      <c r="I310" s="13"/>
      <c r="J310" s="12"/>
    </row>
    <row r="311" spans="2:10" x14ac:dyDescent="0.3">
      <c r="B311" s="12"/>
      <c r="C311" s="13"/>
      <c r="D311" s="12"/>
      <c r="E311" s="13"/>
      <c r="F311" s="12"/>
      <c r="G311" s="13"/>
      <c r="H311" s="12"/>
      <c r="I311" s="13"/>
      <c r="J311" s="12"/>
    </row>
    <row r="312" spans="2:10" x14ac:dyDescent="0.3">
      <c r="B312" s="12"/>
      <c r="C312" s="13"/>
      <c r="D312" s="12"/>
      <c r="E312" s="13"/>
      <c r="F312" s="12"/>
      <c r="G312" s="13"/>
      <c r="H312" s="12"/>
      <c r="I312" s="13"/>
      <c r="J312" s="12"/>
    </row>
    <row r="313" spans="2:10" x14ac:dyDescent="0.3">
      <c r="B313" s="12"/>
      <c r="C313" s="13"/>
      <c r="D313" s="12"/>
      <c r="E313" s="13"/>
      <c r="F313" s="12"/>
      <c r="G313" s="13"/>
      <c r="H313" s="12"/>
      <c r="I313" s="13"/>
      <c r="J313" s="12"/>
    </row>
    <row r="314" spans="2:10" x14ac:dyDescent="0.3">
      <c r="B314" s="12"/>
      <c r="C314" s="13"/>
      <c r="D314" s="12"/>
      <c r="E314" s="13"/>
      <c r="F314" s="12"/>
      <c r="G314" s="13"/>
      <c r="H314" s="12"/>
      <c r="I314" s="13"/>
      <c r="J314" s="12"/>
    </row>
    <row r="315" spans="2:10" x14ac:dyDescent="0.3">
      <c r="B315" s="12"/>
      <c r="C315" s="13"/>
      <c r="D315" s="12"/>
      <c r="E315" s="13"/>
      <c r="F315" s="12"/>
      <c r="G315" s="13"/>
      <c r="H315" s="12"/>
      <c r="I315" s="13"/>
      <c r="J315" s="12"/>
    </row>
    <row r="316" spans="2:10" x14ac:dyDescent="0.3">
      <c r="B316" s="12"/>
      <c r="C316" s="13"/>
      <c r="D316" s="12"/>
      <c r="E316" s="13"/>
      <c r="F316" s="12"/>
      <c r="G316" s="13"/>
      <c r="H316" s="12"/>
      <c r="I316" s="13"/>
      <c r="J316" s="12"/>
    </row>
    <row r="317" spans="2:10" x14ac:dyDescent="0.3">
      <c r="B317" s="12"/>
      <c r="C317" s="13"/>
      <c r="D317" s="12"/>
      <c r="E317" s="13"/>
      <c r="F317" s="12"/>
      <c r="G317" s="13"/>
      <c r="H317" s="12"/>
      <c r="I317" s="13"/>
      <c r="J317" s="12"/>
    </row>
    <row r="318" spans="2:10" x14ac:dyDescent="0.3">
      <c r="B318" s="12"/>
      <c r="C318" s="13"/>
      <c r="D318" s="12"/>
      <c r="E318" s="13"/>
      <c r="F318" s="12"/>
      <c r="G318" s="13"/>
      <c r="H318" s="12"/>
      <c r="I318" s="13"/>
      <c r="J318" s="12"/>
    </row>
    <row r="319" spans="2:10" x14ac:dyDescent="0.3">
      <c r="B319" s="12"/>
      <c r="C319" s="13"/>
      <c r="D319" s="12"/>
      <c r="E319" s="13"/>
      <c r="F319" s="12"/>
      <c r="G319" s="13"/>
      <c r="H319" s="12"/>
      <c r="I319" s="13"/>
      <c r="J319" s="12"/>
    </row>
    <row r="320" spans="2:10" x14ac:dyDescent="0.3">
      <c r="B320" s="12"/>
      <c r="C320" s="13"/>
      <c r="D320" s="12"/>
      <c r="E320" s="13"/>
      <c r="F320" s="12"/>
      <c r="G320" s="13"/>
      <c r="H320" s="12"/>
      <c r="I320" s="13"/>
      <c r="J320" s="12"/>
    </row>
    <row r="321" spans="2:10" x14ac:dyDescent="0.3">
      <c r="B321" s="12"/>
      <c r="C321" s="13"/>
      <c r="D321" s="12"/>
      <c r="E321" s="13"/>
      <c r="F321" s="12"/>
      <c r="G321" s="13"/>
      <c r="H321" s="12"/>
      <c r="I321" s="13"/>
      <c r="J321" s="12"/>
    </row>
    <row r="322" spans="2:10" x14ac:dyDescent="0.3">
      <c r="B322" s="12"/>
      <c r="C322" s="13"/>
      <c r="D322" s="12"/>
      <c r="E322" s="13"/>
      <c r="F322" s="12"/>
      <c r="G322" s="13"/>
      <c r="H322" s="12"/>
      <c r="I322" s="13"/>
      <c r="J322" s="12"/>
    </row>
    <row r="323" spans="2:10" x14ac:dyDescent="0.3">
      <c r="B323" s="12"/>
      <c r="C323" s="13"/>
      <c r="D323" s="12"/>
      <c r="E323" s="13"/>
      <c r="F323" s="12"/>
      <c r="G323" s="13"/>
      <c r="H323" s="12"/>
      <c r="I323" s="13"/>
      <c r="J323" s="12"/>
    </row>
    <row r="324" spans="2:10" x14ac:dyDescent="0.3">
      <c r="B324" s="12"/>
      <c r="C324" s="13"/>
      <c r="D324" s="12"/>
      <c r="E324" s="13"/>
      <c r="F324" s="12"/>
      <c r="G324" s="13"/>
      <c r="H324" s="12"/>
      <c r="I324" s="13"/>
      <c r="J324" s="12"/>
    </row>
    <row r="325" spans="2:10" x14ac:dyDescent="0.3">
      <c r="B325" s="12"/>
      <c r="C325" s="13"/>
      <c r="D325" s="12"/>
      <c r="E325" s="13"/>
      <c r="F325" s="12"/>
      <c r="G325" s="13"/>
      <c r="H325" s="12"/>
      <c r="I325" s="13"/>
      <c r="J325" s="12"/>
    </row>
    <row r="326" spans="2:10" x14ac:dyDescent="0.3">
      <c r="B326" s="12"/>
      <c r="C326" s="13"/>
      <c r="D326" s="12"/>
      <c r="E326" s="13"/>
      <c r="F326" s="12"/>
      <c r="G326" s="13"/>
      <c r="H326" s="12"/>
      <c r="I326" s="13"/>
      <c r="J326" s="12"/>
    </row>
    <row r="327" spans="2:10" x14ac:dyDescent="0.3">
      <c r="B327" s="12"/>
      <c r="C327" s="13"/>
      <c r="D327" s="12"/>
      <c r="E327" s="13"/>
      <c r="F327" s="12"/>
      <c r="G327" s="13"/>
      <c r="H327" s="12"/>
      <c r="I327" s="13"/>
      <c r="J327" s="12"/>
    </row>
    <row r="328" spans="2:10" x14ac:dyDescent="0.3">
      <c r="B328" s="12"/>
      <c r="C328" s="13"/>
      <c r="D328" s="12"/>
      <c r="E328" s="13"/>
      <c r="F328" s="12"/>
      <c r="G328" s="13"/>
      <c r="H328" s="12"/>
      <c r="I328" s="13"/>
      <c r="J328" s="12"/>
    </row>
    <row r="329" spans="2:10" x14ac:dyDescent="0.3">
      <c r="B329" s="12"/>
      <c r="C329" s="13"/>
      <c r="D329" s="12"/>
      <c r="E329" s="13"/>
      <c r="F329" s="12"/>
      <c r="G329" s="13"/>
      <c r="H329" s="12"/>
      <c r="I329" s="13"/>
      <c r="J329" s="12"/>
    </row>
    <row r="330" spans="2:10" x14ac:dyDescent="0.3">
      <c r="B330" s="12"/>
      <c r="C330" s="13"/>
      <c r="D330" s="12"/>
      <c r="E330" s="13"/>
      <c r="F330" s="12"/>
      <c r="G330" s="13"/>
      <c r="H330" s="12"/>
      <c r="I330" s="13"/>
      <c r="J330" s="12"/>
    </row>
    <row r="331" spans="2:10" x14ac:dyDescent="0.3">
      <c r="B331" s="12"/>
      <c r="C331" s="13"/>
      <c r="D331" s="12"/>
      <c r="E331" s="13"/>
      <c r="F331" s="12"/>
      <c r="G331" s="13"/>
      <c r="H331" s="12"/>
      <c r="I331" s="13"/>
      <c r="J331" s="12"/>
    </row>
    <row r="332" spans="2:10" x14ac:dyDescent="0.3">
      <c r="B332" s="12"/>
      <c r="C332" s="13"/>
      <c r="D332" s="12"/>
      <c r="E332" s="13"/>
      <c r="F332" s="12"/>
      <c r="G332" s="13"/>
      <c r="H332" s="12"/>
      <c r="I332" s="13"/>
      <c r="J332" s="12"/>
    </row>
    <row r="333" spans="2:10" x14ac:dyDescent="0.3">
      <c r="B333" s="12"/>
      <c r="C333" s="13"/>
      <c r="D333" s="12"/>
      <c r="E333" s="13"/>
      <c r="F333" s="12"/>
      <c r="G333" s="13"/>
      <c r="H333" s="12"/>
      <c r="I333" s="13"/>
      <c r="J333" s="12"/>
    </row>
    <row r="334" spans="2:10" x14ac:dyDescent="0.3">
      <c r="B334" s="12"/>
      <c r="C334" s="13"/>
      <c r="D334" s="12"/>
      <c r="E334" s="13"/>
      <c r="F334" s="12"/>
      <c r="G334" s="13"/>
      <c r="H334" s="12"/>
      <c r="I334" s="13"/>
      <c r="J334" s="12"/>
    </row>
    <row r="335" spans="2:10" x14ac:dyDescent="0.3">
      <c r="B335" s="12"/>
      <c r="C335" s="13"/>
      <c r="D335" s="12"/>
      <c r="E335" s="13"/>
      <c r="F335" s="12"/>
      <c r="G335" s="13"/>
      <c r="H335" s="12"/>
      <c r="I335" s="13"/>
      <c r="J335" s="12"/>
    </row>
    <row r="336" spans="2:10" x14ac:dyDescent="0.3">
      <c r="B336" s="12"/>
      <c r="C336" s="13"/>
      <c r="D336" s="12"/>
      <c r="E336" s="13"/>
      <c r="F336" s="12"/>
      <c r="G336" s="13"/>
      <c r="H336" s="12"/>
      <c r="I336" s="13"/>
      <c r="J336" s="12"/>
    </row>
    <row r="337" spans="2:10" x14ac:dyDescent="0.3">
      <c r="B337" s="12"/>
      <c r="C337" s="13"/>
      <c r="D337" s="12"/>
      <c r="E337" s="13"/>
      <c r="F337" s="12"/>
      <c r="G337" s="13"/>
      <c r="H337" s="12"/>
      <c r="I337" s="13"/>
      <c r="J337" s="12"/>
    </row>
    <row r="338" spans="2:10" x14ac:dyDescent="0.3">
      <c r="B338" s="12"/>
      <c r="C338" s="13"/>
      <c r="D338" s="12"/>
      <c r="E338" s="13"/>
      <c r="F338" s="12"/>
      <c r="G338" s="13"/>
      <c r="H338" s="12"/>
      <c r="I338" s="13"/>
      <c r="J338" s="12"/>
    </row>
    <row r="339" spans="2:10" x14ac:dyDescent="0.3">
      <c r="B339" s="12"/>
      <c r="C339" s="13"/>
      <c r="D339" s="12"/>
      <c r="E339" s="13"/>
      <c r="F339" s="12"/>
      <c r="G339" s="13"/>
      <c r="H339" s="12"/>
      <c r="I339" s="13"/>
      <c r="J339" s="12"/>
    </row>
    <row r="340" spans="2:10" x14ac:dyDescent="0.3">
      <c r="B340" s="12"/>
      <c r="C340" s="13"/>
      <c r="D340" s="12"/>
      <c r="E340" s="13"/>
      <c r="F340" s="12"/>
      <c r="G340" s="13"/>
      <c r="H340" s="12"/>
      <c r="I340" s="13"/>
      <c r="J340" s="12"/>
    </row>
    <row r="341" spans="2:10" x14ac:dyDescent="0.3">
      <c r="B341" s="12"/>
      <c r="C341" s="13"/>
      <c r="D341" s="12"/>
      <c r="E341" s="13"/>
      <c r="F341" s="12"/>
      <c r="G341" s="13"/>
      <c r="H341" s="12"/>
      <c r="I341" s="13"/>
      <c r="J341" s="12"/>
    </row>
    <row r="342" spans="2:10" x14ac:dyDescent="0.3">
      <c r="B342" s="12"/>
      <c r="C342" s="13"/>
      <c r="D342" s="12"/>
      <c r="E342" s="13"/>
      <c r="F342" s="12"/>
      <c r="G342" s="13"/>
      <c r="H342" s="12"/>
      <c r="I342" s="13"/>
      <c r="J342" s="12"/>
    </row>
    <row r="343" spans="2:10" x14ac:dyDescent="0.3">
      <c r="B343" s="12"/>
      <c r="C343" s="13"/>
      <c r="D343" s="12"/>
      <c r="E343" s="13"/>
      <c r="F343" s="12"/>
      <c r="G343" s="13"/>
      <c r="H343" s="12"/>
      <c r="I343" s="13"/>
      <c r="J343" s="12"/>
    </row>
    <row r="344" spans="2:10" x14ac:dyDescent="0.3">
      <c r="B344" s="12"/>
      <c r="C344" s="13"/>
      <c r="D344" s="12"/>
      <c r="E344" s="13"/>
      <c r="F344" s="12"/>
      <c r="G344" s="13"/>
      <c r="H344" s="12"/>
      <c r="I344" s="13"/>
      <c r="J344" s="12"/>
    </row>
    <row r="345" spans="2:10" x14ac:dyDescent="0.3">
      <c r="B345" s="12"/>
      <c r="C345" s="13"/>
      <c r="D345" s="12"/>
      <c r="E345" s="13"/>
      <c r="F345" s="12"/>
      <c r="G345" s="13"/>
      <c r="H345" s="12"/>
      <c r="I345" s="13"/>
      <c r="J345" s="12"/>
    </row>
    <row r="346" spans="2:10" x14ac:dyDescent="0.3">
      <c r="B346" s="12"/>
      <c r="C346" s="13"/>
      <c r="D346" s="12"/>
      <c r="E346" s="13"/>
      <c r="F346" s="12"/>
      <c r="G346" s="13"/>
      <c r="H346" s="12"/>
      <c r="I346" s="13"/>
      <c r="J346" s="12"/>
    </row>
    <row r="347" spans="2:10" x14ac:dyDescent="0.3">
      <c r="B347" s="12"/>
      <c r="C347" s="13"/>
      <c r="D347" s="12"/>
      <c r="E347" s="13"/>
      <c r="F347" s="12"/>
      <c r="G347" s="13"/>
      <c r="H347" s="12"/>
      <c r="I347" s="13"/>
      <c r="J347" s="12"/>
    </row>
    <row r="348" spans="2:10" x14ac:dyDescent="0.3">
      <c r="B348" s="12"/>
      <c r="C348" s="13"/>
      <c r="D348" s="12"/>
      <c r="E348" s="13"/>
      <c r="F348" s="12"/>
      <c r="G348" s="13"/>
      <c r="H348" s="12"/>
      <c r="I348" s="13"/>
      <c r="J348" s="12"/>
    </row>
    <row r="349" spans="2:10" x14ac:dyDescent="0.3">
      <c r="B349" s="12"/>
      <c r="C349" s="13"/>
      <c r="D349" s="12"/>
      <c r="E349" s="13"/>
      <c r="F349" s="12"/>
      <c r="G349" s="13"/>
      <c r="H349" s="12"/>
      <c r="I349" s="13"/>
      <c r="J349" s="12"/>
    </row>
    <row r="350" spans="2:10" x14ac:dyDescent="0.3">
      <c r="B350" s="12"/>
      <c r="C350" s="13"/>
      <c r="D350" s="12"/>
      <c r="E350" s="13"/>
      <c r="F350" s="12"/>
      <c r="G350" s="13"/>
      <c r="H350" s="12"/>
      <c r="I350" s="13"/>
      <c r="J350" s="12"/>
    </row>
    <row r="351" spans="2:10" x14ac:dyDescent="0.3">
      <c r="B351" s="12"/>
      <c r="C351" s="13"/>
      <c r="D351" s="12"/>
      <c r="E351" s="13"/>
      <c r="F351" s="12"/>
      <c r="G351" s="13"/>
      <c r="H351" s="12"/>
      <c r="I351" s="13"/>
      <c r="J351" s="12"/>
    </row>
    <row r="352" spans="2:10" x14ac:dyDescent="0.3">
      <c r="B352" s="12"/>
      <c r="C352" s="13"/>
      <c r="D352" s="12"/>
      <c r="E352" s="13"/>
      <c r="F352" s="12"/>
      <c r="G352" s="13"/>
      <c r="H352" s="12"/>
      <c r="I352" s="13"/>
      <c r="J352" s="12"/>
    </row>
    <row r="353" spans="2:10" x14ac:dyDescent="0.3">
      <c r="B353" s="12"/>
      <c r="C353" s="13"/>
      <c r="D353" s="12"/>
      <c r="E353" s="13"/>
      <c r="F353" s="12"/>
      <c r="G353" s="13"/>
      <c r="H353" s="12"/>
      <c r="I353" s="13"/>
      <c r="J353" s="12"/>
    </row>
    <row r="354" spans="2:10" x14ac:dyDescent="0.3">
      <c r="B354" s="12"/>
      <c r="C354" s="13"/>
      <c r="D354" s="12"/>
      <c r="E354" s="13"/>
      <c r="F354" s="12"/>
      <c r="G354" s="13"/>
      <c r="H354" s="12"/>
      <c r="I354" s="13"/>
      <c r="J354" s="12"/>
    </row>
    <row r="355" spans="2:10" x14ac:dyDescent="0.3">
      <c r="B355" s="12"/>
      <c r="C355" s="13"/>
      <c r="D355" s="12"/>
      <c r="E355" s="13"/>
      <c r="F355" s="12"/>
      <c r="G355" s="13"/>
      <c r="H355" s="12"/>
      <c r="I355" s="13"/>
      <c r="J355" s="12"/>
    </row>
    <row r="356" spans="2:10" x14ac:dyDescent="0.3">
      <c r="B356" s="12"/>
      <c r="C356" s="13"/>
      <c r="D356" s="12"/>
      <c r="E356" s="13"/>
      <c r="F356" s="12"/>
      <c r="G356" s="13"/>
      <c r="H356" s="12"/>
      <c r="I356" s="13"/>
      <c r="J356" s="12"/>
    </row>
    <row r="357" spans="2:10" x14ac:dyDescent="0.3">
      <c r="B357" s="12"/>
      <c r="C357" s="13"/>
      <c r="D357" s="12"/>
      <c r="E357" s="13"/>
      <c r="F357" s="12"/>
      <c r="G357" s="13"/>
      <c r="H357" s="12"/>
      <c r="I357" s="13"/>
      <c r="J357" s="12"/>
    </row>
    <row r="358" spans="2:10" x14ac:dyDescent="0.3">
      <c r="B358" s="12"/>
      <c r="C358" s="13"/>
      <c r="D358" s="12"/>
      <c r="E358" s="13"/>
      <c r="F358" s="12"/>
      <c r="G358" s="13"/>
      <c r="H358" s="12"/>
      <c r="I358" s="13"/>
      <c r="J358" s="12"/>
    </row>
    <row r="359" spans="2:10" x14ac:dyDescent="0.3">
      <c r="B359" s="12"/>
      <c r="C359" s="13"/>
      <c r="D359" s="12"/>
      <c r="E359" s="13"/>
      <c r="F359" s="12"/>
      <c r="G359" s="13"/>
      <c r="H359" s="12"/>
      <c r="I359" s="13"/>
      <c r="J359" s="12"/>
    </row>
    <row r="360" spans="2:10" x14ac:dyDescent="0.3">
      <c r="B360" s="12"/>
      <c r="C360" s="13"/>
      <c r="D360" s="12"/>
      <c r="E360" s="13"/>
      <c r="F360" s="12"/>
      <c r="G360" s="13"/>
      <c r="H360" s="12"/>
      <c r="I360" s="13"/>
      <c r="J360" s="12"/>
    </row>
    <row r="361" spans="2:10" x14ac:dyDescent="0.3">
      <c r="B361" s="12"/>
      <c r="C361" s="13"/>
      <c r="D361" s="12"/>
      <c r="E361" s="13"/>
      <c r="F361" s="12"/>
      <c r="G361" s="13"/>
      <c r="H361" s="12"/>
      <c r="I361" s="13"/>
      <c r="J361" s="12"/>
    </row>
    <row r="362" spans="2:10" x14ac:dyDescent="0.3">
      <c r="B362" s="12"/>
      <c r="C362" s="13"/>
      <c r="D362" s="12"/>
      <c r="E362" s="13"/>
      <c r="F362" s="12"/>
      <c r="G362" s="13"/>
      <c r="H362" s="12"/>
      <c r="I362" s="13"/>
      <c r="J362" s="12"/>
    </row>
    <row r="363" spans="2:10" x14ac:dyDescent="0.3">
      <c r="B363" s="12"/>
      <c r="C363" s="13"/>
      <c r="D363" s="12"/>
      <c r="E363" s="13"/>
      <c r="F363" s="12"/>
      <c r="G363" s="13"/>
      <c r="H363" s="12"/>
      <c r="I363" s="13"/>
      <c r="J363" s="12"/>
    </row>
    <row r="364" spans="2:10" x14ac:dyDescent="0.3">
      <c r="B364" s="12"/>
      <c r="C364" s="13"/>
      <c r="D364" s="12"/>
      <c r="E364" s="13"/>
      <c r="F364" s="12"/>
      <c r="G364" s="13"/>
      <c r="H364" s="12"/>
      <c r="I364" s="13"/>
      <c r="J364" s="12"/>
    </row>
    <row r="365" spans="2:10" x14ac:dyDescent="0.3">
      <c r="B365" s="12"/>
      <c r="C365" s="13"/>
      <c r="D365" s="12"/>
      <c r="E365" s="13"/>
      <c r="F365" s="12"/>
      <c r="G365" s="13"/>
      <c r="H365" s="12"/>
      <c r="I365" s="13"/>
      <c r="J365" s="12"/>
    </row>
    <row r="366" spans="2:10" x14ac:dyDescent="0.3">
      <c r="B366" s="12"/>
      <c r="C366" s="13"/>
      <c r="D366" s="12"/>
      <c r="E366" s="13"/>
      <c r="F366" s="12"/>
      <c r="G366" s="13"/>
      <c r="H366" s="12"/>
      <c r="I366" s="13"/>
      <c r="J366" s="12"/>
    </row>
    <row r="367" spans="2:10" x14ac:dyDescent="0.3">
      <c r="B367" s="12"/>
      <c r="C367" s="13"/>
      <c r="D367" s="12"/>
      <c r="E367" s="13"/>
      <c r="F367" s="12"/>
      <c r="G367" s="13"/>
      <c r="H367" s="12"/>
      <c r="I367" s="13"/>
      <c r="J367" s="12"/>
    </row>
    <row r="368" spans="2:10" x14ac:dyDescent="0.3">
      <c r="B368" s="12"/>
      <c r="C368" s="13"/>
      <c r="D368" s="12"/>
      <c r="E368" s="13"/>
      <c r="F368" s="12"/>
      <c r="G368" s="13"/>
      <c r="H368" s="12"/>
      <c r="I368" s="13"/>
      <c r="J368" s="12"/>
    </row>
    <row r="369" spans="2:10" x14ac:dyDescent="0.3">
      <c r="B369" s="12"/>
      <c r="C369" s="13"/>
      <c r="D369" s="12"/>
      <c r="E369" s="13"/>
      <c r="F369" s="12"/>
      <c r="G369" s="13"/>
      <c r="H369" s="12"/>
      <c r="I369" s="13"/>
      <c r="J369" s="12"/>
    </row>
    <row r="370" spans="2:10" x14ac:dyDescent="0.3">
      <c r="B370" s="12"/>
      <c r="C370" s="13"/>
      <c r="D370" s="12"/>
      <c r="E370" s="13"/>
      <c r="F370" s="12"/>
      <c r="G370" s="13"/>
      <c r="H370" s="12"/>
      <c r="I370" s="13"/>
      <c r="J370" s="12"/>
    </row>
    <row r="371" spans="2:10" x14ac:dyDescent="0.3">
      <c r="B371" s="12"/>
      <c r="C371" s="13"/>
      <c r="D371" s="12"/>
      <c r="E371" s="13"/>
      <c r="F371" s="12"/>
      <c r="G371" s="13"/>
      <c r="H371" s="12"/>
      <c r="I371" s="13"/>
      <c r="J371" s="12"/>
    </row>
    <row r="372" spans="2:10" x14ac:dyDescent="0.3">
      <c r="B372" s="12"/>
      <c r="C372" s="13"/>
      <c r="D372" s="12"/>
      <c r="E372" s="13"/>
      <c r="F372" s="12"/>
      <c r="G372" s="13"/>
      <c r="H372" s="12"/>
      <c r="I372" s="13"/>
      <c r="J372" s="12"/>
    </row>
    <row r="373" spans="2:10" x14ac:dyDescent="0.3">
      <c r="B373" s="12"/>
      <c r="C373" s="13"/>
      <c r="D373" s="12"/>
      <c r="E373" s="13"/>
      <c r="F373" s="12"/>
      <c r="G373" s="13"/>
      <c r="H373" s="12"/>
      <c r="I373" s="13"/>
      <c r="J373" s="12"/>
    </row>
    <row r="374" spans="2:10" x14ac:dyDescent="0.3">
      <c r="B374" s="12"/>
      <c r="C374" s="13"/>
      <c r="D374" s="12"/>
      <c r="E374" s="13"/>
      <c r="F374" s="12"/>
      <c r="G374" s="13"/>
      <c r="H374" s="12"/>
      <c r="I374" s="13"/>
      <c r="J374" s="12"/>
    </row>
    <row r="375" spans="2:10" x14ac:dyDescent="0.3">
      <c r="B375" s="12"/>
      <c r="C375" s="13"/>
      <c r="D375" s="12"/>
      <c r="E375" s="13"/>
      <c r="F375" s="12"/>
      <c r="G375" s="13"/>
      <c r="H375" s="12"/>
      <c r="I375" s="13"/>
      <c r="J375" s="12"/>
    </row>
    <row r="376" spans="2:10" x14ac:dyDescent="0.3">
      <c r="B376" s="12"/>
      <c r="C376" s="13"/>
      <c r="D376" s="12"/>
      <c r="E376" s="13"/>
      <c r="F376" s="12"/>
      <c r="G376" s="13"/>
      <c r="H376" s="12"/>
      <c r="I376" s="13"/>
      <c r="J376" s="12"/>
    </row>
    <row r="377" spans="2:10" x14ac:dyDescent="0.3">
      <c r="B377" s="12"/>
      <c r="C377" s="13"/>
      <c r="D377" s="12"/>
      <c r="E377" s="13"/>
      <c r="F377" s="12"/>
      <c r="G377" s="13"/>
      <c r="H377" s="12"/>
      <c r="I377" s="13"/>
      <c r="J377" s="12"/>
    </row>
    <row r="378" spans="2:10" x14ac:dyDescent="0.3">
      <c r="B378" s="12"/>
      <c r="C378" s="13"/>
      <c r="D378" s="12"/>
      <c r="E378" s="13"/>
      <c r="F378" s="12"/>
      <c r="G378" s="13"/>
      <c r="H378" s="12"/>
      <c r="I378" s="13"/>
      <c r="J378" s="12"/>
    </row>
    <row r="379" spans="2:10" x14ac:dyDescent="0.3">
      <c r="B379" s="12"/>
      <c r="C379" s="13"/>
      <c r="D379" s="12"/>
      <c r="E379" s="13"/>
      <c r="F379" s="12"/>
      <c r="G379" s="13"/>
      <c r="H379" s="12"/>
      <c r="I379" s="13"/>
      <c r="J379" s="12"/>
    </row>
    <row r="380" spans="2:10" x14ac:dyDescent="0.3">
      <c r="B380" s="12"/>
      <c r="C380" s="13"/>
      <c r="D380" s="12"/>
      <c r="E380" s="13"/>
      <c r="F380" s="12"/>
      <c r="G380" s="13"/>
      <c r="H380" s="12"/>
      <c r="I380" s="13"/>
      <c r="J380" s="12"/>
    </row>
    <row r="381" spans="2:10" x14ac:dyDescent="0.3">
      <c r="B381" s="12"/>
      <c r="C381" s="13"/>
      <c r="D381" s="12"/>
      <c r="E381" s="13"/>
      <c r="F381" s="12"/>
      <c r="G381" s="13"/>
      <c r="H381" s="12"/>
      <c r="I381" s="13"/>
      <c r="J381" s="12"/>
    </row>
    <row r="382" spans="2:10" x14ac:dyDescent="0.3">
      <c r="B382" s="12"/>
      <c r="C382" s="13"/>
      <c r="D382" s="12"/>
      <c r="E382" s="13"/>
      <c r="F382" s="12"/>
      <c r="G382" s="13"/>
      <c r="H382" s="12"/>
      <c r="I382" s="13"/>
      <c r="J382" s="12"/>
    </row>
    <row r="383" spans="2:10" x14ac:dyDescent="0.3">
      <c r="B383" s="12"/>
      <c r="C383" s="13"/>
      <c r="D383" s="12"/>
      <c r="E383" s="13"/>
      <c r="F383" s="12"/>
      <c r="G383" s="13"/>
      <c r="H383" s="12"/>
      <c r="I383" s="13"/>
      <c r="J383" s="12"/>
    </row>
    <row r="384" spans="2:10" x14ac:dyDescent="0.3">
      <c r="B384" s="12"/>
      <c r="C384" s="13"/>
      <c r="D384" s="12"/>
      <c r="E384" s="13"/>
      <c r="F384" s="12"/>
      <c r="G384" s="13"/>
      <c r="H384" s="12"/>
      <c r="I384" s="13"/>
      <c r="J384" s="12"/>
    </row>
    <row r="385" spans="2:10" x14ac:dyDescent="0.3">
      <c r="B385" s="12"/>
      <c r="C385" s="13"/>
      <c r="D385" s="12"/>
      <c r="E385" s="13"/>
      <c r="F385" s="12"/>
      <c r="G385" s="13"/>
      <c r="H385" s="12"/>
      <c r="I385" s="13"/>
      <c r="J385" s="12"/>
    </row>
    <row r="386" spans="2:10" x14ac:dyDescent="0.3">
      <c r="B386" s="12"/>
      <c r="C386" s="13"/>
      <c r="D386" s="12"/>
      <c r="E386" s="13"/>
      <c r="F386" s="12"/>
      <c r="G386" s="13"/>
      <c r="H386" s="12"/>
      <c r="I386" s="13"/>
      <c r="J386" s="12"/>
    </row>
    <row r="387" spans="2:10" x14ac:dyDescent="0.3">
      <c r="B387" s="12"/>
      <c r="C387" s="13"/>
      <c r="D387" s="12"/>
      <c r="E387" s="13"/>
      <c r="F387" s="12"/>
      <c r="G387" s="13"/>
      <c r="H387" s="12"/>
      <c r="I387" s="13"/>
      <c r="J387" s="12"/>
    </row>
    <row r="388" spans="2:10" x14ac:dyDescent="0.3">
      <c r="B388" s="12"/>
      <c r="C388" s="13"/>
      <c r="D388" s="12"/>
      <c r="E388" s="13"/>
      <c r="F388" s="12"/>
      <c r="G388" s="13"/>
      <c r="H388" s="12"/>
      <c r="I388" s="13"/>
      <c r="J388" s="12"/>
    </row>
    <row r="389" spans="2:10" x14ac:dyDescent="0.3">
      <c r="B389" s="12"/>
      <c r="C389" s="13"/>
      <c r="D389" s="12"/>
      <c r="E389" s="13"/>
      <c r="F389" s="12"/>
      <c r="G389" s="13"/>
      <c r="H389" s="12"/>
      <c r="I389" s="13"/>
      <c r="J389" s="12"/>
    </row>
    <row r="390" spans="2:10" x14ac:dyDescent="0.3">
      <c r="B390" s="12"/>
      <c r="C390" s="13"/>
      <c r="D390" s="12"/>
      <c r="E390" s="13"/>
      <c r="F390" s="12"/>
      <c r="G390" s="13"/>
      <c r="H390" s="12"/>
      <c r="I390" s="13"/>
      <c r="J390" s="12"/>
    </row>
    <row r="391" spans="2:10" x14ac:dyDescent="0.3">
      <c r="B391" s="12"/>
      <c r="C391" s="13"/>
      <c r="D391" s="12"/>
      <c r="E391" s="13"/>
      <c r="F391" s="12"/>
      <c r="G391" s="13"/>
      <c r="H391" s="12"/>
      <c r="I391" s="13"/>
      <c r="J391" s="12"/>
    </row>
    <row r="392" spans="2:10" x14ac:dyDescent="0.3">
      <c r="B392" s="12"/>
      <c r="C392" s="13"/>
      <c r="D392" s="12"/>
      <c r="E392" s="13"/>
      <c r="F392" s="12"/>
      <c r="G392" s="13"/>
      <c r="H392" s="12"/>
      <c r="I392" s="13"/>
      <c r="J392" s="12"/>
    </row>
    <row r="393" spans="2:10" x14ac:dyDescent="0.3">
      <c r="B393" s="12"/>
      <c r="C393" s="13"/>
      <c r="D393" s="12"/>
      <c r="E393" s="13"/>
      <c r="F393" s="12"/>
      <c r="G393" s="13"/>
      <c r="H393" s="12"/>
      <c r="I393" s="13"/>
      <c r="J393" s="12"/>
    </row>
    <row r="394" spans="2:10" x14ac:dyDescent="0.3">
      <c r="B394" s="12"/>
      <c r="C394" s="13"/>
      <c r="D394" s="12"/>
      <c r="E394" s="13"/>
      <c r="F394" s="12"/>
      <c r="G394" s="13"/>
      <c r="H394" s="12"/>
      <c r="I394" s="13"/>
      <c r="J394" s="12"/>
    </row>
    <row r="395" spans="2:10" x14ac:dyDescent="0.3">
      <c r="B395" s="12"/>
      <c r="C395" s="13"/>
      <c r="D395" s="12"/>
      <c r="E395" s="13"/>
      <c r="F395" s="12"/>
      <c r="G395" s="13"/>
      <c r="H395" s="12"/>
      <c r="I395" s="13"/>
      <c r="J395" s="12"/>
    </row>
    <row r="396" spans="2:10" x14ac:dyDescent="0.3">
      <c r="B396" s="12"/>
      <c r="C396" s="13"/>
      <c r="D396" s="12"/>
      <c r="E396" s="13"/>
      <c r="F396" s="12"/>
      <c r="G396" s="13"/>
      <c r="H396" s="12"/>
      <c r="I396" s="13"/>
      <c r="J396" s="12"/>
    </row>
    <row r="397" spans="2:10" x14ac:dyDescent="0.3">
      <c r="B397" s="12"/>
      <c r="C397" s="13"/>
      <c r="D397" s="12"/>
      <c r="E397" s="13"/>
      <c r="F397" s="12"/>
      <c r="G397" s="13"/>
      <c r="H397" s="12"/>
      <c r="I397" s="13"/>
      <c r="J397" s="12"/>
    </row>
    <row r="398" spans="2:10" x14ac:dyDescent="0.3">
      <c r="B398" s="12"/>
      <c r="C398" s="13"/>
      <c r="D398" s="12"/>
      <c r="E398" s="13"/>
      <c r="F398" s="12"/>
      <c r="G398" s="13"/>
      <c r="H398" s="12"/>
      <c r="I398" s="13"/>
      <c r="J398" s="12"/>
    </row>
    <row r="399" spans="2:10" x14ac:dyDescent="0.3">
      <c r="B399" s="12"/>
      <c r="C399" s="13"/>
      <c r="D399" s="12"/>
      <c r="E399" s="13"/>
      <c r="F399" s="12"/>
      <c r="G399" s="13"/>
      <c r="H399" s="12"/>
      <c r="I399" s="13"/>
      <c r="J399" s="12"/>
    </row>
    <row r="400" spans="2:10" x14ac:dyDescent="0.3">
      <c r="B400" s="12"/>
      <c r="C400" s="13"/>
      <c r="D400" s="12"/>
      <c r="E400" s="13"/>
      <c r="F400" s="12"/>
      <c r="G400" s="13"/>
      <c r="H400" s="12"/>
      <c r="I400" s="13"/>
      <c r="J400" s="12"/>
    </row>
    <row r="401" spans="2:10" x14ac:dyDescent="0.3">
      <c r="B401" s="12"/>
      <c r="C401" s="13"/>
      <c r="D401" s="12"/>
      <c r="E401" s="13"/>
      <c r="F401" s="12"/>
      <c r="G401" s="13"/>
      <c r="H401" s="12"/>
      <c r="I401" s="13"/>
      <c r="J401" s="12"/>
    </row>
    <row r="402" spans="2:10" x14ac:dyDescent="0.3">
      <c r="B402" s="12"/>
      <c r="C402" s="13"/>
      <c r="D402" s="12"/>
      <c r="E402" s="13"/>
      <c r="F402" s="12"/>
      <c r="G402" s="13"/>
      <c r="H402" s="12"/>
      <c r="I402" s="13"/>
      <c r="J402" s="12"/>
    </row>
    <row r="403" spans="2:10" x14ac:dyDescent="0.3">
      <c r="B403" s="12"/>
      <c r="C403" s="13"/>
      <c r="D403" s="12"/>
      <c r="E403" s="13"/>
      <c r="F403" s="12"/>
      <c r="G403" s="13"/>
      <c r="H403" s="12"/>
      <c r="I403" s="13"/>
      <c r="J403" s="12"/>
    </row>
    <row r="404" spans="2:10" x14ac:dyDescent="0.3">
      <c r="B404" s="12"/>
      <c r="C404" s="13"/>
      <c r="D404" s="12"/>
      <c r="E404" s="13"/>
      <c r="F404" s="12"/>
      <c r="G404" s="13"/>
      <c r="H404" s="12"/>
      <c r="I404" s="13"/>
      <c r="J404" s="12"/>
    </row>
    <row r="405" spans="2:10" x14ac:dyDescent="0.3">
      <c r="B405" s="12"/>
      <c r="C405" s="13"/>
      <c r="D405" s="12"/>
      <c r="E405" s="13"/>
      <c r="F405" s="12"/>
      <c r="G405" s="13"/>
      <c r="H405" s="12"/>
      <c r="I405" s="13"/>
      <c r="J405" s="12"/>
    </row>
    <row r="406" spans="2:10" x14ac:dyDescent="0.3">
      <c r="B406" s="12"/>
      <c r="C406" s="13"/>
      <c r="D406" s="12"/>
      <c r="E406" s="13"/>
      <c r="F406" s="12"/>
      <c r="G406" s="13"/>
      <c r="H406" s="12"/>
      <c r="I406" s="13"/>
      <c r="J406" s="12"/>
    </row>
    <row r="407" spans="2:10" x14ac:dyDescent="0.3">
      <c r="B407" s="12"/>
      <c r="C407" s="13"/>
      <c r="D407" s="12"/>
      <c r="E407" s="13"/>
      <c r="F407" s="12"/>
      <c r="G407" s="13"/>
      <c r="H407" s="12"/>
      <c r="I407" s="13"/>
      <c r="J407" s="12"/>
    </row>
    <row r="408" spans="2:10" x14ac:dyDescent="0.3">
      <c r="B408" s="12"/>
      <c r="C408" s="13"/>
      <c r="D408" s="12"/>
      <c r="E408" s="13"/>
      <c r="F408" s="12"/>
      <c r="G408" s="13"/>
      <c r="H408" s="12"/>
      <c r="I408" s="13"/>
      <c r="J408" s="12"/>
    </row>
    <row r="409" spans="2:10" x14ac:dyDescent="0.3">
      <c r="B409" s="12"/>
      <c r="C409" s="13"/>
      <c r="D409" s="12"/>
      <c r="E409" s="13"/>
      <c r="F409" s="12"/>
      <c r="G409" s="13"/>
      <c r="H409" s="12"/>
      <c r="I409" s="13"/>
      <c r="J409" s="12"/>
    </row>
    <row r="410" spans="2:10" x14ac:dyDescent="0.3">
      <c r="B410" s="12"/>
      <c r="C410" s="13"/>
      <c r="D410" s="12"/>
      <c r="E410" s="13"/>
      <c r="F410" s="12"/>
      <c r="G410" s="13"/>
      <c r="H410" s="12"/>
      <c r="I410" s="13"/>
      <c r="J410" s="12"/>
    </row>
    <row r="411" spans="2:10" x14ac:dyDescent="0.3">
      <c r="B411" s="12"/>
      <c r="C411" s="13"/>
      <c r="D411" s="12"/>
      <c r="E411" s="13"/>
      <c r="F411" s="12"/>
      <c r="G411" s="13"/>
      <c r="H411" s="12"/>
      <c r="I411" s="13"/>
      <c r="J411" s="12"/>
    </row>
    <row r="412" spans="2:10" x14ac:dyDescent="0.3">
      <c r="B412" s="12"/>
      <c r="C412" s="13"/>
      <c r="D412" s="12"/>
      <c r="E412" s="13"/>
      <c r="F412" s="12"/>
      <c r="G412" s="13"/>
      <c r="H412" s="12"/>
      <c r="I412" s="13"/>
      <c r="J412" s="12"/>
    </row>
    <row r="413" spans="2:10" x14ac:dyDescent="0.3">
      <c r="B413" s="12"/>
      <c r="C413" s="13"/>
      <c r="D413" s="12"/>
      <c r="E413" s="13"/>
      <c r="F413" s="12"/>
      <c r="G413" s="13"/>
      <c r="H413" s="12"/>
      <c r="I413" s="13"/>
      <c r="J413" s="12"/>
    </row>
    <row r="414" spans="2:10" x14ac:dyDescent="0.3">
      <c r="B414" s="12"/>
      <c r="C414" s="13"/>
      <c r="D414" s="12"/>
      <c r="E414" s="13"/>
      <c r="F414" s="12"/>
      <c r="G414" s="13"/>
      <c r="H414" s="12"/>
      <c r="I414" s="13"/>
      <c r="J414" s="12"/>
    </row>
    <row r="415" spans="2:10" x14ac:dyDescent="0.3">
      <c r="B415" s="12"/>
      <c r="C415" s="13"/>
      <c r="D415" s="12"/>
      <c r="E415" s="13"/>
      <c r="F415" s="12"/>
      <c r="G415" s="13"/>
      <c r="H415" s="12"/>
      <c r="I415" s="13"/>
      <c r="J415" s="12"/>
    </row>
    <row r="416" spans="2:10" x14ac:dyDescent="0.3">
      <c r="B416" s="12"/>
      <c r="C416" s="13"/>
      <c r="D416" s="12"/>
      <c r="E416" s="13"/>
      <c r="F416" s="12"/>
      <c r="G416" s="13"/>
      <c r="H416" s="12"/>
      <c r="I416" s="13"/>
      <c r="J416" s="12"/>
    </row>
    <row r="417" spans="2:10" x14ac:dyDescent="0.3">
      <c r="B417" s="12"/>
      <c r="C417" s="13"/>
      <c r="D417" s="12"/>
      <c r="E417" s="13"/>
      <c r="F417" s="12"/>
      <c r="G417" s="13"/>
      <c r="H417" s="12"/>
      <c r="I417" s="13"/>
      <c r="J417" s="12"/>
    </row>
    <row r="418" spans="2:10" x14ac:dyDescent="0.3">
      <c r="B418" s="12"/>
      <c r="C418" s="13"/>
      <c r="D418" s="12"/>
      <c r="E418" s="13"/>
      <c r="F418" s="12"/>
      <c r="G418" s="13"/>
      <c r="H418" s="12"/>
      <c r="I418" s="13"/>
      <c r="J418" s="12"/>
    </row>
    <row r="419" spans="2:10" x14ac:dyDescent="0.3">
      <c r="B419" s="12"/>
      <c r="C419" s="13"/>
      <c r="D419" s="12"/>
      <c r="E419" s="13"/>
      <c r="F419" s="12"/>
      <c r="G419" s="13"/>
      <c r="H419" s="12"/>
      <c r="I419" s="13"/>
      <c r="J419" s="12"/>
    </row>
    <row r="420" spans="2:10" x14ac:dyDescent="0.3">
      <c r="B420" s="12"/>
      <c r="C420" s="13"/>
      <c r="D420" s="12"/>
      <c r="E420" s="13"/>
      <c r="F420" s="12"/>
      <c r="G420" s="13"/>
      <c r="H420" s="12"/>
      <c r="I420" s="13"/>
      <c r="J420" s="12"/>
    </row>
    <row r="421" spans="2:10" x14ac:dyDescent="0.3">
      <c r="B421" s="12"/>
      <c r="C421" s="13"/>
      <c r="D421" s="12"/>
      <c r="E421" s="13"/>
      <c r="F421" s="12"/>
      <c r="G421" s="13"/>
      <c r="H421" s="12"/>
      <c r="I421" s="13"/>
      <c r="J421" s="12"/>
    </row>
    <row r="422" spans="2:10" x14ac:dyDescent="0.3">
      <c r="B422" s="12"/>
      <c r="C422" s="13"/>
      <c r="D422" s="12"/>
      <c r="E422" s="13"/>
      <c r="F422" s="12"/>
      <c r="G422" s="13"/>
      <c r="H422" s="12"/>
      <c r="I422" s="13"/>
      <c r="J422" s="12"/>
    </row>
    <row r="423" spans="2:10" x14ac:dyDescent="0.3">
      <c r="B423" s="12"/>
      <c r="C423" s="13"/>
      <c r="D423" s="12"/>
      <c r="E423" s="13"/>
      <c r="F423" s="12"/>
      <c r="G423" s="13"/>
      <c r="H423" s="12"/>
      <c r="I423" s="13"/>
      <c r="J423" s="12"/>
    </row>
    <row r="424" spans="2:10" x14ac:dyDescent="0.3">
      <c r="B424" s="12"/>
      <c r="C424" s="13"/>
      <c r="D424" s="12"/>
      <c r="E424" s="13"/>
      <c r="F424" s="12"/>
      <c r="G424" s="13"/>
      <c r="H424" s="12"/>
      <c r="I424" s="13"/>
      <c r="J424" s="12"/>
    </row>
    <row r="425" spans="2:10" x14ac:dyDescent="0.3">
      <c r="B425" s="12"/>
      <c r="C425" s="13"/>
      <c r="D425" s="12"/>
      <c r="E425" s="13"/>
      <c r="F425" s="12"/>
      <c r="G425" s="13"/>
      <c r="H425" s="12"/>
      <c r="I425" s="13"/>
      <c r="J425" s="12"/>
    </row>
    <row r="426" spans="2:10" x14ac:dyDescent="0.3">
      <c r="B426" s="12"/>
      <c r="C426" s="13"/>
      <c r="D426" s="12"/>
      <c r="E426" s="13"/>
      <c r="F426" s="12"/>
      <c r="G426" s="13"/>
      <c r="H426" s="12"/>
      <c r="I426" s="13"/>
      <c r="J426" s="12"/>
    </row>
    <row r="427" spans="2:10" x14ac:dyDescent="0.3">
      <c r="B427" s="12"/>
      <c r="C427" s="13"/>
      <c r="D427" s="12"/>
      <c r="E427" s="13"/>
      <c r="F427" s="12"/>
      <c r="G427" s="13"/>
      <c r="H427" s="12"/>
      <c r="I427" s="13"/>
      <c r="J427" s="12"/>
    </row>
    <row r="428" spans="2:10" x14ac:dyDescent="0.3">
      <c r="B428" s="12"/>
      <c r="C428" s="13"/>
      <c r="D428" s="12"/>
      <c r="E428" s="13"/>
      <c r="F428" s="12"/>
      <c r="G428" s="13"/>
      <c r="H428" s="12"/>
      <c r="I428" s="13"/>
      <c r="J428" s="12"/>
    </row>
    <row r="429" spans="2:10" x14ac:dyDescent="0.3">
      <c r="B429" s="12"/>
      <c r="C429" s="13"/>
      <c r="D429" s="12"/>
      <c r="E429" s="13"/>
      <c r="F429" s="12"/>
      <c r="G429" s="13"/>
      <c r="H429" s="12"/>
      <c r="I429" s="13"/>
      <c r="J429" s="12"/>
    </row>
    <row r="430" spans="2:10" x14ac:dyDescent="0.3">
      <c r="B430" s="12"/>
      <c r="C430" s="13"/>
      <c r="D430" s="12"/>
      <c r="E430" s="13"/>
      <c r="F430" s="12"/>
      <c r="G430" s="13"/>
      <c r="H430" s="12"/>
      <c r="I430" s="13"/>
      <c r="J430" s="12"/>
    </row>
    <row r="431" spans="2:10" x14ac:dyDescent="0.3">
      <c r="B431" s="12"/>
      <c r="C431" s="13"/>
      <c r="D431" s="12"/>
      <c r="E431" s="13"/>
      <c r="F431" s="12"/>
      <c r="G431" s="13"/>
      <c r="H431" s="12"/>
      <c r="I431" s="13"/>
      <c r="J431" s="12"/>
    </row>
    <row r="432" spans="2:10" x14ac:dyDescent="0.3">
      <c r="B432" s="12"/>
      <c r="C432" s="13"/>
      <c r="D432" s="12"/>
      <c r="E432" s="13"/>
      <c r="F432" s="12"/>
      <c r="G432" s="13"/>
      <c r="H432" s="12"/>
      <c r="I432" s="13"/>
      <c r="J432" s="12"/>
    </row>
    <row r="433" spans="2:10" x14ac:dyDescent="0.3">
      <c r="B433" s="12"/>
      <c r="C433" s="13"/>
      <c r="D433" s="12"/>
      <c r="E433" s="13"/>
      <c r="F433" s="12"/>
      <c r="G433" s="13"/>
      <c r="H433" s="12"/>
      <c r="I433" s="13"/>
      <c r="J433" s="12"/>
    </row>
    <row r="434" spans="2:10" x14ac:dyDescent="0.3">
      <c r="B434" s="12"/>
      <c r="C434" s="13"/>
      <c r="D434" s="12"/>
      <c r="E434" s="13"/>
      <c r="F434" s="12"/>
      <c r="G434" s="13"/>
      <c r="H434" s="12"/>
      <c r="I434" s="13"/>
      <c r="J434" s="12"/>
    </row>
    <row r="435" spans="2:10" x14ac:dyDescent="0.3">
      <c r="B435" s="12"/>
      <c r="C435" s="13"/>
      <c r="D435" s="12"/>
      <c r="E435" s="13"/>
      <c r="F435" s="12"/>
      <c r="G435" s="13"/>
      <c r="H435" s="12"/>
      <c r="I435" s="13"/>
      <c r="J435" s="12"/>
    </row>
    <row r="436" spans="2:10" x14ac:dyDescent="0.3">
      <c r="B436" s="12"/>
      <c r="C436" s="13"/>
      <c r="D436" s="12"/>
      <c r="E436" s="13"/>
      <c r="F436" s="12"/>
      <c r="G436" s="13"/>
      <c r="H436" s="12"/>
      <c r="I436" s="13"/>
      <c r="J436" s="12"/>
    </row>
    <row r="437" spans="2:10" x14ac:dyDescent="0.3">
      <c r="B437" s="12"/>
      <c r="C437" s="13"/>
      <c r="D437" s="12"/>
      <c r="E437" s="13"/>
      <c r="F437" s="12"/>
      <c r="G437" s="13"/>
      <c r="H437" s="12"/>
      <c r="I437" s="13"/>
      <c r="J437" s="12"/>
    </row>
    <row r="438" spans="2:10" x14ac:dyDescent="0.3">
      <c r="B438" s="12"/>
      <c r="C438" s="13"/>
      <c r="D438" s="12"/>
      <c r="E438" s="13"/>
      <c r="F438" s="12"/>
      <c r="G438" s="13"/>
      <c r="H438" s="12"/>
      <c r="I438" s="13"/>
      <c r="J438" s="12"/>
    </row>
    <row r="439" spans="2:10" x14ac:dyDescent="0.3">
      <c r="B439" s="12"/>
      <c r="C439" s="13"/>
      <c r="D439" s="12"/>
      <c r="E439" s="13"/>
      <c r="F439" s="12"/>
      <c r="G439" s="13"/>
      <c r="H439" s="12"/>
      <c r="I439" s="13"/>
      <c r="J439" s="12"/>
    </row>
    <row r="440" spans="2:10" x14ac:dyDescent="0.3">
      <c r="B440" s="12"/>
      <c r="C440" s="13"/>
      <c r="D440" s="12"/>
      <c r="E440" s="13"/>
      <c r="F440" s="12"/>
      <c r="G440" s="13"/>
      <c r="H440" s="12"/>
      <c r="I440" s="13"/>
      <c r="J440" s="12"/>
    </row>
    <row r="441" spans="2:10" x14ac:dyDescent="0.3">
      <c r="B441" s="12"/>
      <c r="C441" s="13"/>
      <c r="D441" s="12"/>
      <c r="E441" s="13"/>
      <c r="F441" s="12"/>
      <c r="G441" s="13"/>
      <c r="H441" s="12"/>
      <c r="I441" s="13"/>
      <c r="J441" s="12"/>
    </row>
    <row r="442" spans="2:10" x14ac:dyDescent="0.3">
      <c r="B442" s="12"/>
      <c r="C442" s="13"/>
      <c r="D442" s="12"/>
      <c r="E442" s="13"/>
      <c r="F442" s="12"/>
      <c r="G442" s="13"/>
      <c r="H442" s="12"/>
      <c r="I442" s="13"/>
      <c r="J442" s="12"/>
    </row>
    <row r="443" spans="2:10" x14ac:dyDescent="0.3">
      <c r="B443" s="12"/>
      <c r="C443" s="13"/>
      <c r="D443" s="12"/>
      <c r="E443" s="13"/>
      <c r="F443" s="12"/>
      <c r="G443" s="13"/>
      <c r="H443" s="12"/>
      <c r="I443" s="13"/>
      <c r="J443" s="12"/>
    </row>
    <row r="444" spans="2:10" x14ac:dyDescent="0.3">
      <c r="B444" s="12"/>
      <c r="C444" s="13"/>
      <c r="D444" s="12"/>
      <c r="E444" s="13"/>
      <c r="F444" s="12"/>
      <c r="G444" s="13"/>
      <c r="H444" s="12"/>
      <c r="I444" s="13"/>
      <c r="J444" s="12"/>
    </row>
    <row r="445" spans="2:10" x14ac:dyDescent="0.3">
      <c r="B445" s="12"/>
      <c r="C445" s="13"/>
      <c r="D445" s="12"/>
      <c r="E445" s="13"/>
      <c r="F445" s="12"/>
      <c r="G445" s="13"/>
      <c r="H445" s="12"/>
      <c r="I445" s="13"/>
      <c r="J445" s="12"/>
    </row>
    <row r="446" spans="2:10" x14ac:dyDescent="0.3">
      <c r="B446" s="12"/>
      <c r="C446" s="13"/>
      <c r="D446" s="12"/>
      <c r="E446" s="13"/>
      <c r="F446" s="12"/>
      <c r="G446" s="13"/>
      <c r="H446" s="12"/>
      <c r="I446" s="13"/>
      <c r="J446" s="12"/>
    </row>
    <row r="447" spans="2:10" x14ac:dyDescent="0.3">
      <c r="B447" s="12"/>
      <c r="C447" s="13"/>
      <c r="D447" s="12"/>
      <c r="E447" s="13"/>
      <c r="F447" s="12"/>
      <c r="G447" s="13"/>
      <c r="H447" s="12"/>
      <c r="I447" s="13"/>
      <c r="J447" s="12"/>
    </row>
    <row r="448" spans="2:10" x14ac:dyDescent="0.3">
      <c r="B448" s="12"/>
      <c r="C448" s="13"/>
      <c r="D448" s="12"/>
      <c r="E448" s="13"/>
      <c r="F448" s="12"/>
      <c r="G448" s="13"/>
      <c r="H448" s="12"/>
      <c r="I448" s="13"/>
      <c r="J448" s="12"/>
    </row>
    <row r="449" spans="2:10" x14ac:dyDescent="0.3">
      <c r="B449" s="12"/>
      <c r="C449" s="13"/>
      <c r="D449" s="12"/>
      <c r="E449" s="13"/>
      <c r="F449" s="12"/>
      <c r="G449" s="13"/>
      <c r="H449" s="12"/>
      <c r="I449" s="13"/>
      <c r="J449" s="12"/>
    </row>
    <row r="450" spans="2:10" x14ac:dyDescent="0.3">
      <c r="B450" s="12"/>
      <c r="C450" s="13"/>
      <c r="D450" s="12"/>
      <c r="E450" s="13"/>
      <c r="F450" s="12"/>
      <c r="G450" s="13"/>
      <c r="H450" s="12"/>
      <c r="I450" s="13"/>
      <c r="J450" s="12"/>
    </row>
    <row r="451" spans="2:10" x14ac:dyDescent="0.3">
      <c r="B451" s="12"/>
      <c r="C451" s="13"/>
      <c r="D451" s="12"/>
      <c r="E451" s="13"/>
      <c r="F451" s="12"/>
      <c r="G451" s="13"/>
      <c r="H451" s="12"/>
      <c r="I451" s="13"/>
      <c r="J451" s="12"/>
    </row>
    <row r="452" spans="2:10" x14ac:dyDescent="0.3">
      <c r="B452" s="12"/>
      <c r="C452" s="13"/>
      <c r="D452" s="12"/>
      <c r="E452" s="13"/>
      <c r="F452" s="12"/>
      <c r="G452" s="13"/>
      <c r="H452" s="12"/>
      <c r="I452" s="13"/>
      <c r="J452" s="12"/>
    </row>
    <row r="453" spans="2:10" x14ac:dyDescent="0.3">
      <c r="B453" s="12"/>
      <c r="C453" s="13"/>
      <c r="D453" s="12"/>
      <c r="E453" s="13"/>
      <c r="F453" s="12"/>
      <c r="G453" s="13"/>
      <c r="H453" s="12"/>
      <c r="I453" s="13"/>
      <c r="J453" s="12"/>
    </row>
    <row r="454" spans="2:10" x14ac:dyDescent="0.3">
      <c r="B454" s="12"/>
      <c r="C454" s="13"/>
      <c r="D454" s="12"/>
      <c r="E454" s="13"/>
      <c r="F454" s="12"/>
      <c r="G454" s="13"/>
      <c r="H454" s="12"/>
      <c r="I454" s="13"/>
      <c r="J454" s="12"/>
    </row>
    <row r="455" spans="2:10" x14ac:dyDescent="0.3">
      <c r="B455" s="12"/>
      <c r="C455" s="13"/>
      <c r="D455" s="12"/>
      <c r="E455" s="13"/>
      <c r="F455" s="12"/>
      <c r="G455" s="13"/>
      <c r="H455" s="12"/>
      <c r="I455" s="13"/>
      <c r="J455" s="12"/>
    </row>
    <row r="456" spans="2:10" x14ac:dyDescent="0.3">
      <c r="B456" s="12"/>
      <c r="C456" s="13"/>
      <c r="D456" s="12"/>
      <c r="E456" s="13"/>
      <c r="F456" s="12"/>
      <c r="G456" s="13"/>
      <c r="H456" s="12"/>
      <c r="I456" s="13"/>
      <c r="J456" s="12"/>
    </row>
    <row r="457" spans="2:10" x14ac:dyDescent="0.3">
      <c r="B457" s="12"/>
      <c r="C457" s="13"/>
      <c r="D457" s="12"/>
      <c r="E457" s="13"/>
      <c r="F457" s="12"/>
      <c r="G457" s="13"/>
      <c r="H457" s="12"/>
      <c r="I457" s="13"/>
      <c r="J457" s="12"/>
    </row>
    <row r="458" spans="2:10" x14ac:dyDescent="0.3">
      <c r="B458" s="12"/>
      <c r="C458" s="13"/>
      <c r="D458" s="12"/>
      <c r="E458" s="13"/>
      <c r="F458" s="12"/>
      <c r="G458" s="13"/>
      <c r="H458" s="12"/>
      <c r="I458" s="13"/>
      <c r="J458" s="12"/>
    </row>
    <row r="459" spans="2:10" x14ac:dyDescent="0.3">
      <c r="B459" s="12"/>
      <c r="C459" s="13"/>
      <c r="D459" s="12"/>
      <c r="E459" s="13"/>
      <c r="F459" s="12"/>
      <c r="G459" s="13"/>
      <c r="H459" s="12"/>
      <c r="I459" s="13"/>
      <c r="J459" s="12"/>
    </row>
    <row r="460" spans="2:10" x14ac:dyDescent="0.3">
      <c r="B460" s="12"/>
      <c r="C460" s="13"/>
      <c r="D460" s="12"/>
      <c r="E460" s="13"/>
      <c r="F460" s="12"/>
      <c r="G460" s="13"/>
      <c r="H460" s="12"/>
      <c r="I460" s="13"/>
      <c r="J460" s="12"/>
    </row>
    <row r="461" spans="2:10" x14ac:dyDescent="0.3">
      <c r="B461" s="12"/>
      <c r="C461" s="13"/>
      <c r="D461" s="12"/>
      <c r="E461" s="13"/>
      <c r="F461" s="12"/>
      <c r="G461" s="13"/>
      <c r="H461" s="12"/>
      <c r="I461" s="13"/>
      <c r="J461" s="12"/>
    </row>
    <row r="462" spans="2:10" x14ac:dyDescent="0.3">
      <c r="B462" s="12"/>
      <c r="C462" s="13"/>
      <c r="D462" s="12"/>
      <c r="E462" s="13"/>
      <c r="F462" s="12"/>
      <c r="G462" s="13"/>
      <c r="H462" s="12"/>
      <c r="I462" s="13"/>
      <c r="J462" s="12"/>
    </row>
    <row r="463" spans="2:10" x14ac:dyDescent="0.3">
      <c r="B463" s="12"/>
      <c r="C463" s="13"/>
      <c r="D463" s="12"/>
      <c r="E463" s="13"/>
      <c r="F463" s="12"/>
      <c r="G463" s="13"/>
      <c r="H463" s="12"/>
      <c r="I463" s="13"/>
      <c r="J463" s="12"/>
    </row>
    <row r="464" spans="2:10" x14ac:dyDescent="0.3">
      <c r="B464" s="12"/>
      <c r="C464" s="13"/>
      <c r="D464" s="12"/>
      <c r="E464" s="13"/>
      <c r="F464" s="12"/>
      <c r="G464" s="13"/>
      <c r="H464" s="12"/>
      <c r="I464" s="13"/>
      <c r="J464" s="12"/>
    </row>
    <row r="465" spans="2:10" x14ac:dyDescent="0.3">
      <c r="B465" s="12"/>
      <c r="C465" s="13"/>
      <c r="D465" s="12"/>
      <c r="E465" s="13"/>
      <c r="F465" s="12"/>
      <c r="G465" s="13"/>
      <c r="H465" s="12"/>
      <c r="I465" s="13"/>
      <c r="J465" s="12"/>
    </row>
    <row r="466" spans="2:10" x14ac:dyDescent="0.3">
      <c r="B466" s="12"/>
      <c r="C466" s="13"/>
      <c r="D466" s="12"/>
      <c r="E466" s="13"/>
      <c r="F466" s="12"/>
      <c r="G466" s="13"/>
      <c r="H466" s="12"/>
      <c r="I466" s="13"/>
      <c r="J466" s="12"/>
    </row>
    <row r="467" spans="2:10" x14ac:dyDescent="0.3">
      <c r="B467" s="12"/>
      <c r="C467" s="13"/>
      <c r="D467" s="12"/>
      <c r="E467" s="13"/>
      <c r="F467" s="12"/>
      <c r="G467" s="13"/>
      <c r="H467" s="12"/>
      <c r="I467" s="13"/>
      <c r="J467" s="12"/>
    </row>
    <row r="468" spans="2:10" x14ac:dyDescent="0.3">
      <c r="B468" s="12"/>
      <c r="C468" s="13"/>
      <c r="D468" s="12"/>
      <c r="E468" s="13"/>
      <c r="F468" s="12"/>
      <c r="G468" s="13"/>
      <c r="H468" s="12"/>
      <c r="I468" s="13"/>
      <c r="J468" s="12"/>
    </row>
    <row r="469" spans="2:10" x14ac:dyDescent="0.3">
      <c r="B469" s="12"/>
      <c r="C469" s="13"/>
      <c r="D469" s="12"/>
      <c r="E469" s="13"/>
      <c r="F469" s="12"/>
      <c r="G469" s="13"/>
      <c r="H469" s="12"/>
      <c r="I469" s="13"/>
      <c r="J469" s="12"/>
    </row>
    <row r="470" spans="2:10" x14ac:dyDescent="0.3">
      <c r="B470" s="12"/>
      <c r="C470" s="13"/>
      <c r="D470" s="12"/>
      <c r="E470" s="13"/>
      <c r="F470" s="12"/>
      <c r="G470" s="13"/>
      <c r="H470" s="12"/>
      <c r="I470" s="13"/>
      <c r="J470" s="12"/>
    </row>
    <row r="471" spans="2:10" x14ac:dyDescent="0.3">
      <c r="B471" s="12"/>
      <c r="C471" s="13"/>
      <c r="D471" s="12"/>
      <c r="E471" s="13"/>
      <c r="F471" s="12"/>
      <c r="G471" s="13"/>
      <c r="H471" s="12"/>
      <c r="I471" s="13"/>
      <c r="J471" s="12"/>
    </row>
    <row r="472" spans="2:10" x14ac:dyDescent="0.3">
      <c r="B472" s="12"/>
      <c r="C472" s="13"/>
      <c r="D472" s="12"/>
      <c r="E472" s="13"/>
      <c r="F472" s="12"/>
      <c r="G472" s="13"/>
      <c r="H472" s="12"/>
      <c r="I472" s="13"/>
      <c r="J472" s="12"/>
    </row>
    <row r="473" spans="2:10" x14ac:dyDescent="0.3">
      <c r="B473" s="12"/>
      <c r="C473" s="13"/>
      <c r="D473" s="12"/>
      <c r="E473" s="13"/>
      <c r="F473" s="12"/>
      <c r="G473" s="13"/>
      <c r="H473" s="12"/>
      <c r="I473" s="13"/>
      <c r="J473" s="12"/>
    </row>
    <row r="474" spans="2:10" x14ac:dyDescent="0.3">
      <c r="B474" s="12"/>
      <c r="C474" s="13"/>
      <c r="D474" s="12"/>
      <c r="E474" s="13"/>
      <c r="F474" s="12"/>
      <c r="G474" s="13"/>
      <c r="H474" s="12"/>
      <c r="I474" s="13"/>
      <c r="J474" s="12"/>
    </row>
    <row r="475" spans="2:10" x14ac:dyDescent="0.3">
      <c r="B475" s="12"/>
      <c r="C475" s="13"/>
      <c r="D475" s="12"/>
      <c r="E475" s="13"/>
      <c r="F475" s="12"/>
      <c r="G475" s="13"/>
      <c r="H475" s="12"/>
      <c r="I475" s="13"/>
      <c r="J475" s="12"/>
    </row>
    <row r="476" spans="2:10" x14ac:dyDescent="0.3">
      <c r="B476" s="12"/>
      <c r="C476" s="13"/>
      <c r="D476" s="12"/>
      <c r="E476" s="13"/>
      <c r="F476" s="12"/>
      <c r="G476" s="13"/>
      <c r="H476" s="12"/>
      <c r="I476" s="13"/>
      <c r="J476" s="12"/>
    </row>
    <row r="477" spans="2:10" x14ac:dyDescent="0.3">
      <c r="B477" s="12"/>
      <c r="C477" s="13"/>
      <c r="D477" s="12"/>
      <c r="E477" s="13"/>
      <c r="F477" s="12"/>
      <c r="G477" s="13"/>
      <c r="H477" s="12"/>
      <c r="I477" s="13"/>
      <c r="J477" s="12"/>
    </row>
    <row r="478" spans="2:10" x14ac:dyDescent="0.3">
      <c r="B478" s="12"/>
      <c r="C478" s="13"/>
      <c r="D478" s="12"/>
      <c r="E478" s="13"/>
      <c r="F478" s="12"/>
      <c r="G478" s="13"/>
      <c r="H478" s="12"/>
      <c r="I478" s="13"/>
      <c r="J478" s="12"/>
    </row>
    <row r="479" spans="2:10" x14ac:dyDescent="0.3">
      <c r="B479" s="12"/>
      <c r="C479" s="13"/>
      <c r="D479" s="12"/>
      <c r="E479" s="13"/>
      <c r="F479" s="12"/>
      <c r="G479" s="13"/>
      <c r="H479" s="12"/>
      <c r="I479" s="13"/>
      <c r="J479" s="12"/>
    </row>
    <row r="480" spans="2:10" x14ac:dyDescent="0.3">
      <c r="B480" s="12"/>
      <c r="C480" s="13"/>
      <c r="D480" s="12"/>
      <c r="E480" s="13"/>
      <c r="F480" s="12"/>
      <c r="G480" s="13"/>
      <c r="H480" s="12"/>
      <c r="I480" s="13"/>
      <c r="J480" s="12"/>
    </row>
    <row r="481" spans="2:10" x14ac:dyDescent="0.3">
      <c r="B481" s="12"/>
      <c r="C481" s="13"/>
      <c r="D481" s="12"/>
      <c r="E481" s="13"/>
      <c r="F481" s="12"/>
      <c r="G481" s="13"/>
      <c r="H481" s="12"/>
      <c r="I481" s="13"/>
      <c r="J481" s="12"/>
    </row>
    <row r="482" spans="2:10" x14ac:dyDescent="0.3">
      <c r="B482" s="12"/>
      <c r="C482" s="13"/>
      <c r="D482" s="12"/>
      <c r="E482" s="13"/>
      <c r="F482" s="12"/>
      <c r="G482" s="13"/>
      <c r="H482" s="12"/>
      <c r="I482" s="13"/>
      <c r="J482" s="12"/>
    </row>
    <row r="483" spans="2:10" x14ac:dyDescent="0.3">
      <c r="B483" s="12"/>
      <c r="C483" s="13"/>
      <c r="D483" s="12"/>
      <c r="E483" s="13"/>
      <c r="F483" s="12"/>
      <c r="G483" s="13"/>
      <c r="H483" s="12"/>
      <c r="I483" s="13"/>
      <c r="J483" s="12"/>
    </row>
    <row r="484" spans="2:10" x14ac:dyDescent="0.3">
      <c r="B484" s="12"/>
      <c r="C484" s="13"/>
      <c r="D484" s="12"/>
      <c r="E484" s="13"/>
      <c r="F484" s="12"/>
      <c r="G484" s="13"/>
      <c r="H484" s="12"/>
      <c r="I484" s="13"/>
      <c r="J484" s="12"/>
    </row>
    <row r="485" spans="2:10" x14ac:dyDescent="0.3">
      <c r="B485" s="12"/>
      <c r="C485" s="13"/>
      <c r="D485" s="12"/>
      <c r="E485" s="13"/>
      <c r="F485" s="12"/>
      <c r="G485" s="13"/>
      <c r="H485" s="12"/>
      <c r="I485" s="13"/>
      <c r="J485" s="12"/>
    </row>
    <row r="486" spans="2:10" x14ac:dyDescent="0.3">
      <c r="B486" s="12"/>
      <c r="C486" s="13"/>
      <c r="D486" s="12"/>
      <c r="E486" s="13"/>
      <c r="F486" s="12"/>
      <c r="G486" s="13"/>
      <c r="H486" s="12"/>
      <c r="I486" s="13"/>
      <c r="J486" s="12"/>
    </row>
    <row r="487" spans="2:10" x14ac:dyDescent="0.3">
      <c r="B487" s="12"/>
      <c r="C487" s="13"/>
      <c r="D487" s="12"/>
      <c r="E487" s="13"/>
      <c r="F487" s="12"/>
      <c r="G487" s="13"/>
      <c r="H487" s="12"/>
      <c r="I487" s="13"/>
      <c r="J487" s="12"/>
    </row>
    <row r="488" spans="2:10" x14ac:dyDescent="0.3">
      <c r="B488" s="12"/>
      <c r="C488" s="13"/>
      <c r="D488" s="12"/>
      <c r="E488" s="13"/>
      <c r="F488" s="12"/>
      <c r="G488" s="13"/>
      <c r="H488" s="12"/>
      <c r="I488" s="13"/>
      <c r="J488" s="12"/>
    </row>
    <row r="489" spans="2:10" x14ac:dyDescent="0.3">
      <c r="B489" s="12"/>
      <c r="C489" s="13"/>
      <c r="D489" s="12"/>
      <c r="E489" s="13"/>
      <c r="F489" s="12"/>
      <c r="G489" s="13"/>
      <c r="H489" s="12"/>
      <c r="I489" s="13"/>
      <c r="J489" s="12"/>
    </row>
    <row r="490" spans="2:10" x14ac:dyDescent="0.3">
      <c r="B490" s="12"/>
      <c r="C490" s="13"/>
      <c r="D490" s="12"/>
      <c r="E490" s="13"/>
      <c r="F490" s="12"/>
      <c r="G490" s="13"/>
      <c r="H490" s="12"/>
      <c r="I490" s="13"/>
      <c r="J490" s="12"/>
    </row>
    <row r="491" spans="2:10" x14ac:dyDescent="0.3">
      <c r="B491" s="12"/>
      <c r="C491" s="13"/>
      <c r="D491" s="12"/>
      <c r="E491" s="13"/>
      <c r="F491" s="12"/>
      <c r="G491" s="13"/>
      <c r="H491" s="12"/>
      <c r="I491" s="13"/>
      <c r="J491" s="12"/>
    </row>
    <row r="492" spans="2:10" x14ac:dyDescent="0.3">
      <c r="B492" s="12"/>
      <c r="C492" s="13"/>
      <c r="D492" s="12"/>
      <c r="E492" s="13"/>
      <c r="F492" s="12"/>
      <c r="G492" s="13"/>
      <c r="H492" s="12"/>
      <c r="I492" s="13"/>
      <c r="J492" s="12"/>
    </row>
    <row r="493" spans="2:10" x14ac:dyDescent="0.3">
      <c r="B493" s="12"/>
      <c r="C493" s="13"/>
      <c r="D493" s="12"/>
      <c r="E493" s="13"/>
      <c r="F493" s="12"/>
      <c r="G493" s="13"/>
      <c r="H493" s="12"/>
      <c r="I493" s="13"/>
      <c r="J493" s="12"/>
    </row>
    <row r="494" spans="2:10" x14ac:dyDescent="0.3">
      <c r="B494" s="12"/>
      <c r="C494" s="13"/>
      <c r="D494" s="12"/>
      <c r="E494" s="13"/>
      <c r="F494" s="12"/>
      <c r="G494" s="13"/>
      <c r="H494" s="12"/>
      <c r="I494" s="13"/>
      <c r="J494" s="12"/>
    </row>
    <row r="495" spans="2:10" x14ac:dyDescent="0.3">
      <c r="B495" s="12"/>
      <c r="C495" s="13"/>
      <c r="D495" s="12"/>
      <c r="E495" s="13"/>
      <c r="F495" s="12"/>
      <c r="G495" s="13"/>
      <c r="H495" s="12"/>
      <c r="I495" s="13"/>
      <c r="J495" s="12"/>
    </row>
    <row r="496" spans="2:10" x14ac:dyDescent="0.3">
      <c r="B496" s="12"/>
      <c r="C496" s="13"/>
      <c r="D496" s="12"/>
      <c r="E496" s="13"/>
      <c r="F496" s="12"/>
      <c r="G496" s="13"/>
      <c r="H496" s="12"/>
      <c r="I496" s="13"/>
      <c r="J496" s="12"/>
    </row>
    <row r="497" spans="2:10" x14ac:dyDescent="0.3">
      <c r="B497" s="12"/>
      <c r="C497" s="13"/>
      <c r="D497" s="12"/>
      <c r="E497" s="13"/>
      <c r="F497" s="12"/>
      <c r="G497" s="13"/>
      <c r="H497" s="12"/>
      <c r="I497" s="13"/>
      <c r="J497" s="12"/>
    </row>
    <row r="498" spans="2:10" x14ac:dyDescent="0.3">
      <c r="B498" s="12"/>
      <c r="C498" s="13"/>
      <c r="D498" s="12"/>
      <c r="E498" s="13"/>
      <c r="F498" s="12"/>
      <c r="G498" s="13"/>
      <c r="H498" s="12"/>
      <c r="I498" s="13"/>
      <c r="J498" s="12"/>
    </row>
    <row r="499" spans="2:10" x14ac:dyDescent="0.3">
      <c r="B499" s="12"/>
      <c r="C499" s="13"/>
      <c r="D499" s="12"/>
      <c r="E499" s="13"/>
      <c r="F499" s="12"/>
      <c r="G499" s="13"/>
      <c r="H499" s="12"/>
      <c r="I499" s="13"/>
      <c r="J499" s="12"/>
    </row>
    <row r="500" spans="2:10" x14ac:dyDescent="0.3">
      <c r="B500" s="12"/>
      <c r="C500" s="13"/>
      <c r="D500" s="12"/>
      <c r="E500" s="13"/>
      <c r="F500" s="12"/>
      <c r="G500" s="13"/>
      <c r="H500" s="12"/>
      <c r="I500" s="13"/>
      <c r="J500" s="12"/>
    </row>
    <row r="501" spans="2:10" x14ac:dyDescent="0.3">
      <c r="B501" s="12"/>
      <c r="C501" s="13"/>
      <c r="D501" s="12"/>
      <c r="E501" s="13"/>
      <c r="F501" s="12"/>
      <c r="G501" s="13"/>
      <c r="H501" s="12"/>
      <c r="I501" s="13"/>
      <c r="J501" s="12"/>
    </row>
    <row r="502" spans="2:10" x14ac:dyDescent="0.3">
      <c r="B502" s="12"/>
      <c r="C502" s="13"/>
      <c r="D502" s="12"/>
      <c r="E502" s="13"/>
      <c r="F502" s="12"/>
      <c r="G502" s="13"/>
      <c r="H502" s="12"/>
      <c r="I502" s="13"/>
      <c r="J502" s="12"/>
    </row>
    <row r="503" spans="2:10" x14ac:dyDescent="0.3">
      <c r="B503" s="12"/>
      <c r="C503" s="13"/>
      <c r="D503" s="12"/>
      <c r="E503" s="13"/>
      <c r="F503" s="12"/>
      <c r="G503" s="13"/>
      <c r="H503" s="12"/>
      <c r="I503" s="13"/>
      <c r="J503" s="12"/>
    </row>
    <row r="504" spans="2:10" x14ac:dyDescent="0.3">
      <c r="B504" s="12"/>
      <c r="C504" s="13"/>
      <c r="D504" s="12"/>
      <c r="E504" s="13"/>
      <c r="F504" s="12"/>
      <c r="G504" s="13"/>
      <c r="H504" s="12"/>
      <c r="I504" s="13"/>
      <c r="J504" s="12"/>
    </row>
    <row r="505" spans="2:10" x14ac:dyDescent="0.3">
      <c r="B505" s="12"/>
      <c r="C505" s="13"/>
      <c r="D505" s="12"/>
      <c r="E505" s="13"/>
      <c r="F505" s="12"/>
      <c r="G505" s="13"/>
      <c r="H505" s="12"/>
      <c r="I505" s="13"/>
      <c r="J505" s="12"/>
    </row>
    <row r="506" spans="2:10" x14ac:dyDescent="0.3">
      <c r="B506" s="12"/>
      <c r="C506" s="13"/>
      <c r="D506" s="12"/>
      <c r="E506" s="13"/>
      <c r="F506" s="12"/>
      <c r="G506" s="13"/>
      <c r="H506" s="12"/>
      <c r="I506" s="13"/>
      <c r="J506" s="12"/>
    </row>
    <row r="507" spans="2:10" x14ac:dyDescent="0.3">
      <c r="B507" s="12"/>
      <c r="C507" s="13"/>
      <c r="D507" s="12"/>
      <c r="E507" s="13"/>
      <c r="F507" s="12"/>
      <c r="G507" s="13"/>
      <c r="H507" s="12"/>
      <c r="I507" s="13"/>
      <c r="J507" s="12"/>
    </row>
    <row r="508" spans="2:10" x14ac:dyDescent="0.3">
      <c r="B508" s="12"/>
      <c r="C508" s="13"/>
      <c r="D508" s="12"/>
      <c r="E508" s="13"/>
      <c r="F508" s="12"/>
      <c r="G508" s="13"/>
      <c r="H508" s="12"/>
      <c r="I508" s="13"/>
      <c r="J508" s="12"/>
    </row>
    <row r="509" spans="2:10" x14ac:dyDescent="0.3">
      <c r="B509" s="12"/>
      <c r="C509" s="13"/>
      <c r="D509" s="12"/>
      <c r="E509" s="13"/>
      <c r="F509" s="12"/>
      <c r="G509" s="13"/>
      <c r="H509" s="12"/>
      <c r="I509" s="13"/>
      <c r="J509" s="12"/>
    </row>
    <row r="510" spans="2:10" x14ac:dyDescent="0.3">
      <c r="B510" s="12"/>
      <c r="C510" s="13"/>
      <c r="D510" s="12"/>
      <c r="E510" s="13"/>
      <c r="F510" s="12"/>
      <c r="G510" s="13"/>
      <c r="H510" s="12"/>
      <c r="I510" s="13"/>
      <c r="J510" s="12"/>
    </row>
    <row r="511" spans="2:10" x14ac:dyDescent="0.3">
      <c r="B511" s="12"/>
      <c r="C511" s="13"/>
      <c r="D511" s="12"/>
      <c r="E511" s="13"/>
      <c r="F511" s="12"/>
      <c r="G511" s="13"/>
      <c r="H511" s="12"/>
      <c r="I511" s="13"/>
      <c r="J511" s="12"/>
    </row>
    <row r="512" spans="2:10" x14ac:dyDescent="0.3">
      <c r="B512" s="12"/>
      <c r="C512" s="13"/>
      <c r="D512" s="12"/>
      <c r="E512" s="13"/>
      <c r="F512" s="12"/>
      <c r="G512" s="13"/>
      <c r="H512" s="12"/>
      <c r="I512" s="13"/>
      <c r="J512" s="12"/>
    </row>
    <row r="513" spans="2:10" x14ac:dyDescent="0.3">
      <c r="B513" s="12"/>
      <c r="C513" s="13"/>
      <c r="D513" s="12"/>
      <c r="E513" s="13"/>
      <c r="F513" s="12"/>
      <c r="G513" s="13"/>
      <c r="H513" s="12"/>
      <c r="I513" s="13"/>
      <c r="J513" s="12"/>
    </row>
    <row r="514" spans="2:10" x14ac:dyDescent="0.3">
      <c r="B514" s="12"/>
      <c r="C514" s="13"/>
      <c r="D514" s="12"/>
      <c r="E514" s="13"/>
      <c r="F514" s="12"/>
      <c r="G514" s="13"/>
      <c r="H514" s="12"/>
      <c r="I514" s="13"/>
      <c r="J514" s="12"/>
    </row>
    <row r="515" spans="2:10" x14ac:dyDescent="0.3">
      <c r="B515" s="12"/>
      <c r="C515" s="13"/>
      <c r="D515" s="12"/>
      <c r="E515" s="13"/>
      <c r="F515" s="12"/>
      <c r="G515" s="13"/>
      <c r="H515" s="12"/>
      <c r="I515" s="13"/>
      <c r="J515" s="12"/>
    </row>
    <row r="516" spans="2:10" x14ac:dyDescent="0.3">
      <c r="B516" s="12"/>
      <c r="C516" s="13"/>
      <c r="D516" s="12"/>
      <c r="E516" s="13"/>
      <c r="F516" s="12"/>
      <c r="G516" s="13"/>
      <c r="H516" s="12"/>
      <c r="I516" s="13"/>
      <c r="J516" s="12"/>
    </row>
    <row r="517" spans="2:10" x14ac:dyDescent="0.3">
      <c r="B517" s="12"/>
      <c r="C517" s="13"/>
      <c r="D517" s="12"/>
      <c r="E517" s="13"/>
      <c r="F517" s="12"/>
      <c r="G517" s="13"/>
      <c r="H517" s="12"/>
      <c r="I517" s="13"/>
      <c r="J517" s="12"/>
    </row>
    <row r="518" spans="2:10" x14ac:dyDescent="0.3">
      <c r="B518" s="12"/>
      <c r="C518" s="13"/>
      <c r="D518" s="12"/>
      <c r="E518" s="13"/>
      <c r="F518" s="12"/>
      <c r="G518" s="13"/>
      <c r="H518" s="12"/>
      <c r="I518" s="13"/>
      <c r="J518" s="12"/>
    </row>
    <row r="519" spans="2:10" x14ac:dyDescent="0.3">
      <c r="B519" s="12"/>
      <c r="C519" s="13"/>
      <c r="D519" s="12"/>
      <c r="E519" s="13"/>
      <c r="F519" s="12"/>
      <c r="G519" s="13"/>
      <c r="H519" s="12"/>
      <c r="I519" s="13"/>
      <c r="J519" s="12"/>
    </row>
    <row r="520" spans="2:10" x14ac:dyDescent="0.3">
      <c r="B520" s="12"/>
      <c r="C520" s="13"/>
      <c r="D520" s="12"/>
      <c r="E520" s="13"/>
      <c r="F520" s="12"/>
      <c r="G520" s="13"/>
      <c r="H520" s="12"/>
      <c r="I520" s="13"/>
      <c r="J520" s="12"/>
    </row>
    <row r="521" spans="2:10" x14ac:dyDescent="0.3">
      <c r="B521" s="12"/>
      <c r="C521" s="13"/>
      <c r="D521" s="12"/>
      <c r="E521" s="13"/>
      <c r="F521" s="12"/>
      <c r="G521" s="13"/>
      <c r="H521" s="12"/>
      <c r="I521" s="13"/>
      <c r="J521" s="12"/>
    </row>
    <row r="522" spans="2:10" x14ac:dyDescent="0.3">
      <c r="B522" s="12"/>
      <c r="C522" s="13"/>
      <c r="D522" s="12"/>
      <c r="E522" s="13"/>
      <c r="F522" s="12"/>
      <c r="G522" s="13"/>
      <c r="H522" s="12"/>
      <c r="I522" s="13"/>
      <c r="J522" s="12"/>
    </row>
    <row r="523" spans="2:10" x14ac:dyDescent="0.3">
      <c r="B523" s="12"/>
      <c r="C523" s="13"/>
      <c r="D523" s="12"/>
      <c r="E523" s="13"/>
      <c r="F523" s="12"/>
      <c r="G523" s="13"/>
      <c r="H523" s="12"/>
      <c r="I523" s="13"/>
      <c r="J523" s="12"/>
    </row>
    <row r="524" spans="2:10" x14ac:dyDescent="0.3">
      <c r="B524" s="12"/>
      <c r="C524" s="13"/>
      <c r="D524" s="12"/>
      <c r="E524" s="13"/>
      <c r="F524" s="12"/>
      <c r="G524" s="13"/>
      <c r="H524" s="12"/>
      <c r="I524" s="13"/>
      <c r="J524" s="12"/>
    </row>
    <row r="525" spans="2:10" x14ac:dyDescent="0.3">
      <c r="B525" s="12"/>
      <c r="C525" s="13"/>
      <c r="D525" s="12"/>
      <c r="E525" s="13"/>
      <c r="F525" s="12"/>
      <c r="G525" s="13"/>
      <c r="H525" s="12"/>
      <c r="I525" s="13"/>
      <c r="J525" s="12"/>
    </row>
    <row r="526" spans="2:10" x14ac:dyDescent="0.3">
      <c r="B526" s="12"/>
      <c r="C526" s="13"/>
      <c r="D526" s="12"/>
      <c r="E526" s="13"/>
      <c r="F526" s="12"/>
      <c r="G526" s="13"/>
      <c r="H526" s="12"/>
      <c r="I526" s="13"/>
      <c r="J526" s="12"/>
    </row>
    <row r="527" spans="2:10" x14ac:dyDescent="0.3">
      <c r="B527" s="12"/>
      <c r="C527" s="13"/>
      <c r="D527" s="12"/>
      <c r="E527" s="13"/>
      <c r="F527" s="12"/>
      <c r="G527" s="13"/>
      <c r="H527" s="12"/>
      <c r="I527" s="13"/>
      <c r="J527" s="12"/>
    </row>
    <row r="528" spans="2:10" x14ac:dyDescent="0.3">
      <c r="B528" s="12"/>
      <c r="C528" s="13"/>
      <c r="D528" s="12"/>
      <c r="E528" s="13"/>
      <c r="F528" s="12"/>
      <c r="G528" s="13"/>
      <c r="H528" s="12"/>
      <c r="I528" s="13"/>
      <c r="J528" s="12"/>
    </row>
    <row r="529" spans="2:10" x14ac:dyDescent="0.3">
      <c r="B529" s="12"/>
      <c r="C529" s="13"/>
      <c r="D529" s="12"/>
      <c r="E529" s="13"/>
      <c r="F529" s="12"/>
      <c r="G529" s="13"/>
      <c r="H529" s="12"/>
      <c r="I529" s="13"/>
      <c r="J529" s="12"/>
    </row>
    <row r="530" spans="2:10" x14ac:dyDescent="0.3">
      <c r="B530" s="12"/>
      <c r="C530" s="13"/>
      <c r="D530" s="12"/>
      <c r="E530" s="13"/>
      <c r="F530" s="12"/>
      <c r="G530" s="13"/>
      <c r="H530" s="12"/>
      <c r="I530" s="13"/>
      <c r="J530" s="12"/>
    </row>
    <row r="531" spans="2:10" x14ac:dyDescent="0.3">
      <c r="B531" s="12"/>
      <c r="C531" s="13"/>
      <c r="D531" s="12"/>
      <c r="E531" s="13"/>
      <c r="F531" s="12"/>
      <c r="G531" s="13"/>
      <c r="H531" s="12"/>
      <c r="I531" s="13"/>
      <c r="J531" s="12"/>
    </row>
    <row r="532" spans="2:10" x14ac:dyDescent="0.3">
      <c r="B532" s="12"/>
      <c r="C532" s="13"/>
      <c r="D532" s="12"/>
      <c r="E532" s="13"/>
      <c r="F532" s="12"/>
      <c r="G532" s="13"/>
      <c r="H532" s="12"/>
      <c r="I532" s="13"/>
      <c r="J532" s="12"/>
    </row>
    <row r="533" spans="2:10" x14ac:dyDescent="0.3">
      <c r="B533" s="12"/>
      <c r="C533" s="13"/>
      <c r="D533" s="12"/>
      <c r="E533" s="13"/>
      <c r="F533" s="12"/>
      <c r="G533" s="13"/>
      <c r="H533" s="12"/>
      <c r="I533" s="13"/>
      <c r="J533" s="12"/>
    </row>
    <row r="534" spans="2:10" x14ac:dyDescent="0.3">
      <c r="B534" s="12"/>
      <c r="C534" s="13"/>
      <c r="D534" s="12"/>
      <c r="E534" s="13"/>
      <c r="F534" s="12"/>
      <c r="G534" s="13"/>
      <c r="H534" s="12"/>
      <c r="I534" s="13"/>
      <c r="J534" s="12"/>
    </row>
    <row r="535" spans="2:10" x14ac:dyDescent="0.3">
      <c r="B535" s="12"/>
      <c r="C535" s="13"/>
      <c r="D535" s="12"/>
      <c r="E535" s="13"/>
      <c r="F535" s="12"/>
      <c r="G535" s="13"/>
      <c r="H535" s="12"/>
      <c r="I535" s="13"/>
      <c r="J535" s="12"/>
    </row>
    <row r="536" spans="2:10" x14ac:dyDescent="0.3">
      <c r="B536" s="12"/>
      <c r="C536" s="13"/>
      <c r="D536" s="12"/>
      <c r="E536" s="13"/>
      <c r="F536" s="12"/>
      <c r="G536" s="13"/>
      <c r="H536" s="12"/>
      <c r="I536" s="13"/>
      <c r="J536" s="12"/>
    </row>
    <row r="537" spans="2:10" x14ac:dyDescent="0.3">
      <c r="B537" s="12"/>
      <c r="C537" s="13"/>
      <c r="D537" s="12"/>
      <c r="E537" s="13"/>
      <c r="F537" s="12"/>
      <c r="G537" s="13"/>
      <c r="H537" s="12"/>
      <c r="I537" s="13"/>
      <c r="J537" s="12"/>
    </row>
    <row r="538" spans="2:10" x14ac:dyDescent="0.3">
      <c r="B538" s="12"/>
      <c r="C538" s="13"/>
      <c r="D538" s="12"/>
      <c r="E538" s="13"/>
      <c r="F538" s="12"/>
      <c r="G538" s="13"/>
      <c r="H538" s="12"/>
      <c r="I538" s="13"/>
      <c r="J538" s="12"/>
    </row>
    <row r="539" spans="2:10" x14ac:dyDescent="0.3">
      <c r="B539" s="12"/>
      <c r="C539" s="13"/>
      <c r="D539" s="12"/>
      <c r="E539" s="13"/>
      <c r="F539" s="12"/>
      <c r="G539" s="13"/>
      <c r="H539" s="12"/>
      <c r="I539" s="13"/>
      <c r="J539" s="12"/>
    </row>
    <row r="540" spans="2:10" x14ac:dyDescent="0.3">
      <c r="B540" s="12"/>
      <c r="C540" s="13"/>
      <c r="D540" s="12"/>
      <c r="E540" s="13"/>
      <c r="F540" s="12"/>
      <c r="G540" s="13"/>
      <c r="H540" s="12"/>
      <c r="I540" s="13"/>
      <c r="J540" s="12"/>
    </row>
    <row r="541" spans="2:10" x14ac:dyDescent="0.3">
      <c r="B541" s="12"/>
      <c r="C541" s="13"/>
      <c r="D541" s="12"/>
      <c r="E541" s="13"/>
      <c r="F541" s="12"/>
      <c r="G541" s="13"/>
      <c r="H541" s="12"/>
      <c r="I541" s="13"/>
      <c r="J541" s="12"/>
    </row>
    <row r="542" spans="2:10" x14ac:dyDescent="0.3">
      <c r="B542" s="12"/>
      <c r="C542" s="13"/>
      <c r="D542" s="12"/>
      <c r="E542" s="13"/>
      <c r="F542" s="12"/>
      <c r="G542" s="13"/>
      <c r="H542" s="12"/>
      <c r="I542" s="13"/>
      <c r="J542" s="12"/>
    </row>
    <row r="543" spans="2:10" x14ac:dyDescent="0.3">
      <c r="B543" s="12"/>
      <c r="C543" s="13"/>
      <c r="D543" s="12"/>
      <c r="E543" s="13"/>
      <c r="F543" s="12"/>
      <c r="G543" s="13"/>
      <c r="H543" s="12"/>
      <c r="I543" s="13"/>
      <c r="J543" s="12"/>
    </row>
    <row r="544" spans="2:10" x14ac:dyDescent="0.3">
      <c r="B544" s="12"/>
      <c r="C544" s="13"/>
      <c r="D544" s="12"/>
      <c r="E544" s="13"/>
      <c r="F544" s="12"/>
      <c r="G544" s="13"/>
      <c r="H544" s="12"/>
      <c r="I544" s="13"/>
      <c r="J544" s="12"/>
    </row>
    <row r="545" spans="2:10" x14ac:dyDescent="0.3">
      <c r="B545" s="12"/>
      <c r="C545" s="13"/>
      <c r="D545" s="12"/>
      <c r="E545" s="13"/>
      <c r="F545" s="12"/>
      <c r="G545" s="13"/>
      <c r="H545" s="12"/>
      <c r="I545" s="13"/>
      <c r="J545" s="12"/>
    </row>
    <row r="546" spans="2:10" x14ac:dyDescent="0.3">
      <c r="B546" s="12"/>
      <c r="C546" s="13"/>
      <c r="D546" s="12"/>
      <c r="E546" s="13"/>
      <c r="F546" s="12"/>
      <c r="G546" s="13"/>
      <c r="H546" s="12"/>
      <c r="I546" s="13"/>
      <c r="J546" s="12"/>
    </row>
    <row r="547" spans="2:10" x14ac:dyDescent="0.3">
      <c r="B547" s="12"/>
      <c r="C547" s="13"/>
      <c r="D547" s="12"/>
      <c r="E547" s="13"/>
      <c r="F547" s="12"/>
      <c r="G547" s="13"/>
      <c r="H547" s="12"/>
      <c r="I547" s="13"/>
      <c r="J547" s="12"/>
    </row>
    <row r="548" spans="2:10" x14ac:dyDescent="0.3">
      <c r="B548" s="12"/>
      <c r="C548" s="13"/>
      <c r="D548" s="12"/>
      <c r="E548" s="13"/>
      <c r="F548" s="12"/>
      <c r="G548" s="13"/>
      <c r="H548" s="12"/>
      <c r="I548" s="13"/>
      <c r="J548" s="12"/>
    </row>
  </sheetData>
  <conditionalFormatting sqref="B9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:D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:G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9:J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J16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CD0D-61BA-4955-9103-3FAF310E16B9}">
  <sheetPr codeName="Sheet4"/>
  <dimension ref="A1:AM51"/>
  <sheetViews>
    <sheetView zoomScale="70" zoomScaleNormal="70" workbookViewId="0">
      <selection activeCell="H28" sqref="A1:XFD1048576"/>
    </sheetView>
  </sheetViews>
  <sheetFormatPr defaultRowHeight="14.4" x14ac:dyDescent="0.3"/>
  <cols>
    <col min="1" max="1" width="6" style="62" customWidth="1"/>
    <col min="2" max="2" width="34" style="62" customWidth="1"/>
    <col min="3" max="3" width="11" style="62" customWidth="1"/>
    <col min="4" max="4" width="21" style="62" customWidth="1"/>
    <col min="5" max="5" width="17" style="62" customWidth="1"/>
    <col min="6" max="7" width="23" style="62" customWidth="1"/>
    <col min="8" max="8" width="24" style="62" customWidth="1"/>
    <col min="9" max="11" width="25" style="62" customWidth="1"/>
    <col min="12" max="16" width="23" style="62" customWidth="1"/>
    <col min="17" max="18" width="22" style="62" customWidth="1"/>
    <col min="19" max="19" width="24" style="62" customWidth="1"/>
    <col min="20" max="20" width="22" style="62" customWidth="1"/>
    <col min="21" max="21" width="19" style="62" customWidth="1"/>
    <col min="22" max="22" width="22" style="62" customWidth="1"/>
    <col min="23" max="23" width="24" style="62" customWidth="1"/>
    <col min="24" max="24" width="22" style="62" customWidth="1"/>
    <col min="25" max="25" width="16" style="62" customWidth="1"/>
    <col min="26" max="26" width="22" style="62" customWidth="1"/>
    <col min="27" max="27" width="24" style="62" customWidth="1"/>
    <col min="28" max="29" width="22" style="62" customWidth="1"/>
    <col min="30" max="30" width="23" style="62" customWidth="1"/>
    <col min="31" max="31" width="24" style="62" customWidth="1"/>
    <col min="32" max="33" width="161" style="62" customWidth="1"/>
    <col min="34" max="39" width="21" style="62" customWidth="1"/>
    <col min="40" max="16384" width="8.88671875" style="62"/>
  </cols>
  <sheetData>
    <row r="1" spans="1:39" x14ac:dyDescent="0.3">
      <c r="A1" s="63"/>
      <c r="B1" s="64" t="s">
        <v>721</v>
      </c>
      <c r="C1" s="64" t="s">
        <v>722</v>
      </c>
      <c r="D1" s="64" t="s">
        <v>723</v>
      </c>
      <c r="E1" s="64" t="s">
        <v>724</v>
      </c>
      <c r="F1" s="64" t="s">
        <v>725</v>
      </c>
      <c r="G1" s="64" t="s">
        <v>726</v>
      </c>
      <c r="H1" s="64" t="s">
        <v>727</v>
      </c>
      <c r="I1" s="64" t="s">
        <v>728</v>
      </c>
      <c r="J1" s="64" t="s">
        <v>729</v>
      </c>
      <c r="K1" s="64" t="s">
        <v>730</v>
      </c>
      <c r="L1" s="64" t="s">
        <v>731</v>
      </c>
      <c r="M1" s="64" t="s">
        <v>732</v>
      </c>
      <c r="N1" s="64" t="s">
        <v>733</v>
      </c>
      <c r="O1" s="64" t="s">
        <v>734</v>
      </c>
      <c r="P1" s="64" t="s">
        <v>735</v>
      </c>
      <c r="Q1" s="64" t="s">
        <v>736</v>
      </c>
      <c r="R1" s="64" t="s">
        <v>737</v>
      </c>
      <c r="S1" s="64" t="s">
        <v>738</v>
      </c>
      <c r="T1" s="64" t="s">
        <v>739</v>
      </c>
      <c r="U1" s="64" t="s">
        <v>740</v>
      </c>
      <c r="V1" s="64" t="s">
        <v>741</v>
      </c>
      <c r="W1" s="64" t="s">
        <v>742</v>
      </c>
      <c r="X1" s="64" t="s">
        <v>743</v>
      </c>
      <c r="Y1" s="64" t="s">
        <v>744</v>
      </c>
      <c r="Z1" s="64" t="s">
        <v>745</v>
      </c>
      <c r="AA1" s="64" t="s">
        <v>746</v>
      </c>
      <c r="AB1" s="64" t="s">
        <v>747</v>
      </c>
      <c r="AC1" s="64" t="s">
        <v>748</v>
      </c>
      <c r="AD1" s="64" t="s">
        <v>749</v>
      </c>
      <c r="AE1" s="64" t="s">
        <v>750</v>
      </c>
      <c r="AF1" s="64" t="s">
        <v>751</v>
      </c>
      <c r="AG1" s="64" t="s">
        <v>752</v>
      </c>
      <c r="AH1" s="64" t="s">
        <v>753</v>
      </c>
      <c r="AI1" s="64" t="s">
        <v>754</v>
      </c>
      <c r="AJ1" s="64" t="s">
        <v>755</v>
      </c>
      <c r="AK1" s="64" t="s">
        <v>756</v>
      </c>
      <c r="AL1" s="64" t="s">
        <v>757</v>
      </c>
      <c r="AM1" s="64" t="s">
        <v>758</v>
      </c>
    </row>
    <row r="2" spans="1:39" x14ac:dyDescent="0.3">
      <c r="A2" s="64">
        <v>0</v>
      </c>
      <c r="B2" s="63">
        <v>8.4448242187500008E-3</v>
      </c>
      <c r="C2" s="63">
        <v>50</v>
      </c>
      <c r="D2" s="63">
        <v>3.7867546081542969E-2</v>
      </c>
      <c r="E2" s="63" t="b">
        <v>0</v>
      </c>
      <c r="F2" s="63">
        <v>1.433366527999998E-2</v>
      </c>
      <c r="G2" s="63">
        <v>6.5720729599999979E-3</v>
      </c>
      <c r="H2" s="63">
        <v>3.1424000000000007E-2</v>
      </c>
      <c r="I2" s="63">
        <v>4.543999999999998E-2</v>
      </c>
      <c r="J2" s="63">
        <v>5.9327999999999992E-2</v>
      </c>
      <c r="K2" s="63">
        <v>1.3896312159284861E-17</v>
      </c>
      <c r="L2" s="63">
        <v>5.8687999999999907E-2</v>
      </c>
      <c r="M2" s="63">
        <v>4.479999999999984E-3</v>
      </c>
      <c r="N2" s="63">
        <v>0.104256</v>
      </c>
      <c r="O2" s="63">
        <v>1.968056392101763E-17</v>
      </c>
      <c r="P2" s="63">
        <v>0.29881600000000003</v>
      </c>
      <c r="Q2" s="63">
        <v>-0.29408000000000001</v>
      </c>
      <c r="R2" s="63">
        <v>-0.31872</v>
      </c>
      <c r="S2" s="63">
        <v>-4.5662670411727872E-17</v>
      </c>
      <c r="T2" s="63">
        <v>0.33023999999999998</v>
      </c>
      <c r="U2" s="63">
        <v>-0.33951999999999999</v>
      </c>
      <c r="V2" s="63">
        <v>-0.25939200000000001</v>
      </c>
      <c r="W2" s="63">
        <v>-3.1766358252443017E-17</v>
      </c>
      <c r="X2" s="63">
        <v>0.33023999999999998</v>
      </c>
      <c r="Y2" s="63">
        <v>-0.33951999999999999</v>
      </c>
      <c r="Z2" s="63">
        <v>-0.25939200000000001</v>
      </c>
      <c r="AA2" s="63">
        <v>-3.1766358252443017E-17</v>
      </c>
      <c r="AB2" s="63">
        <v>0.27155200000000013</v>
      </c>
      <c r="AC2" s="63">
        <v>-0.34399999999999997</v>
      </c>
      <c r="AD2" s="63">
        <v>-0.36364800000000003</v>
      </c>
      <c r="AE2" s="63">
        <v>-5.1446922173460651E-17</v>
      </c>
      <c r="AF2" s="63" t="s">
        <v>1259</v>
      </c>
      <c r="AG2" s="63" t="s">
        <v>1260</v>
      </c>
      <c r="AH2" s="63">
        <v>5.2254333733455827</v>
      </c>
      <c r="AI2" s="63">
        <v>11.91933839804838</v>
      </c>
      <c r="AJ2" s="63">
        <v>0.29459748925178009</v>
      </c>
      <c r="AK2" s="63">
        <v>0.2789954324559466</v>
      </c>
      <c r="AL2" s="63">
        <v>40.192450037009642</v>
      </c>
      <c r="AM2" s="63">
        <v>40.192450037009642</v>
      </c>
    </row>
    <row r="3" spans="1:39" x14ac:dyDescent="0.3">
      <c r="A3" s="64">
        <v>1</v>
      </c>
      <c r="B3" s="63"/>
      <c r="C3" s="63">
        <v>50</v>
      </c>
      <c r="D3" s="63">
        <v>4.6892881393432617E-2</v>
      </c>
      <c r="E3" s="63" t="b">
        <v>0</v>
      </c>
      <c r="F3" s="63">
        <v>4.1896673280000058E-3</v>
      </c>
      <c r="G3" s="63">
        <v>2.5908019199999828E-4</v>
      </c>
      <c r="H3" s="63">
        <v>1.305599999999996E-2</v>
      </c>
      <c r="I3" s="63">
        <v>9.2159999999999742E-3</v>
      </c>
      <c r="J3" s="63">
        <v>1.9199999999999771E-3</v>
      </c>
      <c r="K3" s="63">
        <v>7.9944943048338789E-19</v>
      </c>
      <c r="L3" s="63">
        <v>4.9920000000000048E-2</v>
      </c>
      <c r="M3" s="63">
        <v>3.0720000000000192E-3</v>
      </c>
      <c r="N3" s="63">
        <v>4.1088000000000013E-2</v>
      </c>
      <c r="O3" s="63">
        <v>8.9350230465791027E-19</v>
      </c>
      <c r="P3" s="63">
        <v>-0.20985599999999999</v>
      </c>
      <c r="Q3" s="63">
        <v>-0.16275200000000001</v>
      </c>
      <c r="R3" s="63">
        <v>0.25344</v>
      </c>
      <c r="S3" s="63">
        <v>-4.5929153555222341E-17</v>
      </c>
      <c r="T3" s="63">
        <v>-0.1968</v>
      </c>
      <c r="U3" s="63">
        <v>-0.15353600000000001</v>
      </c>
      <c r="V3" s="63">
        <v>0.25152000000000002</v>
      </c>
      <c r="W3" s="63">
        <v>-4.5129704124738947E-17</v>
      </c>
      <c r="X3" s="63">
        <v>-0.1968</v>
      </c>
      <c r="Y3" s="63">
        <v>-0.15353600000000001</v>
      </c>
      <c r="Z3" s="63">
        <v>0.25152000000000002</v>
      </c>
      <c r="AA3" s="63">
        <v>-4.5129704124738947E-17</v>
      </c>
      <c r="AB3" s="63">
        <v>-0.14688000000000001</v>
      </c>
      <c r="AC3" s="63">
        <v>-0.15046399999999999</v>
      </c>
      <c r="AD3" s="63">
        <v>0.21043200000000001</v>
      </c>
      <c r="AE3" s="63">
        <v>-4.4236201820081043E-17</v>
      </c>
      <c r="AF3" s="63" t="s">
        <v>1261</v>
      </c>
      <c r="AG3" s="63" t="s">
        <v>1262</v>
      </c>
      <c r="AH3" s="63">
        <v>7.6573350064594496</v>
      </c>
      <c r="AI3" s="63">
        <v>4.6606748272447707</v>
      </c>
      <c r="AJ3" s="63">
        <v>0.23015804591912989</v>
      </c>
      <c r="AK3" s="63">
        <v>0.21637199931326059</v>
      </c>
      <c r="AL3" s="63">
        <v>16.3358778625954</v>
      </c>
      <c r="AM3" s="63">
        <v>16.3358778625954</v>
      </c>
    </row>
    <row r="4" spans="1:39" x14ac:dyDescent="0.3">
      <c r="A4" s="64">
        <v>2</v>
      </c>
      <c r="B4" s="63"/>
      <c r="C4" s="63">
        <v>50</v>
      </c>
      <c r="D4" s="63">
        <v>2.6898622512817379E-2</v>
      </c>
      <c r="E4" s="63" t="b">
        <v>0</v>
      </c>
      <c r="F4" s="63">
        <v>3.2354795520000011E-3</v>
      </c>
      <c r="G4" s="63">
        <v>4.8454041600000001E-4</v>
      </c>
      <c r="H4" s="63">
        <v>1.3440000000000009E-2</v>
      </c>
      <c r="I4" s="63">
        <v>2.3039999999999732E-3</v>
      </c>
      <c r="J4" s="63">
        <v>1.728E-2</v>
      </c>
      <c r="K4" s="63">
        <v>3.6210356557188437E-18</v>
      </c>
      <c r="L4" s="63">
        <v>4.992000000000052E-3</v>
      </c>
      <c r="M4" s="63">
        <v>4.6848000000000001E-2</v>
      </c>
      <c r="N4" s="63">
        <v>3.1871999999999998E-2</v>
      </c>
      <c r="O4" s="63">
        <v>4.2323793378536609E-19</v>
      </c>
      <c r="P4" s="63">
        <v>-0.358848</v>
      </c>
      <c r="Q4" s="63">
        <v>0.51027199999999995</v>
      </c>
      <c r="R4" s="63">
        <v>-5.6831999999999931E-2</v>
      </c>
      <c r="S4" s="63">
        <v>-1.4338360667905079E-16</v>
      </c>
      <c r="T4" s="63">
        <v>-0.37228800000000001</v>
      </c>
      <c r="U4" s="63">
        <v>0.50796799999999998</v>
      </c>
      <c r="V4" s="63">
        <v>-7.4111999999999928E-2</v>
      </c>
      <c r="W4" s="63">
        <v>-1.4700464233476961E-16</v>
      </c>
      <c r="X4" s="63">
        <v>-0.37228800000000001</v>
      </c>
      <c r="Y4" s="63">
        <v>0.50796799999999998</v>
      </c>
      <c r="Z4" s="63">
        <v>-7.4111999999999928E-2</v>
      </c>
      <c r="AA4" s="63">
        <v>-1.4700464233476961E-16</v>
      </c>
      <c r="AB4" s="63">
        <v>-0.36729600000000001</v>
      </c>
      <c r="AC4" s="63">
        <v>0.46111999999999997</v>
      </c>
      <c r="AD4" s="63">
        <v>-0.1059839999999999</v>
      </c>
      <c r="AE4" s="63">
        <v>-1.47427880268555E-16</v>
      </c>
      <c r="AF4" s="63" t="s">
        <v>1263</v>
      </c>
      <c r="AG4" s="63" t="s">
        <v>1264</v>
      </c>
      <c r="AH4" s="63">
        <v>0.97639375913343307</v>
      </c>
      <c r="AI4" s="63">
        <v>1.1716204328319819</v>
      </c>
      <c r="AJ4" s="63">
        <v>6.9586813180916041</v>
      </c>
      <c r="AK4" s="63">
        <v>6.1782493367492073</v>
      </c>
      <c r="AL4" s="63">
        <v>43.005181347150241</v>
      </c>
      <c r="AM4" s="63">
        <v>43.005181347150327</v>
      </c>
    </row>
    <row r="5" spans="1:39" x14ac:dyDescent="0.3">
      <c r="A5" s="64">
        <v>3</v>
      </c>
      <c r="B5" s="63"/>
      <c r="C5" s="63">
        <v>50</v>
      </c>
      <c r="D5" s="63">
        <v>2.4933099746704102E-2</v>
      </c>
      <c r="E5" s="63" t="b">
        <v>0</v>
      </c>
      <c r="F5" s="63">
        <v>2.3945134079999988E-3</v>
      </c>
      <c r="G5" s="63">
        <v>1.2605030399999979E-4</v>
      </c>
      <c r="H5" s="63">
        <v>7.2319999999999876E-3</v>
      </c>
      <c r="I5" s="63">
        <v>5.5040000000000089E-3</v>
      </c>
      <c r="J5" s="63">
        <v>6.5919999999999868E-3</v>
      </c>
      <c r="K5" s="63">
        <v>4.1540019427077839E-19</v>
      </c>
      <c r="L5" s="63">
        <v>2.3103999999999989E-2</v>
      </c>
      <c r="M5" s="63">
        <v>4.3136000000000001E-2</v>
      </c>
      <c r="N5" s="63">
        <v>6.3999999999980739E-5</v>
      </c>
      <c r="O5" s="63">
        <v>1.9594348786357621E-19</v>
      </c>
      <c r="P5" s="63">
        <v>0.19872000000000001</v>
      </c>
      <c r="Q5" s="63">
        <v>-8.2111999999999991E-2</v>
      </c>
      <c r="R5" s="63">
        <v>0.20697599999999999</v>
      </c>
      <c r="S5" s="63">
        <v>-6.5209992760998207E-18</v>
      </c>
      <c r="T5" s="63">
        <v>0.205952</v>
      </c>
      <c r="U5" s="63">
        <v>-8.7615999999999999E-2</v>
      </c>
      <c r="V5" s="63">
        <v>0.20038400000000001</v>
      </c>
      <c r="W5" s="63">
        <v>-6.105599081829043E-18</v>
      </c>
      <c r="X5" s="63">
        <v>0.205952</v>
      </c>
      <c r="Y5" s="63">
        <v>-8.7615999999999999E-2</v>
      </c>
      <c r="Z5" s="63">
        <v>0.20038400000000001</v>
      </c>
      <c r="AA5" s="63">
        <v>-6.105599081829043E-18</v>
      </c>
      <c r="AB5" s="63">
        <v>0.22905600000000001</v>
      </c>
      <c r="AC5" s="63">
        <v>-4.4479999999999999E-2</v>
      </c>
      <c r="AD5" s="63">
        <v>0.20044799999999999</v>
      </c>
      <c r="AE5" s="63">
        <v>-5.9096555939654668E-18</v>
      </c>
      <c r="AF5" s="63" t="s">
        <v>1265</v>
      </c>
      <c r="AG5" s="63" t="s">
        <v>1266</v>
      </c>
      <c r="AH5" s="63">
        <v>3.101583807585051</v>
      </c>
      <c r="AI5" s="63">
        <v>1.9007344591869491</v>
      </c>
      <c r="AJ5" s="63">
        <v>3.3997075944332038</v>
      </c>
      <c r="AK5" s="63">
        <v>3.1861561629565922</v>
      </c>
      <c r="AL5" s="63">
        <v>3.1938677738780931E-2</v>
      </c>
      <c r="AM5" s="63">
        <v>3.1938677738780931E-2</v>
      </c>
    </row>
    <row r="6" spans="1:39" x14ac:dyDescent="0.3">
      <c r="A6" s="64">
        <v>4</v>
      </c>
      <c r="B6" s="63"/>
      <c r="C6" s="63">
        <v>50</v>
      </c>
      <c r="D6" s="63">
        <v>3.033447265625E-2</v>
      </c>
      <c r="E6" s="63" t="b">
        <v>0</v>
      </c>
      <c r="F6" s="63">
        <v>8.9911295999999961E-4</v>
      </c>
      <c r="G6" s="63">
        <v>1.114030079999998E-4</v>
      </c>
      <c r="H6" s="63">
        <v>4.5439999999999916E-3</v>
      </c>
      <c r="I6" s="63">
        <v>9.3439999999999981E-3</v>
      </c>
      <c r="J6" s="63">
        <v>1.855999999999969E-3</v>
      </c>
      <c r="K6" s="63">
        <v>1.3559289360159451E-18</v>
      </c>
      <c r="L6" s="63">
        <v>3.5199999999999949E-3</v>
      </c>
      <c r="M6" s="63">
        <v>2.5472000000000002E-2</v>
      </c>
      <c r="N6" s="63">
        <v>1.542399999999999E-2</v>
      </c>
      <c r="O6" s="63">
        <v>7.6026073291066355E-19</v>
      </c>
      <c r="P6" s="63">
        <v>0.108864</v>
      </c>
      <c r="Q6" s="63">
        <v>4.0511999999999999E-2</v>
      </c>
      <c r="R6" s="63">
        <v>-0.29452800000000001</v>
      </c>
      <c r="S6" s="63">
        <v>-8.6450266845409956E-17</v>
      </c>
      <c r="T6" s="63">
        <v>0.10432</v>
      </c>
      <c r="U6" s="63">
        <v>4.9855999999999998E-2</v>
      </c>
      <c r="V6" s="63">
        <v>-0.29638399999999998</v>
      </c>
      <c r="W6" s="63">
        <v>-8.7806195781425902E-17</v>
      </c>
      <c r="X6" s="63">
        <v>0.10432</v>
      </c>
      <c r="Y6" s="63">
        <v>4.9855999999999998E-2</v>
      </c>
      <c r="Z6" s="63">
        <v>-0.29638399999999998</v>
      </c>
      <c r="AA6" s="63">
        <v>-8.7806195781425902E-17</v>
      </c>
      <c r="AB6" s="63">
        <v>0.1008</v>
      </c>
      <c r="AC6" s="63">
        <v>2.4383999999999999E-2</v>
      </c>
      <c r="AD6" s="63">
        <v>-0.31180799999999997</v>
      </c>
      <c r="AE6" s="63">
        <v>-8.8566456514336565E-17</v>
      </c>
      <c r="AF6" s="63" t="s">
        <v>1267</v>
      </c>
      <c r="AG6" s="63" t="s">
        <v>1268</v>
      </c>
      <c r="AH6" s="63">
        <v>0.95493524675308894</v>
      </c>
      <c r="AI6" s="63">
        <v>0.32643151484131311</v>
      </c>
      <c r="AJ6" s="63">
        <v>2.2514834089440612</v>
      </c>
      <c r="AK6" s="63">
        <v>2.0940737386029462</v>
      </c>
      <c r="AL6" s="63">
        <v>5.2040595983588984</v>
      </c>
      <c r="AM6" s="63">
        <v>5.2040595983588993</v>
      </c>
    </row>
    <row r="7" spans="1:39" x14ac:dyDescent="0.3">
      <c r="A7" s="64">
        <v>5</v>
      </c>
      <c r="B7" s="63"/>
      <c r="C7" s="63">
        <v>50</v>
      </c>
      <c r="D7" s="63">
        <v>3.8895368576049798E-2</v>
      </c>
      <c r="E7" s="63" t="b">
        <v>0</v>
      </c>
      <c r="F7" s="63">
        <v>3.2302284800000019E-3</v>
      </c>
      <c r="G7" s="63">
        <v>2.200616960000006E-4</v>
      </c>
      <c r="H7" s="63">
        <v>4.48000000000004E-4</v>
      </c>
      <c r="I7" s="63">
        <v>8.5760000000000003E-3</v>
      </c>
      <c r="J7" s="63">
        <v>1.209600000000002E-2</v>
      </c>
      <c r="K7" s="63">
        <v>2.0613254923248482E-18</v>
      </c>
      <c r="L7" s="63">
        <v>3.2320000000000022E-2</v>
      </c>
      <c r="M7" s="63">
        <v>4.6207999999999999E-2</v>
      </c>
      <c r="N7" s="63">
        <v>7.1040000000000547E-3</v>
      </c>
      <c r="O7" s="63">
        <v>7.6574715057085692E-18</v>
      </c>
      <c r="P7" s="63">
        <v>-0.192192</v>
      </c>
      <c r="Q7" s="63">
        <v>0.153664</v>
      </c>
      <c r="R7" s="63">
        <v>-0.18585599999999999</v>
      </c>
      <c r="S7" s="63">
        <v>-1.169390735569825E-16</v>
      </c>
      <c r="T7" s="63">
        <v>-0.19264000000000001</v>
      </c>
      <c r="U7" s="63">
        <v>0.16224</v>
      </c>
      <c r="V7" s="63">
        <v>-0.19795199999999999</v>
      </c>
      <c r="W7" s="63">
        <v>-1.190003990493073E-16</v>
      </c>
      <c r="X7" s="63">
        <v>-0.19264000000000001</v>
      </c>
      <c r="Y7" s="63">
        <v>0.16224</v>
      </c>
      <c r="Z7" s="63">
        <v>-0.19795199999999999</v>
      </c>
      <c r="AA7" s="63">
        <v>-1.190003990493073E-16</v>
      </c>
      <c r="AB7" s="63">
        <v>-0.16031999999999999</v>
      </c>
      <c r="AC7" s="63">
        <v>0.116032</v>
      </c>
      <c r="AD7" s="63">
        <v>-0.19084799999999991</v>
      </c>
      <c r="AE7" s="63">
        <v>-1.1134292754359871E-16</v>
      </c>
      <c r="AF7" s="63" t="s">
        <v>1269</v>
      </c>
      <c r="AG7" s="63" t="s">
        <v>1270</v>
      </c>
      <c r="AH7" s="63">
        <v>2.8546712317244971</v>
      </c>
      <c r="AI7" s="63">
        <v>3.8557773610663908</v>
      </c>
      <c r="AJ7" s="63">
        <v>4.5348242555094336</v>
      </c>
      <c r="AK7" s="63">
        <v>4.1855032461083876</v>
      </c>
      <c r="AL7" s="63">
        <v>3.5887487875848758</v>
      </c>
      <c r="AM7" s="63">
        <v>3.5887487875848558</v>
      </c>
    </row>
    <row r="8" spans="1:39" x14ac:dyDescent="0.3">
      <c r="A8" s="64">
        <v>6</v>
      </c>
      <c r="B8" s="63"/>
      <c r="C8" s="63">
        <v>50</v>
      </c>
      <c r="D8" s="63">
        <v>3.3867359161376953E-2</v>
      </c>
      <c r="E8" s="63" t="b">
        <v>0</v>
      </c>
      <c r="F8" s="63">
        <v>4.922687488E-3</v>
      </c>
      <c r="G8" s="63">
        <v>7.0249676799999914E-4</v>
      </c>
      <c r="H8" s="63">
        <v>2.3807999999999978E-2</v>
      </c>
      <c r="I8" s="63">
        <v>1.0751999999999999E-2</v>
      </c>
      <c r="J8" s="63">
        <v>4.4800000000000404E-3</v>
      </c>
      <c r="K8" s="63">
        <v>1.708627214170409E-18</v>
      </c>
      <c r="L8" s="63">
        <v>6.336E-2</v>
      </c>
      <c r="M8" s="63">
        <v>1.4592000000000009E-2</v>
      </c>
      <c r="N8" s="63">
        <v>2.6367999999999999E-2</v>
      </c>
      <c r="O8" s="63">
        <v>1.009500849473144E-17</v>
      </c>
      <c r="P8" s="63">
        <v>-8.5567999999999977E-2</v>
      </c>
      <c r="Q8" s="63">
        <v>-8.3648E-2</v>
      </c>
      <c r="R8" s="63">
        <v>-0.35443200000000002</v>
      </c>
      <c r="S8" s="63">
        <v>-1.099948363470973E-16</v>
      </c>
      <c r="T8" s="63">
        <v>-6.1760000000000002E-2</v>
      </c>
      <c r="U8" s="63">
        <v>-7.2896000000000002E-2</v>
      </c>
      <c r="V8" s="63">
        <v>-0.35891200000000001</v>
      </c>
      <c r="W8" s="63">
        <v>-1.082862091329269E-16</v>
      </c>
      <c r="X8" s="63">
        <v>-6.1760000000000002E-2</v>
      </c>
      <c r="Y8" s="63">
        <v>-7.2896000000000002E-2</v>
      </c>
      <c r="Z8" s="63">
        <v>-0.35891200000000001</v>
      </c>
      <c r="AA8" s="63">
        <v>-1.082862091329269E-16</v>
      </c>
      <c r="AB8" s="63">
        <v>1.6000000000000001E-3</v>
      </c>
      <c r="AC8" s="63">
        <v>-5.8303999999999988E-2</v>
      </c>
      <c r="AD8" s="63">
        <v>-0.33254400000000001</v>
      </c>
      <c r="AE8" s="63">
        <v>-9.8191200638195454E-17</v>
      </c>
      <c r="AF8" s="63" t="s">
        <v>1271</v>
      </c>
      <c r="AG8" s="63" t="s">
        <v>1272</v>
      </c>
      <c r="AH8" s="63">
        <v>8.1950655802861956</v>
      </c>
      <c r="AI8" s="63">
        <v>6.3688439709446536</v>
      </c>
      <c r="AJ8" s="63">
        <v>1.163548213705657</v>
      </c>
      <c r="AK8" s="63">
        <v>1.089656950644422</v>
      </c>
      <c r="AL8" s="63">
        <v>7.346647646219667</v>
      </c>
      <c r="AM8" s="63">
        <v>7.3466476462196697</v>
      </c>
    </row>
    <row r="9" spans="1:39" x14ac:dyDescent="0.3">
      <c r="A9" s="64">
        <v>7</v>
      </c>
      <c r="B9" s="63"/>
      <c r="C9" s="63">
        <v>50</v>
      </c>
      <c r="D9" s="63">
        <v>3.4848213195800781E-2</v>
      </c>
      <c r="E9" s="63" t="b">
        <v>0</v>
      </c>
      <c r="F9" s="63">
        <v>4.2539663359999992E-3</v>
      </c>
      <c r="G9" s="63">
        <v>3.3900953600000022E-4</v>
      </c>
      <c r="H9" s="63">
        <v>1.7216000000000009E-2</v>
      </c>
      <c r="I9" s="63">
        <v>3.9680000000000271E-3</v>
      </c>
      <c r="J9" s="63">
        <v>5.1839999999999664E-3</v>
      </c>
      <c r="K9" s="63">
        <v>2.5002389051392322E-18</v>
      </c>
      <c r="L9" s="63">
        <v>3.3471999999999988E-2</v>
      </c>
      <c r="M9" s="63">
        <v>5.465600000000001E-2</v>
      </c>
      <c r="N9" s="63">
        <v>1.209599999999994E-2</v>
      </c>
      <c r="O9" s="63">
        <v>5.9645197705672648E-18</v>
      </c>
      <c r="P9" s="63">
        <v>-0.165184</v>
      </c>
      <c r="Q9" s="63">
        <v>0.23174400000000001</v>
      </c>
      <c r="R9" s="63">
        <v>0.196608</v>
      </c>
      <c r="S9" s="63">
        <v>-7.1574237246807227E-17</v>
      </c>
      <c r="T9" s="63">
        <v>-0.14796799999999999</v>
      </c>
      <c r="U9" s="63">
        <v>0.235712</v>
      </c>
      <c r="V9" s="63">
        <v>0.201792</v>
      </c>
      <c r="W9" s="63">
        <v>-6.9073998341667995E-17</v>
      </c>
      <c r="X9" s="63">
        <v>-0.14796799999999999</v>
      </c>
      <c r="Y9" s="63">
        <v>0.235712</v>
      </c>
      <c r="Z9" s="63">
        <v>0.201792</v>
      </c>
      <c r="AA9" s="63">
        <v>-6.9073998341667995E-17</v>
      </c>
      <c r="AB9" s="63">
        <v>-0.114496</v>
      </c>
      <c r="AC9" s="63">
        <v>0.18105599999999999</v>
      </c>
      <c r="AD9" s="63">
        <v>0.18969600000000009</v>
      </c>
      <c r="AE9" s="63">
        <v>-6.310947857110073E-17</v>
      </c>
      <c r="AF9" s="63" t="s">
        <v>1273</v>
      </c>
      <c r="AG9" s="63" t="s">
        <v>1274</v>
      </c>
      <c r="AH9" s="63">
        <v>2.5232118636475138</v>
      </c>
      <c r="AI9" s="63">
        <v>4.2400942021563024</v>
      </c>
      <c r="AJ9" s="63">
        <v>5.7807246270221144</v>
      </c>
      <c r="AK9" s="63">
        <v>5.3036835523787218</v>
      </c>
      <c r="AL9" s="63">
        <v>5.9942911512844397</v>
      </c>
      <c r="AM9" s="63">
        <v>5.9942911512844601</v>
      </c>
    </row>
    <row r="10" spans="1:39" x14ac:dyDescent="0.3">
      <c r="A10" s="64">
        <v>8</v>
      </c>
      <c r="B10" s="63"/>
      <c r="C10" s="63">
        <v>50</v>
      </c>
      <c r="D10" s="63">
        <v>4.4876813888549798E-2</v>
      </c>
      <c r="E10" s="63" t="b">
        <v>0</v>
      </c>
      <c r="F10" s="63">
        <v>1.0004643839999991E-3</v>
      </c>
      <c r="G10" s="63">
        <v>3.4664447999999999E-4</v>
      </c>
      <c r="H10" s="63">
        <v>1.2736000000000001E-2</v>
      </c>
      <c r="I10" s="63">
        <v>1.2928E-2</v>
      </c>
      <c r="J10" s="63">
        <v>4.159999999999997E-3</v>
      </c>
      <c r="K10" s="63">
        <v>2.5864540397993502E-19</v>
      </c>
      <c r="L10" s="63">
        <v>2.8479999999999991E-2</v>
      </c>
      <c r="M10" s="63">
        <v>1.2800000000000311E-4</v>
      </c>
      <c r="N10" s="63">
        <v>1.375999999999997E-2</v>
      </c>
      <c r="O10" s="63">
        <v>1.8105178278594588E-18</v>
      </c>
      <c r="P10" s="63">
        <v>8.6975999999999998E-2</v>
      </c>
      <c r="Q10" s="63">
        <v>7.5072E-2</v>
      </c>
      <c r="R10" s="63">
        <v>-0.24038399999999999</v>
      </c>
      <c r="S10" s="63">
        <v>-8.4616235799006872E-17</v>
      </c>
      <c r="T10" s="63">
        <v>7.424E-2</v>
      </c>
      <c r="U10" s="63">
        <v>6.2143999999999998E-2</v>
      </c>
      <c r="V10" s="63">
        <v>-0.23622399999999999</v>
      </c>
      <c r="W10" s="63">
        <v>-8.4874881202986807E-17</v>
      </c>
      <c r="X10" s="63">
        <v>7.424E-2</v>
      </c>
      <c r="Y10" s="63">
        <v>6.2143999999999998E-2</v>
      </c>
      <c r="Z10" s="63">
        <v>-0.23622399999999999</v>
      </c>
      <c r="AA10" s="63">
        <v>-8.4874881202986807E-17</v>
      </c>
      <c r="AB10" s="63">
        <v>0.10272000000000001</v>
      </c>
      <c r="AC10" s="63">
        <v>6.2015999999999988E-2</v>
      </c>
      <c r="AD10" s="63">
        <v>-0.24998400000000001</v>
      </c>
      <c r="AE10" s="63">
        <v>-8.3064363375127348E-17</v>
      </c>
      <c r="AF10" s="63" t="s">
        <v>1275</v>
      </c>
      <c r="AG10" s="63" t="s">
        <v>1276</v>
      </c>
      <c r="AH10" s="63">
        <v>2.8892925992857159</v>
      </c>
      <c r="AI10" s="63">
        <v>3.409736691105465</v>
      </c>
      <c r="AJ10" s="63">
        <v>1.1438222402961841E-2</v>
      </c>
      <c r="AK10" s="63">
        <v>1.063037231540623E-2</v>
      </c>
      <c r="AL10" s="63">
        <v>5.8249796803034499</v>
      </c>
      <c r="AM10" s="63">
        <v>5.8249796803034712</v>
      </c>
    </row>
    <row r="11" spans="1:39" x14ac:dyDescent="0.3">
      <c r="A11" s="64">
        <v>9</v>
      </c>
      <c r="B11" s="63"/>
      <c r="C11" s="63">
        <v>50</v>
      </c>
      <c r="D11" s="63">
        <v>2.4935245513916019E-2</v>
      </c>
      <c r="E11" s="63" t="b">
        <v>0</v>
      </c>
      <c r="F11" s="63">
        <v>1.805901823999999E-3</v>
      </c>
      <c r="G11" s="63">
        <v>2.1585920000000119E-5</v>
      </c>
      <c r="H11" s="63">
        <v>1.6000000000000181E-3</v>
      </c>
      <c r="I11" s="63">
        <v>1.663999999999999E-3</v>
      </c>
      <c r="J11" s="63">
        <v>4.0320000000000078E-3</v>
      </c>
      <c r="K11" s="63">
        <v>7.9161169096884795E-19</v>
      </c>
      <c r="L11" s="63">
        <v>1.887999999999998E-2</v>
      </c>
      <c r="M11" s="63">
        <v>3.5968E-2</v>
      </c>
      <c r="N11" s="63">
        <v>1.2479999999999989E-2</v>
      </c>
      <c r="O11" s="63">
        <v>1.418630852132289E-18</v>
      </c>
      <c r="P11" s="63">
        <v>0.147648</v>
      </c>
      <c r="Q11" s="63">
        <v>-0.28895999999999999</v>
      </c>
      <c r="R11" s="63">
        <v>-8.3711999999999995E-2</v>
      </c>
      <c r="S11" s="63">
        <v>-3.5708741228258177E-17</v>
      </c>
      <c r="T11" s="63">
        <v>0.14604800000000001</v>
      </c>
      <c r="U11" s="63">
        <v>-0.287296</v>
      </c>
      <c r="V11" s="63">
        <v>-8.7744000000000003E-2</v>
      </c>
      <c r="W11" s="63">
        <v>-3.6500352919227031E-17</v>
      </c>
      <c r="X11" s="63">
        <v>0.14604800000000001</v>
      </c>
      <c r="Y11" s="63">
        <v>-0.287296</v>
      </c>
      <c r="Z11" s="63">
        <v>-8.7744000000000003E-2</v>
      </c>
      <c r="AA11" s="63">
        <v>-3.6500352919227031E-17</v>
      </c>
      <c r="AB11" s="63">
        <v>0.16492799999999999</v>
      </c>
      <c r="AC11" s="63">
        <v>-0.251328</v>
      </c>
      <c r="AD11" s="63">
        <v>-0.10022399999999999</v>
      </c>
      <c r="AE11" s="63">
        <v>-3.7918983771359321E-17</v>
      </c>
      <c r="AF11" s="63" t="s">
        <v>1277</v>
      </c>
      <c r="AG11" s="63" t="s">
        <v>1278</v>
      </c>
      <c r="AH11" s="63">
        <v>2.8340390009074841</v>
      </c>
      <c r="AI11" s="63">
        <v>1.500909314817727</v>
      </c>
      <c r="AJ11" s="63">
        <v>2.4493103441457462</v>
      </c>
      <c r="AK11" s="63">
        <v>2.31523283470916</v>
      </c>
      <c r="AL11" s="63">
        <v>14.22319474835888</v>
      </c>
      <c r="AM11" s="63">
        <v>14.223194748358861</v>
      </c>
    </row>
    <row r="12" spans="1:39" x14ac:dyDescent="0.3">
      <c r="A12" s="64">
        <v>10</v>
      </c>
      <c r="B12" s="63"/>
      <c r="C12" s="63">
        <v>50</v>
      </c>
      <c r="D12" s="63">
        <v>3.989863395690918E-2</v>
      </c>
      <c r="E12" s="63" t="b">
        <v>0</v>
      </c>
      <c r="F12" s="63">
        <v>7.0486425600000031E-4</v>
      </c>
      <c r="G12" s="63">
        <v>2.463744000000003E-4</v>
      </c>
      <c r="H12" s="63">
        <v>1.5999999999999871E-3</v>
      </c>
      <c r="I12" s="63">
        <v>1.088000000000003E-2</v>
      </c>
      <c r="J12" s="63">
        <v>1.1199999999999989E-2</v>
      </c>
      <c r="K12" s="63">
        <v>5.0945306844529929E-19</v>
      </c>
      <c r="L12" s="63">
        <v>9.6639999999999886E-3</v>
      </c>
      <c r="M12" s="63">
        <v>2.3936000000000009E-2</v>
      </c>
      <c r="N12" s="63">
        <v>6.2079999999999913E-3</v>
      </c>
      <c r="O12" s="63">
        <v>1.8888952230048829E-18</v>
      </c>
      <c r="P12" s="63">
        <v>3.2447999999999998E-2</v>
      </c>
      <c r="Q12" s="63">
        <v>0.16569600000000001</v>
      </c>
      <c r="R12" s="63">
        <v>0.239616</v>
      </c>
      <c r="S12" s="63">
        <v>-3.8060063082621101E-17</v>
      </c>
      <c r="T12" s="63">
        <v>3.0848000000000011E-2</v>
      </c>
      <c r="U12" s="63">
        <v>0.17657600000000001</v>
      </c>
      <c r="V12" s="63">
        <v>0.25081599999999998</v>
      </c>
      <c r="W12" s="63">
        <v>-3.7550610014175802E-17</v>
      </c>
      <c r="X12" s="63">
        <v>3.0848000000000011E-2</v>
      </c>
      <c r="Y12" s="63">
        <v>0.17657600000000001</v>
      </c>
      <c r="Z12" s="63">
        <v>0.25081599999999998</v>
      </c>
      <c r="AA12" s="63">
        <v>-3.7550610014175802E-17</v>
      </c>
      <c r="AB12" s="63">
        <v>4.0511999999999999E-2</v>
      </c>
      <c r="AC12" s="63">
        <v>0.15264</v>
      </c>
      <c r="AD12" s="63">
        <v>0.24460799999999999</v>
      </c>
      <c r="AE12" s="63">
        <v>-3.5661714791170919E-17</v>
      </c>
      <c r="AF12" s="63" t="s">
        <v>1279</v>
      </c>
      <c r="AG12" s="63" t="s">
        <v>1280</v>
      </c>
      <c r="AH12" s="63">
        <v>0.40179224013547621</v>
      </c>
      <c r="AI12" s="63">
        <v>1.701526036975002</v>
      </c>
      <c r="AJ12" s="63">
        <v>2.3825853021427319</v>
      </c>
      <c r="AK12" s="63">
        <v>2.1966383052360272</v>
      </c>
      <c r="AL12" s="63">
        <v>2.4751212043888562</v>
      </c>
      <c r="AM12" s="63">
        <v>2.4751212043888562</v>
      </c>
    </row>
    <row r="13" spans="1:39" x14ac:dyDescent="0.3">
      <c r="A13" s="64">
        <v>11</v>
      </c>
      <c r="B13" s="63"/>
      <c r="C13" s="63">
        <v>50</v>
      </c>
      <c r="D13" s="63">
        <v>2.5901079177856449E-2</v>
      </c>
      <c r="E13" s="63" t="b">
        <v>0</v>
      </c>
      <c r="F13" s="63">
        <v>9.9486924800000162E-4</v>
      </c>
      <c r="G13" s="63">
        <v>6.707609599999997E-4</v>
      </c>
      <c r="H13" s="63">
        <v>4.351999999999967E-3</v>
      </c>
      <c r="I13" s="63">
        <v>1.152000000000003E-2</v>
      </c>
      <c r="J13" s="63">
        <v>2.2783999999999981E-2</v>
      </c>
      <c r="K13" s="63">
        <v>4.0285981104751269E-18</v>
      </c>
      <c r="L13" s="63">
        <v>3.7120000000000208E-3</v>
      </c>
      <c r="M13" s="63">
        <v>2.764800000000003E-2</v>
      </c>
      <c r="N13" s="63">
        <v>1.471999999999998E-2</v>
      </c>
      <c r="O13" s="63">
        <v>3.0410429316427E-18</v>
      </c>
      <c r="P13" s="63">
        <v>0.124224</v>
      </c>
      <c r="Q13" s="63">
        <v>-0.25465599999999999</v>
      </c>
      <c r="R13" s="63">
        <v>0.11712</v>
      </c>
      <c r="S13" s="63">
        <v>-1.608304148384236E-17</v>
      </c>
      <c r="T13" s="63">
        <v>0.128576</v>
      </c>
      <c r="U13" s="63">
        <v>-0.26617600000000002</v>
      </c>
      <c r="V13" s="63">
        <v>0.139904</v>
      </c>
      <c r="W13" s="63">
        <v>-1.205444337336723E-17</v>
      </c>
      <c r="X13" s="63">
        <v>0.128576</v>
      </c>
      <c r="Y13" s="63">
        <v>-0.26617600000000002</v>
      </c>
      <c r="Z13" s="63">
        <v>0.139904</v>
      </c>
      <c r="AA13" s="63">
        <v>-1.205444337336723E-17</v>
      </c>
      <c r="AB13" s="63">
        <v>0.13228799999999999</v>
      </c>
      <c r="AC13" s="63">
        <v>-0.23852799999999999</v>
      </c>
      <c r="AD13" s="63">
        <v>0.12518399999999999</v>
      </c>
      <c r="AE13" s="63">
        <v>-1.5095486305009931E-17</v>
      </c>
      <c r="AF13" s="63" t="s">
        <v>1281</v>
      </c>
      <c r="AG13" s="63" t="s">
        <v>1282</v>
      </c>
      <c r="AH13" s="63">
        <v>1.081281341576628</v>
      </c>
      <c r="AI13" s="63">
        <v>0.42044254279821808</v>
      </c>
      <c r="AJ13" s="63">
        <v>1.91021676841532</v>
      </c>
      <c r="AK13" s="63">
        <v>1.8042085806369621</v>
      </c>
      <c r="AL13" s="63">
        <v>10.52150045745654</v>
      </c>
      <c r="AM13" s="63">
        <v>10.52150045745651</v>
      </c>
    </row>
    <row r="14" spans="1:39" x14ac:dyDescent="0.3">
      <c r="A14" s="64">
        <v>12</v>
      </c>
      <c r="B14" s="63"/>
      <c r="C14" s="63">
        <v>50</v>
      </c>
      <c r="D14" s="63">
        <v>5.0801515579223633E-2</v>
      </c>
      <c r="E14" s="63" t="b">
        <v>0</v>
      </c>
      <c r="F14" s="63">
        <v>6.9075763199999999E-3</v>
      </c>
      <c r="G14" s="63">
        <v>1.231110144E-3</v>
      </c>
      <c r="H14" s="63">
        <v>3.1872000000000011E-2</v>
      </c>
      <c r="I14" s="63">
        <v>1.459199999999999E-2</v>
      </c>
      <c r="J14" s="63">
        <v>1.535999999999982E-3</v>
      </c>
      <c r="K14" s="63">
        <v>4.9848023312494206E-18</v>
      </c>
      <c r="L14" s="63">
        <v>3.5711999999999987E-2</v>
      </c>
      <c r="M14" s="63">
        <v>7.1424000000000001E-2</v>
      </c>
      <c r="N14" s="63">
        <v>2.3040000000000001E-2</v>
      </c>
      <c r="O14" s="63">
        <v>2.821586225235561E-18</v>
      </c>
      <c r="P14" s="63">
        <v>-0.20102400000000001</v>
      </c>
      <c r="Q14" s="63">
        <v>-0.10668800000000001</v>
      </c>
      <c r="R14" s="63">
        <v>-0.32908799999999999</v>
      </c>
      <c r="S14" s="63">
        <v>-1.1961958047095621E-16</v>
      </c>
      <c r="T14" s="63">
        <v>-0.23289599999999999</v>
      </c>
      <c r="U14" s="63">
        <v>-9.2095999999999997E-2</v>
      </c>
      <c r="V14" s="63">
        <v>-0.33062399999999997</v>
      </c>
      <c r="W14" s="63">
        <v>-1.246043828022056E-16</v>
      </c>
      <c r="X14" s="63">
        <v>-0.23289599999999999</v>
      </c>
      <c r="Y14" s="63">
        <v>-9.2095999999999997E-2</v>
      </c>
      <c r="Z14" s="63">
        <v>-0.33062399999999997</v>
      </c>
      <c r="AA14" s="63">
        <v>-1.246043828022056E-16</v>
      </c>
      <c r="AB14" s="63">
        <v>-0.197184</v>
      </c>
      <c r="AC14" s="63">
        <v>-2.0671999999999999E-2</v>
      </c>
      <c r="AD14" s="63">
        <v>-0.30758400000000002</v>
      </c>
      <c r="AE14" s="63">
        <v>-1.2178279657696999E-16</v>
      </c>
      <c r="AF14" s="63" t="s">
        <v>1283</v>
      </c>
      <c r="AG14" s="63" t="s">
        <v>1284</v>
      </c>
      <c r="AH14" s="63">
        <v>8.266751700013792</v>
      </c>
      <c r="AI14" s="63">
        <v>1.6716963850896751</v>
      </c>
      <c r="AJ14" s="63">
        <v>5.6093835174575402</v>
      </c>
      <c r="AK14" s="63">
        <v>5.2581941816041518</v>
      </c>
      <c r="AL14" s="63">
        <v>6.9686411149825513</v>
      </c>
      <c r="AM14" s="63">
        <v>6.9686411149825531</v>
      </c>
    </row>
    <row r="15" spans="1:39" x14ac:dyDescent="0.3">
      <c r="A15" s="64">
        <v>13</v>
      </c>
      <c r="B15" s="63"/>
      <c r="C15" s="63">
        <v>50</v>
      </c>
      <c r="D15" s="63">
        <v>3.391575813293457E-2</v>
      </c>
      <c r="E15" s="63" t="b">
        <v>0</v>
      </c>
      <c r="F15" s="63">
        <v>3.2432947200000022E-4</v>
      </c>
      <c r="G15" s="63">
        <v>6.8542463999999998E-5</v>
      </c>
      <c r="H15" s="63">
        <v>7.2320000000000023E-3</v>
      </c>
      <c r="I15" s="63">
        <v>2.1759999999999839E-3</v>
      </c>
      <c r="J15" s="63">
        <v>3.3920000000000061E-3</v>
      </c>
      <c r="K15" s="63">
        <v>1.1678231876669011E-18</v>
      </c>
      <c r="L15" s="63">
        <v>4.4799999999998308E-4</v>
      </c>
      <c r="M15" s="63">
        <v>1.7791999999999999E-2</v>
      </c>
      <c r="N15" s="63">
        <v>2.7520000000000109E-3</v>
      </c>
      <c r="O15" s="63">
        <v>6.9755881679433173E-19</v>
      </c>
      <c r="P15" s="63">
        <v>-1.0944000000000001E-2</v>
      </c>
      <c r="Q15" s="63">
        <v>0.15673599999999999</v>
      </c>
      <c r="R15" s="63">
        <v>-3.6863999999999973E-2</v>
      </c>
      <c r="S15" s="63">
        <v>-7.6684443410289312E-17</v>
      </c>
      <c r="T15" s="63">
        <v>-1.8176000000000001E-2</v>
      </c>
      <c r="U15" s="63">
        <v>0.15456</v>
      </c>
      <c r="V15" s="63">
        <v>-4.0255999999999972E-2</v>
      </c>
      <c r="W15" s="63">
        <v>-7.7852266597956213E-17</v>
      </c>
      <c r="X15" s="63">
        <v>-1.8176000000000001E-2</v>
      </c>
      <c r="Y15" s="63">
        <v>0.15456</v>
      </c>
      <c r="Z15" s="63">
        <v>-4.0255999999999972E-2</v>
      </c>
      <c r="AA15" s="63">
        <v>-7.7852266597956213E-17</v>
      </c>
      <c r="AB15" s="63">
        <v>-1.8623999999999981E-2</v>
      </c>
      <c r="AC15" s="63">
        <v>0.136768</v>
      </c>
      <c r="AD15" s="63">
        <v>-4.3007999999999977E-2</v>
      </c>
      <c r="AE15" s="63">
        <v>-7.7154707781161881E-17</v>
      </c>
      <c r="AF15" s="63" t="s">
        <v>1285</v>
      </c>
      <c r="AG15" s="63" t="s">
        <v>1286</v>
      </c>
      <c r="AH15" s="63">
        <v>0.51808040036428715</v>
      </c>
      <c r="AI15" s="63">
        <v>0.40404323333195252</v>
      </c>
      <c r="AJ15" s="63">
        <v>1.7330337106147149</v>
      </c>
      <c r="AK15" s="63">
        <v>1.6004590451298579</v>
      </c>
      <c r="AL15" s="63">
        <v>6.8362480127186576</v>
      </c>
      <c r="AM15" s="63">
        <v>6.8362480127186567</v>
      </c>
    </row>
    <row r="16" spans="1:39" x14ac:dyDescent="0.3">
      <c r="A16" s="64">
        <v>14</v>
      </c>
      <c r="B16" s="63"/>
      <c r="C16" s="63">
        <v>50</v>
      </c>
      <c r="D16" s="63">
        <v>2.4927377700805661E-2</v>
      </c>
      <c r="E16" s="63" t="b">
        <v>0</v>
      </c>
      <c r="F16" s="63">
        <v>2.9343743999999918E-4</v>
      </c>
      <c r="G16" s="63">
        <v>1.046937599999997E-4</v>
      </c>
      <c r="H16" s="63">
        <v>7.2959999999999831E-3</v>
      </c>
      <c r="I16" s="63">
        <v>6.911999999999998E-3</v>
      </c>
      <c r="J16" s="63">
        <v>1.9199999999999909E-3</v>
      </c>
      <c r="K16" s="63">
        <v>7.0539655630887783E-19</v>
      </c>
      <c r="L16" s="63">
        <v>5.7599999999999874E-3</v>
      </c>
      <c r="M16" s="63">
        <v>9.9839999999999998E-3</v>
      </c>
      <c r="N16" s="63">
        <v>1.267199999999997E-2</v>
      </c>
      <c r="O16" s="63">
        <v>1.4578195497049951E-18</v>
      </c>
      <c r="P16" s="63">
        <v>-8.3775999999999989E-2</v>
      </c>
      <c r="Q16" s="63">
        <v>-1.6576E-2</v>
      </c>
      <c r="R16" s="63">
        <v>7.9871999999999999E-2</v>
      </c>
      <c r="S16" s="63">
        <v>-6.0695454800621468E-17</v>
      </c>
      <c r="T16" s="63">
        <v>-9.1071999999999972E-2</v>
      </c>
      <c r="U16" s="63">
        <v>-2.3487999999999998E-2</v>
      </c>
      <c r="V16" s="63">
        <v>7.7952000000000007E-2</v>
      </c>
      <c r="W16" s="63">
        <v>-6.1400851356930346E-17</v>
      </c>
      <c r="X16" s="63">
        <v>-9.1071999999999972E-2</v>
      </c>
      <c r="Y16" s="63">
        <v>-2.3487999999999998E-2</v>
      </c>
      <c r="Z16" s="63">
        <v>7.7952000000000007E-2</v>
      </c>
      <c r="AA16" s="63">
        <v>-6.1400851356930346E-17</v>
      </c>
      <c r="AB16" s="63">
        <v>-8.5311999999999985E-2</v>
      </c>
      <c r="AC16" s="63">
        <v>-1.3504E-2</v>
      </c>
      <c r="AD16" s="63">
        <v>6.5280000000000032E-2</v>
      </c>
      <c r="AE16" s="63">
        <v>-6.2858670906635341E-17</v>
      </c>
      <c r="AF16" s="63" t="s">
        <v>1287</v>
      </c>
      <c r="AG16" s="63" t="s">
        <v>1288</v>
      </c>
      <c r="AH16" s="63">
        <v>1.022594605674439</v>
      </c>
      <c r="AI16" s="63">
        <v>0.34182730616728579</v>
      </c>
      <c r="AJ16" s="63">
        <v>0.8287629881545997</v>
      </c>
      <c r="AK16" s="63">
        <v>0.77411607966822549</v>
      </c>
      <c r="AL16" s="63">
        <v>16.256157635467961</v>
      </c>
      <c r="AM16" s="63">
        <v>16.25615763546794</v>
      </c>
    </row>
    <row r="17" spans="1:39" x14ac:dyDescent="0.3">
      <c r="A17" s="64">
        <v>15</v>
      </c>
      <c r="B17" s="63"/>
      <c r="C17" s="63">
        <v>50</v>
      </c>
      <c r="D17" s="63">
        <v>2.596235275268555E-2</v>
      </c>
      <c r="E17" s="63" t="b">
        <v>0</v>
      </c>
      <c r="F17" s="63">
        <v>5.4118809600000011E-4</v>
      </c>
      <c r="G17" s="63">
        <v>5.9228159999999787E-6</v>
      </c>
      <c r="H17" s="63">
        <v>1.0879999999999781E-3</v>
      </c>
      <c r="I17" s="63">
        <v>8.960000000000079E-4</v>
      </c>
      <c r="J17" s="63">
        <v>1.9840000000000031E-3</v>
      </c>
      <c r="K17" s="63">
        <v>5.4864176601798048E-20</v>
      </c>
      <c r="L17" s="63">
        <v>8.7679999999999703E-3</v>
      </c>
      <c r="M17" s="63">
        <v>1.625600000000002E-2</v>
      </c>
      <c r="N17" s="63">
        <v>1.4144E-2</v>
      </c>
      <c r="O17" s="63">
        <v>3.8013036645533863E-18</v>
      </c>
      <c r="P17" s="63">
        <v>0.22969600000000001</v>
      </c>
      <c r="Q17" s="63">
        <v>0.22201599999999999</v>
      </c>
      <c r="R17" s="63">
        <v>-1.574399999999998E-2</v>
      </c>
      <c r="S17" s="63">
        <v>-4.8625335948225152E-17</v>
      </c>
      <c r="T17" s="63">
        <v>0.22860800000000001</v>
      </c>
      <c r="U17" s="63">
        <v>0.222912</v>
      </c>
      <c r="V17" s="63">
        <v>-1.3759999999999981E-2</v>
      </c>
      <c r="W17" s="63">
        <v>-4.8570471771623348E-17</v>
      </c>
      <c r="X17" s="63">
        <v>0.22860800000000001</v>
      </c>
      <c r="Y17" s="63">
        <v>0.222912</v>
      </c>
      <c r="Z17" s="63">
        <v>-1.3759999999999981E-2</v>
      </c>
      <c r="AA17" s="63">
        <v>-4.8570471771623348E-17</v>
      </c>
      <c r="AB17" s="63">
        <v>0.237376</v>
      </c>
      <c r="AC17" s="63">
        <v>0.20665600000000001</v>
      </c>
      <c r="AD17" s="63">
        <v>3.8400000000001822E-4</v>
      </c>
      <c r="AE17" s="63">
        <v>-4.4769168107069962E-17</v>
      </c>
      <c r="AF17" s="63" t="s">
        <v>1289</v>
      </c>
      <c r="AG17" s="63" t="s">
        <v>1290</v>
      </c>
      <c r="AH17" s="63">
        <v>0.41166460228831858</v>
      </c>
      <c r="AI17" s="63">
        <v>1.7607987228513979</v>
      </c>
      <c r="AJ17" s="63">
        <v>1.696360271739269</v>
      </c>
      <c r="AK17" s="63">
        <v>1.5580894560443721</v>
      </c>
      <c r="AL17" s="63">
        <v>102.7906976744186</v>
      </c>
      <c r="AM17" s="63">
        <v>102.79069767441889</v>
      </c>
    </row>
    <row r="18" spans="1:39" x14ac:dyDescent="0.3">
      <c r="A18" s="64">
        <v>16</v>
      </c>
      <c r="B18" s="63"/>
      <c r="C18" s="63">
        <v>50</v>
      </c>
      <c r="D18" s="63">
        <v>4.5882940292358398E-2</v>
      </c>
      <c r="E18" s="63" t="b">
        <v>0</v>
      </c>
      <c r="F18" s="63">
        <v>1.129332735999999E-3</v>
      </c>
      <c r="G18" s="63">
        <v>6.1618585600000026E-4</v>
      </c>
      <c r="H18" s="63">
        <v>1.3823999999999999E-2</v>
      </c>
      <c r="I18" s="63">
        <v>4.608000000000001E-3</v>
      </c>
      <c r="J18" s="63">
        <v>2.0095999999999999E-2</v>
      </c>
      <c r="K18" s="63">
        <v>3.8718433201842696E-18</v>
      </c>
      <c r="L18" s="63">
        <v>1.4975999999999989E-2</v>
      </c>
      <c r="M18" s="63">
        <v>2.2272E-2</v>
      </c>
      <c r="N18" s="63">
        <v>2.0223999999999989E-2</v>
      </c>
      <c r="O18" s="63">
        <v>7.2107203533796079E-19</v>
      </c>
      <c r="P18" s="63">
        <v>0.17158399999999999</v>
      </c>
      <c r="Q18" s="63">
        <v>-0.111552</v>
      </c>
      <c r="R18" s="63">
        <v>0.16473599999999999</v>
      </c>
      <c r="S18" s="63">
        <v>-1.32144288215196E-17</v>
      </c>
      <c r="T18" s="63">
        <v>0.18540799999999999</v>
      </c>
      <c r="U18" s="63">
        <v>-0.106944</v>
      </c>
      <c r="V18" s="63">
        <v>0.184832</v>
      </c>
      <c r="W18" s="63">
        <v>-9.3425855013353274E-18</v>
      </c>
      <c r="X18" s="63">
        <v>0.18540799999999999</v>
      </c>
      <c r="Y18" s="63">
        <v>-0.106944</v>
      </c>
      <c r="Z18" s="63">
        <v>0.184832</v>
      </c>
      <c r="AA18" s="63">
        <v>-9.3425855013353274E-18</v>
      </c>
      <c r="AB18" s="63">
        <v>0.170432</v>
      </c>
      <c r="AC18" s="63">
        <v>-8.4671999999999997E-2</v>
      </c>
      <c r="AD18" s="63">
        <v>0.20505599999999999</v>
      </c>
      <c r="AE18" s="63">
        <v>-1.006365753667329E-17</v>
      </c>
      <c r="AF18" s="63" t="s">
        <v>1291</v>
      </c>
      <c r="AG18" s="63" t="s">
        <v>1292</v>
      </c>
      <c r="AH18" s="63">
        <v>0.91048136661192791</v>
      </c>
      <c r="AI18" s="63">
        <v>2.9736020225710749</v>
      </c>
      <c r="AJ18" s="63">
        <v>1.7290005811791751</v>
      </c>
      <c r="AK18" s="63">
        <v>1.621922691090752</v>
      </c>
      <c r="AL18" s="63">
        <v>10.94182825484766</v>
      </c>
      <c r="AM18" s="63">
        <v>10.94182825484766</v>
      </c>
    </row>
    <row r="19" spans="1:39" x14ac:dyDescent="0.3">
      <c r="A19" s="64">
        <v>17</v>
      </c>
      <c r="B19" s="63"/>
      <c r="C19" s="63">
        <v>50</v>
      </c>
      <c r="D19" s="63">
        <v>2.4934530258178711E-2</v>
      </c>
      <c r="E19" s="63" t="b">
        <v>0</v>
      </c>
      <c r="F19" s="63">
        <v>4.8352460800000054E-3</v>
      </c>
      <c r="G19" s="63">
        <v>1.709670400000002E-3</v>
      </c>
      <c r="H19" s="63">
        <v>4.0320000000000022E-2</v>
      </c>
      <c r="I19" s="63">
        <v>6.9120000000000292E-3</v>
      </c>
      <c r="J19" s="63">
        <v>6.0160000000000213E-3</v>
      </c>
      <c r="K19" s="63">
        <v>5.2512854747438409E-18</v>
      </c>
      <c r="L19" s="63">
        <v>2.7648000000000009E-2</v>
      </c>
      <c r="M19" s="63">
        <v>6.2976000000000032E-2</v>
      </c>
      <c r="N19" s="63">
        <v>1.024000000000003E-2</v>
      </c>
      <c r="O19" s="63">
        <v>5.9880329891109147E-18</v>
      </c>
      <c r="P19" s="63">
        <v>-0.27744000000000002</v>
      </c>
      <c r="Q19" s="63">
        <v>-0.25542399999999998</v>
      </c>
      <c r="R19" s="63">
        <v>-5.4527999999999952E-2</v>
      </c>
      <c r="S19" s="63">
        <v>-8.6246485618031832E-17</v>
      </c>
      <c r="T19" s="63">
        <v>-0.31775999999999999</v>
      </c>
      <c r="U19" s="63">
        <v>-0.26233600000000001</v>
      </c>
      <c r="V19" s="63">
        <v>-6.0543999999999973E-2</v>
      </c>
      <c r="W19" s="63">
        <v>-9.1497771092775673E-17</v>
      </c>
      <c r="X19" s="63">
        <v>-0.31775999999999999</v>
      </c>
      <c r="Y19" s="63">
        <v>-0.26233600000000001</v>
      </c>
      <c r="Z19" s="63">
        <v>-6.0543999999999973E-2</v>
      </c>
      <c r="AA19" s="63">
        <v>-9.1497771092775673E-17</v>
      </c>
      <c r="AB19" s="63">
        <v>-0.34540799999999999</v>
      </c>
      <c r="AC19" s="63">
        <v>-0.19936000000000001</v>
      </c>
      <c r="AD19" s="63">
        <v>-5.0303999999999939E-2</v>
      </c>
      <c r="AE19" s="63">
        <v>-9.7485804081886588E-17</v>
      </c>
      <c r="AF19" s="63" t="s">
        <v>1293</v>
      </c>
      <c r="AG19" s="63" t="s">
        <v>1294</v>
      </c>
      <c r="AH19" s="63">
        <v>2.422934975405433</v>
      </c>
      <c r="AI19" s="63">
        <v>3.7247966555665291</v>
      </c>
      <c r="AJ19" s="63">
        <v>4.3626236904568367</v>
      </c>
      <c r="AK19" s="63">
        <v>4.1199100685302756</v>
      </c>
      <c r="AL19" s="63">
        <v>16.913319238900659</v>
      </c>
      <c r="AM19" s="63">
        <v>16.913319238900659</v>
      </c>
    </row>
    <row r="20" spans="1:39" x14ac:dyDescent="0.3">
      <c r="A20" s="64">
        <v>18</v>
      </c>
      <c r="B20" s="63"/>
      <c r="C20" s="63">
        <v>50</v>
      </c>
      <c r="D20" s="63">
        <v>3.7896633148193359E-2</v>
      </c>
      <c r="E20" s="63" t="b">
        <v>0</v>
      </c>
      <c r="F20" s="63">
        <v>1.658060800000005E-4</v>
      </c>
      <c r="G20" s="63">
        <v>9.984409599999993E-5</v>
      </c>
      <c r="H20" s="63">
        <v>8.064E-3</v>
      </c>
      <c r="I20" s="63">
        <v>3.8400000000000101E-3</v>
      </c>
      <c r="J20" s="63">
        <v>4.479999999999984E-3</v>
      </c>
      <c r="K20" s="63">
        <v>2.037812273781493E-19</v>
      </c>
      <c r="L20" s="63">
        <v>3.8400000000000001E-3</v>
      </c>
      <c r="M20" s="63">
        <v>1.2288000000000019E-2</v>
      </c>
      <c r="N20" s="63">
        <v>2.5599999999997852E-4</v>
      </c>
      <c r="O20" s="63">
        <v>3.1350958058169609E-19</v>
      </c>
      <c r="P20" s="63">
        <v>7.4879999999999999E-3</v>
      </c>
      <c r="Q20" s="63">
        <v>0.296512</v>
      </c>
      <c r="R20" s="63">
        <v>-0.304896</v>
      </c>
      <c r="S20" s="63">
        <v>-1.1581043906688831E-16</v>
      </c>
      <c r="T20" s="63">
        <v>1.5552E-2</v>
      </c>
      <c r="U20" s="63">
        <v>0.30035200000000001</v>
      </c>
      <c r="V20" s="63">
        <v>-0.30937599999999998</v>
      </c>
      <c r="W20" s="63">
        <v>-1.1560665783951011E-16</v>
      </c>
      <c r="X20" s="63">
        <v>1.5552E-2</v>
      </c>
      <c r="Y20" s="63">
        <v>0.30035200000000001</v>
      </c>
      <c r="Z20" s="63">
        <v>-0.30937599999999998</v>
      </c>
      <c r="AA20" s="63">
        <v>-1.1560665783951011E-16</v>
      </c>
      <c r="AB20" s="63">
        <v>1.1712E-2</v>
      </c>
      <c r="AC20" s="63">
        <v>0.28806399999999999</v>
      </c>
      <c r="AD20" s="63">
        <v>-0.30912000000000001</v>
      </c>
      <c r="AE20" s="63">
        <v>-1.1529314825892839E-16</v>
      </c>
      <c r="AF20" s="63" t="s">
        <v>1295</v>
      </c>
      <c r="AG20" s="63" t="s">
        <v>1296</v>
      </c>
      <c r="AH20" s="63">
        <v>0.69177178305017784</v>
      </c>
      <c r="AI20" s="63">
        <v>9.2115907511594375E-2</v>
      </c>
      <c r="AJ20" s="63">
        <v>1.395020924727864</v>
      </c>
      <c r="AK20" s="63">
        <v>1.272195800811277</v>
      </c>
      <c r="AL20" s="63">
        <v>8.2747207281724522E-2</v>
      </c>
      <c r="AM20" s="63">
        <v>8.274720728172455E-2</v>
      </c>
    </row>
    <row r="21" spans="1:39" x14ac:dyDescent="0.3">
      <c r="A21" s="64">
        <v>19</v>
      </c>
      <c r="B21" s="63"/>
      <c r="C21" s="63">
        <v>50</v>
      </c>
      <c r="D21" s="63">
        <v>2.948665618896484E-2</v>
      </c>
      <c r="E21" s="63" t="b">
        <v>0</v>
      </c>
      <c r="F21" s="63">
        <v>1.880768512000002E-3</v>
      </c>
      <c r="G21" s="63">
        <v>5.3247999999999994E-6</v>
      </c>
      <c r="H21" s="63">
        <v>2.3040000000000001E-3</v>
      </c>
      <c r="I21" s="63">
        <v>2.775557561562891E-17</v>
      </c>
      <c r="J21" s="63">
        <v>1.2799999999998921E-4</v>
      </c>
      <c r="K21" s="63">
        <v>2.9783410155261621E-19</v>
      </c>
      <c r="L21" s="63">
        <v>3.2640000000000002E-2</v>
      </c>
      <c r="M21" s="63">
        <v>2.8416000000000021E-2</v>
      </c>
      <c r="N21" s="63">
        <v>2.8159999999999991E-3</v>
      </c>
      <c r="O21" s="63">
        <v>2.6021295188282698E-18</v>
      </c>
      <c r="P21" s="63">
        <v>0.139072</v>
      </c>
      <c r="Q21" s="63">
        <v>0.21356800000000001</v>
      </c>
      <c r="R21" s="63">
        <v>-9.8303999999999961E-2</v>
      </c>
      <c r="S21" s="63">
        <v>-6.9316968266618826E-17</v>
      </c>
      <c r="T21" s="63">
        <v>0.141376</v>
      </c>
      <c r="U21" s="63">
        <v>0.21356800000000001</v>
      </c>
      <c r="V21" s="63">
        <v>-9.8175999999999972E-2</v>
      </c>
      <c r="W21" s="63">
        <v>-6.9019134165066209E-17</v>
      </c>
      <c r="X21" s="63">
        <v>0.141376</v>
      </c>
      <c r="Y21" s="63">
        <v>0.21356800000000001</v>
      </c>
      <c r="Z21" s="63">
        <v>-9.8175999999999972E-2</v>
      </c>
      <c r="AA21" s="63">
        <v>-6.9019134165066209E-17</v>
      </c>
      <c r="AB21" s="63">
        <v>0.108736</v>
      </c>
      <c r="AC21" s="63">
        <v>0.18515200000000001</v>
      </c>
      <c r="AD21" s="63">
        <v>-0.100992</v>
      </c>
      <c r="AE21" s="63">
        <v>-7.1621263683894479E-17</v>
      </c>
      <c r="AF21" s="63" t="s">
        <v>1297</v>
      </c>
      <c r="AG21" s="63" t="s">
        <v>1298</v>
      </c>
      <c r="AH21" s="63">
        <v>3.6287745992371989</v>
      </c>
      <c r="AI21" s="63">
        <v>3.2014189831657771</v>
      </c>
      <c r="AJ21" s="63">
        <v>2.9366566310896971</v>
      </c>
      <c r="AK21" s="63">
        <v>2.699413636667328</v>
      </c>
      <c r="AL21" s="63">
        <v>2.8683181225554168</v>
      </c>
      <c r="AM21" s="63">
        <v>2.8683181225554071</v>
      </c>
    </row>
    <row r="22" spans="1:39" x14ac:dyDescent="0.3">
      <c r="A22" s="64">
        <v>20</v>
      </c>
      <c r="B22" s="63"/>
      <c r="C22" s="63">
        <v>50</v>
      </c>
      <c r="D22" s="63">
        <v>2.4930953979492191E-2</v>
      </c>
      <c r="E22" s="63" t="b">
        <v>0</v>
      </c>
      <c r="F22" s="63">
        <v>2.752118783999999E-3</v>
      </c>
      <c r="G22" s="63">
        <v>6.541148160000011E-4</v>
      </c>
      <c r="H22" s="63">
        <v>2.5344000000000019E-2</v>
      </c>
      <c r="I22" s="63">
        <v>1.53600000000001E-3</v>
      </c>
      <c r="J22" s="63">
        <v>3.0720000000000192E-3</v>
      </c>
      <c r="K22" s="63">
        <v>2.6334804768864762E-18</v>
      </c>
      <c r="L22" s="63">
        <v>1.1520000000000001E-2</v>
      </c>
      <c r="M22" s="63">
        <v>4.608000000000001E-2</v>
      </c>
      <c r="N22" s="63">
        <v>2.2271999999999958E-2</v>
      </c>
      <c r="O22" s="63">
        <v>1.3167402384432429E-18</v>
      </c>
      <c r="P22" s="63">
        <v>-4.2943999999999968E-2</v>
      </c>
      <c r="Q22" s="63">
        <v>-0.19398399999999999</v>
      </c>
      <c r="R22" s="63">
        <v>0.248832</v>
      </c>
      <c r="S22" s="63">
        <v>-2.414023770479262E-17</v>
      </c>
      <c r="T22" s="63">
        <v>-6.8287999999999988E-2</v>
      </c>
      <c r="U22" s="63">
        <v>-0.19552</v>
      </c>
      <c r="V22" s="63">
        <v>0.25190400000000002</v>
      </c>
      <c r="W22" s="63">
        <v>-2.6773718181679099E-17</v>
      </c>
      <c r="X22" s="63">
        <v>-6.8287999999999988E-2</v>
      </c>
      <c r="Y22" s="63">
        <v>-0.19552</v>
      </c>
      <c r="Z22" s="63">
        <v>0.25190400000000002</v>
      </c>
      <c r="AA22" s="63">
        <v>-2.6773718181679099E-17</v>
      </c>
      <c r="AB22" s="63">
        <v>-5.6767999999999992E-2</v>
      </c>
      <c r="AC22" s="63">
        <v>-0.14943999999999999</v>
      </c>
      <c r="AD22" s="63">
        <v>0.27417599999999998</v>
      </c>
      <c r="AE22" s="63">
        <v>-2.545697794323586E-17</v>
      </c>
      <c r="AF22" s="63" t="s">
        <v>1299</v>
      </c>
      <c r="AG22" s="63" t="s">
        <v>1300</v>
      </c>
      <c r="AH22" s="63">
        <v>2.9013956893754562</v>
      </c>
      <c r="AI22" s="63">
        <v>4.4679612051428043E-2</v>
      </c>
      <c r="AJ22" s="63">
        <v>3.3470882522601939</v>
      </c>
      <c r="AK22" s="63">
        <v>3.1523619977379158</v>
      </c>
      <c r="AL22" s="63">
        <v>8.8414634146341662</v>
      </c>
      <c r="AM22" s="63">
        <v>8.8414634146341662</v>
      </c>
    </row>
    <row r="23" spans="1:39" x14ac:dyDescent="0.3">
      <c r="A23" s="64">
        <v>21</v>
      </c>
      <c r="B23" s="63"/>
      <c r="C23" s="63">
        <v>50</v>
      </c>
      <c r="D23" s="63">
        <v>4.1939258575439453E-2</v>
      </c>
      <c r="E23" s="63" t="b">
        <v>0</v>
      </c>
      <c r="F23" s="63">
        <v>9.4530764800000049E-4</v>
      </c>
      <c r="G23" s="63">
        <v>3.136061439999995E-4</v>
      </c>
      <c r="H23" s="63">
        <v>1.459199999999997E-2</v>
      </c>
      <c r="I23" s="63">
        <v>9.2160000000000297E-3</v>
      </c>
      <c r="J23" s="63">
        <v>3.9679999999999889E-3</v>
      </c>
      <c r="K23" s="63">
        <v>1.708627214170384E-18</v>
      </c>
      <c r="L23" s="63">
        <v>2.1120000000000031E-2</v>
      </c>
      <c r="M23" s="63">
        <v>6.9119999999999737E-3</v>
      </c>
      <c r="N23" s="63">
        <v>2.1247999999999989E-2</v>
      </c>
      <c r="O23" s="63">
        <v>4.3891341281440904E-19</v>
      </c>
      <c r="P23" s="63">
        <v>-0.25119999999999998</v>
      </c>
      <c r="Q23" s="63">
        <v>0.242752</v>
      </c>
      <c r="R23" s="63">
        <v>-1.8431999999999948E-2</v>
      </c>
      <c r="S23" s="63">
        <v>-1.091170095214685E-16</v>
      </c>
      <c r="T23" s="63">
        <v>-0.23660800000000001</v>
      </c>
      <c r="U23" s="63">
        <v>0.25196800000000003</v>
      </c>
      <c r="V23" s="63">
        <v>-1.446399999999996E-2</v>
      </c>
      <c r="W23" s="63">
        <v>-1.0740838230729811E-16</v>
      </c>
      <c r="X23" s="63">
        <v>-0.23660800000000001</v>
      </c>
      <c r="Y23" s="63">
        <v>0.25196800000000003</v>
      </c>
      <c r="Z23" s="63">
        <v>-1.446399999999996E-2</v>
      </c>
      <c r="AA23" s="63">
        <v>-1.0740838230729811E-16</v>
      </c>
      <c r="AB23" s="63">
        <v>-0.21548800000000001</v>
      </c>
      <c r="AC23" s="63">
        <v>0.25888</v>
      </c>
      <c r="AD23" s="63">
        <v>-3.5711999999999952E-2</v>
      </c>
      <c r="AE23" s="63">
        <v>-1.078472957201125E-16</v>
      </c>
      <c r="AF23" s="63" t="s">
        <v>1301</v>
      </c>
      <c r="AG23" s="63" t="s">
        <v>1302</v>
      </c>
      <c r="AH23" s="63">
        <v>3.16673143075209</v>
      </c>
      <c r="AI23" s="63">
        <v>1.6309354759396379</v>
      </c>
      <c r="AJ23" s="63">
        <v>0.74384087285623346</v>
      </c>
      <c r="AK23" s="63">
        <v>0.68147329409618729</v>
      </c>
      <c r="AL23" s="63">
        <v>146.9026548672565</v>
      </c>
      <c r="AM23" s="63">
        <v>146.90265486725761</v>
      </c>
    </row>
    <row r="24" spans="1:39" x14ac:dyDescent="0.3">
      <c r="A24" s="64">
        <v>22</v>
      </c>
      <c r="B24" s="63"/>
      <c r="C24" s="63">
        <v>50</v>
      </c>
      <c r="D24" s="63">
        <v>3.6896944046020508E-2</v>
      </c>
      <c r="E24" s="63" t="b">
        <v>0</v>
      </c>
      <c r="F24" s="63">
        <v>2.5242624000000009E-2</v>
      </c>
      <c r="G24" s="63">
        <v>2.0044431360000019E-3</v>
      </c>
      <c r="H24" s="63">
        <v>1.7216000000000009E-2</v>
      </c>
      <c r="I24" s="63">
        <v>2.8544E-2</v>
      </c>
      <c r="J24" s="63">
        <v>2.9888000000000029E-2</v>
      </c>
      <c r="K24" s="63">
        <v>4.0207603709605808E-18</v>
      </c>
      <c r="L24" s="63">
        <v>4.0000000000000022E-2</v>
      </c>
      <c r="M24" s="63">
        <v>0.115328</v>
      </c>
      <c r="N24" s="63">
        <v>0.10169599999999999</v>
      </c>
      <c r="O24" s="63">
        <v>4.9377758941620709E-19</v>
      </c>
      <c r="P24" s="63">
        <v>0.106944</v>
      </c>
      <c r="Q24" s="63">
        <v>-6.5919999999999998E-3</v>
      </c>
      <c r="R24" s="63">
        <v>0.19123200000000001</v>
      </c>
      <c r="S24" s="63">
        <v>-2.431266797411257E-17</v>
      </c>
      <c r="T24" s="63">
        <v>0.12416000000000001</v>
      </c>
      <c r="U24" s="63">
        <v>2.1951999999999999E-2</v>
      </c>
      <c r="V24" s="63">
        <v>0.22112000000000001</v>
      </c>
      <c r="W24" s="63">
        <v>-2.0291907603151989E-17</v>
      </c>
      <c r="X24" s="63">
        <v>0.12416000000000001</v>
      </c>
      <c r="Y24" s="63">
        <v>2.1951999999999999E-2</v>
      </c>
      <c r="Z24" s="63">
        <v>0.22112000000000001</v>
      </c>
      <c r="AA24" s="63">
        <v>-2.0291907603151989E-17</v>
      </c>
      <c r="AB24" s="63">
        <v>0.16416</v>
      </c>
      <c r="AC24" s="63">
        <v>-9.3376000000000001E-2</v>
      </c>
      <c r="AD24" s="63">
        <v>0.119424</v>
      </c>
      <c r="AE24" s="63">
        <v>-2.0785685192568199E-17</v>
      </c>
      <c r="AF24" s="63" t="s">
        <v>1303</v>
      </c>
      <c r="AG24" s="63" t="s">
        <v>1304</v>
      </c>
      <c r="AH24" s="63">
        <v>1.1897055574993221</v>
      </c>
      <c r="AI24" s="63">
        <v>8.7318423033337869</v>
      </c>
      <c r="AJ24" s="63">
        <v>9.9485269100752092</v>
      </c>
      <c r="AK24" s="63">
        <v>9.268585906425626</v>
      </c>
      <c r="AL24" s="63">
        <v>45.991316931982638</v>
      </c>
      <c r="AM24" s="63">
        <v>45.991316931982617</v>
      </c>
    </row>
    <row r="25" spans="1:39" x14ac:dyDescent="0.3">
      <c r="A25" s="64">
        <v>23</v>
      </c>
      <c r="B25" s="63"/>
      <c r="C25" s="63">
        <v>50</v>
      </c>
      <c r="D25" s="63">
        <v>4.1848182678222663E-2</v>
      </c>
      <c r="E25" s="63" t="b">
        <v>0</v>
      </c>
      <c r="F25" s="63">
        <v>3.1754649600000012E-4</v>
      </c>
      <c r="G25" s="63">
        <v>1.066844160000009E-4</v>
      </c>
      <c r="H25" s="63">
        <v>9.152000000000049E-3</v>
      </c>
      <c r="I25" s="63">
        <v>4.7359999999999989E-3</v>
      </c>
      <c r="J25" s="63">
        <v>7.0400000000002405E-4</v>
      </c>
      <c r="K25" s="63">
        <v>1.497008247277726E-18</v>
      </c>
      <c r="L25" s="63">
        <v>3.3920000000000061E-3</v>
      </c>
      <c r="M25" s="63">
        <v>1.6256E-2</v>
      </c>
      <c r="N25" s="63">
        <v>6.4640000000000036E-3</v>
      </c>
      <c r="O25" s="63">
        <v>2.2024048035865971E-18</v>
      </c>
      <c r="P25" s="63">
        <v>0.17312000000000011</v>
      </c>
      <c r="Q25" s="63">
        <v>1.2607999999999999E-2</v>
      </c>
      <c r="R25" s="63">
        <v>-6.5279999999999977E-2</v>
      </c>
      <c r="S25" s="63">
        <v>-4.8797766217545092E-17</v>
      </c>
      <c r="T25" s="63">
        <v>0.163968</v>
      </c>
      <c r="U25" s="63">
        <v>1.7343999999999998E-2</v>
      </c>
      <c r="V25" s="63">
        <v>-6.5984000000000001E-2</v>
      </c>
      <c r="W25" s="63">
        <v>-5.0294774464822818E-17</v>
      </c>
      <c r="X25" s="63">
        <v>0.163968</v>
      </c>
      <c r="Y25" s="63">
        <v>1.7343999999999998E-2</v>
      </c>
      <c r="Z25" s="63">
        <v>-6.5984000000000001E-2</v>
      </c>
      <c r="AA25" s="63">
        <v>-5.0294774464822818E-17</v>
      </c>
      <c r="AB25" s="63">
        <v>0.16736000000000001</v>
      </c>
      <c r="AC25" s="63">
        <v>1.088E-3</v>
      </c>
      <c r="AD25" s="63">
        <v>-5.9520000000000003E-2</v>
      </c>
      <c r="AE25" s="63">
        <v>-4.809236966123622E-17</v>
      </c>
      <c r="AF25" s="63" t="s">
        <v>1305</v>
      </c>
      <c r="AG25" s="63" t="s">
        <v>1306</v>
      </c>
      <c r="AH25" s="63">
        <v>4.9600262390137588E-2</v>
      </c>
      <c r="AI25" s="63">
        <v>0.99391378028804866</v>
      </c>
      <c r="AJ25" s="63">
        <v>1.3967375630807899</v>
      </c>
      <c r="AK25" s="63">
        <v>1.301628499569528</v>
      </c>
      <c r="AL25" s="63">
        <v>9.7963142580019618</v>
      </c>
      <c r="AM25" s="63">
        <v>9.7963142580018907</v>
      </c>
    </row>
    <row r="26" spans="1:39" x14ac:dyDescent="0.3">
      <c r="A26" s="64">
        <v>24</v>
      </c>
      <c r="B26" s="63"/>
      <c r="C26" s="63">
        <v>50</v>
      </c>
      <c r="D26" s="63">
        <v>3.5934925079345703E-2</v>
      </c>
      <c r="E26" s="63" t="b">
        <v>0</v>
      </c>
      <c r="F26" s="63">
        <v>4.8062955519999999E-3</v>
      </c>
      <c r="G26" s="63">
        <v>7.3238118400000202E-4</v>
      </c>
      <c r="H26" s="63">
        <v>2.419200000000005E-2</v>
      </c>
      <c r="I26" s="63">
        <v>8.4479999999999833E-3</v>
      </c>
      <c r="J26" s="63">
        <v>8.7040000000000034E-3</v>
      </c>
      <c r="K26" s="63">
        <v>2.414023770479262E-18</v>
      </c>
      <c r="L26" s="63">
        <v>4.7232000000000003E-2</v>
      </c>
      <c r="M26" s="63">
        <v>3.7631999999999999E-2</v>
      </c>
      <c r="N26" s="63">
        <v>3.4048000000000009E-2</v>
      </c>
      <c r="O26" s="63">
        <v>6.8972107727977947E-19</v>
      </c>
      <c r="P26" s="63">
        <v>0.37318400000000002</v>
      </c>
      <c r="Q26" s="63">
        <v>0.16800000000000001</v>
      </c>
      <c r="R26" s="63">
        <v>-0.110592</v>
      </c>
      <c r="S26" s="63">
        <v>-3.9361127842035242E-17</v>
      </c>
      <c r="T26" s="63">
        <v>0.39737600000000001</v>
      </c>
      <c r="U26" s="63">
        <v>0.159552</v>
      </c>
      <c r="V26" s="63">
        <v>-0.119296</v>
      </c>
      <c r="W26" s="63">
        <v>-3.694710407155598E-17</v>
      </c>
      <c r="X26" s="63">
        <v>0.39737600000000001</v>
      </c>
      <c r="Y26" s="63">
        <v>0.159552</v>
      </c>
      <c r="Z26" s="63">
        <v>-0.119296</v>
      </c>
      <c r="AA26" s="63">
        <v>-3.694710407155598E-17</v>
      </c>
      <c r="AB26" s="63">
        <v>0.35014400000000001</v>
      </c>
      <c r="AC26" s="63">
        <v>0.12192</v>
      </c>
      <c r="AD26" s="63">
        <v>-8.524799999999999E-2</v>
      </c>
      <c r="AE26" s="63">
        <v>-3.6257382994276201E-17</v>
      </c>
      <c r="AF26" s="63" t="s">
        <v>1307</v>
      </c>
      <c r="AG26" s="63" t="s">
        <v>1308</v>
      </c>
      <c r="AH26" s="63">
        <v>4.2294858298023241</v>
      </c>
      <c r="AI26" s="63">
        <v>7.1123367877839447</v>
      </c>
      <c r="AJ26" s="63">
        <v>3.6834640445433422</v>
      </c>
      <c r="AK26" s="63">
        <v>3.4004131354858469</v>
      </c>
      <c r="AL26" s="63">
        <v>28.540772532188811</v>
      </c>
      <c r="AM26" s="63">
        <v>28.540772532188839</v>
      </c>
    </row>
    <row r="27" spans="1:39" x14ac:dyDescent="0.3">
      <c r="A27" s="64">
        <v>25</v>
      </c>
      <c r="B27" s="63"/>
      <c r="C27" s="63">
        <v>50</v>
      </c>
      <c r="D27" s="63">
        <v>2.847194671630859E-2</v>
      </c>
      <c r="E27" s="63" t="b">
        <v>0</v>
      </c>
      <c r="F27" s="63">
        <v>8.8473600000000142E-5</v>
      </c>
      <c r="G27" s="63">
        <v>5.1609600000000157E-5</v>
      </c>
      <c r="H27" s="63">
        <v>5.7600000000000151E-3</v>
      </c>
      <c r="I27" s="63">
        <v>3.8399999999999962E-3</v>
      </c>
      <c r="J27" s="63">
        <v>1.920000000000005E-3</v>
      </c>
      <c r="K27" s="63">
        <v>1.1756609271814339E-18</v>
      </c>
      <c r="L27" s="63">
        <v>3.8400000000000101E-3</v>
      </c>
      <c r="M27" s="63">
        <v>7.6799999999999993E-3</v>
      </c>
      <c r="N27" s="63">
        <v>3.8400000000000101E-3</v>
      </c>
      <c r="O27" s="63">
        <v>4.7026437087259344E-19</v>
      </c>
      <c r="P27" s="63">
        <v>0.150336</v>
      </c>
      <c r="Q27" s="63">
        <v>5.9200000000000003E-2</v>
      </c>
      <c r="R27" s="63">
        <v>-0.152448</v>
      </c>
      <c r="S27" s="63">
        <v>-6.5115939886823731E-17</v>
      </c>
      <c r="T27" s="63">
        <v>0.15609600000000001</v>
      </c>
      <c r="U27" s="63">
        <v>5.5359999999999999E-2</v>
      </c>
      <c r="V27" s="63">
        <v>-0.150528</v>
      </c>
      <c r="W27" s="63">
        <v>-6.3940278959642296E-17</v>
      </c>
      <c r="X27" s="63">
        <v>0.15609600000000001</v>
      </c>
      <c r="Y27" s="63">
        <v>5.5359999999999999E-2</v>
      </c>
      <c r="Z27" s="63">
        <v>-0.150528</v>
      </c>
      <c r="AA27" s="63">
        <v>-6.3940278959642296E-17</v>
      </c>
      <c r="AB27" s="63">
        <v>0.152256</v>
      </c>
      <c r="AC27" s="63">
        <v>4.768E-2</v>
      </c>
      <c r="AD27" s="63">
        <v>-0.14668800000000001</v>
      </c>
      <c r="AE27" s="63">
        <v>-6.3470014588769703E-17</v>
      </c>
      <c r="AF27" s="63" t="s">
        <v>1309</v>
      </c>
      <c r="AG27" s="63" t="s">
        <v>1310</v>
      </c>
      <c r="AH27" s="63">
        <v>0.53450636154907383</v>
      </c>
      <c r="AI27" s="63">
        <v>0.26416047138477</v>
      </c>
      <c r="AJ27" s="63">
        <v>0.6821579269154987</v>
      </c>
      <c r="AK27" s="63">
        <v>0.63424891878463463</v>
      </c>
      <c r="AL27" s="63">
        <v>2.5510204081632648</v>
      </c>
      <c r="AM27" s="63">
        <v>2.5510204081632661</v>
      </c>
    </row>
    <row r="28" spans="1:39" x14ac:dyDescent="0.3">
      <c r="A28" s="64">
        <v>26</v>
      </c>
      <c r="B28" s="63"/>
      <c r="C28" s="63">
        <v>50</v>
      </c>
      <c r="D28" s="63">
        <v>4.3853282928466797E-2</v>
      </c>
      <c r="E28" s="63" t="b">
        <v>0</v>
      </c>
      <c r="F28" s="63">
        <v>5.5665868799999992E-3</v>
      </c>
      <c r="G28" s="63">
        <v>4.3760271360000057E-3</v>
      </c>
      <c r="H28" s="63">
        <v>2.2975999999999989E-2</v>
      </c>
      <c r="I28" s="63">
        <v>2.0095999999999999E-2</v>
      </c>
      <c r="J28" s="63">
        <v>5.8688000000000053E-2</v>
      </c>
      <c r="K28" s="63">
        <v>3.1429335453317782E-18</v>
      </c>
      <c r="L28" s="63">
        <v>1.9519999999999989E-2</v>
      </c>
      <c r="M28" s="63">
        <v>7.0015999999999995E-2</v>
      </c>
      <c r="N28" s="63">
        <v>1.683200000000001E-2</v>
      </c>
      <c r="O28" s="63">
        <v>4.6164285740658533E-18</v>
      </c>
      <c r="P28" s="63">
        <v>-1.798399999999999E-2</v>
      </c>
      <c r="Q28" s="63">
        <v>3.9039999999999999E-3</v>
      </c>
      <c r="R28" s="63">
        <v>-0.24</v>
      </c>
      <c r="S28" s="63">
        <v>-9.3065318995684289E-17</v>
      </c>
      <c r="T28" s="63">
        <v>4.9920000000000068E-3</v>
      </c>
      <c r="U28" s="63">
        <v>-1.6192000000000002E-2</v>
      </c>
      <c r="V28" s="63">
        <v>-0.29868800000000001</v>
      </c>
      <c r="W28" s="63">
        <v>-9.6208252541016067E-17</v>
      </c>
      <c r="X28" s="63">
        <v>4.9920000000000068E-3</v>
      </c>
      <c r="Y28" s="63">
        <v>-1.6192000000000002E-2</v>
      </c>
      <c r="Z28" s="63">
        <v>-0.29868800000000001</v>
      </c>
      <c r="AA28" s="63">
        <v>-9.6208252541016067E-17</v>
      </c>
      <c r="AB28" s="63">
        <v>-1.4527999999999991E-2</v>
      </c>
      <c r="AC28" s="63">
        <v>5.3823999999999997E-2</v>
      </c>
      <c r="AD28" s="63">
        <v>-0.281856</v>
      </c>
      <c r="AE28" s="63">
        <v>-1.008246811150819E-16</v>
      </c>
      <c r="AF28" s="63" t="s">
        <v>1311</v>
      </c>
      <c r="AG28" s="63" t="s">
        <v>1312</v>
      </c>
      <c r="AH28" s="63">
        <v>0.29428047066661073</v>
      </c>
      <c r="AI28" s="63">
        <v>4.1061392274641042</v>
      </c>
      <c r="AJ28" s="63">
        <v>5.8473798327039344</v>
      </c>
      <c r="AK28" s="63">
        <v>5.4596222172624733</v>
      </c>
      <c r="AL28" s="63">
        <v>5.6353117634454382</v>
      </c>
      <c r="AM28" s="63">
        <v>5.6353117634454399</v>
      </c>
    </row>
    <row r="29" spans="1:39" x14ac:dyDescent="0.3">
      <c r="A29" s="64">
        <v>27</v>
      </c>
      <c r="B29" s="63"/>
      <c r="C29" s="63">
        <v>50</v>
      </c>
      <c r="D29" s="63">
        <v>3.091740608215332E-2</v>
      </c>
      <c r="E29" s="63" t="b">
        <v>0</v>
      </c>
      <c r="F29" s="63">
        <v>7.0426624000000083E-4</v>
      </c>
      <c r="G29" s="63">
        <v>6.0620800000000468E-7</v>
      </c>
      <c r="H29" s="63">
        <v>7.6800000000000479E-4</v>
      </c>
      <c r="I29" s="63">
        <v>0</v>
      </c>
      <c r="J29" s="63">
        <v>1.2799999999998921E-4</v>
      </c>
      <c r="K29" s="63">
        <v>7.8377395145436348E-20</v>
      </c>
      <c r="L29" s="63">
        <v>1.920000000000005E-3</v>
      </c>
      <c r="M29" s="63">
        <v>1.7663999999999999E-2</v>
      </c>
      <c r="N29" s="63">
        <v>1.9712000000000021E-2</v>
      </c>
      <c r="O29" s="63">
        <v>1.567547902908616E-18</v>
      </c>
      <c r="P29" s="63">
        <v>-7.9167999999999988E-2</v>
      </c>
      <c r="Q29" s="63">
        <v>-4.4735999999999998E-2</v>
      </c>
      <c r="R29" s="63">
        <v>-7.6799999999999952E-2</v>
      </c>
      <c r="S29" s="63">
        <v>-7.759362119397629E-17</v>
      </c>
      <c r="T29" s="63">
        <v>-7.9935999999999993E-2</v>
      </c>
      <c r="U29" s="63">
        <v>-4.4735999999999998E-2</v>
      </c>
      <c r="V29" s="63">
        <v>-7.6671999999999962E-2</v>
      </c>
      <c r="W29" s="63">
        <v>-7.7671998589121726E-17</v>
      </c>
      <c r="X29" s="63">
        <v>-7.9935999999999993E-2</v>
      </c>
      <c r="Y29" s="63">
        <v>-4.4735999999999998E-2</v>
      </c>
      <c r="Z29" s="63">
        <v>-7.6671999999999962E-2</v>
      </c>
      <c r="AA29" s="63">
        <v>-7.7671998589121726E-17</v>
      </c>
      <c r="AB29" s="63">
        <v>-8.1855999999999998E-2</v>
      </c>
      <c r="AC29" s="63">
        <v>-6.2399999999999997E-2</v>
      </c>
      <c r="AD29" s="63">
        <v>-9.6383999999999984E-2</v>
      </c>
      <c r="AE29" s="63">
        <v>-7.9239546492030342E-17</v>
      </c>
      <c r="AF29" s="63" t="s">
        <v>1313</v>
      </c>
      <c r="AG29" s="63" t="s">
        <v>1314</v>
      </c>
      <c r="AH29" s="63">
        <v>0.76787176602742679</v>
      </c>
      <c r="AI29" s="63">
        <v>0.24249439619418639</v>
      </c>
      <c r="AJ29" s="63">
        <v>1.4408594227004139</v>
      </c>
      <c r="AK29" s="63">
        <v>1.347392002837086</v>
      </c>
      <c r="AL29" s="63">
        <v>25.70951585976638</v>
      </c>
      <c r="AM29" s="63">
        <v>25.709515859766359</v>
      </c>
    </row>
    <row r="30" spans="1:39" x14ac:dyDescent="0.3">
      <c r="A30" s="64">
        <v>28</v>
      </c>
      <c r="B30" s="63"/>
      <c r="C30" s="63">
        <v>50</v>
      </c>
      <c r="D30" s="63">
        <v>3.6880016326904297E-2</v>
      </c>
      <c r="E30" s="63" t="b">
        <v>0</v>
      </c>
      <c r="F30" s="63">
        <v>5.0838568959999993E-3</v>
      </c>
      <c r="G30" s="63">
        <v>2.5270681600000032E-4</v>
      </c>
      <c r="H30" s="63">
        <v>1.2288000000000011E-2</v>
      </c>
      <c r="I30" s="63">
        <v>9.216000000000002E-3</v>
      </c>
      <c r="J30" s="63">
        <v>4.0959999999999894E-3</v>
      </c>
      <c r="K30" s="63">
        <v>1.567547902908616E-18</v>
      </c>
      <c r="L30" s="63">
        <v>1.0367999999999969E-2</v>
      </c>
      <c r="M30" s="63">
        <v>3.3023999999999998E-2</v>
      </c>
      <c r="N30" s="63">
        <v>6.2336000000000003E-2</v>
      </c>
      <c r="O30" s="63">
        <v>4.3421076910568631E-18</v>
      </c>
      <c r="P30" s="63">
        <v>-2.988799999999996E-2</v>
      </c>
      <c r="Q30" s="63">
        <v>-0.46918399999999999</v>
      </c>
      <c r="R30" s="63">
        <v>-0.25497599999999998</v>
      </c>
      <c r="S30" s="63">
        <v>-6.7388884346041225E-17</v>
      </c>
      <c r="T30" s="63">
        <v>-4.217599999999997E-2</v>
      </c>
      <c r="U30" s="63">
        <v>-0.45996799999999999</v>
      </c>
      <c r="V30" s="63">
        <v>-0.25087999999999999</v>
      </c>
      <c r="W30" s="63">
        <v>-6.8956432248949841E-17</v>
      </c>
      <c r="X30" s="63">
        <v>-4.217599999999997E-2</v>
      </c>
      <c r="Y30" s="63">
        <v>-0.45996799999999999</v>
      </c>
      <c r="Z30" s="63">
        <v>-0.25087999999999999</v>
      </c>
      <c r="AA30" s="63">
        <v>-6.8956432248949841E-17</v>
      </c>
      <c r="AB30" s="63">
        <v>-5.2543999999999938E-2</v>
      </c>
      <c r="AC30" s="63">
        <v>-0.42694399999999999</v>
      </c>
      <c r="AD30" s="63">
        <v>-0.18854399999999999</v>
      </c>
      <c r="AE30" s="63">
        <v>-6.4614324557892977E-17</v>
      </c>
      <c r="AF30" s="63" t="s">
        <v>1315</v>
      </c>
      <c r="AG30" s="63" t="s">
        <v>1316</v>
      </c>
      <c r="AH30" s="63">
        <v>0.32404272759418079</v>
      </c>
      <c r="AI30" s="63">
        <v>2.2173428046026582</v>
      </c>
      <c r="AJ30" s="63">
        <v>2.012226662446909</v>
      </c>
      <c r="AK30" s="63">
        <v>1.913093892170646</v>
      </c>
      <c r="AL30" s="63">
        <v>24.8469387755102</v>
      </c>
      <c r="AM30" s="63">
        <v>24.846938775510189</v>
      </c>
    </row>
    <row r="31" spans="1:39" x14ac:dyDescent="0.3">
      <c r="A31" s="64">
        <v>29</v>
      </c>
      <c r="B31" s="63"/>
      <c r="C31" s="63">
        <v>50</v>
      </c>
      <c r="D31" s="63">
        <v>2.79536247253418E-2</v>
      </c>
      <c r="E31" s="63" t="b">
        <v>0</v>
      </c>
      <c r="F31" s="63">
        <v>1.3022576639999991E-3</v>
      </c>
      <c r="G31" s="63">
        <v>1.673625599999993E-5</v>
      </c>
      <c r="H31" s="63">
        <v>1.984000000000014E-3</v>
      </c>
      <c r="I31" s="63">
        <v>2.432000000000004E-3</v>
      </c>
      <c r="J31" s="63">
        <v>2.623999999999974E-3</v>
      </c>
      <c r="K31" s="63">
        <v>7.1323429582342393E-19</v>
      </c>
      <c r="L31" s="63">
        <v>1.337599999999998E-2</v>
      </c>
      <c r="M31" s="63">
        <v>3.3152000000000001E-2</v>
      </c>
      <c r="N31" s="63">
        <v>4.9279999999999741E-3</v>
      </c>
      <c r="O31" s="63">
        <v>9.9539291834698492E-19</v>
      </c>
      <c r="P31" s="63">
        <v>6.8928000000000017E-2</v>
      </c>
      <c r="Q31" s="63">
        <v>9.3247999999999998E-2</v>
      </c>
      <c r="R31" s="63">
        <v>-9.2543999999999987E-2</v>
      </c>
      <c r="S31" s="63">
        <v>-6.9834259074578671E-17</v>
      </c>
      <c r="T31" s="63">
        <v>6.6944000000000004E-2</v>
      </c>
      <c r="U31" s="63">
        <v>9.5680000000000001E-2</v>
      </c>
      <c r="V31" s="63">
        <v>-9.5167999999999961E-2</v>
      </c>
      <c r="W31" s="63">
        <v>-7.0547493370402095E-17</v>
      </c>
      <c r="X31" s="63">
        <v>6.6944000000000004E-2</v>
      </c>
      <c r="Y31" s="63">
        <v>9.5680000000000001E-2</v>
      </c>
      <c r="Z31" s="63">
        <v>-9.5167999999999961E-2</v>
      </c>
      <c r="AA31" s="63">
        <v>-7.0547493370402095E-17</v>
      </c>
      <c r="AB31" s="63">
        <v>5.3568000000000032E-2</v>
      </c>
      <c r="AC31" s="63">
        <v>6.2528E-2</v>
      </c>
      <c r="AD31" s="63">
        <v>-9.0239999999999987E-2</v>
      </c>
      <c r="AE31" s="63">
        <v>-6.955210045205511E-17</v>
      </c>
      <c r="AF31" s="63" t="s">
        <v>1317</v>
      </c>
      <c r="AG31" s="63" t="s">
        <v>1318</v>
      </c>
      <c r="AH31" s="63">
        <v>2.1685326535071341</v>
      </c>
      <c r="AI31" s="63">
        <v>0.63210305805222489</v>
      </c>
      <c r="AJ31" s="63">
        <v>3.0540229994151651</v>
      </c>
      <c r="AK31" s="63">
        <v>2.832146162252513</v>
      </c>
      <c r="AL31" s="63">
        <v>5.1782111634162211</v>
      </c>
      <c r="AM31" s="63">
        <v>5.1782111634162247</v>
      </c>
    </row>
    <row r="32" spans="1:39" x14ac:dyDescent="0.3">
      <c r="A32" s="64">
        <v>30</v>
      </c>
      <c r="B32" s="63"/>
      <c r="C32" s="63">
        <v>50</v>
      </c>
      <c r="D32" s="63">
        <v>4.3881416320800781E-2</v>
      </c>
      <c r="E32" s="63" t="b">
        <v>0</v>
      </c>
      <c r="F32" s="63">
        <v>7.404969983999996E-3</v>
      </c>
      <c r="G32" s="63">
        <v>3.8478643199999938E-4</v>
      </c>
      <c r="H32" s="63">
        <v>1.6959999999999979E-2</v>
      </c>
      <c r="I32" s="63">
        <v>9.3439999999999912E-3</v>
      </c>
      <c r="J32" s="63">
        <v>3.136000000000055E-3</v>
      </c>
      <c r="K32" s="63">
        <v>1.1207967505796859E-18</v>
      </c>
      <c r="L32" s="63">
        <v>3.9871999999999991E-2</v>
      </c>
      <c r="M32" s="63">
        <v>7.5391999999999987E-2</v>
      </c>
      <c r="N32" s="63">
        <v>1.145599999999997E-2</v>
      </c>
      <c r="O32" s="63">
        <v>8.0963849185229289E-18</v>
      </c>
      <c r="P32" s="63">
        <v>-0.187584</v>
      </c>
      <c r="Q32" s="63">
        <v>0.200768</v>
      </c>
      <c r="R32" s="63">
        <v>-0.16934399999999991</v>
      </c>
      <c r="S32" s="63">
        <v>-1.1723690765853511E-16</v>
      </c>
      <c r="T32" s="63">
        <v>-0.170624</v>
      </c>
      <c r="U32" s="63">
        <v>0.21011199999999999</v>
      </c>
      <c r="V32" s="63">
        <v>-0.17247999999999999</v>
      </c>
      <c r="W32" s="63">
        <v>-1.161161109079554E-16</v>
      </c>
      <c r="X32" s="63">
        <v>-0.170624</v>
      </c>
      <c r="Y32" s="63">
        <v>0.21011199999999999</v>
      </c>
      <c r="Z32" s="63">
        <v>-0.17247999999999999</v>
      </c>
      <c r="AA32" s="63">
        <v>-1.161161109079554E-16</v>
      </c>
      <c r="AB32" s="63">
        <v>-0.13075200000000001</v>
      </c>
      <c r="AC32" s="63">
        <v>0.13472000000000001</v>
      </c>
      <c r="AD32" s="63">
        <v>-0.18393599999999999</v>
      </c>
      <c r="AE32" s="63">
        <v>-1.080197259894325E-16</v>
      </c>
      <c r="AF32" s="63" t="s">
        <v>1319</v>
      </c>
      <c r="AG32" s="63" t="s">
        <v>1320</v>
      </c>
      <c r="AH32" s="63">
        <v>2.7975915660893418</v>
      </c>
      <c r="AI32" s="63">
        <v>5.1983452510022854</v>
      </c>
      <c r="AJ32" s="63">
        <v>7.763671000055691</v>
      </c>
      <c r="AK32" s="63">
        <v>7.1385215313417199</v>
      </c>
      <c r="AL32" s="63">
        <v>6.6419294990723481</v>
      </c>
      <c r="AM32" s="63">
        <v>6.6419294990723809</v>
      </c>
    </row>
    <row r="33" spans="1:39" x14ac:dyDescent="0.3">
      <c r="A33" s="64">
        <v>31</v>
      </c>
      <c r="B33" s="63"/>
      <c r="C33" s="63">
        <v>50</v>
      </c>
      <c r="D33" s="63">
        <v>2.7918338775634769E-2</v>
      </c>
      <c r="E33" s="63" t="b">
        <v>0</v>
      </c>
      <c r="F33" s="63">
        <v>2.7790786560000012E-3</v>
      </c>
      <c r="G33" s="63">
        <v>2.5256755200000092E-4</v>
      </c>
      <c r="H33" s="63">
        <v>1.107200000000004E-2</v>
      </c>
      <c r="I33" s="63">
        <v>1.1391999999999999E-2</v>
      </c>
      <c r="J33" s="63">
        <v>4.4800000000001089E-4</v>
      </c>
      <c r="K33" s="63">
        <v>2.108351929412087E-18</v>
      </c>
      <c r="L33" s="63">
        <v>8.000000000000021E-3</v>
      </c>
      <c r="M33" s="63">
        <v>5.1583999999999998E-2</v>
      </c>
      <c r="N33" s="63">
        <v>7.3600000000000124E-3</v>
      </c>
      <c r="O33" s="63">
        <v>1.2775515408705089E-18</v>
      </c>
      <c r="P33" s="63">
        <v>-9.683199999999996E-2</v>
      </c>
      <c r="Q33" s="63">
        <v>-0.113856</v>
      </c>
      <c r="R33" s="63">
        <v>-5.529599999999997E-2</v>
      </c>
      <c r="S33" s="63">
        <v>-7.2890977485250454E-17</v>
      </c>
      <c r="T33" s="63">
        <v>-0.107904</v>
      </c>
      <c r="U33" s="63">
        <v>-0.102464</v>
      </c>
      <c r="V33" s="63">
        <v>-5.5743999999999981E-2</v>
      </c>
      <c r="W33" s="63">
        <v>-7.4999329414662542E-17</v>
      </c>
      <c r="X33" s="63">
        <v>-0.107904</v>
      </c>
      <c r="Y33" s="63">
        <v>-0.102464</v>
      </c>
      <c r="Z33" s="63">
        <v>-5.5743999999999981E-2</v>
      </c>
      <c r="AA33" s="63">
        <v>-7.4999329414662542E-17</v>
      </c>
      <c r="AB33" s="63">
        <v>-9.9903999999999979E-2</v>
      </c>
      <c r="AC33" s="63">
        <v>-5.0879999999999988E-2</v>
      </c>
      <c r="AD33" s="63">
        <v>-4.8383999999999969E-2</v>
      </c>
      <c r="AE33" s="63">
        <v>-7.6276880955533051E-17</v>
      </c>
      <c r="AF33" s="63" t="s">
        <v>1321</v>
      </c>
      <c r="AG33" s="63" t="s">
        <v>1322</v>
      </c>
      <c r="AH33" s="63">
        <v>2.6792577765265948</v>
      </c>
      <c r="AI33" s="63">
        <v>0.45345397203866561</v>
      </c>
      <c r="AJ33" s="63">
        <v>4.0185001747896631</v>
      </c>
      <c r="AK33" s="63">
        <v>3.7688178184367152</v>
      </c>
      <c r="AL33" s="63">
        <v>13.20321469575199</v>
      </c>
      <c r="AM33" s="63">
        <v>13.20321469575204</v>
      </c>
    </row>
    <row r="34" spans="1:39" x14ac:dyDescent="0.3">
      <c r="A34" s="64">
        <v>32</v>
      </c>
      <c r="B34" s="63"/>
      <c r="C34" s="63">
        <v>50</v>
      </c>
      <c r="D34" s="63">
        <v>2.790737152099609E-2</v>
      </c>
      <c r="E34" s="63" t="b">
        <v>0</v>
      </c>
      <c r="F34" s="63">
        <v>1.508147200000002E-4</v>
      </c>
      <c r="G34" s="63">
        <v>8.9473024000000381E-5</v>
      </c>
      <c r="H34" s="63">
        <v>3.8400000000000101E-3</v>
      </c>
      <c r="I34" s="63">
        <v>7.6800000000000063E-3</v>
      </c>
      <c r="J34" s="63">
        <v>3.9680000000000271E-3</v>
      </c>
      <c r="K34" s="63">
        <v>4.8593984990167947E-19</v>
      </c>
      <c r="L34" s="63">
        <v>4.9919999999999956E-3</v>
      </c>
      <c r="M34" s="63">
        <v>9.9840000000000068E-3</v>
      </c>
      <c r="N34" s="63">
        <v>5.1200000000000134E-3</v>
      </c>
      <c r="O34" s="63">
        <v>6.2701916116344148E-19</v>
      </c>
      <c r="P34" s="63">
        <v>0.26784000000000002</v>
      </c>
      <c r="Q34" s="63">
        <v>0.10528</v>
      </c>
      <c r="R34" s="63">
        <v>-0.126336</v>
      </c>
      <c r="S34" s="63">
        <v>-5.034963864142461E-17</v>
      </c>
      <c r="T34" s="63">
        <v>0.27167999999999998</v>
      </c>
      <c r="U34" s="63">
        <v>0.11296</v>
      </c>
      <c r="V34" s="63">
        <v>-0.130304</v>
      </c>
      <c r="W34" s="63">
        <v>-5.0835578491326289E-17</v>
      </c>
      <c r="X34" s="63">
        <v>0.27167999999999998</v>
      </c>
      <c r="Y34" s="63">
        <v>0.11296</v>
      </c>
      <c r="Z34" s="63">
        <v>-0.130304</v>
      </c>
      <c r="AA34" s="63">
        <v>-5.0835578491326289E-17</v>
      </c>
      <c r="AB34" s="63">
        <v>0.26668799999999998</v>
      </c>
      <c r="AC34" s="63">
        <v>0.102976</v>
      </c>
      <c r="AD34" s="63">
        <v>-0.12518399999999999</v>
      </c>
      <c r="AE34" s="63">
        <v>-5.0208559330162848E-17</v>
      </c>
      <c r="AF34" s="63" t="s">
        <v>1323</v>
      </c>
      <c r="AG34" s="63" t="s">
        <v>1324</v>
      </c>
      <c r="AH34" s="63">
        <v>0.6195318826600551</v>
      </c>
      <c r="AI34" s="63">
        <v>0.39705640784614282</v>
      </c>
      <c r="AJ34" s="63">
        <v>0.93462230609840002</v>
      </c>
      <c r="AK34" s="63">
        <v>0.86570398043856378</v>
      </c>
      <c r="AL34" s="63">
        <v>3.9292730844793482</v>
      </c>
      <c r="AM34" s="63">
        <v>3.9292730844793171</v>
      </c>
    </row>
    <row r="35" spans="1:39" x14ac:dyDescent="0.3">
      <c r="A35" s="64">
        <v>33</v>
      </c>
      <c r="B35" s="63"/>
      <c r="C35" s="63">
        <v>50</v>
      </c>
      <c r="D35" s="63">
        <v>3.8883686065673828E-2</v>
      </c>
      <c r="E35" s="63" t="b">
        <v>0</v>
      </c>
      <c r="F35" s="63">
        <v>1.194164223999998E-3</v>
      </c>
      <c r="G35" s="63">
        <v>6.3569919999999823E-6</v>
      </c>
      <c r="H35" s="63">
        <v>1.535999999999982E-3</v>
      </c>
      <c r="I35" s="63">
        <v>1.53600000000001E-3</v>
      </c>
      <c r="J35" s="63">
        <v>1.2800000000000029E-3</v>
      </c>
      <c r="K35" s="63">
        <v>1.254038322327006E-19</v>
      </c>
      <c r="L35" s="63">
        <v>3.1103999999999968E-2</v>
      </c>
      <c r="M35" s="63">
        <v>1.459199999999999E-2</v>
      </c>
      <c r="N35" s="63">
        <v>3.7119999999999931E-3</v>
      </c>
      <c r="O35" s="63">
        <v>5.157232600569337E-18</v>
      </c>
      <c r="P35" s="63">
        <v>0.153664</v>
      </c>
      <c r="Q35" s="63">
        <v>-0.148928</v>
      </c>
      <c r="R35" s="63">
        <v>-0.152832</v>
      </c>
      <c r="S35" s="63">
        <v>-5.2011239418507742E-17</v>
      </c>
      <c r="T35" s="63">
        <v>0.15212800000000001</v>
      </c>
      <c r="U35" s="63">
        <v>-0.147392</v>
      </c>
      <c r="V35" s="63">
        <v>-0.15155199999999999</v>
      </c>
      <c r="W35" s="63">
        <v>-5.2136643250740443E-17</v>
      </c>
      <c r="X35" s="63">
        <v>0.15212800000000001</v>
      </c>
      <c r="Y35" s="63">
        <v>-0.147392</v>
      </c>
      <c r="Z35" s="63">
        <v>-0.15155199999999999</v>
      </c>
      <c r="AA35" s="63">
        <v>-5.2136643250740443E-17</v>
      </c>
      <c r="AB35" s="63">
        <v>0.18323200000000001</v>
      </c>
      <c r="AC35" s="63">
        <v>-0.16198399999999999</v>
      </c>
      <c r="AD35" s="63">
        <v>-0.14784</v>
      </c>
      <c r="AE35" s="63">
        <v>-4.6979410650171112E-17</v>
      </c>
      <c r="AF35" s="63" t="s">
        <v>1325</v>
      </c>
      <c r="AG35" s="63" t="s">
        <v>1326</v>
      </c>
      <c r="AH35" s="63">
        <v>2.725840486056339</v>
      </c>
      <c r="AI35" s="63">
        <v>4.8918827556937634</v>
      </c>
      <c r="AJ35" s="63">
        <v>1.0983063992091771</v>
      </c>
      <c r="AK35" s="63">
        <v>1.03223392710947</v>
      </c>
      <c r="AL35" s="63">
        <v>2.4493243243243099</v>
      </c>
      <c r="AM35" s="63">
        <v>2.4493243243242961</v>
      </c>
    </row>
    <row r="36" spans="1:39" x14ac:dyDescent="0.3">
      <c r="A36" s="64">
        <v>34</v>
      </c>
      <c r="B36" s="63"/>
      <c r="C36" s="63">
        <v>50</v>
      </c>
      <c r="D36" s="63">
        <v>4.2893886566162109E-2</v>
      </c>
      <c r="E36" s="63" t="b">
        <v>0</v>
      </c>
      <c r="F36" s="63">
        <v>2.2580019199999989E-3</v>
      </c>
      <c r="G36" s="63">
        <v>1.1251712E-4</v>
      </c>
      <c r="H36" s="63">
        <v>2.751999999999991E-3</v>
      </c>
      <c r="I36" s="63">
        <v>5.503999999999995E-3</v>
      </c>
      <c r="J36" s="63">
        <v>8.6400000000000088E-3</v>
      </c>
      <c r="K36" s="63">
        <v>1.732140432714016E-18</v>
      </c>
      <c r="L36" s="63">
        <v>8.5120000000000057E-3</v>
      </c>
      <c r="M36" s="63">
        <v>4.2880000000000001E-2</v>
      </c>
      <c r="N36" s="63">
        <v>1.862399999999997E-2</v>
      </c>
      <c r="O36" s="63">
        <v>3.8640055806697197E-18</v>
      </c>
      <c r="P36" s="63">
        <v>0.120384</v>
      </c>
      <c r="Q36" s="63">
        <v>-3.7824000000000003E-2</v>
      </c>
      <c r="R36" s="63">
        <v>0.154752</v>
      </c>
      <c r="S36" s="63">
        <v>-2.5221845757799569E-17</v>
      </c>
      <c r="T36" s="63">
        <v>0.117632</v>
      </c>
      <c r="U36" s="63">
        <v>-3.2320000000000002E-2</v>
      </c>
      <c r="V36" s="63">
        <v>0.14611199999999999</v>
      </c>
      <c r="W36" s="63">
        <v>-2.6953986190513589E-17</v>
      </c>
      <c r="X36" s="63">
        <v>0.117632</v>
      </c>
      <c r="Y36" s="63">
        <v>-3.2320000000000002E-2</v>
      </c>
      <c r="Z36" s="63">
        <v>0.14611199999999999</v>
      </c>
      <c r="AA36" s="63">
        <v>-2.6953986190513589E-17</v>
      </c>
      <c r="AB36" s="63">
        <v>0.12614400000000001</v>
      </c>
      <c r="AC36" s="63">
        <v>1.056E-2</v>
      </c>
      <c r="AD36" s="63">
        <v>0.12748799999999999</v>
      </c>
      <c r="AE36" s="63">
        <v>-3.0817991771183309E-17</v>
      </c>
      <c r="AF36" s="63" t="s">
        <v>1327</v>
      </c>
      <c r="AG36" s="63" t="s">
        <v>1328</v>
      </c>
      <c r="AH36" s="63">
        <v>1.875236455115185</v>
      </c>
      <c r="AI36" s="63">
        <v>0.23726517157370411</v>
      </c>
      <c r="AJ36" s="63">
        <v>3.5335252197068381</v>
      </c>
      <c r="AK36" s="63">
        <v>3.302116587451652</v>
      </c>
      <c r="AL36" s="63">
        <v>12.746386333771319</v>
      </c>
      <c r="AM36" s="63">
        <v>12.7463863337713</v>
      </c>
    </row>
    <row r="37" spans="1:39" x14ac:dyDescent="0.3">
      <c r="A37" s="64">
        <v>35</v>
      </c>
      <c r="B37" s="63"/>
      <c r="C37" s="63">
        <v>50</v>
      </c>
      <c r="D37" s="63">
        <v>2.394771575927734E-2</v>
      </c>
      <c r="E37" s="63" t="b">
        <v>0</v>
      </c>
      <c r="F37" s="63">
        <v>1.4098022400000009E-3</v>
      </c>
      <c r="G37" s="63">
        <v>4.2047078399999832E-4</v>
      </c>
      <c r="H37" s="63">
        <v>6.5920000000000006E-3</v>
      </c>
      <c r="I37" s="63">
        <v>1.932799999999996E-2</v>
      </c>
      <c r="J37" s="63">
        <v>1.85599999999999E-3</v>
      </c>
      <c r="K37" s="63">
        <v>1.7634913907722069E-18</v>
      </c>
      <c r="L37" s="63">
        <v>2.6943999999999999E-2</v>
      </c>
      <c r="M37" s="63">
        <v>2.4448000000000029E-2</v>
      </c>
      <c r="N37" s="63">
        <v>9.2799999999999966E-3</v>
      </c>
      <c r="O37" s="63">
        <v>2.9391523179536539E-18</v>
      </c>
      <c r="P37" s="63">
        <v>5.4463999999999999E-2</v>
      </c>
      <c r="Q37" s="63">
        <v>0.33235199999999998</v>
      </c>
      <c r="R37" s="63">
        <v>-4.2239999999999979E-2</v>
      </c>
      <c r="S37" s="63">
        <v>-8.0086022359601001E-17</v>
      </c>
      <c r="T37" s="63">
        <v>6.1055999999999999E-2</v>
      </c>
      <c r="U37" s="63">
        <v>0.31302400000000002</v>
      </c>
      <c r="V37" s="63">
        <v>-4.4095999999999969E-2</v>
      </c>
      <c r="W37" s="63">
        <v>-7.8322530968828794E-17</v>
      </c>
      <c r="X37" s="63">
        <v>6.1055999999999999E-2</v>
      </c>
      <c r="Y37" s="63">
        <v>0.31302400000000002</v>
      </c>
      <c r="Z37" s="63">
        <v>-4.4095999999999969E-2</v>
      </c>
      <c r="AA37" s="63">
        <v>-7.8322530968828794E-17</v>
      </c>
      <c r="AB37" s="63">
        <v>3.4112000000000003E-2</v>
      </c>
      <c r="AC37" s="63">
        <v>0.288576</v>
      </c>
      <c r="AD37" s="63">
        <v>-5.3375999999999972E-2</v>
      </c>
      <c r="AE37" s="63">
        <v>-8.1261683286782447E-17</v>
      </c>
      <c r="AF37" s="63" t="s">
        <v>1329</v>
      </c>
      <c r="AG37" s="63" t="s">
        <v>1330</v>
      </c>
      <c r="AH37" s="63">
        <v>3.1822118729734168</v>
      </c>
      <c r="AI37" s="63">
        <v>2.3135271023554909</v>
      </c>
      <c r="AJ37" s="63">
        <v>2.8160221071811691</v>
      </c>
      <c r="AK37" s="63">
        <v>2.5647883520487929</v>
      </c>
      <c r="AL37" s="63">
        <v>21.044992743105979</v>
      </c>
      <c r="AM37" s="63">
        <v>21.04499274310599</v>
      </c>
    </row>
    <row r="38" spans="1:39" x14ac:dyDescent="0.3">
      <c r="A38" s="64">
        <v>36</v>
      </c>
      <c r="B38" s="63"/>
      <c r="C38" s="63">
        <v>50</v>
      </c>
      <c r="D38" s="63">
        <v>3.9894819259643548E-2</v>
      </c>
      <c r="E38" s="63" t="b">
        <v>0</v>
      </c>
      <c r="F38" s="63">
        <v>3.312517119999997E-3</v>
      </c>
      <c r="G38" s="63">
        <v>2.39927296E-4</v>
      </c>
      <c r="H38" s="63">
        <v>1.305600000000001E-2</v>
      </c>
      <c r="I38" s="63">
        <v>1.53600000000001E-3</v>
      </c>
      <c r="J38" s="63">
        <v>8.1919999999999771E-3</v>
      </c>
      <c r="K38" s="63">
        <v>5.0161532893076551E-19</v>
      </c>
      <c r="L38" s="63">
        <v>2.3807999999999978E-2</v>
      </c>
      <c r="M38" s="63">
        <v>2.9184000000000002E-2</v>
      </c>
      <c r="N38" s="63">
        <v>4.3519999999999982E-2</v>
      </c>
      <c r="O38" s="63">
        <v>1.003230657861511E-17</v>
      </c>
      <c r="P38" s="63">
        <v>-8.7615999999999986E-2</v>
      </c>
      <c r="Q38" s="63">
        <v>-0.13126399999999999</v>
      </c>
      <c r="R38" s="63">
        <v>-0.225408</v>
      </c>
      <c r="S38" s="63">
        <v>-9.1529122050833857E-17</v>
      </c>
      <c r="T38" s="63">
        <v>-0.100672</v>
      </c>
      <c r="U38" s="63">
        <v>-0.1328</v>
      </c>
      <c r="V38" s="63">
        <v>-0.21721599999999999</v>
      </c>
      <c r="W38" s="63">
        <v>-9.2030737379764623E-17</v>
      </c>
      <c r="X38" s="63">
        <v>-0.100672</v>
      </c>
      <c r="Y38" s="63">
        <v>-0.1328</v>
      </c>
      <c r="Z38" s="63">
        <v>-0.21721599999999999</v>
      </c>
      <c r="AA38" s="63">
        <v>-9.2030737379764623E-17</v>
      </c>
      <c r="AB38" s="63">
        <v>-0.12447999999999999</v>
      </c>
      <c r="AC38" s="63">
        <v>-0.103616</v>
      </c>
      <c r="AD38" s="63">
        <v>-0.26073600000000002</v>
      </c>
      <c r="AE38" s="63">
        <v>-1.020630439583797E-16</v>
      </c>
      <c r="AF38" s="63" t="s">
        <v>1331</v>
      </c>
      <c r="AG38" s="63" t="s">
        <v>1332</v>
      </c>
      <c r="AH38" s="63">
        <v>2.1988746311605789</v>
      </c>
      <c r="AI38" s="63">
        <v>3.1994233353818342</v>
      </c>
      <c r="AJ38" s="63">
        <v>2.2210062522130878</v>
      </c>
      <c r="AK38" s="63">
        <v>2.0860002565870079</v>
      </c>
      <c r="AL38" s="63">
        <v>20.035356511490889</v>
      </c>
      <c r="AM38" s="63">
        <v>20.035356511490932</v>
      </c>
    </row>
    <row r="39" spans="1:39" x14ac:dyDescent="0.3">
      <c r="A39" s="64">
        <v>37</v>
      </c>
      <c r="B39" s="63"/>
      <c r="C39" s="63">
        <v>50</v>
      </c>
      <c r="D39" s="63">
        <v>3.2943487167358398E-2</v>
      </c>
      <c r="E39" s="63" t="b">
        <v>0</v>
      </c>
      <c r="F39" s="63">
        <v>1.5601393664000001E-2</v>
      </c>
      <c r="G39" s="63">
        <v>3.5591782400000069E-4</v>
      </c>
      <c r="H39" s="63">
        <v>1.427200000000001E-2</v>
      </c>
      <c r="I39" s="63">
        <v>2.4319999999999902E-3</v>
      </c>
      <c r="J39" s="63">
        <v>1.209600000000002E-2</v>
      </c>
      <c r="K39" s="63">
        <v>4.1540019427075841E-19</v>
      </c>
      <c r="L39" s="63">
        <v>6.1759999999999982E-2</v>
      </c>
      <c r="M39" s="63">
        <v>0.10816000000000001</v>
      </c>
      <c r="N39" s="63">
        <v>9.4079999999999997E-3</v>
      </c>
      <c r="O39" s="63">
        <v>1.303416081268512E-17</v>
      </c>
      <c r="P39" s="63">
        <v>-0.28908800000000001</v>
      </c>
      <c r="Q39" s="63">
        <v>-0.24876799999999999</v>
      </c>
      <c r="R39" s="63">
        <v>0.16281599999999999</v>
      </c>
      <c r="S39" s="63">
        <v>-6.146355327304669E-17</v>
      </c>
      <c r="T39" s="63">
        <v>-0.30336000000000002</v>
      </c>
      <c r="U39" s="63">
        <v>-0.246336</v>
      </c>
      <c r="V39" s="63">
        <v>0.17491200000000001</v>
      </c>
      <c r="W39" s="63">
        <v>-6.1878953467317449E-17</v>
      </c>
      <c r="X39" s="63">
        <v>-0.30336000000000002</v>
      </c>
      <c r="Y39" s="63">
        <v>-0.246336</v>
      </c>
      <c r="Z39" s="63">
        <v>0.17491200000000001</v>
      </c>
      <c r="AA39" s="63">
        <v>-6.1878953467317449E-17</v>
      </c>
      <c r="AB39" s="63">
        <v>-0.36512</v>
      </c>
      <c r="AC39" s="63">
        <v>-0.13817599999999999</v>
      </c>
      <c r="AD39" s="63">
        <v>0.18432000000000001</v>
      </c>
      <c r="AE39" s="63">
        <v>-7.4913114280002572E-17</v>
      </c>
      <c r="AF39" s="63" t="s">
        <v>1333</v>
      </c>
      <c r="AG39" s="63" t="s">
        <v>1334</v>
      </c>
      <c r="AH39" s="63">
        <v>6.6986652916760772</v>
      </c>
      <c r="AI39" s="63">
        <v>7.7093367570511839</v>
      </c>
      <c r="AJ39" s="63">
        <v>7.5766968802182184</v>
      </c>
      <c r="AK39" s="63">
        <v>7.1507100833229069</v>
      </c>
      <c r="AL39" s="63">
        <v>5.3787047200878568</v>
      </c>
      <c r="AM39" s="63">
        <v>5.3787047200878684</v>
      </c>
    </row>
    <row r="40" spans="1:39" x14ac:dyDescent="0.3">
      <c r="A40" s="64">
        <v>38</v>
      </c>
      <c r="B40" s="63"/>
      <c r="C40" s="63">
        <v>50</v>
      </c>
      <c r="D40" s="63">
        <v>3.5875082015991211E-2</v>
      </c>
      <c r="E40" s="63" t="b">
        <v>0</v>
      </c>
      <c r="F40" s="63">
        <v>2.7029889024000012E-2</v>
      </c>
      <c r="G40" s="63">
        <v>8.4493516800000033E-3</v>
      </c>
      <c r="H40" s="63">
        <v>1.1839999999999989E-2</v>
      </c>
      <c r="I40" s="63">
        <v>3.6224000000000027E-2</v>
      </c>
      <c r="J40" s="63">
        <v>8.3648E-2</v>
      </c>
      <c r="K40" s="63">
        <v>1.3911987638313929E-17</v>
      </c>
      <c r="L40" s="63">
        <v>1.414399999999999E-2</v>
      </c>
      <c r="M40" s="63">
        <v>0.163712</v>
      </c>
      <c r="N40" s="63">
        <v>5.3119999999999834E-3</v>
      </c>
      <c r="O40" s="63">
        <v>1.2407141651521671E-17</v>
      </c>
      <c r="P40" s="63">
        <v>0.199488</v>
      </c>
      <c r="Q40" s="63">
        <v>-0.34783999999999998</v>
      </c>
      <c r="R40" s="63">
        <v>0.29606399999999999</v>
      </c>
      <c r="S40" s="63">
        <v>2.075433423451003E-17</v>
      </c>
      <c r="T40" s="63">
        <v>0.21132799999999999</v>
      </c>
      <c r="U40" s="63">
        <v>-0.38406400000000002</v>
      </c>
      <c r="V40" s="63">
        <v>0.37971199999999999</v>
      </c>
      <c r="W40" s="63">
        <v>3.4666321872823959E-17</v>
      </c>
      <c r="X40" s="63">
        <v>0.21132799999999999</v>
      </c>
      <c r="Y40" s="63">
        <v>-0.38406400000000002</v>
      </c>
      <c r="Z40" s="63">
        <v>0.37971199999999999</v>
      </c>
      <c r="AA40" s="63">
        <v>3.4666321872823959E-17</v>
      </c>
      <c r="AB40" s="63">
        <v>0.197184</v>
      </c>
      <c r="AC40" s="63">
        <v>-0.22035199999999999</v>
      </c>
      <c r="AD40" s="63">
        <v>0.37440000000000001</v>
      </c>
      <c r="AE40" s="63">
        <v>2.225918022130229E-17</v>
      </c>
      <c r="AF40" s="63" t="s">
        <v>1335</v>
      </c>
      <c r="AG40" s="63" t="s">
        <v>1336</v>
      </c>
      <c r="AH40" s="63">
        <v>2.4975877314581592</v>
      </c>
      <c r="AI40" s="63">
        <v>9.0648137737766739</v>
      </c>
      <c r="AJ40" s="63">
        <v>10.45907299516891</v>
      </c>
      <c r="AK40" s="63">
        <v>9.9201053459784365</v>
      </c>
      <c r="AL40" s="63">
        <v>1.398954997471727</v>
      </c>
      <c r="AM40" s="63">
        <v>1.398954997471727</v>
      </c>
    </row>
    <row r="41" spans="1:39" x14ac:dyDescent="0.3">
      <c r="A41" s="64">
        <v>39</v>
      </c>
      <c r="B41" s="63"/>
      <c r="C41" s="63">
        <v>50</v>
      </c>
      <c r="D41" s="63">
        <v>3.3919572830200202E-2</v>
      </c>
      <c r="E41" s="63" t="b">
        <v>0</v>
      </c>
      <c r="F41" s="63">
        <v>4.7714058240000022E-3</v>
      </c>
      <c r="G41" s="63">
        <v>6.2742528000000211E-5</v>
      </c>
      <c r="H41" s="63">
        <v>5.3119999999999834E-3</v>
      </c>
      <c r="I41" s="63">
        <v>3.2000000000000361E-3</v>
      </c>
      <c r="J41" s="63">
        <v>4.9280000000000157E-3</v>
      </c>
      <c r="K41" s="63">
        <v>1.449981810190455E-18</v>
      </c>
      <c r="L41" s="63">
        <v>1.5296000000000001E-2</v>
      </c>
      <c r="M41" s="63">
        <v>6.1568000000000012E-2</v>
      </c>
      <c r="N41" s="63">
        <v>2.7328000000000009E-2</v>
      </c>
      <c r="O41" s="63">
        <v>2.2964576777611198E-18</v>
      </c>
      <c r="P41" s="63">
        <v>0.206016</v>
      </c>
      <c r="Q41" s="63">
        <v>0.40556799999999998</v>
      </c>
      <c r="R41" s="63">
        <v>0.13900799999999999</v>
      </c>
      <c r="S41" s="63">
        <v>-4.3812963886295708E-17</v>
      </c>
      <c r="T41" s="63">
        <v>0.20070399999999999</v>
      </c>
      <c r="U41" s="63">
        <v>0.40876800000000002</v>
      </c>
      <c r="V41" s="63">
        <v>0.13408</v>
      </c>
      <c r="W41" s="63">
        <v>-4.5262945696486169E-17</v>
      </c>
      <c r="X41" s="63">
        <v>0.20070399999999999</v>
      </c>
      <c r="Y41" s="63">
        <v>0.40876800000000002</v>
      </c>
      <c r="Z41" s="63">
        <v>0.13408</v>
      </c>
      <c r="AA41" s="63">
        <v>-4.5262945696486169E-17</v>
      </c>
      <c r="AB41" s="63">
        <v>0.216</v>
      </c>
      <c r="AC41" s="63">
        <v>0.34720000000000001</v>
      </c>
      <c r="AD41" s="63">
        <v>0.106752</v>
      </c>
      <c r="AE41" s="63">
        <v>-4.2966488018725049E-17</v>
      </c>
      <c r="AF41" s="63" t="s">
        <v>1337</v>
      </c>
      <c r="AG41" s="63" t="s">
        <v>1338</v>
      </c>
      <c r="AH41" s="63">
        <v>3.7764045502396197E-2</v>
      </c>
      <c r="AI41" s="63">
        <v>3.7995604920690549</v>
      </c>
      <c r="AJ41" s="63">
        <v>7.970679555726397</v>
      </c>
      <c r="AK41" s="63">
        <v>7.1801673103153263</v>
      </c>
      <c r="AL41" s="63">
        <v>20.381861575178959</v>
      </c>
      <c r="AM41" s="63">
        <v>20.381861575179009</v>
      </c>
    </row>
    <row r="42" spans="1:39" x14ac:dyDescent="0.3">
      <c r="A42" s="64">
        <v>40</v>
      </c>
      <c r="B42" s="63"/>
      <c r="C42" s="63">
        <v>50</v>
      </c>
      <c r="D42" s="63">
        <v>3.0868768692016602E-2</v>
      </c>
      <c r="E42" s="63" t="b">
        <v>0</v>
      </c>
      <c r="F42" s="63">
        <v>4.9633689599999989E-4</v>
      </c>
      <c r="G42" s="63">
        <v>1.657405440000004E-4</v>
      </c>
      <c r="H42" s="63">
        <v>7.6800000000000271E-3</v>
      </c>
      <c r="I42" s="63">
        <v>7.6799999999999993E-3</v>
      </c>
      <c r="J42" s="63">
        <v>6.9120000000000006E-3</v>
      </c>
      <c r="K42" s="63">
        <v>3.7621149669806489E-19</v>
      </c>
      <c r="L42" s="63">
        <v>8.0640000000000225E-3</v>
      </c>
      <c r="M42" s="63">
        <v>1.1520000000000001E-2</v>
      </c>
      <c r="N42" s="63">
        <v>1.727999999999999E-2</v>
      </c>
      <c r="O42" s="63">
        <v>1.8340310464030721E-18</v>
      </c>
      <c r="P42" s="63">
        <v>-4.1151999999999973E-2</v>
      </c>
      <c r="Q42" s="63">
        <v>5.2544E-2</v>
      </c>
      <c r="R42" s="63">
        <v>0.18585599999999999</v>
      </c>
      <c r="S42" s="63">
        <v>-4.6728602985705723E-17</v>
      </c>
      <c r="T42" s="63">
        <v>-4.8831999999999993E-2</v>
      </c>
      <c r="U42" s="63">
        <v>4.4864000000000001E-2</v>
      </c>
      <c r="V42" s="63">
        <v>0.19276799999999999</v>
      </c>
      <c r="W42" s="63">
        <v>-4.6352391489007658E-17</v>
      </c>
      <c r="X42" s="63">
        <v>-4.8831999999999993E-2</v>
      </c>
      <c r="Y42" s="63">
        <v>4.4864000000000001E-2</v>
      </c>
      <c r="Z42" s="63">
        <v>0.19276799999999999</v>
      </c>
      <c r="AA42" s="63">
        <v>-4.6352391489007658E-17</v>
      </c>
      <c r="AB42" s="63">
        <v>-4.0767999999999971E-2</v>
      </c>
      <c r="AC42" s="63">
        <v>5.6383999999999997E-2</v>
      </c>
      <c r="AD42" s="63">
        <v>0.17548800000000001</v>
      </c>
      <c r="AE42" s="63">
        <v>-4.8186422535410731E-17</v>
      </c>
      <c r="AF42" s="63" t="s">
        <v>1339</v>
      </c>
      <c r="AG42" s="63" t="s">
        <v>1340</v>
      </c>
      <c r="AH42" s="63">
        <v>1.2644737633859471</v>
      </c>
      <c r="AI42" s="63">
        <v>0.55350940836652074</v>
      </c>
      <c r="AJ42" s="63">
        <v>1.013785545147059</v>
      </c>
      <c r="AK42" s="63">
        <v>0.94319767605829807</v>
      </c>
      <c r="AL42" s="63">
        <v>8.9641434262947843</v>
      </c>
      <c r="AM42" s="63">
        <v>8.9641434262948145</v>
      </c>
    </row>
    <row r="43" spans="1:39" x14ac:dyDescent="0.3">
      <c r="A43" s="64">
        <v>41</v>
      </c>
      <c r="B43" s="63"/>
      <c r="C43" s="63">
        <v>50</v>
      </c>
      <c r="D43" s="63">
        <v>2.7925968170166019E-2</v>
      </c>
      <c r="E43" s="63" t="b">
        <v>0</v>
      </c>
      <c r="F43" s="63">
        <v>1.9110297600000059E-4</v>
      </c>
      <c r="G43" s="63">
        <v>1.082327039999993E-4</v>
      </c>
      <c r="H43" s="63">
        <v>3.8399999999999893E-4</v>
      </c>
      <c r="I43" s="63">
        <v>7.6799999999999091E-4</v>
      </c>
      <c r="J43" s="63">
        <v>1.0367999999999969E-2</v>
      </c>
      <c r="K43" s="63">
        <v>1.269713801355963E-18</v>
      </c>
      <c r="L43" s="63">
        <v>4.608000000000001E-3</v>
      </c>
      <c r="M43" s="63">
        <v>9.2160000000000297E-3</v>
      </c>
      <c r="N43" s="63">
        <v>9.216000000000002E-3</v>
      </c>
      <c r="O43" s="63">
        <v>1.128634490094207E-18</v>
      </c>
      <c r="P43" s="63">
        <v>-2.0671999999999999E-2</v>
      </c>
      <c r="Q43" s="63">
        <v>0.167744</v>
      </c>
      <c r="R43" s="63">
        <v>-6.9887999999999936E-2</v>
      </c>
      <c r="S43" s="63">
        <v>-8.2594099004254767E-17</v>
      </c>
      <c r="T43" s="63">
        <v>-2.1055999999999998E-2</v>
      </c>
      <c r="U43" s="63">
        <v>0.16697600000000001</v>
      </c>
      <c r="V43" s="63">
        <v>-5.9519999999999969E-2</v>
      </c>
      <c r="W43" s="63">
        <v>-8.1324385202898804E-17</v>
      </c>
      <c r="X43" s="63">
        <v>-2.1055999999999998E-2</v>
      </c>
      <c r="Y43" s="63">
        <v>0.16697600000000001</v>
      </c>
      <c r="Z43" s="63">
        <v>-5.9519999999999969E-2</v>
      </c>
      <c r="AA43" s="63">
        <v>-8.1324385202898804E-17</v>
      </c>
      <c r="AB43" s="63">
        <v>-2.5663999999999999E-2</v>
      </c>
      <c r="AC43" s="63">
        <v>0.15776000000000001</v>
      </c>
      <c r="AD43" s="63">
        <v>-5.0303999999999967E-2</v>
      </c>
      <c r="AE43" s="63">
        <v>-8.0195750712804597E-17</v>
      </c>
      <c r="AF43" s="63" t="s">
        <v>1341</v>
      </c>
      <c r="AG43" s="63" t="s">
        <v>1342</v>
      </c>
      <c r="AH43" s="63">
        <v>0.74676831064716775</v>
      </c>
      <c r="AI43" s="63">
        <v>0.2493803710107958</v>
      </c>
      <c r="AJ43" s="63">
        <v>0.90867590037855017</v>
      </c>
      <c r="AK43" s="63">
        <v>0.83837832894795594</v>
      </c>
      <c r="AL43" s="63">
        <v>15.48387096774192</v>
      </c>
      <c r="AM43" s="63">
        <v>15.4838709677419</v>
      </c>
    </row>
    <row r="44" spans="1:39" x14ac:dyDescent="0.3">
      <c r="A44" s="64">
        <v>42</v>
      </c>
      <c r="B44" s="63"/>
      <c r="C44" s="63">
        <v>50</v>
      </c>
      <c r="D44" s="63">
        <v>3.489995002746582E-2</v>
      </c>
      <c r="E44" s="63" t="b">
        <v>0</v>
      </c>
      <c r="F44" s="63">
        <v>5.7156157439999973E-3</v>
      </c>
      <c r="G44" s="63">
        <v>7.6335513599999963E-4</v>
      </c>
      <c r="H44" s="63">
        <v>5.6960000000000066E-3</v>
      </c>
      <c r="I44" s="63">
        <v>2.6752000000000001E-2</v>
      </c>
      <c r="J44" s="63">
        <v>3.9039999999999631E-3</v>
      </c>
      <c r="K44" s="63">
        <v>2.8137484857209479E-18</v>
      </c>
      <c r="L44" s="63">
        <v>3.142399999999998E-2</v>
      </c>
      <c r="M44" s="63">
        <v>6.7711999999999994E-2</v>
      </c>
      <c r="N44" s="63">
        <v>1.196799999999998E-2</v>
      </c>
      <c r="O44" s="63">
        <v>1.167823187666913E-18</v>
      </c>
      <c r="P44" s="63">
        <v>0.11590399999999999</v>
      </c>
      <c r="Q44" s="63">
        <v>-6.9823999999999997E-2</v>
      </c>
      <c r="R44" s="63">
        <v>0.28300799999999998</v>
      </c>
      <c r="S44" s="63">
        <v>-8.104222658037532E-18</v>
      </c>
      <c r="T44" s="63">
        <v>0.110208</v>
      </c>
      <c r="U44" s="63">
        <v>-4.3071999999999999E-2</v>
      </c>
      <c r="V44" s="63">
        <v>0.27910400000000002</v>
      </c>
      <c r="W44" s="63">
        <v>-1.091797114375848E-17</v>
      </c>
      <c r="X44" s="63">
        <v>0.110208</v>
      </c>
      <c r="Y44" s="63">
        <v>-4.3071999999999999E-2</v>
      </c>
      <c r="Z44" s="63">
        <v>0.27910400000000002</v>
      </c>
      <c r="AA44" s="63">
        <v>-1.091797114375848E-17</v>
      </c>
      <c r="AB44" s="63">
        <v>0.14163200000000001</v>
      </c>
      <c r="AC44" s="63">
        <v>2.4639999999999999E-2</v>
      </c>
      <c r="AD44" s="63">
        <v>0.291072</v>
      </c>
      <c r="AE44" s="63">
        <v>-9.7501479560915674E-18</v>
      </c>
      <c r="AF44" s="63" t="s">
        <v>1343</v>
      </c>
      <c r="AG44" s="63" t="s">
        <v>1344</v>
      </c>
      <c r="AH44" s="63">
        <v>4.7978650310361424</v>
      </c>
      <c r="AI44" s="63">
        <v>1.9485425354281369</v>
      </c>
      <c r="AJ44" s="63">
        <v>5.530801584011372</v>
      </c>
      <c r="AK44" s="63">
        <v>5.1715668559269421</v>
      </c>
      <c r="AL44" s="63">
        <v>4.2880073377665786</v>
      </c>
      <c r="AM44" s="63">
        <v>4.2880073377665786</v>
      </c>
    </row>
    <row r="45" spans="1:39" x14ac:dyDescent="0.3">
      <c r="A45" s="64">
        <v>43</v>
      </c>
      <c r="B45" s="63"/>
      <c r="C45" s="63">
        <v>50</v>
      </c>
      <c r="D45" s="63">
        <v>2.3912668228149411E-2</v>
      </c>
      <c r="E45" s="63" t="b">
        <v>0</v>
      </c>
      <c r="F45" s="63">
        <v>1.735573503999999E-2</v>
      </c>
      <c r="G45" s="63">
        <v>6.2134681599999993E-4</v>
      </c>
      <c r="H45" s="63">
        <v>3.0720000000000048E-3</v>
      </c>
      <c r="I45" s="63">
        <v>2.457599999999999E-2</v>
      </c>
      <c r="J45" s="63">
        <v>2.816000000000029E-3</v>
      </c>
      <c r="K45" s="63">
        <v>1.536196944850469E-18</v>
      </c>
      <c r="L45" s="63">
        <v>9.7919999999999965E-2</v>
      </c>
      <c r="M45" s="63">
        <v>6.6816E-2</v>
      </c>
      <c r="N45" s="63">
        <v>5.7471999999999968E-2</v>
      </c>
      <c r="O45" s="63">
        <v>8.621513465997382E-19</v>
      </c>
      <c r="P45" s="63">
        <v>-8.2879999999999968E-2</v>
      </c>
      <c r="Q45" s="63">
        <v>-4.1152000000000001E-2</v>
      </c>
      <c r="R45" s="63">
        <v>1.6128000000000031E-2</v>
      </c>
      <c r="S45" s="63">
        <v>-6.6887269017110496E-17</v>
      </c>
      <c r="T45" s="63">
        <v>-7.9807999999999962E-2</v>
      </c>
      <c r="U45" s="63">
        <v>-6.5727999999999995E-2</v>
      </c>
      <c r="V45" s="63">
        <v>1.3311999999999999E-2</v>
      </c>
      <c r="W45" s="63">
        <v>-6.5351072072260027E-17</v>
      </c>
      <c r="X45" s="63">
        <v>-7.9807999999999962E-2</v>
      </c>
      <c r="Y45" s="63">
        <v>-6.5727999999999995E-2</v>
      </c>
      <c r="Z45" s="63">
        <v>1.3311999999999999E-2</v>
      </c>
      <c r="AA45" s="63">
        <v>-6.5351072072260027E-17</v>
      </c>
      <c r="AB45" s="63">
        <v>1.8112E-2</v>
      </c>
      <c r="AC45" s="63">
        <v>1.088E-3</v>
      </c>
      <c r="AD45" s="63">
        <v>-4.415999999999997E-2</v>
      </c>
      <c r="AE45" s="63">
        <v>-6.4488920725660289E-17</v>
      </c>
      <c r="AF45" s="63" t="s">
        <v>1345</v>
      </c>
      <c r="AG45" s="63" t="s">
        <v>1346</v>
      </c>
      <c r="AH45" s="63">
        <v>14.258041039633451</v>
      </c>
      <c r="AI45" s="63">
        <v>8.5273910993196473</v>
      </c>
      <c r="AJ45" s="63">
        <v>5.358453210567764</v>
      </c>
      <c r="AK45" s="63">
        <v>5.0163327550371584</v>
      </c>
      <c r="AL45" s="63">
        <v>431.73076923077008</v>
      </c>
      <c r="AM45" s="63">
        <v>431.73076923076809</v>
      </c>
    </row>
    <row r="46" spans="1:39" x14ac:dyDescent="0.3">
      <c r="A46" s="64">
        <v>44</v>
      </c>
      <c r="B46" s="63"/>
      <c r="C46" s="63">
        <v>50</v>
      </c>
      <c r="D46" s="63">
        <v>4.5898675918579102E-2</v>
      </c>
      <c r="E46" s="63" t="b">
        <v>0</v>
      </c>
      <c r="F46" s="63">
        <v>6.9050368000000029E-4</v>
      </c>
      <c r="G46" s="63">
        <v>1.0992025600000091E-4</v>
      </c>
      <c r="H46" s="63">
        <v>8.0640000000000156E-3</v>
      </c>
      <c r="I46" s="63">
        <v>7.6800000000000479E-4</v>
      </c>
      <c r="J46" s="63">
        <v>6.6560000000000508E-3</v>
      </c>
      <c r="K46" s="63">
        <v>1.755653651257645E-18</v>
      </c>
      <c r="L46" s="63">
        <v>2.1888000000000019E-2</v>
      </c>
      <c r="M46" s="63">
        <v>1.3056E-2</v>
      </c>
      <c r="N46" s="63">
        <v>6.3999999999999613E-3</v>
      </c>
      <c r="O46" s="63">
        <v>2.6961823930028142E-18</v>
      </c>
      <c r="P46" s="63">
        <v>0.32403199999999999</v>
      </c>
      <c r="Q46" s="63">
        <v>7.1487999999999996E-2</v>
      </c>
      <c r="R46" s="63">
        <v>0.32217600000000002</v>
      </c>
      <c r="S46" s="63">
        <v>1.3527938402101319E-17</v>
      </c>
      <c r="T46" s="63">
        <v>0.332096</v>
      </c>
      <c r="U46" s="63">
        <v>7.2256000000000001E-2</v>
      </c>
      <c r="V46" s="63">
        <v>0.32883200000000001</v>
      </c>
      <c r="W46" s="63">
        <v>1.5283592053358969E-17</v>
      </c>
      <c r="X46" s="63">
        <v>0.332096</v>
      </c>
      <c r="Y46" s="63">
        <v>7.2256000000000001E-2</v>
      </c>
      <c r="Z46" s="63">
        <v>0.32883200000000001</v>
      </c>
      <c r="AA46" s="63">
        <v>1.5283592053358969E-17</v>
      </c>
      <c r="AB46" s="63">
        <v>0.31020799999999998</v>
      </c>
      <c r="AC46" s="63">
        <v>8.5311999999999999E-2</v>
      </c>
      <c r="AD46" s="63">
        <v>0.33523199999999997</v>
      </c>
      <c r="AE46" s="63">
        <v>1.258740966035616E-17</v>
      </c>
      <c r="AF46" s="63" t="s">
        <v>1347</v>
      </c>
      <c r="AG46" s="63" t="s">
        <v>1348</v>
      </c>
      <c r="AH46" s="63">
        <v>1.5053026134614551</v>
      </c>
      <c r="AI46" s="63">
        <v>4.3110286998357097</v>
      </c>
      <c r="AJ46" s="63">
        <v>1.1773373356723009</v>
      </c>
      <c r="AK46" s="63">
        <v>1.0934810233832779</v>
      </c>
      <c r="AL46" s="63">
        <v>1.94628260023357</v>
      </c>
      <c r="AM46" s="63">
        <v>1.94628260023357</v>
      </c>
    </row>
    <row r="47" spans="1:39" x14ac:dyDescent="0.3">
      <c r="A47" s="64">
        <v>45</v>
      </c>
      <c r="B47" s="63"/>
      <c r="C47" s="63">
        <v>50</v>
      </c>
      <c r="D47" s="63">
        <v>4.5094728469848633E-2</v>
      </c>
      <c r="E47" s="63" t="b">
        <v>0</v>
      </c>
      <c r="F47" s="63">
        <v>7.6571197440000061E-3</v>
      </c>
      <c r="G47" s="63">
        <v>1.4925004799999999E-4</v>
      </c>
      <c r="H47" s="63">
        <v>9.6639999999999851E-3</v>
      </c>
      <c r="I47" s="63">
        <v>6.7840000000000053E-3</v>
      </c>
      <c r="J47" s="63">
        <v>3.1360000000000281E-3</v>
      </c>
      <c r="K47" s="63">
        <v>1.152147708637836E-18</v>
      </c>
      <c r="L47" s="63">
        <v>7.8272000000000036E-2</v>
      </c>
      <c r="M47" s="63">
        <v>3.699199999999999E-2</v>
      </c>
      <c r="N47" s="63">
        <v>1.273600000000003E-2</v>
      </c>
      <c r="O47" s="63">
        <v>5.7607385431891402E-18</v>
      </c>
      <c r="P47" s="63">
        <v>3.2000000000001461E-4</v>
      </c>
      <c r="Q47" s="63">
        <v>-5.4975999999999997E-2</v>
      </c>
      <c r="R47" s="63">
        <v>0.27609600000000001</v>
      </c>
      <c r="S47" s="63">
        <v>-2.4014833872559941E-17</v>
      </c>
      <c r="T47" s="63">
        <v>-9.3439999999999704E-3</v>
      </c>
      <c r="U47" s="63">
        <v>-6.1760000000000002E-2</v>
      </c>
      <c r="V47" s="63">
        <v>0.27295999999999998</v>
      </c>
      <c r="W47" s="63">
        <v>-2.5166981581197771E-17</v>
      </c>
      <c r="X47" s="63">
        <v>-9.3439999999999704E-3</v>
      </c>
      <c r="Y47" s="63">
        <v>-6.1760000000000002E-2</v>
      </c>
      <c r="Z47" s="63">
        <v>0.27295999999999998</v>
      </c>
      <c r="AA47" s="63">
        <v>-2.5166981581197771E-17</v>
      </c>
      <c r="AB47" s="63">
        <v>-8.7615999999999999E-2</v>
      </c>
      <c r="AC47" s="63">
        <v>-9.8751999999999993E-2</v>
      </c>
      <c r="AD47" s="63">
        <v>0.28569600000000001</v>
      </c>
      <c r="AE47" s="63">
        <v>-3.0927720124386911E-17</v>
      </c>
      <c r="AF47" s="63" t="s">
        <v>1349</v>
      </c>
      <c r="AG47" s="63" t="s">
        <v>1350</v>
      </c>
      <c r="AH47" s="63">
        <v>10.0083921741794</v>
      </c>
      <c r="AI47" s="63">
        <v>7.7935876891002662</v>
      </c>
      <c r="AJ47" s="63">
        <v>2.976123904729326</v>
      </c>
      <c r="AK47" s="63">
        <v>2.7855399554687481</v>
      </c>
      <c r="AL47" s="63">
        <v>4.6658851113716402</v>
      </c>
      <c r="AM47" s="63">
        <v>4.6658851113716402</v>
      </c>
    </row>
    <row r="48" spans="1:39" x14ac:dyDescent="0.3">
      <c r="A48" s="64">
        <v>46</v>
      </c>
      <c r="B48" s="63"/>
      <c r="C48" s="63">
        <v>50</v>
      </c>
      <c r="D48" s="63">
        <v>4.8121452331542969E-2</v>
      </c>
      <c r="E48" s="63" t="b">
        <v>0</v>
      </c>
      <c r="F48" s="63">
        <v>5.1936215039999978E-3</v>
      </c>
      <c r="G48" s="63">
        <v>2.7498086399999972E-4</v>
      </c>
      <c r="H48" s="63">
        <v>2.2400000000000202E-3</v>
      </c>
      <c r="I48" s="63">
        <v>4.4799999999999979E-3</v>
      </c>
      <c r="J48" s="63">
        <v>1.5807999999999989E-2</v>
      </c>
      <c r="K48" s="63">
        <v>1.9359216600921471E-18</v>
      </c>
      <c r="L48" s="63">
        <v>5.3439999999999988E-2</v>
      </c>
      <c r="M48" s="63">
        <v>4.3647999999999992E-2</v>
      </c>
      <c r="N48" s="63">
        <v>2.0799999999999989E-2</v>
      </c>
      <c r="O48" s="63">
        <v>1.1764447011329149E-17</v>
      </c>
      <c r="P48" s="63">
        <v>-0.20230400000000001</v>
      </c>
      <c r="Q48" s="63">
        <v>0.11526400000000001</v>
      </c>
      <c r="R48" s="63">
        <v>0.26649600000000001</v>
      </c>
      <c r="S48" s="63">
        <v>-6.0428971657126999E-17</v>
      </c>
      <c r="T48" s="63">
        <v>-0.204544</v>
      </c>
      <c r="U48" s="63">
        <v>0.11078399999999999</v>
      </c>
      <c r="V48" s="63">
        <v>0.282304</v>
      </c>
      <c r="W48" s="63">
        <v>-5.8493049997034852E-17</v>
      </c>
      <c r="X48" s="63">
        <v>-0.204544</v>
      </c>
      <c r="Y48" s="63">
        <v>0.11078399999999999</v>
      </c>
      <c r="Z48" s="63">
        <v>0.282304</v>
      </c>
      <c r="AA48" s="63">
        <v>-5.8493049997034852E-17</v>
      </c>
      <c r="AB48" s="63">
        <v>-0.25798399999999999</v>
      </c>
      <c r="AC48" s="63">
        <v>0.15443200000000001</v>
      </c>
      <c r="AD48" s="63">
        <v>0.26150400000000001</v>
      </c>
      <c r="AE48" s="63">
        <v>-7.0257497008364E-17</v>
      </c>
      <c r="AF48" s="63" t="s">
        <v>1351</v>
      </c>
      <c r="AG48" s="63" t="s">
        <v>1352</v>
      </c>
      <c r="AH48" s="63">
        <v>5.9806105969016716</v>
      </c>
      <c r="AI48" s="63">
        <v>5.6772599827459249</v>
      </c>
      <c r="AJ48" s="63">
        <v>4.0776708003175344</v>
      </c>
      <c r="AK48" s="63">
        <v>3.7775527706368228</v>
      </c>
      <c r="AL48" s="63">
        <v>7.3679437769213347</v>
      </c>
      <c r="AM48" s="63">
        <v>7.3679437769213028</v>
      </c>
    </row>
    <row r="49" spans="1:39" x14ac:dyDescent="0.3">
      <c r="A49" s="64">
        <v>47</v>
      </c>
      <c r="B49" s="63"/>
      <c r="C49" s="63">
        <v>50</v>
      </c>
      <c r="D49" s="63">
        <v>2.8894662857055661E-2</v>
      </c>
      <c r="E49" s="63" t="b">
        <v>0</v>
      </c>
      <c r="F49" s="63">
        <v>1.1272151039999999E-2</v>
      </c>
      <c r="G49" s="63">
        <v>2.6220134399999997E-4</v>
      </c>
      <c r="H49" s="63">
        <v>1.1072E-2</v>
      </c>
      <c r="I49" s="63">
        <v>1.1648E-2</v>
      </c>
      <c r="J49" s="63">
        <v>1.9840000000000001E-3</v>
      </c>
      <c r="K49" s="63">
        <v>2.3121331567901751E-18</v>
      </c>
      <c r="L49" s="63">
        <v>1.644799999999999E-2</v>
      </c>
      <c r="M49" s="63">
        <v>3.7760000000000002E-2</v>
      </c>
      <c r="N49" s="63">
        <v>9.7855999999999999E-2</v>
      </c>
      <c r="O49" s="63">
        <v>7.6574715057085692E-18</v>
      </c>
      <c r="P49" s="63">
        <v>-0.157888</v>
      </c>
      <c r="Q49" s="63">
        <v>-2.0927999999999999E-2</v>
      </c>
      <c r="R49" s="63">
        <v>-8.4095999999999962E-2</v>
      </c>
      <c r="S49" s="63">
        <v>-8.9585362651227164E-17</v>
      </c>
      <c r="T49" s="63">
        <v>-0.146816</v>
      </c>
      <c r="U49" s="63">
        <v>-3.2576000000000001E-2</v>
      </c>
      <c r="V49" s="63">
        <v>-8.2111999999999963E-2</v>
      </c>
      <c r="W49" s="63">
        <v>-8.7273229494436989E-17</v>
      </c>
      <c r="X49" s="63">
        <v>-0.146816</v>
      </c>
      <c r="Y49" s="63">
        <v>-3.2576000000000001E-2</v>
      </c>
      <c r="Z49" s="63">
        <v>-8.2111999999999963E-2</v>
      </c>
      <c r="AA49" s="63">
        <v>-8.7273229494436989E-17</v>
      </c>
      <c r="AB49" s="63">
        <v>-0.16326399999999999</v>
      </c>
      <c r="AC49" s="63">
        <v>5.1839999999999994E-3</v>
      </c>
      <c r="AD49" s="63">
        <v>1.5744000000000039E-2</v>
      </c>
      <c r="AE49" s="63">
        <v>-7.961575798872842E-17</v>
      </c>
      <c r="AF49" s="63" t="s">
        <v>1353</v>
      </c>
      <c r="AG49" s="63" t="s">
        <v>1354</v>
      </c>
      <c r="AH49" s="63">
        <v>0.99137568286081623</v>
      </c>
      <c r="AI49" s="63">
        <v>2.4703177667637148</v>
      </c>
      <c r="AJ49" s="63">
        <v>3.110955483642865</v>
      </c>
      <c r="AK49" s="63">
        <v>2.9072608686909192</v>
      </c>
      <c r="AL49" s="63">
        <v>119.17381137957911</v>
      </c>
      <c r="AM49" s="63">
        <v>119.17381137957921</v>
      </c>
    </row>
    <row r="50" spans="1:39" x14ac:dyDescent="0.3">
      <c r="A50" s="64">
        <v>48</v>
      </c>
      <c r="B50" s="63"/>
      <c r="C50" s="63">
        <v>50</v>
      </c>
      <c r="D50" s="63">
        <v>2.792716026306152E-2</v>
      </c>
      <c r="E50" s="63" t="b">
        <v>0</v>
      </c>
      <c r="F50" s="63">
        <v>3.6279910400000091E-4</v>
      </c>
      <c r="G50" s="63">
        <v>1.7906892800000041E-4</v>
      </c>
      <c r="H50" s="63">
        <v>4.6720000000000034E-3</v>
      </c>
      <c r="I50" s="63">
        <v>9.0879999999999989E-3</v>
      </c>
      <c r="J50" s="63">
        <v>8.6400000000000227E-3</v>
      </c>
      <c r="K50" s="63">
        <v>1.0424193554342249E-18</v>
      </c>
      <c r="L50" s="63">
        <v>3.1359999999999999E-3</v>
      </c>
      <c r="M50" s="63">
        <v>7.8080000000000094E-3</v>
      </c>
      <c r="N50" s="63">
        <v>1.708800000000002E-2</v>
      </c>
      <c r="O50" s="63">
        <v>1.230525103783257E-18</v>
      </c>
      <c r="P50" s="63">
        <v>-5.1136000000000001E-2</v>
      </c>
      <c r="Q50" s="63">
        <v>-0.13152</v>
      </c>
      <c r="R50" s="63">
        <v>0.11558400000000001</v>
      </c>
      <c r="S50" s="63">
        <v>-4.5286458915029808E-17</v>
      </c>
      <c r="T50" s="63">
        <v>-4.6463999999999998E-2</v>
      </c>
      <c r="U50" s="63">
        <v>-0.122432</v>
      </c>
      <c r="V50" s="63">
        <v>0.106944</v>
      </c>
      <c r="W50" s="63">
        <v>-4.6328878270464032E-17</v>
      </c>
      <c r="X50" s="63">
        <v>-4.6463999999999998E-2</v>
      </c>
      <c r="Y50" s="63">
        <v>-0.122432</v>
      </c>
      <c r="Z50" s="63">
        <v>0.106944</v>
      </c>
      <c r="AA50" s="63">
        <v>-4.6328878270464032E-17</v>
      </c>
      <c r="AB50" s="63">
        <v>-4.9599999999999998E-2</v>
      </c>
      <c r="AC50" s="63">
        <v>-0.114624</v>
      </c>
      <c r="AD50" s="63">
        <v>0.124032</v>
      </c>
      <c r="AE50" s="63">
        <v>-4.5098353166680781E-17</v>
      </c>
      <c r="AF50" s="63" t="s">
        <v>1355</v>
      </c>
      <c r="AG50" s="63" t="s">
        <v>1356</v>
      </c>
      <c r="AH50" s="63">
        <v>0.1529583165479004</v>
      </c>
      <c r="AI50" s="63">
        <v>0.55006867185173736</v>
      </c>
      <c r="AJ50" s="63">
        <v>0.59894249100418073</v>
      </c>
      <c r="AK50" s="63">
        <v>0.56226337589643538</v>
      </c>
      <c r="AL50" s="63">
        <v>15.978456014362679</v>
      </c>
      <c r="AM50" s="63">
        <v>15.978456014362701</v>
      </c>
    </row>
    <row r="51" spans="1:39" x14ac:dyDescent="0.3">
      <c r="A51" s="64">
        <v>49</v>
      </c>
      <c r="B51" s="63"/>
      <c r="C51" s="63">
        <v>50</v>
      </c>
      <c r="D51" s="63">
        <v>2.592921257019043E-2</v>
      </c>
      <c r="E51" s="63" t="b">
        <v>0</v>
      </c>
      <c r="F51" s="63">
        <v>1.8373263360000011E-3</v>
      </c>
      <c r="G51" s="63">
        <v>3.7190860800000099E-4</v>
      </c>
      <c r="H51" s="63">
        <v>1.004800000000006E-2</v>
      </c>
      <c r="I51" s="63">
        <v>1.0880000000000001E-2</v>
      </c>
      <c r="J51" s="63">
        <v>1.235199999999999E-2</v>
      </c>
      <c r="K51" s="63">
        <v>9.483664812597114E-19</v>
      </c>
      <c r="L51" s="63">
        <v>7.7440000000000286E-3</v>
      </c>
      <c r="M51" s="63">
        <v>1.3696E-2</v>
      </c>
      <c r="N51" s="63">
        <v>3.9871999999999998E-2</v>
      </c>
      <c r="O51" s="63">
        <v>6.6699163268761473E-18</v>
      </c>
      <c r="P51" s="63">
        <v>0.46188800000000002</v>
      </c>
      <c r="Q51" s="63">
        <v>1.3439999999999999E-3</v>
      </c>
      <c r="R51" s="63">
        <v>3.6096000000000003E-2</v>
      </c>
      <c r="S51" s="63">
        <v>-3.291850596108076E-19</v>
      </c>
      <c r="T51" s="63">
        <v>0.47193600000000002</v>
      </c>
      <c r="U51" s="63">
        <v>1.2224E-2</v>
      </c>
      <c r="V51" s="63">
        <v>2.3744000000000001E-2</v>
      </c>
      <c r="W51" s="63">
        <v>-1.277551540870519E-18</v>
      </c>
      <c r="X51" s="63">
        <v>0.47193600000000002</v>
      </c>
      <c r="Y51" s="63">
        <v>1.2224E-2</v>
      </c>
      <c r="Z51" s="63">
        <v>2.3744000000000001E-2</v>
      </c>
      <c r="AA51" s="63">
        <v>-1.277551540870519E-18</v>
      </c>
      <c r="AB51" s="63">
        <v>0.46419199999999999</v>
      </c>
      <c r="AC51" s="63">
        <v>2.5919999999999999E-2</v>
      </c>
      <c r="AD51" s="63">
        <v>-1.6128E-2</v>
      </c>
      <c r="AE51" s="63">
        <v>-7.9474678677466655E-18</v>
      </c>
      <c r="AF51" s="63" t="s">
        <v>1357</v>
      </c>
      <c r="AG51" s="63" t="s">
        <v>1358</v>
      </c>
      <c r="AH51" s="63">
        <v>0.32414199505959401</v>
      </c>
      <c r="AI51" s="63">
        <v>2.590422227733721</v>
      </c>
      <c r="AJ51" s="63">
        <v>1.1716247114324869</v>
      </c>
      <c r="AK51" s="63">
        <v>1.0921701538149671</v>
      </c>
      <c r="AL51" s="63">
        <v>167.9245283018868</v>
      </c>
      <c r="AM51" s="63">
        <v>167.9245283018868</v>
      </c>
    </row>
  </sheetData>
  <conditionalFormatting sqref="FG5:FJ204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O5:FR204">
    <cfRule type="colorScale" priority="1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1048576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U5:EX204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C5:FF204">
    <cfRule type="colorScale" priority="1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I5:EL204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Q5:ET204">
    <cfRule type="colorScale" priority="1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W5:DZ204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E5:EH204">
    <cfRule type="colorScale" priority="1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K5:DN204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S5:DV204">
    <cfRule type="colorScale" priority="1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Y5:DB204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5:DJ204"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M5:CP204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5:CX204"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A5:CD20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5:CL204"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O5:BR20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5:BZ204"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C5:BF20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5:BN204"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5:AT204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:BB204"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5:AH204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P204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2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K11 I13:K1048576 I12:J12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:A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K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G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6246-225F-47D0-95AA-8FDE58F148CA}">
  <sheetPr codeName="Sheet6"/>
  <dimension ref="A1:DX201"/>
  <sheetViews>
    <sheetView zoomScale="110" zoomScaleNormal="110" workbookViewId="0">
      <selection activeCell="F1" sqref="F1:F1048576"/>
    </sheetView>
  </sheetViews>
  <sheetFormatPr defaultColWidth="8.88671875" defaultRowHeight="14.4" x14ac:dyDescent="0.3"/>
  <cols>
    <col min="1" max="1" width="8.88671875" style="19"/>
    <col min="2" max="2" width="3" style="19" bestFit="1" customWidth="1"/>
    <col min="3" max="3" width="8.88671875" style="19"/>
    <col min="4" max="4" width="12" style="19" bestFit="1" customWidth="1"/>
    <col min="5" max="5" width="9.5546875" style="19" bestFit="1" customWidth="1"/>
    <col min="6" max="6" width="12.109375" style="19" customWidth="1"/>
    <col min="7" max="7" width="12" style="19" bestFit="1" customWidth="1"/>
    <col min="8" max="10" width="18.44140625" style="19" bestFit="1" customWidth="1"/>
    <col min="11" max="11" width="18.44140625" style="19" customWidth="1"/>
    <col min="12" max="13" width="18.44140625" style="19" bestFit="1" customWidth="1"/>
    <col min="14" max="14" width="15.6640625" style="19" bestFit="1" customWidth="1"/>
    <col min="15" max="15" width="12" style="19" bestFit="1" customWidth="1"/>
    <col min="16" max="18" width="12.6640625" style="19" bestFit="1" customWidth="1"/>
    <col min="19" max="19" width="2" style="19" bestFit="1" customWidth="1"/>
    <col min="20" max="22" width="12.6640625" style="19" bestFit="1" customWidth="1"/>
    <col min="23" max="23" width="2" style="19" bestFit="1" customWidth="1"/>
    <col min="24" max="26" width="12.6640625" style="19" bestFit="1" customWidth="1"/>
    <col min="27" max="27" width="2" style="19" bestFit="1" customWidth="1"/>
    <col min="28" max="29" width="12.6640625" style="19" bestFit="1" customWidth="1"/>
    <col min="30" max="30" width="12" style="19" bestFit="1" customWidth="1"/>
    <col min="31" max="31" width="2" style="19" bestFit="1" customWidth="1"/>
    <col min="32" max="33" width="12.6640625" style="19" bestFit="1" customWidth="1"/>
    <col min="34" max="34" width="12" style="19" bestFit="1" customWidth="1"/>
    <col min="35" max="35" width="2" style="19" bestFit="1" customWidth="1"/>
    <col min="36" max="37" width="12.6640625" style="19" bestFit="1" customWidth="1"/>
    <col min="38" max="38" width="11.6640625" style="19" bestFit="1" customWidth="1"/>
    <col min="39" max="39" width="3" style="19" bestFit="1" customWidth="1"/>
    <col min="40" max="40" width="5.5546875" style="14" bestFit="1" customWidth="1"/>
    <col min="41" max="42" width="6.5546875" style="1" bestFit="1" customWidth="1"/>
    <col min="43" max="43" width="7.33203125" style="15" bestFit="1" customWidth="1"/>
    <col min="44" max="44" width="5.5546875" style="14" bestFit="1" customWidth="1"/>
    <col min="45" max="46" width="6.5546875" style="1" bestFit="1" customWidth="1"/>
    <col min="47" max="47" width="7.33203125" style="15" bestFit="1" customWidth="1"/>
    <col min="48" max="48" width="13.6640625" style="19" bestFit="1" customWidth="1"/>
    <col min="49" max="128" width="3.6640625" style="19" bestFit="1" customWidth="1"/>
    <col min="129" max="16384" width="8.88671875" style="19"/>
  </cols>
  <sheetData>
    <row r="1" spans="1:128" x14ac:dyDescent="0.3">
      <c r="B1" s="26" t="s">
        <v>14</v>
      </c>
      <c r="C1" s="26" t="s">
        <v>15</v>
      </c>
      <c r="D1" s="26" t="s">
        <v>16</v>
      </c>
      <c r="E1" s="26" t="s">
        <v>17</v>
      </c>
      <c r="F1" s="26"/>
      <c r="G1" s="26" t="s">
        <v>0</v>
      </c>
      <c r="H1" s="26" t="s">
        <v>18</v>
      </c>
      <c r="I1" s="26" t="s">
        <v>19</v>
      </c>
      <c r="J1" s="26" t="s">
        <v>20</v>
      </c>
      <c r="K1" s="26" t="s">
        <v>629</v>
      </c>
      <c r="L1" s="26" t="s">
        <v>21</v>
      </c>
      <c r="M1" s="26" t="s">
        <v>22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26" t="s">
        <v>34</v>
      </c>
      <c r="Z1" s="26" t="s">
        <v>35</v>
      </c>
      <c r="AA1" s="26" t="s">
        <v>36</v>
      </c>
      <c r="AB1" s="26" t="s">
        <v>37</v>
      </c>
      <c r="AC1" s="26" t="s">
        <v>38</v>
      </c>
      <c r="AD1" s="26" t="s">
        <v>39</v>
      </c>
      <c r="AE1" s="26" t="s">
        <v>40</v>
      </c>
      <c r="AF1" s="26" t="s">
        <v>41</v>
      </c>
      <c r="AG1" s="26" t="s">
        <v>42</v>
      </c>
      <c r="AH1" s="26" t="s">
        <v>43</v>
      </c>
      <c r="AI1" s="26" t="s">
        <v>44</v>
      </c>
      <c r="AJ1" s="26" t="s">
        <v>45</v>
      </c>
      <c r="AK1" s="26" t="s">
        <v>46</v>
      </c>
      <c r="AL1" s="26" t="s">
        <v>47</v>
      </c>
      <c r="AM1" s="26" t="s">
        <v>48</v>
      </c>
      <c r="AN1" s="26" t="s">
        <v>49</v>
      </c>
      <c r="AO1" s="26" t="s">
        <v>50</v>
      </c>
      <c r="AP1" s="26" t="s">
        <v>51</v>
      </c>
      <c r="AQ1" s="26" t="s">
        <v>52</v>
      </c>
      <c r="AR1" s="26" t="s">
        <v>53</v>
      </c>
      <c r="AS1" s="26" t="s">
        <v>54</v>
      </c>
      <c r="AT1" s="26" t="s">
        <v>55</v>
      </c>
      <c r="AU1" s="26" t="s">
        <v>56</v>
      </c>
      <c r="AV1" s="26" t="s">
        <v>57</v>
      </c>
      <c r="AW1" s="26" t="s">
        <v>58</v>
      </c>
      <c r="AX1" s="26" t="s">
        <v>65</v>
      </c>
      <c r="AY1" s="26" t="s">
        <v>66</v>
      </c>
      <c r="AZ1" s="26" t="s">
        <v>67</v>
      </c>
      <c r="BA1" s="26" t="s">
        <v>68</v>
      </c>
      <c r="BB1" s="26" t="s">
        <v>69</v>
      </c>
      <c r="BC1" s="26" t="s">
        <v>70</v>
      </c>
      <c r="BD1" s="26" t="s">
        <v>71</v>
      </c>
      <c r="BE1" s="26" t="s">
        <v>72</v>
      </c>
      <c r="BF1" s="26" t="s">
        <v>73</v>
      </c>
      <c r="BG1" s="26" t="s">
        <v>74</v>
      </c>
      <c r="BH1" s="26" t="s">
        <v>75</v>
      </c>
      <c r="BI1" s="26" t="s">
        <v>76</v>
      </c>
      <c r="BJ1" s="26" t="s">
        <v>77</v>
      </c>
      <c r="BK1" s="26" t="s">
        <v>78</v>
      </c>
      <c r="BL1" s="26" t="s">
        <v>79</v>
      </c>
      <c r="BM1" s="26" t="s">
        <v>80</v>
      </c>
      <c r="BN1" s="26" t="s">
        <v>81</v>
      </c>
      <c r="BO1" s="26" t="s">
        <v>82</v>
      </c>
      <c r="BP1" s="26" t="s">
        <v>83</v>
      </c>
      <c r="BQ1" s="26" t="s">
        <v>84</v>
      </c>
      <c r="BR1" s="26" t="s">
        <v>85</v>
      </c>
      <c r="BS1" s="26" t="s">
        <v>86</v>
      </c>
      <c r="BT1" s="26" t="s">
        <v>87</v>
      </c>
      <c r="BU1" s="26" t="s">
        <v>88</v>
      </c>
      <c r="BV1" s="26"/>
      <c r="BW1" s="26"/>
      <c r="BX1" s="26"/>
      <c r="BY1" s="26"/>
      <c r="BZ1" s="26"/>
      <c r="CA1" s="26"/>
    </row>
    <row r="2" spans="1:128" x14ac:dyDescent="0.3">
      <c r="A2" s="26">
        <v>0</v>
      </c>
      <c r="B2" s="19">
        <v>80</v>
      </c>
      <c r="C2" s="19">
        <v>3.1199932098388668E-2</v>
      </c>
      <c r="D2" s="19">
        <v>5.1999886830647786E-4</v>
      </c>
      <c r="E2" s="19">
        <v>2</v>
      </c>
      <c r="G2" s="19">
        <v>2.8665835232995049E-16</v>
      </c>
      <c r="H2" s="19">
        <v>2.8665835232995049E-16</v>
      </c>
      <c r="I2" s="19">
        <v>2.8665835232995049E-16</v>
      </c>
      <c r="K2" s="19">
        <f>MIN(H2:J2)</f>
        <v>2.8665835232995049E-16</v>
      </c>
      <c r="N2" s="19">
        <v>-4.4408920985006262E-16</v>
      </c>
      <c r="O2" s="19">
        <v>0</v>
      </c>
      <c r="P2" s="19">
        <v>-4.4408920985006262E-16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2.2204460492503131E-16</v>
      </c>
      <c r="W2" s="19">
        <v>0</v>
      </c>
      <c r="X2" s="19">
        <v>2.2204460492503131E-16</v>
      </c>
      <c r="Y2" s="19">
        <v>1</v>
      </c>
      <c r="Z2" s="19">
        <v>0</v>
      </c>
      <c r="AA2" s="19">
        <v>1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v>1</v>
      </c>
      <c r="AH2" s="19">
        <v>0</v>
      </c>
      <c r="AI2" s="19">
        <v>1</v>
      </c>
      <c r="AJ2" s="19">
        <v>0</v>
      </c>
      <c r="AK2" s="19">
        <v>80</v>
      </c>
      <c r="AL2" s="19">
        <v>0</v>
      </c>
      <c r="AM2" s="19">
        <v>0</v>
      </c>
      <c r="AN2" s="19">
        <v>0</v>
      </c>
      <c r="AO2" s="19">
        <v>0</v>
      </c>
      <c r="AP2" s="19">
        <v>0</v>
      </c>
      <c r="AQ2" s="19">
        <v>0</v>
      </c>
      <c r="AR2" s="19">
        <v>0</v>
      </c>
      <c r="AS2" s="19" t="s">
        <v>278</v>
      </c>
      <c r="AT2" s="19">
        <v>1</v>
      </c>
      <c r="AU2" s="19">
        <v>0</v>
      </c>
      <c r="AV2" s="19">
        <v>0</v>
      </c>
      <c r="AW2" s="19">
        <v>0</v>
      </c>
      <c r="AX2" s="19">
        <v>0</v>
      </c>
      <c r="AY2" s="19">
        <v>45</v>
      </c>
      <c r="AZ2" s="19">
        <v>0</v>
      </c>
      <c r="BA2" s="19">
        <v>1</v>
      </c>
      <c r="BB2" s="19" t="s">
        <v>89</v>
      </c>
      <c r="BC2" s="19">
        <v>5</v>
      </c>
      <c r="BD2" s="19">
        <v>2</v>
      </c>
      <c r="BE2" s="19">
        <v>0.05</v>
      </c>
      <c r="BF2" s="19">
        <v>4</v>
      </c>
      <c r="BG2" s="19">
        <v>6</v>
      </c>
      <c r="BH2" s="19">
        <v>0.5</v>
      </c>
      <c r="BI2" s="19">
        <v>10</v>
      </c>
      <c r="BJ2" s="19">
        <v>1</v>
      </c>
      <c r="BK2" s="19">
        <v>1</v>
      </c>
      <c r="BL2" s="19">
        <v>1</v>
      </c>
      <c r="BM2" s="19">
        <v>1</v>
      </c>
      <c r="BN2" s="19">
        <v>0</v>
      </c>
      <c r="BO2" s="19">
        <v>0</v>
      </c>
      <c r="BP2" s="19">
        <v>0</v>
      </c>
      <c r="BQ2" s="19">
        <v>0</v>
      </c>
      <c r="BR2" s="19">
        <v>1</v>
      </c>
      <c r="BS2" s="19">
        <v>1</v>
      </c>
      <c r="BT2" s="19">
        <v>1</v>
      </c>
      <c r="BU2" s="19">
        <v>1</v>
      </c>
    </row>
    <row r="3" spans="1:128" x14ac:dyDescent="0.3">
      <c r="A3" s="26">
        <v>1</v>
      </c>
      <c r="B3" s="19">
        <v>80</v>
      </c>
      <c r="C3" s="19">
        <v>3.119969367980957E-2</v>
      </c>
      <c r="D3" s="19">
        <v>5.1999489466349289E-4</v>
      </c>
      <c r="E3" s="19">
        <v>2</v>
      </c>
      <c r="G3" s="19">
        <v>2.8665835232995049E-16</v>
      </c>
      <c r="H3" s="19">
        <v>2.8665835232995049E-16</v>
      </c>
      <c r="I3" s="19">
        <v>2.8665835232995049E-16</v>
      </c>
      <c r="K3" s="19">
        <f t="shared" ref="K3:K66" si="0">MIN(H3:J3)</f>
        <v>2.8665835232995049E-16</v>
      </c>
      <c r="N3" s="19">
        <v>4.4408920985006262E-16</v>
      </c>
      <c r="O3" s="19">
        <v>-1.2325951644078309E-31</v>
      </c>
      <c r="P3" s="19">
        <v>-4.4408920985006262E-16</v>
      </c>
      <c r="Q3" s="19">
        <v>0</v>
      </c>
      <c r="R3" s="19">
        <v>0</v>
      </c>
      <c r="S3" s="19">
        <v>9.8607613152626478E-34</v>
      </c>
      <c r="T3" s="19">
        <v>0</v>
      </c>
      <c r="U3" s="19">
        <v>0</v>
      </c>
      <c r="V3" s="19">
        <v>-2.2204460492503131E-16</v>
      </c>
      <c r="W3" s="19">
        <v>-2.4651903288156619E-32</v>
      </c>
      <c r="X3" s="19">
        <v>2.2204460492503131E-16</v>
      </c>
      <c r="Y3" s="19">
        <v>-1</v>
      </c>
      <c r="Z3" s="19">
        <v>1.224646799147353E-16</v>
      </c>
      <c r="AA3" s="19">
        <v>1</v>
      </c>
      <c r="AB3" s="19">
        <v>0</v>
      </c>
      <c r="AC3" s="19">
        <v>0</v>
      </c>
      <c r="AD3" s="19">
        <v>9.8607613152626478E-34</v>
      </c>
      <c r="AE3" s="19">
        <v>0</v>
      </c>
      <c r="AF3" s="19">
        <v>0</v>
      </c>
      <c r="AG3" s="19">
        <v>-1</v>
      </c>
      <c r="AH3" s="19">
        <v>1.224646799147353E-16</v>
      </c>
      <c r="AI3" s="19">
        <v>1</v>
      </c>
      <c r="AJ3" s="19">
        <v>0</v>
      </c>
      <c r="AK3" s="19">
        <v>0</v>
      </c>
      <c r="AL3" s="19">
        <v>80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>
        <v>0</v>
      </c>
      <c r="AS3" s="19" t="s">
        <v>279</v>
      </c>
      <c r="AT3" s="19">
        <v>1</v>
      </c>
      <c r="AU3" s="19">
        <v>0</v>
      </c>
      <c r="AV3" s="19">
        <v>0</v>
      </c>
      <c r="AW3" s="19">
        <v>0</v>
      </c>
      <c r="AX3" s="19">
        <v>0</v>
      </c>
      <c r="AY3" s="19">
        <v>45</v>
      </c>
      <c r="AZ3" s="19">
        <v>0</v>
      </c>
      <c r="BA3" s="19">
        <v>1</v>
      </c>
      <c r="BB3" s="19" t="s">
        <v>89</v>
      </c>
      <c r="BC3" s="19">
        <v>5</v>
      </c>
      <c r="BD3" s="19">
        <v>2</v>
      </c>
      <c r="BE3" s="19">
        <v>0.05</v>
      </c>
      <c r="BF3" s="19">
        <v>4</v>
      </c>
      <c r="BG3" s="19">
        <v>6</v>
      </c>
      <c r="BH3" s="19">
        <v>0.5</v>
      </c>
      <c r="BI3" s="19">
        <v>10</v>
      </c>
      <c r="BJ3" s="19">
        <v>1</v>
      </c>
      <c r="BK3" s="19">
        <v>1</v>
      </c>
      <c r="BL3" s="19">
        <v>1</v>
      </c>
      <c r="BM3" s="19">
        <v>1</v>
      </c>
      <c r="BN3" s="19">
        <v>0</v>
      </c>
      <c r="BO3" s="19">
        <v>0</v>
      </c>
      <c r="BP3" s="19">
        <v>0</v>
      </c>
      <c r="BQ3" s="19">
        <v>0</v>
      </c>
      <c r="BR3" s="19">
        <v>1</v>
      </c>
      <c r="BS3" s="19">
        <v>1</v>
      </c>
      <c r="BT3" s="19">
        <v>1</v>
      </c>
      <c r="BU3" s="19">
        <v>1</v>
      </c>
    </row>
    <row r="4" spans="1:128" x14ac:dyDescent="0.3">
      <c r="A4" s="26">
        <v>2</v>
      </c>
      <c r="B4" s="19">
        <v>80</v>
      </c>
      <c r="C4" s="19">
        <v>3.119969367980957E-2</v>
      </c>
      <c r="D4" s="19">
        <v>5.1999489466349289E-4</v>
      </c>
      <c r="E4" s="19">
        <v>2</v>
      </c>
      <c r="G4" s="19">
        <v>2.8665835232995049E-16</v>
      </c>
      <c r="H4" s="19">
        <v>2.8665835232995049E-16</v>
      </c>
      <c r="I4" s="19">
        <v>2.8665835232995049E-16</v>
      </c>
      <c r="K4" s="19">
        <f t="shared" si="0"/>
        <v>2.8665835232995049E-16</v>
      </c>
      <c r="N4" s="19">
        <v>-4.9303806576313238E-32</v>
      </c>
      <c r="O4" s="19">
        <v>-4.4408920985006262E-16</v>
      </c>
      <c r="P4" s="19">
        <v>4.4408920985006262E-16</v>
      </c>
      <c r="Q4" s="19">
        <v>0</v>
      </c>
      <c r="R4" s="19">
        <v>4.9303806576313239E-34</v>
      </c>
      <c r="S4" s="19">
        <v>0</v>
      </c>
      <c r="T4" s="19">
        <v>0</v>
      </c>
      <c r="U4" s="19">
        <v>0</v>
      </c>
      <c r="V4" s="19">
        <v>0</v>
      </c>
      <c r="W4" s="19">
        <v>2.2204460492503131E-16</v>
      </c>
      <c r="X4" s="19">
        <v>-2.2204460492503131E-16</v>
      </c>
      <c r="Y4" s="19">
        <v>6.123233995736766E-17</v>
      </c>
      <c r="Z4" s="19">
        <v>1</v>
      </c>
      <c r="AA4" s="19">
        <v>-1</v>
      </c>
      <c r="AB4" s="19">
        <v>0</v>
      </c>
      <c r="AC4" s="19">
        <v>4.9303806576313239E-34</v>
      </c>
      <c r="AD4" s="19">
        <v>0</v>
      </c>
      <c r="AE4" s="19">
        <v>0</v>
      </c>
      <c r="AF4" s="19">
        <v>0</v>
      </c>
      <c r="AG4" s="19">
        <v>6.123233995736766E-17</v>
      </c>
      <c r="AH4" s="19">
        <v>1</v>
      </c>
      <c r="AI4" s="19">
        <v>-1</v>
      </c>
      <c r="AJ4" s="19">
        <v>0</v>
      </c>
      <c r="AK4" s="19">
        <v>0</v>
      </c>
      <c r="AL4" s="19">
        <v>0</v>
      </c>
      <c r="AM4" s="19">
        <v>80</v>
      </c>
      <c r="AN4" s="19">
        <v>0</v>
      </c>
      <c r="AO4" s="19">
        <v>0</v>
      </c>
      <c r="AP4" s="19">
        <v>0</v>
      </c>
      <c r="AQ4" s="19">
        <v>0</v>
      </c>
      <c r="AR4" s="19">
        <v>0</v>
      </c>
      <c r="AS4" s="19" t="s">
        <v>280</v>
      </c>
      <c r="AT4" s="19">
        <v>1</v>
      </c>
      <c r="AU4" s="19">
        <v>0</v>
      </c>
      <c r="AV4" s="19">
        <v>0</v>
      </c>
      <c r="AW4" s="19">
        <v>0</v>
      </c>
      <c r="AX4" s="19">
        <v>0</v>
      </c>
      <c r="AY4" s="19">
        <v>45</v>
      </c>
      <c r="AZ4" s="19">
        <v>0</v>
      </c>
      <c r="BA4" s="19">
        <v>1</v>
      </c>
      <c r="BB4" s="19" t="s">
        <v>89</v>
      </c>
      <c r="BC4" s="19">
        <v>5</v>
      </c>
      <c r="BD4" s="19">
        <v>2</v>
      </c>
      <c r="BE4" s="19">
        <v>0.05</v>
      </c>
      <c r="BF4" s="19">
        <v>4</v>
      </c>
      <c r="BG4" s="19">
        <v>6</v>
      </c>
      <c r="BH4" s="19">
        <v>0.5</v>
      </c>
      <c r="BI4" s="19">
        <v>10</v>
      </c>
      <c r="BJ4" s="19">
        <v>1</v>
      </c>
      <c r="BK4" s="19">
        <v>1</v>
      </c>
      <c r="BL4" s="19">
        <v>1</v>
      </c>
      <c r="BM4" s="19">
        <v>1</v>
      </c>
      <c r="BN4" s="19">
        <v>0</v>
      </c>
      <c r="BO4" s="19">
        <v>0</v>
      </c>
      <c r="BP4" s="19">
        <v>0</v>
      </c>
      <c r="BQ4" s="19">
        <v>0</v>
      </c>
      <c r="BR4" s="19">
        <v>1</v>
      </c>
      <c r="BS4" s="19">
        <v>1</v>
      </c>
      <c r="BT4" s="19">
        <v>1</v>
      </c>
      <c r="BU4" s="19">
        <v>1</v>
      </c>
    </row>
    <row r="5" spans="1:128" x14ac:dyDescent="0.3">
      <c r="A5" s="26">
        <v>3</v>
      </c>
      <c r="B5" s="19">
        <v>80</v>
      </c>
      <c r="C5" s="19">
        <v>3.1199932098388668E-2</v>
      </c>
      <c r="D5" s="19">
        <v>5.1999886830647786E-4</v>
      </c>
      <c r="E5" s="19">
        <v>2</v>
      </c>
      <c r="G5" s="19">
        <v>2.8665835232995049E-16</v>
      </c>
      <c r="H5" s="19">
        <v>2.8665835232995049E-16</v>
      </c>
      <c r="I5" s="19">
        <v>2.8665835232995049E-16</v>
      </c>
      <c r="K5" s="19">
        <f t="shared" si="0"/>
        <v>2.8665835232995049E-16</v>
      </c>
      <c r="N5" s="19">
        <v>-4.9303806576313238E-32</v>
      </c>
      <c r="O5" s="19">
        <v>4.4408920985006262E-16</v>
      </c>
      <c r="P5" s="19">
        <v>4.4408920985006262E-16</v>
      </c>
      <c r="Q5" s="19">
        <v>0</v>
      </c>
      <c r="R5" s="19">
        <v>4.9303806576313239E-34</v>
      </c>
      <c r="S5" s="19">
        <v>0</v>
      </c>
      <c r="T5" s="19">
        <v>0</v>
      </c>
      <c r="U5" s="19">
        <v>0</v>
      </c>
      <c r="V5" s="19">
        <v>0</v>
      </c>
      <c r="W5" s="19">
        <v>-2.2204460492503131E-16</v>
      </c>
      <c r="X5" s="19">
        <v>-2.2204460492503131E-16</v>
      </c>
      <c r="Y5" s="19">
        <v>6.123233995736766E-17</v>
      </c>
      <c r="Z5" s="19">
        <v>-1</v>
      </c>
      <c r="AA5" s="19">
        <v>-1</v>
      </c>
      <c r="AB5" s="19">
        <v>0</v>
      </c>
      <c r="AC5" s="19">
        <v>4.9303806576313239E-34</v>
      </c>
      <c r="AD5" s="19">
        <v>0</v>
      </c>
      <c r="AE5" s="19">
        <v>0</v>
      </c>
      <c r="AF5" s="19">
        <v>0</v>
      </c>
      <c r="AG5" s="19">
        <v>6.123233995736766E-17</v>
      </c>
      <c r="AH5" s="19">
        <v>-1</v>
      </c>
      <c r="AI5" s="19">
        <v>-1</v>
      </c>
      <c r="AJ5" s="19">
        <v>0</v>
      </c>
      <c r="AK5" s="19">
        <v>0</v>
      </c>
      <c r="AL5" s="19">
        <v>0</v>
      </c>
      <c r="AM5" s="19">
        <v>0</v>
      </c>
      <c r="AN5" s="19">
        <v>80</v>
      </c>
      <c r="AO5" s="19">
        <v>0</v>
      </c>
      <c r="AP5" s="19">
        <v>0</v>
      </c>
      <c r="AQ5" s="19">
        <v>0</v>
      </c>
      <c r="AR5" s="19">
        <v>0</v>
      </c>
      <c r="AS5" s="19" t="s">
        <v>281</v>
      </c>
      <c r="AT5" s="19">
        <v>1</v>
      </c>
      <c r="AU5" s="19">
        <v>0</v>
      </c>
      <c r="AV5" s="19">
        <v>0</v>
      </c>
      <c r="AW5" s="19">
        <v>0</v>
      </c>
      <c r="AX5" s="19">
        <v>0</v>
      </c>
      <c r="AY5" s="19">
        <v>45</v>
      </c>
      <c r="AZ5" s="19">
        <v>0</v>
      </c>
      <c r="BA5" s="19">
        <v>1</v>
      </c>
      <c r="BB5" s="19" t="s">
        <v>89</v>
      </c>
      <c r="BC5" s="19">
        <v>5</v>
      </c>
      <c r="BD5" s="19">
        <v>2</v>
      </c>
      <c r="BE5" s="19">
        <v>0.05</v>
      </c>
      <c r="BF5" s="19">
        <v>4</v>
      </c>
      <c r="BG5" s="19">
        <v>6</v>
      </c>
      <c r="BH5" s="19">
        <v>0.5</v>
      </c>
      <c r="BI5" s="19">
        <v>10</v>
      </c>
      <c r="BJ5" s="19">
        <v>1</v>
      </c>
      <c r="BK5" s="19">
        <v>1</v>
      </c>
      <c r="BL5" s="19">
        <v>1</v>
      </c>
      <c r="BM5" s="19">
        <v>1</v>
      </c>
      <c r="BN5" s="19">
        <v>0</v>
      </c>
      <c r="BO5" s="19">
        <v>0</v>
      </c>
      <c r="BP5" s="19">
        <v>0</v>
      </c>
      <c r="BQ5" s="19">
        <v>0</v>
      </c>
      <c r="BR5" s="19">
        <v>1</v>
      </c>
      <c r="BS5" s="19">
        <v>1</v>
      </c>
      <c r="BT5" s="19">
        <v>1</v>
      </c>
      <c r="BU5" s="19">
        <v>1</v>
      </c>
    </row>
    <row r="6" spans="1:128" x14ac:dyDescent="0.3">
      <c r="A6" s="26">
        <v>4</v>
      </c>
      <c r="B6" s="19">
        <v>80</v>
      </c>
      <c r="C6" s="19">
        <v>7.7999353408813477E-2</v>
      </c>
      <c r="D6" s="19">
        <v>1.2999892234802251E-3</v>
      </c>
      <c r="E6" s="19">
        <v>5</v>
      </c>
      <c r="G6" s="19">
        <v>3.5903516540864279E-4</v>
      </c>
      <c r="H6" s="19">
        <v>3.5903516540864279E-4</v>
      </c>
      <c r="I6" s="19">
        <v>2.611572801972036E-3</v>
      </c>
      <c r="J6" s="19">
        <v>1.3191794324503481E-3</v>
      </c>
      <c r="K6" s="19">
        <f t="shared" si="0"/>
        <v>3.5903516540864279E-4</v>
      </c>
      <c r="L6" s="19">
        <v>1.1583595620531669E-3</v>
      </c>
      <c r="M6" s="19">
        <v>8.2797758121823915E-4</v>
      </c>
      <c r="N6" s="19">
        <v>-1.5408596306748651E-17</v>
      </c>
      <c r="O6" s="19">
        <v>9.714451465470116E-18</v>
      </c>
      <c r="P6" s="19">
        <v>0</v>
      </c>
      <c r="Q6" s="19">
        <v>0</v>
      </c>
      <c r="R6" s="19">
        <v>-2.5000000000000001E-2</v>
      </c>
      <c r="S6" s="19">
        <v>-2.5000000000000001E-2</v>
      </c>
      <c r="T6" s="19">
        <v>-2.5000000000000001E-2</v>
      </c>
      <c r="U6" s="19">
        <v>0</v>
      </c>
      <c r="V6" s="19">
        <v>5.6250000000005406E-4</v>
      </c>
      <c r="W6" s="19">
        <v>-5.6250000000001167E-4</v>
      </c>
      <c r="X6" s="19">
        <v>3.7499999999999372E-4</v>
      </c>
      <c r="Y6" s="19">
        <v>0</v>
      </c>
      <c r="Z6" s="19">
        <v>4.4408920985006258E-17</v>
      </c>
      <c r="AA6" s="19">
        <v>0</v>
      </c>
      <c r="AB6" s="19">
        <v>0</v>
      </c>
      <c r="AC6" s="19">
        <v>-2.5000000000000001E-2</v>
      </c>
      <c r="AD6" s="19">
        <v>-2.5000000000000001E-2</v>
      </c>
      <c r="AE6" s="19">
        <v>-2.5000000000000001E-2</v>
      </c>
      <c r="AF6" s="19">
        <v>0</v>
      </c>
      <c r="AG6" s="19">
        <v>9.3750000000005689E-4</v>
      </c>
      <c r="AH6" s="19">
        <v>-9.3749999999997156E-4</v>
      </c>
      <c r="AI6" s="19">
        <v>0</v>
      </c>
      <c r="AJ6" s="19">
        <v>0</v>
      </c>
      <c r="AK6" s="19">
        <v>20</v>
      </c>
      <c r="AL6" s="19">
        <v>20</v>
      </c>
      <c r="AM6" s="19">
        <v>20</v>
      </c>
      <c r="AN6" s="19">
        <v>20</v>
      </c>
      <c r="AO6" s="19">
        <v>0</v>
      </c>
      <c r="AP6" s="19">
        <v>0</v>
      </c>
      <c r="AQ6" s="19">
        <v>0</v>
      </c>
      <c r="AR6" s="19">
        <v>0</v>
      </c>
      <c r="AS6" s="19" t="s">
        <v>459</v>
      </c>
      <c r="AT6" s="19">
        <v>1</v>
      </c>
      <c r="AU6" s="19">
        <v>0</v>
      </c>
      <c r="AV6" s="19">
        <v>0</v>
      </c>
      <c r="AW6" s="19">
        <v>0</v>
      </c>
      <c r="AX6" s="19">
        <v>0</v>
      </c>
      <c r="AY6" s="19">
        <v>45</v>
      </c>
      <c r="AZ6" s="19">
        <v>0</v>
      </c>
      <c r="BA6" s="19">
        <v>1</v>
      </c>
      <c r="BB6" s="19" t="s">
        <v>89</v>
      </c>
      <c r="BC6" s="19">
        <v>5</v>
      </c>
      <c r="BD6" s="19">
        <v>2</v>
      </c>
      <c r="BE6" s="19">
        <v>0.05</v>
      </c>
      <c r="BF6" s="19">
        <v>4</v>
      </c>
      <c r="BG6" s="19">
        <v>6</v>
      </c>
      <c r="BH6" s="19">
        <v>0.5</v>
      </c>
      <c r="BI6" s="19">
        <v>10</v>
      </c>
      <c r="BJ6" s="19">
        <v>1</v>
      </c>
      <c r="BK6" s="19">
        <v>1</v>
      </c>
      <c r="BL6" s="19">
        <v>1</v>
      </c>
      <c r="BM6" s="19">
        <v>1</v>
      </c>
      <c r="BN6" s="19">
        <v>0</v>
      </c>
      <c r="BO6" s="19">
        <v>0</v>
      </c>
      <c r="BP6" s="19">
        <v>0</v>
      </c>
      <c r="BQ6" s="19">
        <v>0</v>
      </c>
      <c r="BR6" s="19">
        <v>1</v>
      </c>
      <c r="BS6" s="19">
        <v>1</v>
      </c>
      <c r="BT6" s="19">
        <v>1</v>
      </c>
      <c r="BU6" s="19">
        <v>1</v>
      </c>
    </row>
    <row r="7" spans="1:128" x14ac:dyDescent="0.3">
      <c r="A7" s="26">
        <v>5</v>
      </c>
      <c r="B7" s="19">
        <v>80</v>
      </c>
      <c r="C7" s="19">
        <v>9.3599557876586914E-2</v>
      </c>
      <c r="D7" s="19">
        <v>1.5599926312764481E-3</v>
      </c>
      <c r="E7" s="19">
        <v>5</v>
      </c>
      <c r="G7" s="19">
        <v>1.4320549046736779E-4</v>
      </c>
      <c r="H7" s="19">
        <v>3.7107319021995099E-4</v>
      </c>
      <c r="I7" s="19">
        <v>2.6115728019720252E-3</v>
      </c>
      <c r="J7" s="19">
        <v>1.4320549046736779E-4</v>
      </c>
      <c r="K7" s="19">
        <f t="shared" si="0"/>
        <v>1.4320549046736779E-4</v>
      </c>
      <c r="L7" s="19">
        <v>2.0963137289060739E-4</v>
      </c>
      <c r="M7" s="19">
        <v>2.0963137289060739E-4</v>
      </c>
      <c r="N7" s="19">
        <v>-1.387778780781446E-17</v>
      </c>
      <c r="O7" s="19">
        <v>9.714451465470116E-18</v>
      </c>
      <c r="P7" s="19">
        <v>0</v>
      </c>
      <c r="Q7" s="19">
        <v>0</v>
      </c>
      <c r="R7" s="19">
        <v>-2.5000000000000001E-2</v>
      </c>
      <c r="S7" s="19">
        <v>2.5000000000000001E-2</v>
      </c>
      <c r="T7" s="19">
        <v>-2.5000000000000001E-2</v>
      </c>
      <c r="U7" s="19">
        <v>0</v>
      </c>
      <c r="V7" s="19">
        <v>-9.3749999999982411E-5</v>
      </c>
      <c r="W7" s="19">
        <v>-2.8125000000000562E-4</v>
      </c>
      <c r="X7" s="19">
        <v>1.8749999999999019E-4</v>
      </c>
      <c r="Y7" s="19">
        <v>0</v>
      </c>
      <c r="Z7" s="19">
        <v>4.4408920985006258E-17</v>
      </c>
      <c r="AA7" s="19">
        <v>0</v>
      </c>
      <c r="AB7" s="19">
        <v>0</v>
      </c>
      <c r="AC7" s="19">
        <v>-2.5000000000000001E-2</v>
      </c>
      <c r="AD7" s="19">
        <v>2.5000000000000001E-2</v>
      </c>
      <c r="AE7" s="19">
        <v>-2.5000000000000001E-2</v>
      </c>
      <c r="AF7" s="19">
        <v>0</v>
      </c>
      <c r="AG7" s="19">
        <v>9.3750000000005689E-4</v>
      </c>
      <c r="AH7" s="19">
        <v>9.3750000000002848E-4</v>
      </c>
      <c r="AI7" s="19">
        <v>0</v>
      </c>
      <c r="AJ7" s="19">
        <v>0</v>
      </c>
      <c r="AK7" s="19">
        <v>20</v>
      </c>
      <c r="AL7" s="19">
        <v>20</v>
      </c>
      <c r="AM7" s="19">
        <v>20</v>
      </c>
      <c r="AN7" s="19">
        <v>20</v>
      </c>
      <c r="AO7" s="19">
        <v>0</v>
      </c>
      <c r="AP7" s="19">
        <v>0</v>
      </c>
      <c r="AQ7" s="19">
        <v>0</v>
      </c>
      <c r="AR7" s="19">
        <v>0</v>
      </c>
      <c r="AS7" s="19" t="s">
        <v>460</v>
      </c>
      <c r="AT7" s="19">
        <v>1</v>
      </c>
      <c r="AU7" s="19">
        <v>0</v>
      </c>
      <c r="AV7" s="19">
        <v>0</v>
      </c>
      <c r="AW7" s="19">
        <v>0</v>
      </c>
      <c r="AX7" s="19">
        <v>0</v>
      </c>
      <c r="AY7" s="19">
        <v>45</v>
      </c>
      <c r="AZ7" s="19">
        <v>0</v>
      </c>
      <c r="BA7" s="19">
        <v>1</v>
      </c>
      <c r="BB7" s="19" t="s">
        <v>89</v>
      </c>
      <c r="BC7" s="19">
        <v>5</v>
      </c>
      <c r="BD7" s="19">
        <v>2</v>
      </c>
      <c r="BE7" s="19">
        <v>0.05</v>
      </c>
      <c r="BF7" s="19">
        <v>4</v>
      </c>
      <c r="BG7" s="19">
        <v>6</v>
      </c>
      <c r="BH7" s="19">
        <v>0.5</v>
      </c>
      <c r="BI7" s="19">
        <v>10</v>
      </c>
      <c r="BJ7" s="19">
        <v>1</v>
      </c>
      <c r="BK7" s="19">
        <v>1</v>
      </c>
      <c r="BL7" s="19">
        <v>1</v>
      </c>
      <c r="BM7" s="19">
        <v>1</v>
      </c>
      <c r="BN7" s="19">
        <v>0</v>
      </c>
      <c r="BO7" s="19">
        <v>0</v>
      </c>
      <c r="BP7" s="19">
        <v>0</v>
      </c>
      <c r="BQ7" s="19">
        <v>0</v>
      </c>
      <c r="BR7" s="19">
        <v>1</v>
      </c>
      <c r="BS7" s="19">
        <v>1</v>
      </c>
      <c r="BT7" s="19">
        <v>1</v>
      </c>
      <c r="BU7" s="19">
        <v>1</v>
      </c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</row>
    <row r="8" spans="1:128" x14ac:dyDescent="0.3">
      <c r="A8" s="26">
        <v>6</v>
      </c>
      <c r="B8" s="19">
        <v>80</v>
      </c>
      <c r="C8" s="19">
        <v>7.7999353408813477E-2</v>
      </c>
      <c r="D8" s="19">
        <v>1.2999892234802251E-3</v>
      </c>
      <c r="E8" s="19">
        <v>5</v>
      </c>
      <c r="G8" s="19">
        <v>3.7107319021992019E-4</v>
      </c>
      <c r="H8" s="19">
        <v>3.7107319021992019E-4</v>
      </c>
      <c r="I8" s="19">
        <v>2.6115728019720261E-3</v>
      </c>
      <c r="J8" s="19">
        <v>1.3191794324503359E-3</v>
      </c>
      <c r="K8" s="19">
        <f t="shared" si="0"/>
        <v>3.7107319021992019E-4</v>
      </c>
      <c r="L8" s="19">
        <v>1.1583595620531591E-3</v>
      </c>
      <c r="M8" s="19">
        <v>8.2797758121823091E-4</v>
      </c>
      <c r="N8" s="19">
        <v>-6.9388939039072284E-18</v>
      </c>
      <c r="O8" s="19">
        <v>9.714451465470116E-18</v>
      </c>
      <c r="P8" s="19">
        <v>0</v>
      </c>
      <c r="Q8" s="19">
        <v>0</v>
      </c>
      <c r="R8" s="19">
        <v>2.5000000000000001E-2</v>
      </c>
      <c r="S8" s="19">
        <v>2.5000000000000001E-2</v>
      </c>
      <c r="T8" s="19">
        <v>-2.5000000000000001E-2</v>
      </c>
      <c r="U8" s="19">
        <v>0</v>
      </c>
      <c r="V8" s="19">
        <v>-8.4374999999996053E-4</v>
      </c>
      <c r="W8" s="19">
        <v>2.8124999999999868E-4</v>
      </c>
      <c r="X8" s="19">
        <v>1.8750000000000629E-4</v>
      </c>
      <c r="Y8" s="19">
        <v>0</v>
      </c>
      <c r="Z8" s="19">
        <v>4.4408920985006258E-17</v>
      </c>
      <c r="AA8" s="19">
        <v>0</v>
      </c>
      <c r="AB8" s="19">
        <v>0</v>
      </c>
      <c r="AC8" s="19">
        <v>2.5000000000000001E-2</v>
      </c>
      <c r="AD8" s="19">
        <v>2.5000000000000001E-2</v>
      </c>
      <c r="AE8" s="19">
        <v>-2.5000000000000001E-2</v>
      </c>
      <c r="AF8" s="19">
        <v>0</v>
      </c>
      <c r="AG8" s="19">
        <v>-9.3749999999994315E-4</v>
      </c>
      <c r="AH8" s="19">
        <v>9.3750000000002848E-4</v>
      </c>
      <c r="AI8" s="19">
        <v>0</v>
      </c>
      <c r="AJ8" s="19">
        <v>0</v>
      </c>
      <c r="AK8" s="19">
        <v>20</v>
      </c>
      <c r="AL8" s="19">
        <v>20</v>
      </c>
      <c r="AM8" s="19">
        <v>20</v>
      </c>
      <c r="AN8" s="19">
        <v>20</v>
      </c>
      <c r="AO8" s="19">
        <v>0</v>
      </c>
      <c r="AP8" s="19">
        <v>0</v>
      </c>
      <c r="AQ8" s="19">
        <v>0</v>
      </c>
      <c r="AR8" s="19">
        <v>0</v>
      </c>
      <c r="AS8" s="19" t="s">
        <v>461</v>
      </c>
      <c r="AT8" s="19">
        <v>1</v>
      </c>
      <c r="AU8" s="19">
        <v>0</v>
      </c>
      <c r="AV8" s="19">
        <v>0</v>
      </c>
      <c r="AW8" s="19">
        <v>0</v>
      </c>
      <c r="AX8" s="19">
        <v>0</v>
      </c>
      <c r="AY8" s="19">
        <v>45</v>
      </c>
      <c r="AZ8" s="19">
        <v>0</v>
      </c>
      <c r="BA8" s="19">
        <v>1</v>
      </c>
      <c r="BB8" s="19" t="s">
        <v>89</v>
      </c>
      <c r="BC8" s="19">
        <v>5</v>
      </c>
      <c r="BD8" s="19">
        <v>2</v>
      </c>
      <c r="BE8" s="19">
        <v>0.05</v>
      </c>
      <c r="BF8" s="19">
        <v>4</v>
      </c>
      <c r="BG8" s="19">
        <v>6</v>
      </c>
      <c r="BH8" s="19">
        <v>0.5</v>
      </c>
      <c r="BI8" s="19">
        <v>10</v>
      </c>
      <c r="BJ8" s="19">
        <v>1</v>
      </c>
      <c r="BK8" s="19">
        <v>1</v>
      </c>
      <c r="BL8" s="19">
        <v>1</v>
      </c>
      <c r="BM8" s="19">
        <v>1</v>
      </c>
      <c r="BN8" s="19">
        <v>0</v>
      </c>
      <c r="BO8" s="19">
        <v>0</v>
      </c>
      <c r="BP8" s="19">
        <v>0</v>
      </c>
      <c r="BQ8" s="19">
        <v>0</v>
      </c>
      <c r="BR8" s="19">
        <v>1</v>
      </c>
      <c r="BS8" s="19">
        <v>1</v>
      </c>
      <c r="BT8" s="19">
        <v>1</v>
      </c>
      <c r="BU8" s="19">
        <v>1</v>
      </c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</row>
    <row r="9" spans="1:128" x14ac:dyDescent="0.3">
      <c r="A9" s="26">
        <v>7</v>
      </c>
      <c r="B9" s="19">
        <v>80</v>
      </c>
      <c r="C9" s="19">
        <v>7.7999353408813477E-2</v>
      </c>
      <c r="D9" s="19">
        <v>1.2999892234802251E-3</v>
      </c>
      <c r="E9" s="19">
        <v>4</v>
      </c>
      <c r="G9" s="19">
        <v>2.359323261022224E-4</v>
      </c>
      <c r="H9" s="19">
        <v>2.359323261022224E-4</v>
      </c>
      <c r="I9" s="19">
        <v>2.2526026613675148E-3</v>
      </c>
      <c r="J9" s="19">
        <v>2.8641098093473331E-4</v>
      </c>
      <c r="K9" s="19">
        <f t="shared" si="0"/>
        <v>2.359323261022224E-4</v>
      </c>
      <c r="L9" s="19">
        <v>2.8641098093473331E-4</v>
      </c>
      <c r="N9" s="19">
        <v>-1.0408340855860839E-17</v>
      </c>
      <c r="O9" s="19">
        <v>1.0122281419555349E-17</v>
      </c>
      <c r="P9" s="19">
        <v>0</v>
      </c>
      <c r="Q9" s="19">
        <v>0</v>
      </c>
      <c r="R9" s="19">
        <v>2.5000000000000001E-2</v>
      </c>
      <c r="S9" s="19">
        <v>-2.5000000000000001E-2</v>
      </c>
      <c r="T9" s="19">
        <v>-2.5000000000000001E-2</v>
      </c>
      <c r="U9" s="19">
        <v>0</v>
      </c>
      <c r="V9" s="19">
        <v>4.6875000000003582E-4</v>
      </c>
      <c r="W9" s="19">
        <v>-2.8125000000001039E-4</v>
      </c>
      <c r="X9" s="19">
        <v>1.8749999999998201E-4</v>
      </c>
      <c r="Y9" s="19">
        <v>0</v>
      </c>
      <c r="Z9" s="19">
        <v>4.4408920985006258E-17</v>
      </c>
      <c r="AA9" s="19">
        <v>0</v>
      </c>
      <c r="AB9" s="19">
        <v>0</v>
      </c>
      <c r="AC9" s="19">
        <v>2.5000000000000001E-2</v>
      </c>
      <c r="AD9" s="19">
        <v>-2.5000000000000001E-2</v>
      </c>
      <c r="AE9" s="19">
        <v>-2.5000000000000001E-2</v>
      </c>
      <c r="AF9" s="19">
        <v>0</v>
      </c>
      <c r="AG9" s="19">
        <v>-9.3749999999994315E-4</v>
      </c>
      <c r="AH9" s="19">
        <v>-9.3749999999997156E-4</v>
      </c>
      <c r="AI9" s="19">
        <v>0</v>
      </c>
      <c r="AJ9" s="19">
        <v>0</v>
      </c>
      <c r="AK9" s="19">
        <v>20</v>
      </c>
      <c r="AL9" s="19">
        <v>20</v>
      </c>
      <c r="AM9" s="19">
        <v>20</v>
      </c>
      <c r="AN9" s="19">
        <v>20</v>
      </c>
      <c r="AO9" s="19">
        <v>0</v>
      </c>
      <c r="AP9" s="19">
        <v>0</v>
      </c>
      <c r="AQ9" s="19">
        <v>0</v>
      </c>
      <c r="AR9" s="19">
        <v>0</v>
      </c>
      <c r="AS9" s="19" t="s">
        <v>462</v>
      </c>
      <c r="AT9" s="19">
        <v>1</v>
      </c>
      <c r="AU9" s="19">
        <v>0</v>
      </c>
      <c r="AV9" s="19">
        <v>0</v>
      </c>
      <c r="AW9" s="19">
        <v>0</v>
      </c>
      <c r="AX9" s="19">
        <v>0</v>
      </c>
      <c r="AY9" s="19">
        <v>45</v>
      </c>
      <c r="AZ9" s="19">
        <v>0</v>
      </c>
      <c r="BA9" s="19">
        <v>1</v>
      </c>
      <c r="BB9" s="19" t="s">
        <v>89</v>
      </c>
      <c r="BC9" s="19">
        <v>5</v>
      </c>
      <c r="BD9" s="19">
        <v>2</v>
      </c>
      <c r="BE9" s="19">
        <v>0.05</v>
      </c>
      <c r="BF9" s="19">
        <v>4</v>
      </c>
      <c r="BG9" s="19">
        <v>6</v>
      </c>
      <c r="BH9" s="19">
        <v>0.5</v>
      </c>
      <c r="BI9" s="19">
        <v>10</v>
      </c>
      <c r="BJ9" s="19">
        <v>1</v>
      </c>
      <c r="BK9" s="19">
        <v>1</v>
      </c>
      <c r="BL9" s="19">
        <v>1</v>
      </c>
      <c r="BM9" s="19">
        <v>1</v>
      </c>
      <c r="BN9" s="19">
        <v>0</v>
      </c>
      <c r="BO9" s="19">
        <v>0</v>
      </c>
      <c r="BP9" s="19">
        <v>0</v>
      </c>
      <c r="BQ9" s="19">
        <v>0</v>
      </c>
      <c r="BR9" s="19">
        <v>1</v>
      </c>
      <c r="BS9" s="19">
        <v>1</v>
      </c>
      <c r="BT9" s="19">
        <v>1</v>
      </c>
      <c r="BU9" s="19">
        <v>1</v>
      </c>
    </row>
    <row r="10" spans="1:128" x14ac:dyDescent="0.3">
      <c r="A10" s="26">
        <v>8</v>
      </c>
      <c r="B10" s="19">
        <v>80</v>
      </c>
      <c r="C10" s="19">
        <v>4.6799659729003913E-2</v>
      </c>
      <c r="D10" s="19">
        <v>7.7999432881673176E-4</v>
      </c>
      <c r="E10" s="19">
        <v>2</v>
      </c>
      <c r="G10" s="19">
        <v>6.5516395428336999E-17</v>
      </c>
      <c r="H10" s="19">
        <v>6.5516395428336999E-17</v>
      </c>
      <c r="I10" s="19">
        <v>6.5516395428336999E-17</v>
      </c>
      <c r="K10" s="19">
        <f t="shared" si="0"/>
        <v>6.5516395428336999E-17</v>
      </c>
      <c r="N10" s="19">
        <v>-1.110223024625157E-16</v>
      </c>
      <c r="O10" s="19">
        <v>1.110223024625157E-16</v>
      </c>
      <c r="P10" s="19">
        <v>0</v>
      </c>
      <c r="Q10" s="19">
        <v>0</v>
      </c>
      <c r="R10" s="19">
        <v>-0.05</v>
      </c>
      <c r="S10" s="19">
        <v>-0.05</v>
      </c>
      <c r="T10" s="19">
        <v>-0.1</v>
      </c>
      <c r="U10" s="19">
        <v>0</v>
      </c>
      <c r="V10" s="19">
        <v>0</v>
      </c>
      <c r="W10" s="19">
        <v>0</v>
      </c>
      <c r="X10" s="19">
        <v>3.3203691532368567E-17</v>
      </c>
      <c r="Y10" s="19">
        <v>0.5</v>
      </c>
      <c r="Z10" s="19">
        <v>-0.5</v>
      </c>
      <c r="AA10" s="19">
        <v>0</v>
      </c>
      <c r="AB10" s="19">
        <v>0</v>
      </c>
      <c r="AC10" s="19">
        <v>-0.05</v>
      </c>
      <c r="AD10" s="19">
        <v>-0.05</v>
      </c>
      <c r="AE10" s="19">
        <v>-0.1</v>
      </c>
      <c r="AF10" s="19">
        <v>0</v>
      </c>
      <c r="AG10" s="19">
        <v>0.5</v>
      </c>
      <c r="AH10" s="19">
        <v>-0.5</v>
      </c>
      <c r="AI10" s="19">
        <v>0</v>
      </c>
      <c r="AJ10" s="19">
        <v>0</v>
      </c>
      <c r="AK10" s="19">
        <v>40</v>
      </c>
      <c r="AL10" s="19">
        <v>0</v>
      </c>
      <c r="AM10" s="19">
        <v>0</v>
      </c>
      <c r="AN10" s="19">
        <v>40</v>
      </c>
      <c r="AO10" s="19">
        <v>0</v>
      </c>
      <c r="AP10" s="19">
        <v>0</v>
      </c>
      <c r="AQ10" s="19">
        <v>0</v>
      </c>
      <c r="AR10" s="19">
        <v>0</v>
      </c>
      <c r="AS10" s="19" t="s">
        <v>463</v>
      </c>
      <c r="AT10" s="19">
        <v>1</v>
      </c>
      <c r="AU10" s="19">
        <v>0</v>
      </c>
      <c r="AV10" s="19">
        <v>0</v>
      </c>
      <c r="AW10" s="19">
        <v>0</v>
      </c>
      <c r="AX10" s="19">
        <v>0</v>
      </c>
      <c r="AY10" s="19">
        <v>45</v>
      </c>
      <c r="AZ10" s="19">
        <v>0</v>
      </c>
      <c r="BA10" s="19">
        <v>1</v>
      </c>
      <c r="BB10" s="19" t="s">
        <v>89</v>
      </c>
      <c r="BC10" s="19">
        <v>5</v>
      </c>
      <c r="BD10" s="19">
        <v>2</v>
      </c>
      <c r="BE10" s="19">
        <v>0.05</v>
      </c>
      <c r="BF10" s="19">
        <v>4</v>
      </c>
      <c r="BG10" s="19">
        <v>6</v>
      </c>
      <c r="BH10" s="19">
        <v>0.5</v>
      </c>
      <c r="BI10" s="19">
        <v>10</v>
      </c>
      <c r="BJ10" s="19">
        <v>1</v>
      </c>
      <c r="BK10" s="19">
        <v>1</v>
      </c>
      <c r="BL10" s="19">
        <v>1</v>
      </c>
      <c r="BM10" s="19">
        <v>1</v>
      </c>
      <c r="BN10" s="19">
        <v>0</v>
      </c>
      <c r="BO10" s="19">
        <v>0</v>
      </c>
      <c r="BP10" s="19">
        <v>0</v>
      </c>
      <c r="BQ10" s="19">
        <v>0</v>
      </c>
      <c r="BR10" s="19">
        <v>1</v>
      </c>
      <c r="BS10" s="19">
        <v>1</v>
      </c>
      <c r="BT10" s="19">
        <v>1</v>
      </c>
      <c r="BU10" s="19">
        <v>1</v>
      </c>
    </row>
    <row r="11" spans="1:128" x14ac:dyDescent="0.3">
      <c r="A11" s="26">
        <v>9</v>
      </c>
      <c r="B11" s="19">
        <v>80</v>
      </c>
      <c r="C11" s="19">
        <v>4.6799421310424798E-2</v>
      </c>
      <c r="D11" s="19">
        <v>7.799903551737468E-4</v>
      </c>
      <c r="E11" s="19">
        <v>3</v>
      </c>
      <c r="G11" s="19">
        <v>7.6546554461973376E-4</v>
      </c>
      <c r="H11" s="19">
        <v>1.684024198163438E-3</v>
      </c>
      <c r="I11" s="19">
        <v>7.6546554461973376E-4</v>
      </c>
      <c r="J11" s="19">
        <v>7.6546554461973376E-4</v>
      </c>
      <c r="K11" s="19">
        <f t="shared" si="0"/>
        <v>7.6546554461973376E-4</v>
      </c>
      <c r="N11" s="19">
        <v>0</v>
      </c>
      <c r="O11" s="19">
        <v>-7.3955709864469857E-32</v>
      </c>
      <c r="P11" s="19">
        <v>0</v>
      </c>
      <c r="Q11" s="19">
        <v>0</v>
      </c>
      <c r="R11" s="19">
        <v>0.1</v>
      </c>
      <c r="S11" s="19">
        <v>-6.1232339957367648E-18</v>
      </c>
      <c r="T11" s="19">
        <v>0</v>
      </c>
      <c r="U11" s="19">
        <v>0</v>
      </c>
      <c r="V11" s="19">
        <v>-1.8749999999999769E-3</v>
      </c>
      <c r="W11" s="19">
        <v>1.1481063742006031E-19</v>
      </c>
      <c r="X11" s="19">
        <v>5.5511151231257827E-16</v>
      </c>
      <c r="Y11" s="19">
        <v>0</v>
      </c>
      <c r="Z11" s="19">
        <v>6.123233995736766E-17</v>
      </c>
      <c r="AA11" s="19">
        <v>1</v>
      </c>
      <c r="AB11" s="19">
        <v>0</v>
      </c>
      <c r="AC11" s="19">
        <v>0.1</v>
      </c>
      <c r="AD11" s="19">
        <v>-6.1232339957367648E-18</v>
      </c>
      <c r="AE11" s="19">
        <v>0</v>
      </c>
      <c r="AF11" s="19">
        <v>0</v>
      </c>
      <c r="AG11" s="19">
        <v>0</v>
      </c>
      <c r="AH11" s="19">
        <v>6.123233995736766E-17</v>
      </c>
      <c r="AI11" s="19">
        <v>1</v>
      </c>
      <c r="AJ11" s="19">
        <v>0</v>
      </c>
      <c r="AK11" s="19">
        <v>40</v>
      </c>
      <c r="AL11" s="19">
        <v>40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 t="s">
        <v>464</v>
      </c>
      <c r="AT11" s="19">
        <v>1</v>
      </c>
      <c r="AU11" s="19">
        <v>0</v>
      </c>
      <c r="AV11" s="19">
        <v>0</v>
      </c>
      <c r="AW11" s="19">
        <v>0</v>
      </c>
      <c r="AX11" s="19">
        <v>0</v>
      </c>
      <c r="AY11" s="19">
        <v>45</v>
      </c>
      <c r="AZ11" s="19">
        <v>0</v>
      </c>
      <c r="BA11" s="19">
        <v>1</v>
      </c>
      <c r="BB11" s="19" t="s">
        <v>89</v>
      </c>
      <c r="BC11" s="19">
        <v>5</v>
      </c>
      <c r="BD11" s="19">
        <v>2</v>
      </c>
      <c r="BE11" s="19">
        <v>0.05</v>
      </c>
      <c r="BF11" s="19">
        <v>4</v>
      </c>
      <c r="BG11" s="19">
        <v>6</v>
      </c>
      <c r="BH11" s="19">
        <v>0.5</v>
      </c>
      <c r="BI11" s="19">
        <v>10</v>
      </c>
      <c r="BJ11" s="19">
        <v>1</v>
      </c>
      <c r="BK11" s="19">
        <v>1</v>
      </c>
      <c r="BL11" s="19">
        <v>1</v>
      </c>
      <c r="BM11" s="19">
        <v>1</v>
      </c>
      <c r="BN11" s="19">
        <v>0</v>
      </c>
      <c r="BO11" s="19">
        <v>0</v>
      </c>
      <c r="BP11" s="19">
        <v>0</v>
      </c>
      <c r="BQ11" s="19">
        <v>0</v>
      </c>
      <c r="BR11" s="19">
        <v>1</v>
      </c>
      <c r="BS11" s="19">
        <v>1</v>
      </c>
      <c r="BT11" s="19">
        <v>1</v>
      </c>
      <c r="BU11" s="19">
        <v>1</v>
      </c>
    </row>
    <row r="12" spans="1:128" x14ac:dyDescent="0.3">
      <c r="A12" s="26">
        <v>10</v>
      </c>
      <c r="B12" s="19">
        <v>80</v>
      </c>
      <c r="C12" s="19">
        <v>3.119969367980957E-2</v>
      </c>
      <c r="D12" s="19">
        <v>5.1999489466349289E-4</v>
      </c>
      <c r="E12" s="19">
        <v>2</v>
      </c>
      <c r="G12" s="19">
        <v>9.1657234400500643E-17</v>
      </c>
      <c r="H12" s="19">
        <v>9.1657234400500643E-17</v>
      </c>
      <c r="I12" s="19">
        <v>9.1657234400500643E-17</v>
      </c>
      <c r="K12" s="19">
        <f t="shared" si="0"/>
        <v>9.1657234400500643E-17</v>
      </c>
      <c r="N12" s="19">
        <v>2.2204460492503131E-16</v>
      </c>
      <c r="O12" s="19">
        <v>0</v>
      </c>
      <c r="P12" s="19">
        <v>0</v>
      </c>
      <c r="Q12" s="19">
        <v>0</v>
      </c>
      <c r="R12" s="19">
        <v>-0.05</v>
      </c>
      <c r="S12" s="19">
        <v>-5.0000000000000017E-2</v>
      </c>
      <c r="T12" s="19">
        <v>0.1</v>
      </c>
      <c r="U12" s="19">
        <v>0</v>
      </c>
      <c r="V12" s="19">
        <v>0</v>
      </c>
      <c r="W12" s="19">
        <v>0</v>
      </c>
      <c r="X12" s="19">
        <v>-3.3203691532368567E-17</v>
      </c>
      <c r="Y12" s="19">
        <v>-0.49999999999999989</v>
      </c>
      <c r="Z12" s="19">
        <v>0.50000000000000011</v>
      </c>
      <c r="AA12" s="19">
        <v>0</v>
      </c>
      <c r="AB12" s="19">
        <v>0</v>
      </c>
      <c r="AC12" s="19">
        <v>-0.05</v>
      </c>
      <c r="AD12" s="19">
        <v>-5.0000000000000017E-2</v>
      </c>
      <c r="AE12" s="19">
        <v>0.1</v>
      </c>
      <c r="AF12" s="19">
        <v>0</v>
      </c>
      <c r="AG12" s="19">
        <v>-0.5</v>
      </c>
      <c r="AH12" s="19">
        <v>0.5</v>
      </c>
      <c r="AI12" s="19">
        <v>0</v>
      </c>
      <c r="AJ12" s="19">
        <v>0</v>
      </c>
      <c r="AK12" s="19">
        <v>0</v>
      </c>
      <c r="AL12" s="19">
        <v>40</v>
      </c>
      <c r="AM12" s="19">
        <v>40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 t="s">
        <v>465</v>
      </c>
      <c r="AT12" s="19">
        <v>1</v>
      </c>
      <c r="AU12" s="19">
        <v>0</v>
      </c>
      <c r="AV12" s="19">
        <v>0</v>
      </c>
      <c r="AW12" s="19">
        <v>0</v>
      </c>
      <c r="AX12" s="19">
        <v>0</v>
      </c>
      <c r="AY12" s="19">
        <v>45</v>
      </c>
      <c r="AZ12" s="19">
        <v>0</v>
      </c>
      <c r="BA12" s="19">
        <v>1</v>
      </c>
      <c r="BB12" s="19" t="s">
        <v>89</v>
      </c>
      <c r="BC12" s="19">
        <v>5</v>
      </c>
      <c r="BD12" s="19">
        <v>2</v>
      </c>
      <c r="BE12" s="19">
        <v>0.05</v>
      </c>
      <c r="BF12" s="19">
        <v>4</v>
      </c>
      <c r="BG12" s="19">
        <v>6</v>
      </c>
      <c r="BH12" s="19">
        <v>0.5</v>
      </c>
      <c r="BI12" s="19">
        <v>10</v>
      </c>
      <c r="BJ12" s="19">
        <v>1</v>
      </c>
      <c r="BK12" s="19">
        <v>1</v>
      </c>
      <c r="BL12" s="19">
        <v>1</v>
      </c>
      <c r="BM12" s="19">
        <v>1</v>
      </c>
      <c r="BN12" s="19">
        <v>0</v>
      </c>
      <c r="BO12" s="19">
        <v>0</v>
      </c>
      <c r="BP12" s="19">
        <v>0</v>
      </c>
      <c r="BQ12" s="19">
        <v>0</v>
      </c>
      <c r="BR12" s="19">
        <v>1</v>
      </c>
      <c r="BS12" s="19">
        <v>1</v>
      </c>
      <c r="BT12" s="19">
        <v>1</v>
      </c>
      <c r="BU12" s="19">
        <v>1</v>
      </c>
    </row>
    <row r="13" spans="1:128" x14ac:dyDescent="0.3">
      <c r="A13" s="26">
        <v>11</v>
      </c>
      <c r="B13" s="19">
        <v>80</v>
      </c>
      <c r="C13" s="19">
        <v>4.6799898147583008E-2</v>
      </c>
      <c r="D13" s="19">
        <v>7.7999830245971684E-4</v>
      </c>
      <c r="E13" s="19">
        <v>3</v>
      </c>
      <c r="G13" s="19">
        <v>7.6546554461973376E-4</v>
      </c>
      <c r="H13" s="19">
        <v>1.684024198163438E-3</v>
      </c>
      <c r="I13" s="19">
        <v>7.6546554461973376E-4</v>
      </c>
      <c r="J13" s="19">
        <v>7.6546554461973376E-4</v>
      </c>
      <c r="K13" s="19">
        <f t="shared" si="0"/>
        <v>7.6546554461973376E-4</v>
      </c>
      <c r="N13" s="19">
        <v>-8.6281661508548166E-32</v>
      </c>
      <c r="O13" s="19">
        <v>0</v>
      </c>
      <c r="P13" s="19">
        <v>0</v>
      </c>
      <c r="Q13" s="19">
        <v>0</v>
      </c>
      <c r="R13" s="19">
        <v>4.9303806576313239E-34</v>
      </c>
      <c r="S13" s="19">
        <v>0.1</v>
      </c>
      <c r="T13" s="19">
        <v>0</v>
      </c>
      <c r="U13" s="19">
        <v>0</v>
      </c>
      <c r="V13" s="19">
        <v>0</v>
      </c>
      <c r="W13" s="19">
        <v>1.8749999999999769E-3</v>
      </c>
      <c r="X13" s="19">
        <v>-5.5511151231257827E-16</v>
      </c>
      <c r="Y13" s="19">
        <v>6.123233995736766E-17</v>
      </c>
      <c r="Z13" s="19">
        <v>0</v>
      </c>
      <c r="AA13" s="19">
        <v>-1</v>
      </c>
      <c r="AB13" s="19">
        <v>0</v>
      </c>
      <c r="AC13" s="19">
        <v>4.9303806576313239E-34</v>
      </c>
      <c r="AD13" s="19">
        <v>0.1</v>
      </c>
      <c r="AE13" s="19">
        <v>0</v>
      </c>
      <c r="AF13" s="19">
        <v>0</v>
      </c>
      <c r="AG13" s="19">
        <v>6.123233995736766E-17</v>
      </c>
      <c r="AH13" s="19">
        <v>0</v>
      </c>
      <c r="AI13" s="19">
        <v>-1</v>
      </c>
      <c r="AJ13" s="19">
        <v>0</v>
      </c>
      <c r="AK13" s="19">
        <v>0</v>
      </c>
      <c r="AL13" s="19">
        <v>0</v>
      </c>
      <c r="AM13" s="19">
        <v>40</v>
      </c>
      <c r="AN13" s="19">
        <v>40</v>
      </c>
      <c r="AO13" s="19">
        <v>0</v>
      </c>
      <c r="AP13" s="19">
        <v>0</v>
      </c>
      <c r="AQ13" s="19">
        <v>0</v>
      </c>
      <c r="AR13" s="19">
        <v>0</v>
      </c>
      <c r="AS13" s="19" t="s">
        <v>466</v>
      </c>
      <c r="AT13" s="19">
        <v>1</v>
      </c>
      <c r="AU13" s="19">
        <v>0</v>
      </c>
      <c r="AV13" s="19">
        <v>0</v>
      </c>
      <c r="AW13" s="19">
        <v>0</v>
      </c>
      <c r="AX13" s="19">
        <v>0</v>
      </c>
      <c r="AY13" s="19">
        <v>45</v>
      </c>
      <c r="AZ13" s="19">
        <v>0</v>
      </c>
      <c r="BA13" s="19">
        <v>1</v>
      </c>
      <c r="BB13" s="19" t="s">
        <v>89</v>
      </c>
      <c r="BC13" s="19">
        <v>5</v>
      </c>
      <c r="BD13" s="19">
        <v>2</v>
      </c>
      <c r="BE13" s="19">
        <v>0.05</v>
      </c>
      <c r="BF13" s="19">
        <v>4</v>
      </c>
      <c r="BG13" s="19">
        <v>6</v>
      </c>
      <c r="BH13" s="19">
        <v>0.5</v>
      </c>
      <c r="BI13" s="19">
        <v>10</v>
      </c>
      <c r="BJ13" s="19">
        <v>1</v>
      </c>
      <c r="BK13" s="19">
        <v>1</v>
      </c>
      <c r="BL13" s="19">
        <v>1</v>
      </c>
      <c r="BM13" s="19">
        <v>1</v>
      </c>
      <c r="BN13" s="19">
        <v>0</v>
      </c>
      <c r="BO13" s="19">
        <v>0</v>
      </c>
      <c r="BP13" s="19">
        <v>0</v>
      </c>
      <c r="BQ13" s="19">
        <v>0</v>
      </c>
      <c r="BR13" s="19">
        <v>1</v>
      </c>
      <c r="BS13" s="19">
        <v>1</v>
      </c>
      <c r="BT13" s="19">
        <v>1</v>
      </c>
      <c r="BU13" s="19">
        <v>1</v>
      </c>
    </row>
    <row r="14" spans="1:128" x14ac:dyDescent="0.3">
      <c r="A14" s="26">
        <v>12</v>
      </c>
      <c r="B14" s="19">
        <v>80</v>
      </c>
      <c r="C14" s="19">
        <v>9.3599319458007813E-2</v>
      </c>
      <c r="D14" s="19">
        <v>1.559988657633464E-3</v>
      </c>
      <c r="E14" s="19">
        <v>5</v>
      </c>
      <c r="G14" s="19">
        <v>1.2187499999999579E-3</v>
      </c>
      <c r="H14" s="19">
        <v>9.1968749999999974E-2</v>
      </c>
      <c r="I14" s="19">
        <v>3.3562499999999933E-2</v>
      </c>
      <c r="J14" s="19">
        <v>1.190625E-2</v>
      </c>
      <c r="K14" s="19">
        <f t="shared" si="0"/>
        <v>1.190625E-2</v>
      </c>
      <c r="L14" s="19">
        <v>1.2187499999999579E-3</v>
      </c>
      <c r="M14" s="19">
        <v>1.2187499999999579E-3</v>
      </c>
      <c r="N14" s="19">
        <v>-5.5511151231257827E-16</v>
      </c>
      <c r="O14" s="19">
        <v>-2.775557561562891E-17</v>
      </c>
      <c r="P14" s="19">
        <v>-3.3306690738754701E-16</v>
      </c>
      <c r="Q14" s="19">
        <v>0</v>
      </c>
      <c r="R14" s="19">
        <v>1.8749999999999999E-2</v>
      </c>
      <c r="S14" s="19">
        <v>1.8749999999999999E-2</v>
      </c>
      <c r="T14" s="19">
        <v>3.7499999999999999E-2</v>
      </c>
      <c r="U14" s="19">
        <v>0</v>
      </c>
      <c r="V14" s="19">
        <v>-1.2187499999997129E-3</v>
      </c>
      <c r="W14" s="19">
        <v>-1.2187499999999629E-3</v>
      </c>
      <c r="X14" s="19">
        <v>-2.4375000000000369E-3</v>
      </c>
      <c r="Y14" s="19">
        <v>0.75</v>
      </c>
      <c r="Z14" s="19">
        <v>-0.25</v>
      </c>
      <c r="AA14" s="19">
        <v>0.5</v>
      </c>
      <c r="AB14" s="19">
        <v>0</v>
      </c>
      <c r="AC14" s="19">
        <v>1.8749999999999999E-2</v>
      </c>
      <c r="AD14" s="19">
        <v>1.8749999999999999E-2</v>
      </c>
      <c r="AE14" s="19">
        <v>3.7499999999999999E-2</v>
      </c>
      <c r="AF14" s="19">
        <v>0</v>
      </c>
      <c r="AG14" s="19">
        <v>0.74953124999999998</v>
      </c>
      <c r="AH14" s="19">
        <v>-0.25046875000000002</v>
      </c>
      <c r="AI14" s="19">
        <v>0.49906250000000002</v>
      </c>
      <c r="AJ14" s="19">
        <v>0</v>
      </c>
      <c r="AK14" s="19">
        <v>60</v>
      </c>
      <c r="AL14" s="19">
        <v>0</v>
      </c>
      <c r="AM14" s="19">
        <v>0</v>
      </c>
      <c r="AN14" s="19">
        <v>20</v>
      </c>
      <c r="AO14" s="19">
        <v>0</v>
      </c>
      <c r="AP14" s="19">
        <v>0</v>
      </c>
      <c r="AQ14" s="19">
        <v>0</v>
      </c>
      <c r="AR14" s="19">
        <v>0</v>
      </c>
      <c r="AS14" s="19" t="s">
        <v>467</v>
      </c>
      <c r="AT14" s="19">
        <v>1</v>
      </c>
      <c r="AU14" s="19">
        <v>0</v>
      </c>
      <c r="AV14" s="19">
        <v>0</v>
      </c>
      <c r="AW14" s="19">
        <v>0</v>
      </c>
      <c r="AX14" s="19">
        <v>0</v>
      </c>
      <c r="AY14" s="19">
        <v>45</v>
      </c>
      <c r="AZ14" s="19">
        <v>0</v>
      </c>
      <c r="BA14" s="19">
        <v>1</v>
      </c>
      <c r="BB14" s="19" t="s">
        <v>89</v>
      </c>
      <c r="BC14" s="19">
        <v>5</v>
      </c>
      <c r="BD14" s="19">
        <v>2</v>
      </c>
      <c r="BE14" s="19">
        <v>0.05</v>
      </c>
      <c r="BF14" s="19">
        <v>4</v>
      </c>
      <c r="BG14" s="19">
        <v>6</v>
      </c>
      <c r="BH14" s="19">
        <v>0.5</v>
      </c>
      <c r="BI14" s="19">
        <v>10</v>
      </c>
      <c r="BJ14" s="19">
        <v>1</v>
      </c>
      <c r="BK14" s="19">
        <v>1</v>
      </c>
      <c r="BL14" s="19">
        <v>1</v>
      </c>
      <c r="BM14" s="19">
        <v>1</v>
      </c>
      <c r="BN14" s="19">
        <v>0</v>
      </c>
      <c r="BO14" s="19">
        <v>0</v>
      </c>
      <c r="BP14" s="19">
        <v>0</v>
      </c>
      <c r="BQ14" s="19">
        <v>0</v>
      </c>
      <c r="BR14" s="19">
        <v>1</v>
      </c>
      <c r="BS14" s="19">
        <v>1</v>
      </c>
      <c r="BT14" s="19">
        <v>1</v>
      </c>
      <c r="BU14" s="19">
        <v>1</v>
      </c>
    </row>
    <row r="15" spans="1:128" x14ac:dyDescent="0.3">
      <c r="A15" s="26">
        <v>13</v>
      </c>
      <c r="B15" s="19">
        <v>80</v>
      </c>
      <c r="C15" s="19">
        <v>9.3599557876586914E-2</v>
      </c>
      <c r="D15" s="19">
        <v>1.5599926312764481E-3</v>
      </c>
      <c r="E15" s="19">
        <v>5</v>
      </c>
      <c r="G15" s="19">
        <v>9.9510520800568107E-4</v>
      </c>
      <c r="H15" s="19">
        <v>7.5551449253968672E-2</v>
      </c>
      <c r="I15" s="19">
        <v>2.7403666497386781E-2</v>
      </c>
      <c r="J15" s="19">
        <v>9.7214124166708112E-3</v>
      </c>
      <c r="K15" s="19">
        <f t="shared" si="0"/>
        <v>9.7214124166708112E-3</v>
      </c>
      <c r="L15" s="19">
        <v>9.9510520800568107E-4</v>
      </c>
      <c r="M15" s="19">
        <v>9.9510520800568107E-4</v>
      </c>
      <c r="N15" s="19">
        <v>3.3306690738754701E-16</v>
      </c>
      <c r="O15" s="19">
        <v>-1.60237371373018E-31</v>
      </c>
      <c r="P15" s="19">
        <v>0</v>
      </c>
      <c r="Q15" s="19">
        <v>0</v>
      </c>
      <c r="R15" s="19">
        <v>-3.7499999999999999E-2</v>
      </c>
      <c r="S15" s="19">
        <v>2.296212748401291E-18</v>
      </c>
      <c r="T15" s="19">
        <v>0</v>
      </c>
      <c r="U15" s="19">
        <v>0</v>
      </c>
      <c r="V15" s="19">
        <v>2.4375000000000369E-3</v>
      </c>
      <c r="W15" s="19">
        <v>-1.4925382864607831E-19</v>
      </c>
      <c r="X15" s="19">
        <v>5.5511151231257827E-16</v>
      </c>
      <c r="Y15" s="19">
        <v>-0.5</v>
      </c>
      <c r="Z15" s="19">
        <v>9.1848509936051509E-17</v>
      </c>
      <c r="AA15" s="19">
        <v>1</v>
      </c>
      <c r="AB15" s="19">
        <v>0</v>
      </c>
      <c r="AC15" s="19">
        <v>-3.7499999999999999E-2</v>
      </c>
      <c r="AD15" s="19">
        <v>2.296212748401291E-18</v>
      </c>
      <c r="AE15" s="19">
        <v>0</v>
      </c>
      <c r="AF15" s="19">
        <v>0</v>
      </c>
      <c r="AG15" s="19">
        <v>-0.49906250000000002</v>
      </c>
      <c r="AH15" s="19">
        <v>9.1791104617341467E-17</v>
      </c>
      <c r="AI15" s="19">
        <v>1</v>
      </c>
      <c r="AJ15" s="19">
        <v>0</v>
      </c>
      <c r="AK15" s="19">
        <v>20</v>
      </c>
      <c r="AL15" s="19">
        <v>60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 t="s">
        <v>468</v>
      </c>
      <c r="AT15" s="19">
        <v>1</v>
      </c>
      <c r="AU15" s="19">
        <v>0</v>
      </c>
      <c r="AV15" s="19">
        <v>0</v>
      </c>
      <c r="AW15" s="19">
        <v>0</v>
      </c>
      <c r="AX15" s="19">
        <v>0</v>
      </c>
      <c r="AY15" s="19">
        <v>45</v>
      </c>
      <c r="AZ15" s="19">
        <v>0</v>
      </c>
      <c r="BA15" s="19">
        <v>1</v>
      </c>
      <c r="BB15" s="19" t="s">
        <v>89</v>
      </c>
      <c r="BC15" s="19">
        <v>5</v>
      </c>
      <c r="BD15" s="19">
        <v>2</v>
      </c>
      <c r="BE15" s="19">
        <v>0.05</v>
      </c>
      <c r="BF15" s="19">
        <v>4</v>
      </c>
      <c r="BG15" s="19">
        <v>6</v>
      </c>
      <c r="BH15" s="19">
        <v>0.5</v>
      </c>
      <c r="BI15" s="19">
        <v>10</v>
      </c>
      <c r="BJ15" s="19">
        <v>1</v>
      </c>
      <c r="BK15" s="19">
        <v>1</v>
      </c>
      <c r="BL15" s="19">
        <v>1</v>
      </c>
      <c r="BM15" s="19">
        <v>1</v>
      </c>
      <c r="BN15" s="19">
        <v>0</v>
      </c>
      <c r="BO15" s="19">
        <v>0</v>
      </c>
      <c r="BP15" s="19">
        <v>0</v>
      </c>
      <c r="BQ15" s="19">
        <v>0</v>
      </c>
      <c r="BR15" s="19">
        <v>1</v>
      </c>
      <c r="BS15" s="19">
        <v>1</v>
      </c>
      <c r="BT15" s="19">
        <v>1</v>
      </c>
      <c r="BU15" s="19">
        <v>1</v>
      </c>
    </row>
    <row r="16" spans="1:128" x14ac:dyDescent="0.3">
      <c r="A16" s="26">
        <v>14</v>
      </c>
      <c r="B16" s="19">
        <v>80</v>
      </c>
      <c r="C16" s="19">
        <v>7.7999591827392578E-2</v>
      </c>
      <c r="D16" s="19">
        <v>1.2999931971232101E-3</v>
      </c>
      <c r="E16" s="19">
        <v>5</v>
      </c>
      <c r="G16" s="19">
        <v>1.218749999999967E-3</v>
      </c>
      <c r="H16" s="19">
        <v>9.1968749999999988E-2</v>
      </c>
      <c r="I16" s="19">
        <v>3.3562499999999933E-2</v>
      </c>
      <c r="J16" s="19">
        <v>1.190625E-2</v>
      </c>
      <c r="K16" s="19">
        <f t="shared" si="0"/>
        <v>1.190625E-2</v>
      </c>
      <c r="L16" s="19">
        <v>1.218749999999967E-3</v>
      </c>
      <c r="M16" s="19">
        <v>1.218749999999967E-3</v>
      </c>
      <c r="N16" s="19">
        <v>-8.3266726846886741E-17</v>
      </c>
      <c r="O16" s="19">
        <v>-6.6613381477509392E-16</v>
      </c>
      <c r="P16" s="19">
        <v>3.3306690738754701E-16</v>
      </c>
      <c r="Q16" s="19">
        <v>0</v>
      </c>
      <c r="R16" s="19">
        <v>1.8749999999999999E-2</v>
      </c>
      <c r="S16" s="19">
        <v>1.8749999999999999E-2</v>
      </c>
      <c r="T16" s="19">
        <v>-3.7499999999999999E-2</v>
      </c>
      <c r="U16" s="19">
        <v>0</v>
      </c>
      <c r="V16" s="19">
        <v>-1.218750000000018E-3</v>
      </c>
      <c r="W16" s="19">
        <v>-1.2187499999997129E-3</v>
      </c>
      <c r="X16" s="19">
        <v>2.4375000000000369E-3</v>
      </c>
      <c r="Y16" s="19">
        <v>-0.25</v>
      </c>
      <c r="Z16" s="19">
        <v>0.75</v>
      </c>
      <c r="AA16" s="19">
        <v>-0.5</v>
      </c>
      <c r="AB16" s="19">
        <v>0</v>
      </c>
      <c r="AC16" s="19">
        <v>1.8749999999999999E-2</v>
      </c>
      <c r="AD16" s="19">
        <v>1.8749999999999999E-2</v>
      </c>
      <c r="AE16" s="19">
        <v>-3.7499999999999999E-2</v>
      </c>
      <c r="AF16" s="19">
        <v>0</v>
      </c>
      <c r="AG16" s="19">
        <v>-0.25046875000000002</v>
      </c>
      <c r="AH16" s="19">
        <v>0.74953124999999998</v>
      </c>
      <c r="AI16" s="19">
        <v>-0.49906250000000002</v>
      </c>
      <c r="AJ16" s="19">
        <v>0</v>
      </c>
      <c r="AK16" s="19">
        <v>0</v>
      </c>
      <c r="AL16" s="19">
        <v>20</v>
      </c>
      <c r="AM16" s="19">
        <v>60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 t="s">
        <v>469</v>
      </c>
      <c r="AT16" s="19">
        <v>1</v>
      </c>
      <c r="AU16" s="19">
        <v>0</v>
      </c>
      <c r="AV16" s="19">
        <v>0</v>
      </c>
      <c r="AW16" s="19">
        <v>0</v>
      </c>
      <c r="AX16" s="19">
        <v>0</v>
      </c>
      <c r="AY16" s="19">
        <v>45</v>
      </c>
      <c r="AZ16" s="19">
        <v>0</v>
      </c>
      <c r="BA16" s="19">
        <v>1</v>
      </c>
      <c r="BB16" s="19" t="s">
        <v>89</v>
      </c>
      <c r="BC16" s="19">
        <v>5</v>
      </c>
      <c r="BD16" s="19">
        <v>2</v>
      </c>
      <c r="BE16" s="19">
        <v>0.05</v>
      </c>
      <c r="BF16" s="19">
        <v>4</v>
      </c>
      <c r="BG16" s="19">
        <v>6</v>
      </c>
      <c r="BH16" s="19">
        <v>0.5</v>
      </c>
      <c r="BI16" s="19">
        <v>10</v>
      </c>
      <c r="BJ16" s="19">
        <v>1</v>
      </c>
      <c r="BK16" s="19">
        <v>1</v>
      </c>
      <c r="BL16" s="19">
        <v>1</v>
      </c>
      <c r="BM16" s="19">
        <v>1</v>
      </c>
      <c r="BN16" s="19">
        <v>0</v>
      </c>
      <c r="BO16" s="19">
        <v>0</v>
      </c>
      <c r="BP16" s="19">
        <v>0</v>
      </c>
      <c r="BQ16" s="19">
        <v>0</v>
      </c>
      <c r="BR16" s="19">
        <v>1</v>
      </c>
      <c r="BS16" s="19">
        <v>1</v>
      </c>
      <c r="BT16" s="19">
        <v>1</v>
      </c>
      <c r="BU16" s="19">
        <v>1</v>
      </c>
    </row>
    <row r="17" spans="1:73" x14ac:dyDescent="0.3">
      <c r="A17" s="26">
        <v>15</v>
      </c>
      <c r="B17" s="19">
        <v>80</v>
      </c>
      <c r="C17" s="19">
        <v>7.7999353408813477E-2</v>
      </c>
      <c r="D17" s="19">
        <v>1.2999892234802251E-3</v>
      </c>
      <c r="E17" s="19">
        <v>5</v>
      </c>
      <c r="G17" s="19">
        <v>9.9510520800568107E-4</v>
      </c>
      <c r="H17" s="19">
        <v>7.5551449253968672E-2</v>
      </c>
      <c r="I17" s="19">
        <v>2.7403666497386781E-2</v>
      </c>
      <c r="J17" s="19">
        <v>9.7214124166708112E-3</v>
      </c>
      <c r="K17" s="19">
        <f t="shared" si="0"/>
        <v>9.7214124166708112E-3</v>
      </c>
      <c r="L17" s="19">
        <v>9.9510520800568107E-4</v>
      </c>
      <c r="M17" s="19">
        <v>9.9510520800568107E-4</v>
      </c>
      <c r="N17" s="19">
        <v>-8.6281661508548166E-32</v>
      </c>
      <c r="O17" s="19">
        <v>3.3306690738754701E-16</v>
      </c>
      <c r="P17" s="19">
        <v>0</v>
      </c>
      <c r="Q17" s="19">
        <v>0</v>
      </c>
      <c r="R17" s="19">
        <v>4.9303806576313239E-34</v>
      </c>
      <c r="S17" s="19">
        <v>-3.7499999999999999E-2</v>
      </c>
      <c r="T17" s="19">
        <v>0</v>
      </c>
      <c r="U17" s="19">
        <v>0</v>
      </c>
      <c r="V17" s="19">
        <v>0</v>
      </c>
      <c r="W17" s="19">
        <v>2.4375000000000369E-3</v>
      </c>
      <c r="X17" s="19">
        <v>-5.5511151231257827E-16</v>
      </c>
      <c r="Y17" s="19">
        <v>6.123233995736766E-17</v>
      </c>
      <c r="Z17" s="19">
        <v>-0.5</v>
      </c>
      <c r="AA17" s="19">
        <v>-1</v>
      </c>
      <c r="AB17" s="19">
        <v>0</v>
      </c>
      <c r="AC17" s="19">
        <v>4.9303806576313239E-34</v>
      </c>
      <c r="AD17" s="19">
        <v>-3.7499999999999999E-2</v>
      </c>
      <c r="AE17" s="19">
        <v>0</v>
      </c>
      <c r="AF17" s="19">
        <v>0</v>
      </c>
      <c r="AG17" s="19">
        <v>6.123233995736766E-17</v>
      </c>
      <c r="AH17" s="19">
        <v>-0.49906250000000002</v>
      </c>
      <c r="AI17" s="19">
        <v>-1</v>
      </c>
      <c r="AJ17" s="19">
        <v>0</v>
      </c>
      <c r="AK17" s="19">
        <v>0</v>
      </c>
      <c r="AL17" s="19">
        <v>0</v>
      </c>
      <c r="AM17" s="19">
        <v>20</v>
      </c>
      <c r="AN17" s="19">
        <v>60</v>
      </c>
      <c r="AO17" s="19">
        <v>0</v>
      </c>
      <c r="AP17" s="19">
        <v>0</v>
      </c>
      <c r="AQ17" s="19">
        <v>0</v>
      </c>
      <c r="AR17" s="19">
        <v>0</v>
      </c>
      <c r="AS17" s="19" t="s">
        <v>470</v>
      </c>
      <c r="AT17" s="19">
        <v>1</v>
      </c>
      <c r="AU17" s="19">
        <v>0</v>
      </c>
      <c r="AV17" s="19">
        <v>0</v>
      </c>
      <c r="AW17" s="19">
        <v>0</v>
      </c>
      <c r="AX17" s="19">
        <v>0</v>
      </c>
      <c r="AY17" s="19">
        <v>45</v>
      </c>
      <c r="AZ17" s="19">
        <v>0</v>
      </c>
      <c r="BA17" s="19">
        <v>1</v>
      </c>
      <c r="BB17" s="19" t="s">
        <v>89</v>
      </c>
      <c r="BC17" s="19">
        <v>5</v>
      </c>
      <c r="BD17" s="19">
        <v>2</v>
      </c>
      <c r="BE17" s="19">
        <v>0.05</v>
      </c>
      <c r="BF17" s="19">
        <v>4</v>
      </c>
      <c r="BG17" s="19">
        <v>6</v>
      </c>
      <c r="BH17" s="19">
        <v>0.5</v>
      </c>
      <c r="BI17" s="19">
        <v>10</v>
      </c>
      <c r="BJ17" s="19">
        <v>1</v>
      </c>
      <c r="BK17" s="19">
        <v>1</v>
      </c>
      <c r="BL17" s="19">
        <v>1</v>
      </c>
      <c r="BM17" s="19">
        <v>1</v>
      </c>
      <c r="BN17" s="19">
        <v>0</v>
      </c>
      <c r="BO17" s="19">
        <v>0</v>
      </c>
      <c r="BP17" s="19">
        <v>0</v>
      </c>
      <c r="BQ17" s="19">
        <v>0</v>
      </c>
      <c r="BR17" s="19">
        <v>1</v>
      </c>
      <c r="BS17" s="19">
        <v>1</v>
      </c>
      <c r="BT17" s="19">
        <v>1</v>
      </c>
      <c r="BU17" s="19">
        <v>1</v>
      </c>
    </row>
    <row r="18" spans="1:73" x14ac:dyDescent="0.3">
      <c r="A18" s="26">
        <v>16</v>
      </c>
      <c r="B18" s="19">
        <v>80</v>
      </c>
      <c r="C18" s="19">
        <v>6.2399387359619141E-2</v>
      </c>
      <c r="D18" s="19">
        <v>1.039989789326986E-3</v>
      </c>
      <c r="E18" s="19">
        <v>3</v>
      </c>
      <c r="G18" s="19">
        <v>7.6546554461973376E-4</v>
      </c>
      <c r="H18" s="19">
        <v>1.684024198163438E-3</v>
      </c>
      <c r="I18" s="19">
        <v>7.6546554461973376E-4</v>
      </c>
      <c r="J18" s="19">
        <v>7.6546554461973376E-4</v>
      </c>
      <c r="K18" s="19">
        <f t="shared" si="0"/>
        <v>7.6546554461973376E-4</v>
      </c>
      <c r="N18" s="19">
        <v>-8.6281661508548166E-32</v>
      </c>
      <c r="O18" s="19">
        <v>0</v>
      </c>
      <c r="P18" s="19">
        <v>0</v>
      </c>
      <c r="Q18" s="19">
        <v>0</v>
      </c>
      <c r="R18" s="19">
        <v>4.9303806576313239E-34</v>
      </c>
      <c r="S18" s="19">
        <v>-2.5000000000000001E-2</v>
      </c>
      <c r="T18" s="19">
        <v>0</v>
      </c>
      <c r="U18" s="19">
        <v>0</v>
      </c>
      <c r="V18" s="19">
        <v>0</v>
      </c>
      <c r="W18" s="19">
        <v>1.8749999999999769E-3</v>
      </c>
      <c r="X18" s="19">
        <v>-5.5511151231257827E-16</v>
      </c>
      <c r="Y18" s="19">
        <v>6.123233995736766E-17</v>
      </c>
      <c r="Z18" s="19">
        <v>0</v>
      </c>
      <c r="AA18" s="19">
        <v>-1</v>
      </c>
      <c r="AB18" s="19">
        <v>0</v>
      </c>
      <c r="AC18" s="19">
        <v>4.9303806576313239E-34</v>
      </c>
      <c r="AD18" s="19">
        <v>-2.5000000000000001E-2</v>
      </c>
      <c r="AE18" s="19">
        <v>0</v>
      </c>
      <c r="AF18" s="19">
        <v>0</v>
      </c>
      <c r="AG18" s="19">
        <v>6.123233995736766E-17</v>
      </c>
      <c r="AH18" s="19">
        <v>0</v>
      </c>
      <c r="AI18" s="19">
        <v>-1</v>
      </c>
      <c r="AJ18" s="19">
        <v>0</v>
      </c>
      <c r="AK18" s="19">
        <v>0</v>
      </c>
      <c r="AL18" s="19">
        <v>0</v>
      </c>
      <c r="AM18" s="19">
        <v>40</v>
      </c>
      <c r="AN18" s="19">
        <v>40</v>
      </c>
      <c r="AO18" s="19">
        <v>0</v>
      </c>
      <c r="AP18" s="19">
        <v>0</v>
      </c>
      <c r="AQ18" s="19">
        <v>0</v>
      </c>
      <c r="AR18" s="19">
        <v>0</v>
      </c>
      <c r="AS18" s="19" t="s">
        <v>466</v>
      </c>
      <c r="AT18" s="19">
        <v>1</v>
      </c>
      <c r="AU18" s="19">
        <v>0</v>
      </c>
      <c r="AV18" s="19">
        <v>0</v>
      </c>
      <c r="AW18" s="19">
        <v>0</v>
      </c>
      <c r="AX18" s="19">
        <v>0</v>
      </c>
      <c r="AY18" s="19">
        <v>45</v>
      </c>
      <c r="AZ18" s="19">
        <v>0</v>
      </c>
      <c r="BA18" s="19">
        <v>1</v>
      </c>
      <c r="BB18" s="19" t="s">
        <v>89</v>
      </c>
      <c r="BC18" s="19">
        <v>5</v>
      </c>
      <c r="BD18" s="19">
        <v>2</v>
      </c>
      <c r="BE18" s="19">
        <v>0.05</v>
      </c>
      <c r="BF18" s="19">
        <v>4</v>
      </c>
      <c r="BG18" s="19">
        <v>6</v>
      </c>
      <c r="BH18" s="19">
        <v>0.5</v>
      </c>
      <c r="BI18" s="19">
        <v>10</v>
      </c>
      <c r="BJ18" s="19">
        <v>1</v>
      </c>
      <c r="BK18" s="19">
        <v>1</v>
      </c>
      <c r="BL18" s="19">
        <v>1</v>
      </c>
      <c r="BM18" s="19">
        <v>1</v>
      </c>
      <c r="BN18" s="19">
        <v>0</v>
      </c>
      <c r="BO18" s="19">
        <v>0</v>
      </c>
      <c r="BP18" s="19">
        <v>0</v>
      </c>
      <c r="BQ18" s="19">
        <v>0</v>
      </c>
      <c r="BR18" s="19">
        <v>1</v>
      </c>
      <c r="BS18" s="19">
        <v>1</v>
      </c>
      <c r="BT18" s="19">
        <v>1</v>
      </c>
      <c r="BU18" s="19">
        <v>1</v>
      </c>
    </row>
    <row r="19" spans="1:73" x14ac:dyDescent="0.3">
      <c r="A19" s="26">
        <v>17</v>
      </c>
      <c r="B19" s="19">
        <v>80</v>
      </c>
      <c r="C19" s="19">
        <v>6.2399387359619141E-2</v>
      </c>
      <c r="D19" s="19">
        <v>1.039989789326986E-3</v>
      </c>
      <c r="E19" s="19">
        <v>3</v>
      </c>
      <c r="G19" s="19">
        <v>6.562500000000253E-3</v>
      </c>
      <c r="H19" s="19">
        <v>0.109875</v>
      </c>
      <c r="I19" s="19">
        <v>6.562500000000253E-3</v>
      </c>
      <c r="J19" s="19">
        <v>6.562500000000253E-3</v>
      </c>
      <c r="K19" s="19">
        <f t="shared" si="0"/>
        <v>6.562500000000253E-3</v>
      </c>
      <c r="N19" s="19">
        <v>4.163336342344337E-17</v>
      </c>
      <c r="O19" s="19">
        <v>-7.7715611723760958E-16</v>
      </c>
      <c r="P19" s="19">
        <v>6.6613381477509392E-16</v>
      </c>
      <c r="Q19" s="19">
        <v>0</v>
      </c>
      <c r="R19" s="19">
        <v>2.1874999999999999E-2</v>
      </c>
      <c r="S19" s="19">
        <v>2.1874999999999999E-2</v>
      </c>
      <c r="T19" s="19">
        <v>-4.3749999999999997E-2</v>
      </c>
      <c r="U19" s="19">
        <v>0</v>
      </c>
      <c r="V19" s="19">
        <v>6.5624999999999434E-3</v>
      </c>
      <c r="W19" s="19">
        <v>6.5625000000005818E-3</v>
      </c>
      <c r="X19" s="19">
        <v>-1.3125000000000501E-2</v>
      </c>
      <c r="Y19" s="19">
        <v>-0.1249999999999999</v>
      </c>
      <c r="Z19" s="19">
        <v>0.875</v>
      </c>
      <c r="AA19" s="19">
        <v>-0.75</v>
      </c>
      <c r="AB19" s="19">
        <v>0</v>
      </c>
      <c r="AC19" s="19">
        <v>2.1874999999999999E-2</v>
      </c>
      <c r="AD19" s="19">
        <v>2.1874999999999999E-2</v>
      </c>
      <c r="AE19" s="19">
        <v>-4.3749999999999997E-2</v>
      </c>
      <c r="AF19" s="19">
        <v>0</v>
      </c>
      <c r="AG19" s="19">
        <v>-0.12664062500000001</v>
      </c>
      <c r="AH19" s="19">
        <v>0.87335937500000005</v>
      </c>
      <c r="AI19" s="19">
        <v>-0.74671874999999999</v>
      </c>
      <c r="AJ19" s="19">
        <v>0</v>
      </c>
      <c r="AK19" s="19">
        <v>0</v>
      </c>
      <c r="AL19" s="19">
        <v>10</v>
      </c>
      <c r="AM19" s="19">
        <v>70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 t="s">
        <v>471</v>
      </c>
      <c r="AT19" s="19">
        <v>1</v>
      </c>
      <c r="AU19" s="19">
        <v>0</v>
      </c>
      <c r="AV19" s="19">
        <v>0</v>
      </c>
      <c r="AW19" s="19">
        <v>0</v>
      </c>
      <c r="AX19" s="19">
        <v>0</v>
      </c>
      <c r="AY19" s="19">
        <v>45</v>
      </c>
      <c r="AZ19" s="19">
        <v>0</v>
      </c>
      <c r="BA19" s="19">
        <v>1</v>
      </c>
      <c r="BB19" s="19" t="s">
        <v>89</v>
      </c>
      <c r="BC19" s="19">
        <v>5</v>
      </c>
      <c r="BD19" s="19">
        <v>2</v>
      </c>
      <c r="BE19" s="19">
        <v>0.05</v>
      </c>
      <c r="BF19" s="19">
        <v>4</v>
      </c>
      <c r="BG19" s="19">
        <v>6</v>
      </c>
      <c r="BH19" s="19">
        <v>0.5</v>
      </c>
      <c r="BI19" s="19">
        <v>10</v>
      </c>
      <c r="BJ19" s="19">
        <v>1</v>
      </c>
      <c r="BK19" s="19">
        <v>1</v>
      </c>
      <c r="BL19" s="19">
        <v>1</v>
      </c>
      <c r="BM19" s="19">
        <v>1</v>
      </c>
      <c r="BN19" s="19">
        <v>0</v>
      </c>
      <c r="BO19" s="19">
        <v>0</v>
      </c>
      <c r="BP19" s="19">
        <v>0</v>
      </c>
      <c r="BQ19" s="19">
        <v>0</v>
      </c>
      <c r="BR19" s="19">
        <v>1</v>
      </c>
      <c r="BS19" s="19">
        <v>1</v>
      </c>
      <c r="BT19" s="19">
        <v>1</v>
      </c>
      <c r="BU19" s="19">
        <v>1</v>
      </c>
    </row>
    <row r="20" spans="1:73" x14ac:dyDescent="0.3">
      <c r="A20" s="26">
        <v>18</v>
      </c>
      <c r="B20" s="19">
        <v>80</v>
      </c>
      <c r="C20" s="19">
        <v>6.2399864196777337E-2</v>
      </c>
      <c r="D20" s="19">
        <v>1.0399977366129559E-3</v>
      </c>
      <c r="E20" s="19">
        <v>3</v>
      </c>
      <c r="G20" s="19">
        <v>5.3582588123383601E-3</v>
      </c>
      <c r="H20" s="19">
        <v>9.0860760146363462E-2</v>
      </c>
      <c r="I20" s="19">
        <v>5.3582588123383601E-3</v>
      </c>
      <c r="J20" s="19">
        <v>5.3582588123383601E-3</v>
      </c>
      <c r="K20" s="19">
        <f t="shared" si="0"/>
        <v>5.3582588123383601E-3</v>
      </c>
      <c r="N20" s="19">
        <v>6.6613381477509392E-16</v>
      </c>
      <c r="O20" s="19">
        <v>-2.095411779493313E-31</v>
      </c>
      <c r="P20" s="19">
        <v>0</v>
      </c>
      <c r="Q20" s="19">
        <v>0</v>
      </c>
      <c r="R20" s="19">
        <v>-4.3749999999999997E-2</v>
      </c>
      <c r="S20" s="19">
        <v>2.6789148731348381E-18</v>
      </c>
      <c r="T20" s="19">
        <v>0</v>
      </c>
      <c r="U20" s="19">
        <v>0</v>
      </c>
      <c r="V20" s="19">
        <v>-1.312500000000039E-2</v>
      </c>
      <c r="W20" s="19">
        <v>8.0367446194050808E-19</v>
      </c>
      <c r="X20" s="19">
        <v>5.5511151231257827E-16</v>
      </c>
      <c r="Y20" s="19">
        <v>-0.75</v>
      </c>
      <c r="Z20" s="19">
        <v>1.071565949253934E-16</v>
      </c>
      <c r="AA20" s="19">
        <v>1</v>
      </c>
      <c r="AB20" s="19">
        <v>0</v>
      </c>
      <c r="AC20" s="19">
        <v>-4.3749999999999997E-2</v>
      </c>
      <c r="AD20" s="19">
        <v>2.6789148731348381E-18</v>
      </c>
      <c r="AE20" s="19">
        <v>0</v>
      </c>
      <c r="AF20" s="19">
        <v>0</v>
      </c>
      <c r="AG20" s="19">
        <v>-0.74671874999999999</v>
      </c>
      <c r="AH20" s="19">
        <v>1.069556763099083E-16</v>
      </c>
      <c r="AI20" s="19">
        <v>1</v>
      </c>
      <c r="AJ20" s="19">
        <v>0</v>
      </c>
      <c r="AK20" s="19">
        <v>10</v>
      </c>
      <c r="AL20" s="19">
        <v>70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 t="s">
        <v>472</v>
      </c>
      <c r="AT20" s="19">
        <v>1</v>
      </c>
      <c r="AU20" s="19">
        <v>0</v>
      </c>
      <c r="AV20" s="19">
        <v>0</v>
      </c>
      <c r="AW20" s="19">
        <v>0</v>
      </c>
      <c r="AX20" s="19">
        <v>0</v>
      </c>
      <c r="AY20" s="19">
        <v>45</v>
      </c>
      <c r="AZ20" s="19">
        <v>0</v>
      </c>
      <c r="BA20" s="19">
        <v>1</v>
      </c>
      <c r="BB20" s="19" t="s">
        <v>89</v>
      </c>
      <c r="BC20" s="19">
        <v>5</v>
      </c>
      <c r="BD20" s="19">
        <v>2</v>
      </c>
      <c r="BE20" s="19">
        <v>0.05</v>
      </c>
      <c r="BF20" s="19">
        <v>4</v>
      </c>
      <c r="BG20" s="19">
        <v>6</v>
      </c>
      <c r="BH20" s="19">
        <v>0.5</v>
      </c>
      <c r="BI20" s="19">
        <v>10</v>
      </c>
      <c r="BJ20" s="19">
        <v>1</v>
      </c>
      <c r="BK20" s="19">
        <v>1</v>
      </c>
      <c r="BL20" s="19">
        <v>1</v>
      </c>
      <c r="BM20" s="19">
        <v>1</v>
      </c>
      <c r="BN20" s="19">
        <v>0</v>
      </c>
      <c r="BO20" s="19">
        <v>0</v>
      </c>
      <c r="BP20" s="19">
        <v>0</v>
      </c>
      <c r="BQ20" s="19">
        <v>0</v>
      </c>
      <c r="BR20" s="19">
        <v>1</v>
      </c>
      <c r="BS20" s="19">
        <v>1</v>
      </c>
      <c r="BT20" s="19">
        <v>1</v>
      </c>
      <c r="BU20" s="19">
        <v>1</v>
      </c>
    </row>
    <row r="21" spans="1:73" x14ac:dyDescent="0.3">
      <c r="A21" s="26">
        <v>19</v>
      </c>
      <c r="B21" s="19">
        <v>80</v>
      </c>
      <c r="C21" s="19">
        <v>6.2399387359619141E-2</v>
      </c>
      <c r="D21" s="19">
        <v>1.039989789326986E-3</v>
      </c>
      <c r="E21" s="19">
        <v>3</v>
      </c>
      <c r="G21" s="19">
        <v>6.5625000000002574E-3</v>
      </c>
      <c r="H21" s="19">
        <v>0.109875</v>
      </c>
      <c r="I21" s="19">
        <v>6.5625000000002574E-3</v>
      </c>
      <c r="J21" s="19">
        <v>6.5625000000002574E-3</v>
      </c>
      <c r="K21" s="19">
        <f t="shared" si="0"/>
        <v>6.5625000000002574E-3</v>
      </c>
      <c r="N21" s="19">
        <v>-7.7715611723760958E-16</v>
      </c>
      <c r="O21" s="19">
        <v>-2.775557561562891E-17</v>
      </c>
      <c r="P21" s="19">
        <v>-6.6613381477509392E-16</v>
      </c>
      <c r="Q21" s="19">
        <v>0</v>
      </c>
      <c r="R21" s="19">
        <v>2.1874999999999999E-2</v>
      </c>
      <c r="S21" s="19">
        <v>2.1874999999999999E-2</v>
      </c>
      <c r="T21" s="19">
        <v>4.3749999999999997E-2</v>
      </c>
      <c r="U21" s="19">
        <v>0</v>
      </c>
      <c r="V21" s="19">
        <v>6.5625000000005818E-3</v>
      </c>
      <c r="W21" s="19">
        <v>6.5624999999999711E-3</v>
      </c>
      <c r="X21" s="19">
        <v>1.3125000000000501E-2</v>
      </c>
      <c r="Y21" s="19">
        <v>0.875</v>
      </c>
      <c r="Z21" s="19">
        <v>-0.125</v>
      </c>
      <c r="AA21" s="19">
        <v>0.75</v>
      </c>
      <c r="AB21" s="19">
        <v>0</v>
      </c>
      <c r="AC21" s="19">
        <v>2.1874999999999999E-2</v>
      </c>
      <c r="AD21" s="19">
        <v>2.1874999999999999E-2</v>
      </c>
      <c r="AE21" s="19">
        <v>4.3749999999999997E-2</v>
      </c>
      <c r="AF21" s="19">
        <v>0</v>
      </c>
      <c r="AG21" s="19">
        <v>0.87335937500000005</v>
      </c>
      <c r="AH21" s="19">
        <v>-0.12664062500000001</v>
      </c>
      <c r="AI21" s="19">
        <v>0.74671874999999999</v>
      </c>
      <c r="AJ21" s="19">
        <v>0</v>
      </c>
      <c r="AK21" s="19">
        <v>70</v>
      </c>
      <c r="AL21" s="19">
        <v>0</v>
      </c>
      <c r="AM21" s="19">
        <v>0</v>
      </c>
      <c r="AN21" s="19">
        <v>10</v>
      </c>
      <c r="AO21" s="19">
        <v>0</v>
      </c>
      <c r="AP21" s="19">
        <v>0</v>
      </c>
      <c r="AQ21" s="19">
        <v>0</v>
      </c>
      <c r="AR21" s="19">
        <v>0</v>
      </c>
      <c r="AS21" s="19" t="s">
        <v>473</v>
      </c>
      <c r="AT21" s="19">
        <v>1</v>
      </c>
      <c r="AU21" s="19">
        <v>0</v>
      </c>
      <c r="AV21" s="19">
        <v>0</v>
      </c>
      <c r="AW21" s="19">
        <v>0</v>
      </c>
      <c r="AX21" s="19">
        <v>0</v>
      </c>
      <c r="AY21" s="19">
        <v>45</v>
      </c>
      <c r="AZ21" s="19">
        <v>0</v>
      </c>
      <c r="BA21" s="19">
        <v>1</v>
      </c>
      <c r="BB21" s="19" t="s">
        <v>89</v>
      </c>
      <c r="BC21" s="19">
        <v>5</v>
      </c>
      <c r="BD21" s="19">
        <v>2</v>
      </c>
      <c r="BE21" s="19">
        <v>0.05</v>
      </c>
      <c r="BF21" s="19">
        <v>4</v>
      </c>
      <c r="BG21" s="19">
        <v>6</v>
      </c>
      <c r="BH21" s="19">
        <v>0.5</v>
      </c>
      <c r="BI21" s="19">
        <v>10</v>
      </c>
      <c r="BJ21" s="19">
        <v>1</v>
      </c>
      <c r="BK21" s="19">
        <v>1</v>
      </c>
      <c r="BL21" s="19">
        <v>1</v>
      </c>
      <c r="BM21" s="19">
        <v>1</v>
      </c>
      <c r="BN21" s="19">
        <v>0</v>
      </c>
      <c r="BO21" s="19">
        <v>0</v>
      </c>
      <c r="BP21" s="19">
        <v>0</v>
      </c>
      <c r="BQ21" s="19">
        <v>0</v>
      </c>
      <c r="BR21" s="19">
        <v>1</v>
      </c>
      <c r="BS21" s="19">
        <v>1</v>
      </c>
      <c r="BT21" s="19">
        <v>1</v>
      </c>
      <c r="BU21" s="19">
        <v>1</v>
      </c>
    </row>
    <row r="22" spans="1:73" x14ac:dyDescent="0.3">
      <c r="A22" s="26">
        <v>20</v>
      </c>
      <c r="B22" s="19">
        <v>80</v>
      </c>
      <c r="C22" s="19">
        <v>6.2399864196777337E-2</v>
      </c>
      <c r="D22" s="19">
        <v>1.0399977366129559E-3</v>
      </c>
      <c r="E22" s="19">
        <v>4</v>
      </c>
      <c r="G22" s="19">
        <v>1.398960272398757E-2</v>
      </c>
      <c r="H22" s="19">
        <v>9.4127023135627694E-2</v>
      </c>
      <c r="I22" s="19">
        <v>2.7764459915060501E-2</v>
      </c>
      <c r="J22" s="19">
        <v>1.398960272398757E-2</v>
      </c>
      <c r="K22" s="19">
        <f t="shared" si="0"/>
        <v>1.398960272398757E-2</v>
      </c>
      <c r="L22" s="19">
        <v>1.398960272398757E-2</v>
      </c>
      <c r="N22" s="19">
        <v>5.5511151231257827E-17</v>
      </c>
      <c r="O22" s="19">
        <v>4.4408920985006262E-16</v>
      </c>
      <c r="P22" s="19">
        <v>3.3306690738754701E-16</v>
      </c>
      <c r="Q22" s="19">
        <v>0</v>
      </c>
      <c r="R22" s="19">
        <v>3.7499999999999999E-2</v>
      </c>
      <c r="S22" s="19">
        <v>-6.2500000000000003E-3</v>
      </c>
      <c r="T22" s="19">
        <v>7.4999999999999997E-2</v>
      </c>
      <c r="U22" s="19">
        <v>0</v>
      </c>
      <c r="V22" s="19">
        <v>4.6874999999999833E-3</v>
      </c>
      <c r="W22" s="19">
        <v>3.2625000000000022E-2</v>
      </c>
      <c r="X22" s="19">
        <v>9.3750000000000777E-3</v>
      </c>
      <c r="Y22" s="19">
        <v>0.25000000000000011</v>
      </c>
      <c r="Z22" s="19">
        <v>-0.5</v>
      </c>
      <c r="AA22" s="19">
        <v>-0.5</v>
      </c>
      <c r="AB22" s="19">
        <v>0</v>
      </c>
      <c r="AC22" s="19">
        <v>3.7499999999999999E-2</v>
      </c>
      <c r="AD22" s="19">
        <v>-6.2500000000000003E-3</v>
      </c>
      <c r="AE22" s="19">
        <v>7.4999999999999997E-2</v>
      </c>
      <c r="AF22" s="19">
        <v>0</v>
      </c>
      <c r="AG22" s="19">
        <v>0.25187500000000002</v>
      </c>
      <c r="AH22" s="19">
        <v>-0.49484375000000003</v>
      </c>
      <c r="AI22" s="19">
        <v>-0.49625000000000002</v>
      </c>
      <c r="AJ22" s="19">
        <v>0</v>
      </c>
      <c r="AK22" s="19">
        <v>20</v>
      </c>
      <c r="AL22" s="19">
        <v>0</v>
      </c>
      <c r="AM22" s="19">
        <v>10</v>
      </c>
      <c r="AN22" s="19">
        <v>50</v>
      </c>
      <c r="AO22" s="19">
        <v>0</v>
      </c>
      <c r="AP22" s="19">
        <v>0</v>
      </c>
      <c r="AQ22" s="19">
        <v>0</v>
      </c>
      <c r="AR22" s="19">
        <v>0</v>
      </c>
      <c r="AS22" s="19" t="s">
        <v>474</v>
      </c>
      <c r="AT22" s="19">
        <v>1</v>
      </c>
      <c r="AU22" s="19">
        <v>0</v>
      </c>
      <c r="AV22" s="19">
        <v>0</v>
      </c>
      <c r="AW22" s="19">
        <v>0</v>
      </c>
      <c r="AX22" s="19">
        <v>0</v>
      </c>
      <c r="AY22" s="19">
        <v>45</v>
      </c>
      <c r="AZ22" s="19">
        <v>0</v>
      </c>
      <c r="BA22" s="19">
        <v>1</v>
      </c>
      <c r="BB22" s="19" t="s">
        <v>89</v>
      </c>
      <c r="BC22" s="19">
        <v>5</v>
      </c>
      <c r="BD22" s="19">
        <v>2</v>
      </c>
      <c r="BE22" s="19">
        <v>0.05</v>
      </c>
      <c r="BF22" s="19">
        <v>4</v>
      </c>
      <c r="BG22" s="19">
        <v>6</v>
      </c>
      <c r="BH22" s="19">
        <v>0.5</v>
      </c>
      <c r="BI22" s="19">
        <v>10</v>
      </c>
      <c r="BJ22" s="19">
        <v>1</v>
      </c>
      <c r="BK22" s="19">
        <v>1</v>
      </c>
      <c r="BL22" s="19">
        <v>1</v>
      </c>
      <c r="BM22" s="19">
        <v>1</v>
      </c>
      <c r="BN22" s="19">
        <v>0</v>
      </c>
      <c r="BO22" s="19">
        <v>0</v>
      </c>
      <c r="BP22" s="19">
        <v>0</v>
      </c>
      <c r="BQ22" s="19">
        <v>0</v>
      </c>
      <c r="BR22" s="19">
        <v>1</v>
      </c>
      <c r="BS22" s="19">
        <v>1</v>
      </c>
      <c r="BT22" s="19">
        <v>1</v>
      </c>
      <c r="BU22" s="19">
        <v>1</v>
      </c>
    </row>
    <row r="23" spans="1:73" x14ac:dyDescent="0.3">
      <c r="A23" s="26">
        <v>21</v>
      </c>
      <c r="B23" s="19">
        <v>80</v>
      </c>
      <c r="C23" s="19">
        <v>6.2399625778198242E-2</v>
      </c>
      <c r="D23" s="19">
        <v>1.039993762969971E-3</v>
      </c>
      <c r="E23" s="19">
        <v>4</v>
      </c>
      <c r="G23" s="19">
        <v>1.3989602723987559E-2</v>
      </c>
      <c r="H23" s="19">
        <v>9.4127023135627694E-2</v>
      </c>
      <c r="I23" s="19">
        <v>2.7764459915060508E-2</v>
      </c>
      <c r="J23" s="19">
        <v>1.3989602723987559E-2</v>
      </c>
      <c r="K23" s="19">
        <f t="shared" si="0"/>
        <v>1.3989602723987559E-2</v>
      </c>
      <c r="L23" s="19">
        <v>1.3989602723987559E-2</v>
      </c>
      <c r="N23" s="19">
        <v>2.775557561562891E-17</v>
      </c>
      <c r="O23" s="19">
        <v>4.4408920985006262E-16</v>
      </c>
      <c r="P23" s="19">
        <v>3.3306690738754701E-16</v>
      </c>
      <c r="Q23" s="19">
        <v>0</v>
      </c>
      <c r="R23" s="19">
        <v>-3.7499999999999999E-2</v>
      </c>
      <c r="S23" s="19">
        <v>-6.250000000000009E-3</v>
      </c>
      <c r="T23" s="19">
        <v>7.4999999999999997E-2</v>
      </c>
      <c r="U23" s="19">
        <v>0</v>
      </c>
      <c r="V23" s="19">
        <v>-4.6874999999999556E-3</v>
      </c>
      <c r="W23" s="19">
        <v>3.2625000000000022E-2</v>
      </c>
      <c r="X23" s="19">
        <v>9.3750000000000777E-3</v>
      </c>
      <c r="Y23" s="19">
        <v>-0.24999999999999989</v>
      </c>
      <c r="Z23" s="19">
        <v>-0.5</v>
      </c>
      <c r="AA23" s="19">
        <v>-0.5</v>
      </c>
      <c r="AB23" s="19">
        <v>0</v>
      </c>
      <c r="AC23" s="19">
        <v>-3.7499999999999999E-2</v>
      </c>
      <c r="AD23" s="19">
        <v>-6.250000000000009E-3</v>
      </c>
      <c r="AE23" s="19">
        <v>7.4999999999999997E-2</v>
      </c>
      <c r="AF23" s="19">
        <v>0</v>
      </c>
      <c r="AG23" s="19">
        <v>-0.25187500000000002</v>
      </c>
      <c r="AH23" s="19">
        <v>-0.49484375000000003</v>
      </c>
      <c r="AI23" s="19">
        <v>-0.49625000000000002</v>
      </c>
      <c r="AJ23" s="19">
        <v>0</v>
      </c>
      <c r="AK23" s="19">
        <v>0</v>
      </c>
      <c r="AL23" s="19">
        <v>20</v>
      </c>
      <c r="AM23" s="19">
        <v>10</v>
      </c>
      <c r="AN23" s="19">
        <v>50</v>
      </c>
      <c r="AO23" s="19">
        <v>0</v>
      </c>
      <c r="AP23" s="19">
        <v>0</v>
      </c>
      <c r="AQ23" s="19">
        <v>0</v>
      </c>
      <c r="AR23" s="19">
        <v>0</v>
      </c>
      <c r="AS23" s="19" t="s">
        <v>475</v>
      </c>
      <c r="AT23" s="19">
        <v>1</v>
      </c>
      <c r="AU23" s="19">
        <v>0</v>
      </c>
      <c r="AV23" s="19">
        <v>0</v>
      </c>
      <c r="AW23" s="19">
        <v>0</v>
      </c>
      <c r="AX23" s="19">
        <v>0</v>
      </c>
      <c r="AY23" s="19">
        <v>45</v>
      </c>
      <c r="AZ23" s="19">
        <v>0</v>
      </c>
      <c r="BA23" s="19">
        <v>1</v>
      </c>
      <c r="BB23" s="19" t="s">
        <v>89</v>
      </c>
      <c r="BC23" s="19">
        <v>5</v>
      </c>
      <c r="BD23" s="19">
        <v>2</v>
      </c>
      <c r="BE23" s="19">
        <v>0.05</v>
      </c>
      <c r="BF23" s="19">
        <v>4</v>
      </c>
      <c r="BG23" s="19">
        <v>6</v>
      </c>
      <c r="BH23" s="19">
        <v>0.5</v>
      </c>
      <c r="BI23" s="19">
        <v>10</v>
      </c>
      <c r="BJ23" s="19">
        <v>1</v>
      </c>
      <c r="BK23" s="19">
        <v>1</v>
      </c>
      <c r="BL23" s="19">
        <v>1</v>
      </c>
      <c r="BM23" s="19">
        <v>1</v>
      </c>
      <c r="BN23" s="19">
        <v>0</v>
      </c>
      <c r="BO23" s="19">
        <v>0</v>
      </c>
      <c r="BP23" s="19">
        <v>0</v>
      </c>
      <c r="BQ23" s="19">
        <v>0</v>
      </c>
      <c r="BR23" s="19">
        <v>1</v>
      </c>
      <c r="BS23" s="19">
        <v>1</v>
      </c>
      <c r="BT23" s="19">
        <v>1</v>
      </c>
      <c r="BU23" s="19">
        <v>1</v>
      </c>
    </row>
    <row r="24" spans="1:73" x14ac:dyDescent="0.3">
      <c r="A24" s="26">
        <v>22</v>
      </c>
      <c r="B24" s="19">
        <v>80</v>
      </c>
      <c r="C24" s="19">
        <v>9.3599557876586914E-2</v>
      </c>
      <c r="D24" s="19">
        <v>1.5599926312764481E-3</v>
      </c>
      <c r="E24" s="19">
        <v>5</v>
      </c>
      <c r="G24" s="19">
        <v>1.009994005242113E-2</v>
      </c>
      <c r="H24" s="19">
        <v>0.10359499433641819</v>
      </c>
      <c r="I24" s="19">
        <v>3.0520628910009291E-2</v>
      </c>
      <c r="J24" s="19">
        <v>1.238281003548871E-2</v>
      </c>
      <c r="K24" s="19">
        <f t="shared" si="0"/>
        <v>1.238281003548871E-2</v>
      </c>
      <c r="L24" s="19">
        <v>1.027464643552276E-2</v>
      </c>
      <c r="M24" s="19">
        <v>1.009994005242113E-2</v>
      </c>
      <c r="N24" s="19">
        <v>2.006479940467024E-17</v>
      </c>
      <c r="O24" s="19">
        <v>4.4408920985006262E-16</v>
      </c>
      <c r="P24" s="19">
        <v>3.3306690738754701E-16</v>
      </c>
      <c r="Q24" s="19">
        <v>0</v>
      </c>
      <c r="R24" s="19">
        <v>-6.2500000000000012E-3</v>
      </c>
      <c r="S24" s="19">
        <v>-6.2500000000000047E-3</v>
      </c>
      <c r="T24" s="19">
        <v>7.4999999999999997E-2</v>
      </c>
      <c r="U24" s="19">
        <v>0</v>
      </c>
      <c r="V24" s="19">
        <v>-1.509375E-2</v>
      </c>
      <c r="W24" s="19">
        <v>1.959375000000008E-2</v>
      </c>
      <c r="X24" s="19">
        <v>-5.6250000000002132E-4</v>
      </c>
      <c r="Y24" s="19">
        <v>5.2820630471186962E-17</v>
      </c>
      <c r="Z24" s="19">
        <v>-0.5</v>
      </c>
      <c r="AA24" s="19">
        <v>-0.5</v>
      </c>
      <c r="AB24" s="19">
        <v>0</v>
      </c>
      <c r="AC24" s="19">
        <v>-6.2500000000000012E-3</v>
      </c>
      <c r="AD24" s="19">
        <v>-6.2500000000000047E-3</v>
      </c>
      <c r="AE24" s="19">
        <v>7.4999999999999997E-2</v>
      </c>
      <c r="AF24" s="19">
        <v>0</v>
      </c>
      <c r="AG24" s="19">
        <v>-1.4062499999999689E-3</v>
      </c>
      <c r="AH24" s="19">
        <v>-0.49484375000000003</v>
      </c>
      <c r="AI24" s="19">
        <v>-0.49625000000000002</v>
      </c>
      <c r="AJ24" s="19">
        <v>0</v>
      </c>
      <c r="AK24" s="19">
        <v>10</v>
      </c>
      <c r="AL24" s="19">
        <v>10</v>
      </c>
      <c r="AM24" s="19">
        <v>10</v>
      </c>
      <c r="AN24" s="19">
        <v>50</v>
      </c>
      <c r="AO24" s="19">
        <v>0</v>
      </c>
      <c r="AP24" s="19">
        <v>0</v>
      </c>
      <c r="AQ24" s="19">
        <v>0</v>
      </c>
      <c r="AR24" s="19">
        <v>0</v>
      </c>
      <c r="AS24" s="19" t="s">
        <v>476</v>
      </c>
      <c r="AT24" s="19">
        <v>1</v>
      </c>
      <c r="AU24" s="19">
        <v>0</v>
      </c>
      <c r="AV24" s="19">
        <v>0</v>
      </c>
      <c r="AW24" s="19">
        <v>0</v>
      </c>
      <c r="AX24" s="19">
        <v>0</v>
      </c>
      <c r="AY24" s="19">
        <v>45</v>
      </c>
      <c r="AZ24" s="19">
        <v>0</v>
      </c>
      <c r="BA24" s="19">
        <v>1</v>
      </c>
      <c r="BB24" s="19" t="s">
        <v>89</v>
      </c>
      <c r="BC24" s="19">
        <v>5</v>
      </c>
      <c r="BD24" s="19">
        <v>2</v>
      </c>
      <c r="BE24" s="19">
        <v>0.05</v>
      </c>
      <c r="BF24" s="19">
        <v>4</v>
      </c>
      <c r="BG24" s="19">
        <v>6</v>
      </c>
      <c r="BH24" s="19">
        <v>0.5</v>
      </c>
      <c r="BI24" s="19">
        <v>10</v>
      </c>
      <c r="BJ24" s="19">
        <v>1</v>
      </c>
      <c r="BK24" s="19">
        <v>1</v>
      </c>
      <c r="BL24" s="19">
        <v>1</v>
      </c>
      <c r="BM24" s="19">
        <v>1</v>
      </c>
      <c r="BN24" s="19">
        <v>0</v>
      </c>
      <c r="BO24" s="19">
        <v>0</v>
      </c>
      <c r="BP24" s="19">
        <v>0</v>
      </c>
      <c r="BQ24" s="19">
        <v>0</v>
      </c>
      <c r="BR24" s="19">
        <v>1</v>
      </c>
      <c r="BS24" s="19">
        <v>1</v>
      </c>
      <c r="BT24" s="19">
        <v>1</v>
      </c>
      <c r="BU24" s="19">
        <v>1</v>
      </c>
    </row>
    <row r="25" spans="1:73" x14ac:dyDescent="0.3">
      <c r="A25" s="26">
        <v>23</v>
      </c>
      <c r="B25" s="19">
        <v>80</v>
      </c>
      <c r="C25" s="19">
        <v>9.3599557876586914E-2</v>
      </c>
      <c r="D25" s="19">
        <v>1.5599926312764481E-3</v>
      </c>
      <c r="E25" s="19">
        <v>5</v>
      </c>
      <c r="G25" s="19">
        <v>1.438769819585462E-2</v>
      </c>
      <c r="H25" s="19">
        <v>7.8987921841728398E-2</v>
      </c>
      <c r="I25" s="19">
        <v>2.7540169525622001E-2</v>
      </c>
      <c r="J25" s="19">
        <v>1.623030657635581E-2</v>
      </c>
      <c r="K25" s="19">
        <f t="shared" si="0"/>
        <v>1.623030657635581E-2</v>
      </c>
      <c r="L25" s="19">
        <v>1.438769819585462E-2</v>
      </c>
      <c r="M25" s="19">
        <v>1.438769819585462E-2</v>
      </c>
      <c r="N25" s="19">
        <v>1.110223024625157E-16</v>
      </c>
      <c r="O25" s="19">
        <v>-5.5511151231257827E-16</v>
      </c>
      <c r="P25" s="19">
        <v>-8.3266726846886741E-17</v>
      </c>
      <c r="Q25" s="19">
        <v>0</v>
      </c>
      <c r="R25" s="19">
        <v>5.9374999999999997E-2</v>
      </c>
      <c r="S25" s="19">
        <v>-1.5625E-2</v>
      </c>
      <c r="T25" s="19">
        <v>3.125E-2</v>
      </c>
      <c r="U25" s="19">
        <v>0</v>
      </c>
      <c r="V25" s="19">
        <v>1.3125000000000081E-3</v>
      </c>
      <c r="W25" s="19">
        <v>-1.5750000000000038E-2</v>
      </c>
      <c r="X25" s="19">
        <v>3.1499999999999813E-2</v>
      </c>
      <c r="Y25" s="19">
        <v>0.12500000000000011</v>
      </c>
      <c r="Z25" s="19">
        <v>0.625</v>
      </c>
      <c r="AA25" s="19">
        <v>-0.25</v>
      </c>
      <c r="AB25" s="19">
        <v>0</v>
      </c>
      <c r="AC25" s="19">
        <v>5.9374999999999997E-2</v>
      </c>
      <c r="AD25" s="19">
        <v>-1.5625E-2</v>
      </c>
      <c r="AE25" s="19">
        <v>3.125E-2</v>
      </c>
      <c r="AF25" s="19">
        <v>0</v>
      </c>
      <c r="AG25" s="19">
        <v>0.12523437500000001</v>
      </c>
      <c r="AH25" s="19">
        <v>0.62148437499999998</v>
      </c>
      <c r="AI25" s="19">
        <v>-0.24296875000000001</v>
      </c>
      <c r="AJ25" s="19">
        <v>0</v>
      </c>
      <c r="AK25" s="19">
        <v>20</v>
      </c>
      <c r="AL25" s="19">
        <v>10</v>
      </c>
      <c r="AM25" s="19">
        <v>50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 t="s">
        <v>477</v>
      </c>
      <c r="AT25" s="19">
        <v>1</v>
      </c>
      <c r="AU25" s="19">
        <v>0</v>
      </c>
      <c r="AV25" s="19">
        <v>0</v>
      </c>
      <c r="AW25" s="19">
        <v>0</v>
      </c>
      <c r="AX25" s="19">
        <v>0</v>
      </c>
      <c r="AY25" s="19">
        <v>45</v>
      </c>
      <c r="AZ25" s="19">
        <v>0</v>
      </c>
      <c r="BA25" s="19">
        <v>1</v>
      </c>
      <c r="BB25" s="19" t="s">
        <v>89</v>
      </c>
      <c r="BC25" s="19">
        <v>5</v>
      </c>
      <c r="BD25" s="19">
        <v>2</v>
      </c>
      <c r="BE25" s="19">
        <v>0.05</v>
      </c>
      <c r="BF25" s="19">
        <v>4</v>
      </c>
      <c r="BG25" s="19">
        <v>6</v>
      </c>
      <c r="BH25" s="19">
        <v>0.5</v>
      </c>
      <c r="BI25" s="19">
        <v>10</v>
      </c>
      <c r="BJ25" s="19">
        <v>1</v>
      </c>
      <c r="BK25" s="19">
        <v>1</v>
      </c>
      <c r="BL25" s="19">
        <v>1</v>
      </c>
      <c r="BM25" s="19">
        <v>1</v>
      </c>
      <c r="BN25" s="19">
        <v>0</v>
      </c>
      <c r="BO25" s="19">
        <v>0</v>
      </c>
      <c r="BP25" s="19">
        <v>0</v>
      </c>
      <c r="BQ25" s="19">
        <v>0</v>
      </c>
      <c r="BR25" s="19">
        <v>1</v>
      </c>
      <c r="BS25" s="19">
        <v>1</v>
      </c>
      <c r="BT25" s="19">
        <v>1</v>
      </c>
      <c r="BU25" s="19">
        <v>1</v>
      </c>
    </row>
    <row r="26" spans="1:73" x14ac:dyDescent="0.3">
      <c r="A26" s="26">
        <v>24</v>
      </c>
      <c r="B26" s="19">
        <v>80</v>
      </c>
      <c r="C26" s="19">
        <v>6.2399625778198242E-2</v>
      </c>
      <c r="D26" s="19">
        <v>1.039993762969971E-3</v>
      </c>
      <c r="E26" s="19">
        <v>4</v>
      </c>
      <c r="G26" s="19">
        <v>1.0312499999999281E-3</v>
      </c>
      <c r="H26" s="19">
        <v>5.7656249999999999E-2</v>
      </c>
      <c r="I26" s="19">
        <v>1.9499999999999951E-2</v>
      </c>
      <c r="J26" s="19">
        <v>1.0312499999999281E-3</v>
      </c>
      <c r="K26" s="19">
        <f t="shared" si="0"/>
        <v>1.0312499999999281E-3</v>
      </c>
      <c r="L26" s="19">
        <v>1.0312499999999281E-3</v>
      </c>
      <c r="N26" s="19">
        <v>3.8857805861880479E-16</v>
      </c>
      <c r="O26" s="19">
        <v>-4.4408920985006262E-16</v>
      </c>
      <c r="P26" s="19">
        <v>-5.5511151231257827E-17</v>
      </c>
      <c r="Q26" s="19">
        <v>0</v>
      </c>
      <c r="R26" s="19">
        <v>-1.5625E-2</v>
      </c>
      <c r="S26" s="19">
        <v>-1.562500000000001E-2</v>
      </c>
      <c r="T26" s="19">
        <v>3.125E-2</v>
      </c>
      <c r="U26" s="19">
        <v>0</v>
      </c>
      <c r="V26" s="19">
        <v>-1.0312499999999281E-3</v>
      </c>
      <c r="W26" s="19">
        <v>-1.031249999999817E-3</v>
      </c>
      <c r="X26" s="19">
        <v>2.0624999999999121E-3</v>
      </c>
      <c r="Y26" s="19">
        <v>-0.37499999999999989</v>
      </c>
      <c r="Z26" s="19">
        <v>0.625</v>
      </c>
      <c r="AA26" s="19">
        <v>-0.25</v>
      </c>
      <c r="AB26" s="19">
        <v>0</v>
      </c>
      <c r="AC26" s="19">
        <v>-1.5625E-2</v>
      </c>
      <c r="AD26" s="19">
        <v>-1.562500000000001E-2</v>
      </c>
      <c r="AE26" s="19">
        <v>3.125E-2</v>
      </c>
      <c r="AF26" s="19">
        <v>0</v>
      </c>
      <c r="AG26" s="19">
        <v>-0.37851562500000002</v>
      </c>
      <c r="AH26" s="19">
        <v>0.62148437499999998</v>
      </c>
      <c r="AI26" s="19">
        <v>-0.24296875000000001</v>
      </c>
      <c r="AJ26" s="19">
        <v>0</v>
      </c>
      <c r="AK26" s="19">
        <v>0</v>
      </c>
      <c r="AL26" s="19">
        <v>30</v>
      </c>
      <c r="AM26" s="19">
        <v>50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 t="s">
        <v>478</v>
      </c>
      <c r="AT26" s="19">
        <v>1</v>
      </c>
      <c r="AU26" s="19">
        <v>0</v>
      </c>
      <c r="AV26" s="19">
        <v>0</v>
      </c>
      <c r="AW26" s="19">
        <v>0</v>
      </c>
      <c r="AX26" s="19">
        <v>0</v>
      </c>
      <c r="AY26" s="19">
        <v>45</v>
      </c>
      <c r="AZ26" s="19">
        <v>0</v>
      </c>
      <c r="BA26" s="19">
        <v>1</v>
      </c>
      <c r="BB26" s="19" t="s">
        <v>89</v>
      </c>
      <c r="BC26" s="19">
        <v>5</v>
      </c>
      <c r="BD26" s="19">
        <v>2</v>
      </c>
      <c r="BE26" s="19">
        <v>0.05</v>
      </c>
      <c r="BF26" s="19">
        <v>4</v>
      </c>
      <c r="BG26" s="19">
        <v>6</v>
      </c>
      <c r="BH26" s="19">
        <v>0.5</v>
      </c>
      <c r="BI26" s="19">
        <v>10</v>
      </c>
      <c r="BJ26" s="19">
        <v>1</v>
      </c>
      <c r="BK26" s="19">
        <v>1</v>
      </c>
      <c r="BL26" s="19">
        <v>1</v>
      </c>
      <c r="BM26" s="19">
        <v>1</v>
      </c>
      <c r="BN26" s="19">
        <v>0</v>
      </c>
      <c r="BO26" s="19">
        <v>0</v>
      </c>
      <c r="BP26" s="19">
        <v>0</v>
      </c>
      <c r="BQ26" s="19">
        <v>0</v>
      </c>
      <c r="BR26" s="19">
        <v>1</v>
      </c>
      <c r="BS26" s="19">
        <v>1</v>
      </c>
      <c r="BT26" s="19">
        <v>1</v>
      </c>
      <c r="BU26" s="19">
        <v>1</v>
      </c>
    </row>
    <row r="27" spans="1:73" x14ac:dyDescent="0.3">
      <c r="A27" s="26">
        <v>25</v>
      </c>
      <c r="B27" s="19">
        <v>80</v>
      </c>
      <c r="C27" s="19">
        <v>7.7999591827392578E-2</v>
      </c>
      <c r="D27" s="19">
        <v>1.2999931971232101E-3</v>
      </c>
      <c r="E27" s="19">
        <v>5</v>
      </c>
      <c r="G27" s="19">
        <v>8.5923294280417081E-4</v>
      </c>
      <c r="H27" s="19">
        <v>8.1304675113504365E-2</v>
      </c>
      <c r="I27" s="19">
        <v>2.738709065189289E-2</v>
      </c>
      <c r="J27" s="19">
        <v>1.4197580394648201E-2</v>
      </c>
      <c r="K27" s="19">
        <f t="shared" si="0"/>
        <v>1.4197580394648201E-2</v>
      </c>
      <c r="L27" s="19">
        <v>8.5923294280417081E-4</v>
      </c>
      <c r="M27" s="19">
        <v>8.5923294280417081E-4</v>
      </c>
      <c r="N27" s="19">
        <v>9.7144514654701197E-17</v>
      </c>
      <c r="O27" s="19">
        <v>-5.5511151231257827E-16</v>
      </c>
      <c r="P27" s="19">
        <v>-2.775557561562891E-17</v>
      </c>
      <c r="Q27" s="19">
        <v>0</v>
      </c>
      <c r="R27" s="19">
        <v>1.5625E-2</v>
      </c>
      <c r="S27" s="19">
        <v>-1.562500000000001E-2</v>
      </c>
      <c r="T27" s="19">
        <v>3.125E-2</v>
      </c>
      <c r="U27" s="19">
        <v>0</v>
      </c>
      <c r="V27" s="19">
        <v>1.874999999999793E-4</v>
      </c>
      <c r="W27" s="19">
        <v>-9.374999999999245E-4</v>
      </c>
      <c r="X27" s="19">
        <v>1.874999999999905E-3</v>
      </c>
      <c r="Y27" s="19">
        <v>-0.1249999999999999</v>
      </c>
      <c r="Z27" s="19">
        <v>0.625</v>
      </c>
      <c r="AA27" s="19">
        <v>-0.25</v>
      </c>
      <c r="AB27" s="19">
        <v>0</v>
      </c>
      <c r="AC27" s="19">
        <v>1.5625E-2</v>
      </c>
      <c r="AD27" s="19">
        <v>-1.562500000000001E-2</v>
      </c>
      <c r="AE27" s="19">
        <v>3.125E-2</v>
      </c>
      <c r="AF27" s="19">
        <v>0</v>
      </c>
      <c r="AG27" s="19">
        <v>-0.128046875</v>
      </c>
      <c r="AH27" s="19">
        <v>0.62148437499999998</v>
      </c>
      <c r="AI27" s="19">
        <v>-0.24296875000000001</v>
      </c>
      <c r="AJ27" s="19">
        <v>0</v>
      </c>
      <c r="AK27" s="19">
        <v>10</v>
      </c>
      <c r="AL27" s="19">
        <v>20</v>
      </c>
      <c r="AM27" s="19">
        <v>50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 t="s">
        <v>479</v>
      </c>
      <c r="AT27" s="19">
        <v>1</v>
      </c>
      <c r="AU27" s="19">
        <v>0</v>
      </c>
      <c r="AV27" s="19">
        <v>0</v>
      </c>
      <c r="AW27" s="19">
        <v>0</v>
      </c>
      <c r="AX27" s="19">
        <v>0</v>
      </c>
      <c r="AY27" s="19">
        <v>45</v>
      </c>
      <c r="AZ27" s="19">
        <v>0</v>
      </c>
      <c r="BA27" s="19">
        <v>1</v>
      </c>
      <c r="BB27" s="19" t="s">
        <v>89</v>
      </c>
      <c r="BC27" s="19">
        <v>5</v>
      </c>
      <c r="BD27" s="19">
        <v>2</v>
      </c>
      <c r="BE27" s="19">
        <v>0.05</v>
      </c>
      <c r="BF27" s="19">
        <v>4</v>
      </c>
      <c r="BG27" s="19">
        <v>6</v>
      </c>
      <c r="BH27" s="19">
        <v>0.5</v>
      </c>
      <c r="BI27" s="19">
        <v>10</v>
      </c>
      <c r="BJ27" s="19">
        <v>1</v>
      </c>
      <c r="BK27" s="19">
        <v>1</v>
      </c>
      <c r="BL27" s="19">
        <v>1</v>
      </c>
      <c r="BM27" s="19">
        <v>1</v>
      </c>
      <c r="BN27" s="19">
        <v>0</v>
      </c>
      <c r="BO27" s="19">
        <v>0</v>
      </c>
      <c r="BP27" s="19">
        <v>0</v>
      </c>
      <c r="BQ27" s="19">
        <v>0</v>
      </c>
      <c r="BR27" s="19">
        <v>1</v>
      </c>
      <c r="BS27" s="19">
        <v>1</v>
      </c>
      <c r="BT27" s="19">
        <v>1</v>
      </c>
      <c r="BU27" s="19">
        <v>1</v>
      </c>
    </row>
    <row r="28" spans="1:73" x14ac:dyDescent="0.3">
      <c r="A28" s="26">
        <v>26</v>
      </c>
      <c r="B28" s="19">
        <v>80</v>
      </c>
      <c r="C28" s="19">
        <v>6.2399625778198242E-2</v>
      </c>
      <c r="D28" s="19">
        <v>1.039993762969971E-3</v>
      </c>
      <c r="E28" s="19">
        <v>4</v>
      </c>
      <c r="G28" s="19">
        <v>8.4201209908168139E-4</v>
      </c>
      <c r="H28" s="19">
        <v>4.7076130994114188E-2</v>
      </c>
      <c r="I28" s="19">
        <v>1.5921683328090651E-2</v>
      </c>
      <c r="J28" s="19">
        <v>8.4201209908168139E-4</v>
      </c>
      <c r="K28" s="19">
        <f t="shared" si="0"/>
        <v>8.4201209908168139E-4</v>
      </c>
      <c r="L28" s="19">
        <v>8.4201209908168139E-4</v>
      </c>
      <c r="N28" s="19">
        <v>-5.5511151231257827E-17</v>
      </c>
      <c r="O28" s="19">
        <v>-1.1093356479670481E-31</v>
      </c>
      <c r="P28" s="19">
        <v>0</v>
      </c>
      <c r="Q28" s="19">
        <v>0</v>
      </c>
      <c r="R28" s="19">
        <v>3.125E-2</v>
      </c>
      <c r="S28" s="19">
        <v>-1.9135106236677378E-18</v>
      </c>
      <c r="T28" s="19">
        <v>0</v>
      </c>
      <c r="U28" s="19">
        <v>0</v>
      </c>
      <c r="V28" s="19">
        <v>2.0624999999999121E-3</v>
      </c>
      <c r="W28" s="19">
        <v>-1.2629170116207861E-19</v>
      </c>
      <c r="X28" s="19">
        <v>5.5511151231257827E-16</v>
      </c>
      <c r="Y28" s="19">
        <v>-0.25</v>
      </c>
      <c r="Z28" s="19">
        <v>7.6540424946709591E-17</v>
      </c>
      <c r="AA28" s="19">
        <v>1</v>
      </c>
      <c r="AB28" s="19">
        <v>0</v>
      </c>
      <c r="AC28" s="19">
        <v>3.125E-2</v>
      </c>
      <c r="AD28" s="19">
        <v>-1.9135106236677378E-18</v>
      </c>
      <c r="AE28" s="19">
        <v>0</v>
      </c>
      <c r="AF28" s="19">
        <v>0</v>
      </c>
      <c r="AG28" s="19">
        <v>-0.24296875000000001</v>
      </c>
      <c r="AH28" s="19">
        <v>7.6109885056384328E-17</v>
      </c>
      <c r="AI28" s="19">
        <v>1</v>
      </c>
      <c r="AJ28" s="19">
        <v>0</v>
      </c>
      <c r="AK28" s="19">
        <v>30</v>
      </c>
      <c r="AL28" s="19">
        <v>50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 t="s">
        <v>480</v>
      </c>
      <c r="AT28" s="19">
        <v>1</v>
      </c>
      <c r="AU28" s="19">
        <v>0</v>
      </c>
      <c r="AV28" s="19">
        <v>0</v>
      </c>
      <c r="AW28" s="19">
        <v>0</v>
      </c>
      <c r="AX28" s="19">
        <v>0</v>
      </c>
      <c r="AY28" s="19">
        <v>45</v>
      </c>
      <c r="AZ28" s="19">
        <v>0</v>
      </c>
      <c r="BA28" s="19">
        <v>1</v>
      </c>
      <c r="BB28" s="19" t="s">
        <v>89</v>
      </c>
      <c r="BC28" s="19">
        <v>5</v>
      </c>
      <c r="BD28" s="19">
        <v>2</v>
      </c>
      <c r="BE28" s="19">
        <v>0.05</v>
      </c>
      <c r="BF28" s="19">
        <v>4</v>
      </c>
      <c r="BG28" s="19">
        <v>6</v>
      </c>
      <c r="BH28" s="19">
        <v>0.5</v>
      </c>
      <c r="BI28" s="19">
        <v>10</v>
      </c>
      <c r="BJ28" s="19">
        <v>1</v>
      </c>
      <c r="BK28" s="19">
        <v>1</v>
      </c>
      <c r="BL28" s="19">
        <v>1</v>
      </c>
      <c r="BM28" s="19">
        <v>1</v>
      </c>
      <c r="BN28" s="19">
        <v>0</v>
      </c>
      <c r="BO28" s="19">
        <v>0</v>
      </c>
      <c r="BP28" s="19">
        <v>0</v>
      </c>
      <c r="BQ28" s="19">
        <v>0</v>
      </c>
      <c r="BR28" s="19">
        <v>1</v>
      </c>
      <c r="BS28" s="19">
        <v>1</v>
      </c>
      <c r="BT28" s="19">
        <v>1</v>
      </c>
      <c r="BU28" s="19">
        <v>1</v>
      </c>
    </row>
    <row r="29" spans="1:73" x14ac:dyDescent="0.3">
      <c r="A29" s="26">
        <v>27</v>
      </c>
      <c r="B29" s="19">
        <v>80</v>
      </c>
      <c r="C29" s="19">
        <v>7.7999353408813477E-2</v>
      </c>
      <c r="D29" s="19">
        <v>1.2999892234802251E-3</v>
      </c>
      <c r="E29" s="19">
        <v>4</v>
      </c>
      <c r="G29" s="19">
        <v>1.398960272398757E-2</v>
      </c>
      <c r="H29" s="19">
        <v>9.4127023135627694E-2</v>
      </c>
      <c r="I29" s="19">
        <v>2.7764459915060519E-2</v>
      </c>
      <c r="J29" s="19">
        <v>1.398960272398757E-2</v>
      </c>
      <c r="K29" s="19">
        <f t="shared" si="0"/>
        <v>1.398960272398757E-2</v>
      </c>
      <c r="L29" s="19">
        <v>1.398960272398757E-2</v>
      </c>
      <c r="N29" s="19">
        <v>4.4408920985006262E-16</v>
      </c>
      <c r="O29" s="19">
        <v>0</v>
      </c>
      <c r="P29" s="19">
        <v>-3.3306690738754701E-16</v>
      </c>
      <c r="Q29" s="19">
        <v>0</v>
      </c>
      <c r="R29" s="19">
        <v>-6.2500000000000003E-3</v>
      </c>
      <c r="S29" s="19">
        <v>3.7499999999999999E-2</v>
      </c>
      <c r="T29" s="19">
        <v>-7.4999999999999997E-2</v>
      </c>
      <c r="U29" s="19">
        <v>0</v>
      </c>
      <c r="V29" s="19">
        <v>3.2625000000000022E-2</v>
      </c>
      <c r="W29" s="19">
        <v>4.6875000000000389E-3</v>
      </c>
      <c r="X29" s="19">
        <v>-9.3750000000000777E-3</v>
      </c>
      <c r="Y29" s="19">
        <v>-0.5</v>
      </c>
      <c r="Z29" s="19">
        <v>0.25000000000000011</v>
      </c>
      <c r="AA29" s="19">
        <v>0.5</v>
      </c>
      <c r="AB29" s="19">
        <v>0</v>
      </c>
      <c r="AC29" s="19">
        <v>-6.2500000000000003E-3</v>
      </c>
      <c r="AD29" s="19">
        <v>3.7499999999999999E-2</v>
      </c>
      <c r="AE29" s="19">
        <v>-7.4999999999999997E-2</v>
      </c>
      <c r="AF29" s="19">
        <v>0</v>
      </c>
      <c r="AG29" s="19">
        <v>-0.49484375000000003</v>
      </c>
      <c r="AH29" s="19">
        <v>0.25187500000000013</v>
      </c>
      <c r="AI29" s="19">
        <v>0.49625000000000002</v>
      </c>
      <c r="AJ29" s="19">
        <v>0</v>
      </c>
      <c r="AK29" s="19">
        <v>10</v>
      </c>
      <c r="AL29" s="19">
        <v>50</v>
      </c>
      <c r="AM29" s="19">
        <v>20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 t="s">
        <v>481</v>
      </c>
      <c r="AT29" s="19">
        <v>1</v>
      </c>
      <c r="AU29" s="19">
        <v>0</v>
      </c>
      <c r="AV29" s="19">
        <v>0</v>
      </c>
      <c r="AW29" s="19">
        <v>0</v>
      </c>
      <c r="AX29" s="19">
        <v>0</v>
      </c>
      <c r="AY29" s="19">
        <v>45</v>
      </c>
      <c r="AZ29" s="19">
        <v>0</v>
      </c>
      <c r="BA29" s="19">
        <v>1</v>
      </c>
      <c r="BB29" s="19" t="s">
        <v>89</v>
      </c>
      <c r="BC29" s="19">
        <v>5</v>
      </c>
      <c r="BD29" s="19">
        <v>2</v>
      </c>
      <c r="BE29" s="19">
        <v>0.05</v>
      </c>
      <c r="BF29" s="19">
        <v>4</v>
      </c>
      <c r="BG29" s="19">
        <v>6</v>
      </c>
      <c r="BH29" s="19">
        <v>0.5</v>
      </c>
      <c r="BI29" s="19">
        <v>10</v>
      </c>
      <c r="BJ29" s="19">
        <v>1</v>
      </c>
      <c r="BK29" s="19">
        <v>1</v>
      </c>
      <c r="BL29" s="19">
        <v>1</v>
      </c>
      <c r="BM29" s="19">
        <v>1</v>
      </c>
      <c r="BN29" s="19">
        <v>0</v>
      </c>
      <c r="BO29" s="19">
        <v>0</v>
      </c>
      <c r="BP29" s="19">
        <v>0</v>
      </c>
      <c r="BQ29" s="19">
        <v>0</v>
      </c>
      <c r="BR29" s="19">
        <v>1</v>
      </c>
      <c r="BS29" s="19">
        <v>1</v>
      </c>
      <c r="BT29" s="19">
        <v>1</v>
      </c>
      <c r="BU29" s="19">
        <v>1</v>
      </c>
    </row>
    <row r="30" spans="1:73" x14ac:dyDescent="0.3">
      <c r="A30" s="26">
        <v>28</v>
      </c>
      <c r="B30" s="19">
        <v>80</v>
      </c>
      <c r="C30" s="19">
        <v>9.3599557876586914E-2</v>
      </c>
      <c r="D30" s="19">
        <v>1.5599926312764481E-3</v>
      </c>
      <c r="E30" s="19">
        <v>5</v>
      </c>
      <c r="G30" s="19">
        <v>4.5359889012760099E-3</v>
      </c>
      <c r="H30" s="19">
        <v>0.1015259261069556</v>
      </c>
      <c r="I30" s="19">
        <v>3.6160125656584649E-2</v>
      </c>
      <c r="J30" s="19">
        <v>9.3643689723333454E-3</v>
      </c>
      <c r="K30" s="19">
        <f t="shared" si="0"/>
        <v>9.3643689723333454E-3</v>
      </c>
      <c r="L30" s="19">
        <v>4.5359889012760099E-3</v>
      </c>
      <c r="M30" s="19">
        <v>4.5359889012760099E-3</v>
      </c>
      <c r="N30" s="19">
        <v>2.2204460492503131E-16</v>
      </c>
      <c r="O30" s="19">
        <v>1.3877787807814459E-16</v>
      </c>
      <c r="P30" s="19">
        <v>-6.6613381477509392E-16</v>
      </c>
      <c r="Q30" s="19">
        <v>0</v>
      </c>
      <c r="R30" s="19">
        <v>9.3749999999999997E-3</v>
      </c>
      <c r="S30" s="19">
        <v>2.1874999999999999E-2</v>
      </c>
      <c r="T30" s="19">
        <v>-4.3749999999999997E-2</v>
      </c>
      <c r="U30" s="19">
        <v>0</v>
      </c>
      <c r="V30" s="19">
        <v>9.3749999999948042E-5</v>
      </c>
      <c r="W30" s="19">
        <v>4.9687500000000634E-3</v>
      </c>
      <c r="X30" s="19">
        <v>-9.9374999999997105E-3</v>
      </c>
      <c r="Y30" s="19">
        <v>-0.375</v>
      </c>
      <c r="Z30" s="19">
        <v>0.12500000000000011</v>
      </c>
      <c r="AA30" s="19">
        <v>0.75</v>
      </c>
      <c r="AB30" s="19">
        <v>0</v>
      </c>
      <c r="AC30" s="19">
        <v>9.3749999999999997E-3</v>
      </c>
      <c r="AD30" s="19">
        <v>2.1874999999999999E-2</v>
      </c>
      <c r="AE30" s="19">
        <v>-4.3749999999999997E-2</v>
      </c>
      <c r="AF30" s="19">
        <v>0</v>
      </c>
      <c r="AG30" s="19">
        <v>-0.36960937500000002</v>
      </c>
      <c r="AH30" s="19">
        <v>0.12664062500000009</v>
      </c>
      <c r="AI30" s="19">
        <v>0.74671874999999999</v>
      </c>
      <c r="AJ30" s="19">
        <v>0</v>
      </c>
      <c r="AK30" s="19">
        <v>20</v>
      </c>
      <c r="AL30" s="19">
        <v>50</v>
      </c>
      <c r="AM30" s="19">
        <v>10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 t="s">
        <v>482</v>
      </c>
      <c r="AT30" s="19">
        <v>1</v>
      </c>
      <c r="AU30" s="19">
        <v>0</v>
      </c>
      <c r="AV30" s="19">
        <v>0</v>
      </c>
      <c r="AW30" s="19">
        <v>0</v>
      </c>
      <c r="AX30" s="19">
        <v>0</v>
      </c>
      <c r="AY30" s="19">
        <v>45</v>
      </c>
      <c r="AZ30" s="19">
        <v>0</v>
      </c>
      <c r="BA30" s="19">
        <v>1</v>
      </c>
      <c r="BB30" s="19" t="s">
        <v>89</v>
      </c>
      <c r="BC30" s="19">
        <v>5</v>
      </c>
      <c r="BD30" s="19">
        <v>2</v>
      </c>
      <c r="BE30" s="19">
        <v>0.05</v>
      </c>
      <c r="BF30" s="19">
        <v>4</v>
      </c>
      <c r="BG30" s="19">
        <v>6</v>
      </c>
      <c r="BH30" s="19">
        <v>0.5</v>
      </c>
      <c r="BI30" s="19">
        <v>10</v>
      </c>
      <c r="BJ30" s="19">
        <v>1</v>
      </c>
      <c r="BK30" s="19">
        <v>1</v>
      </c>
      <c r="BL30" s="19">
        <v>1</v>
      </c>
      <c r="BM30" s="19">
        <v>1</v>
      </c>
      <c r="BN30" s="19">
        <v>0</v>
      </c>
      <c r="BO30" s="19">
        <v>0</v>
      </c>
      <c r="BP30" s="19">
        <v>0</v>
      </c>
      <c r="BQ30" s="19">
        <v>0</v>
      </c>
      <c r="BR30" s="19">
        <v>1</v>
      </c>
      <c r="BS30" s="19">
        <v>1</v>
      </c>
      <c r="BT30" s="19">
        <v>1</v>
      </c>
      <c r="BU30" s="19">
        <v>1</v>
      </c>
    </row>
    <row r="31" spans="1:73" x14ac:dyDescent="0.3">
      <c r="A31" s="26">
        <v>29</v>
      </c>
      <c r="B31" s="19">
        <v>80</v>
      </c>
      <c r="C31" s="19">
        <v>7.7999591827392578E-2</v>
      </c>
      <c r="D31" s="19">
        <v>1.2999931971232101E-3</v>
      </c>
      <c r="E31" s="19">
        <v>5</v>
      </c>
      <c r="G31" s="19">
        <v>4.5359889012760047E-3</v>
      </c>
      <c r="H31" s="19">
        <v>0.1015259261069556</v>
      </c>
      <c r="I31" s="19">
        <v>3.6160125656584642E-2</v>
      </c>
      <c r="J31" s="19">
        <v>9.3643689723333472E-3</v>
      </c>
      <c r="K31" s="19">
        <f t="shared" si="0"/>
        <v>9.3643689723333472E-3</v>
      </c>
      <c r="L31" s="19">
        <v>4.5359889012760047E-3</v>
      </c>
      <c r="M31" s="19">
        <v>4.5359889012760047E-3</v>
      </c>
      <c r="N31" s="19">
        <v>-2.2204460492503131E-16</v>
      </c>
      <c r="O31" s="19">
        <v>0</v>
      </c>
      <c r="P31" s="19">
        <v>-6.6613381477509392E-16</v>
      </c>
      <c r="Q31" s="19">
        <v>0</v>
      </c>
      <c r="R31" s="19">
        <v>-5.3124999999999999E-2</v>
      </c>
      <c r="S31" s="19">
        <v>2.1875000000000009E-2</v>
      </c>
      <c r="T31" s="19">
        <v>4.3749999999999997E-2</v>
      </c>
      <c r="U31" s="19">
        <v>0</v>
      </c>
      <c r="V31" s="19">
        <v>-9.3749999999948042E-5</v>
      </c>
      <c r="W31" s="19">
        <v>-4.9687500000000356E-3</v>
      </c>
      <c r="X31" s="19">
        <v>-9.9374999999997105E-3</v>
      </c>
      <c r="Y31" s="19">
        <v>0.375</v>
      </c>
      <c r="Z31" s="19">
        <v>-0.125</v>
      </c>
      <c r="AA31" s="19">
        <v>0.75</v>
      </c>
      <c r="AB31" s="19">
        <v>0</v>
      </c>
      <c r="AC31" s="19">
        <v>-5.3124999999999999E-2</v>
      </c>
      <c r="AD31" s="19">
        <v>2.1875000000000009E-2</v>
      </c>
      <c r="AE31" s="19">
        <v>4.3749999999999997E-2</v>
      </c>
      <c r="AF31" s="19">
        <v>0</v>
      </c>
      <c r="AG31" s="19">
        <v>0.36960937500000002</v>
      </c>
      <c r="AH31" s="19">
        <v>-0.12664062500000001</v>
      </c>
      <c r="AI31" s="19">
        <v>0.74671874999999999</v>
      </c>
      <c r="AJ31" s="19">
        <v>0</v>
      </c>
      <c r="AK31" s="19">
        <v>50</v>
      </c>
      <c r="AL31" s="19">
        <v>20</v>
      </c>
      <c r="AM31" s="19">
        <v>0</v>
      </c>
      <c r="AN31" s="19">
        <v>10</v>
      </c>
      <c r="AO31" s="19">
        <v>0</v>
      </c>
      <c r="AP31" s="19">
        <v>0</v>
      </c>
      <c r="AQ31" s="19">
        <v>0</v>
      </c>
      <c r="AR31" s="19">
        <v>0</v>
      </c>
      <c r="AS31" s="19" t="s">
        <v>483</v>
      </c>
      <c r="AT31" s="19">
        <v>1</v>
      </c>
      <c r="AU31" s="19">
        <v>0</v>
      </c>
      <c r="AV31" s="19">
        <v>0</v>
      </c>
      <c r="AW31" s="19">
        <v>0</v>
      </c>
      <c r="AX31" s="19">
        <v>0</v>
      </c>
      <c r="AY31" s="19">
        <v>45</v>
      </c>
      <c r="AZ31" s="19">
        <v>0</v>
      </c>
      <c r="BA31" s="19">
        <v>1</v>
      </c>
      <c r="BB31" s="19" t="s">
        <v>89</v>
      </c>
      <c r="BC31" s="19">
        <v>5</v>
      </c>
      <c r="BD31" s="19">
        <v>2</v>
      </c>
      <c r="BE31" s="19">
        <v>0.05</v>
      </c>
      <c r="BF31" s="19">
        <v>4</v>
      </c>
      <c r="BG31" s="19">
        <v>6</v>
      </c>
      <c r="BH31" s="19">
        <v>0.5</v>
      </c>
      <c r="BI31" s="19">
        <v>10</v>
      </c>
      <c r="BJ31" s="19">
        <v>1</v>
      </c>
      <c r="BK31" s="19">
        <v>1</v>
      </c>
      <c r="BL31" s="19">
        <v>1</v>
      </c>
      <c r="BM31" s="19">
        <v>1</v>
      </c>
      <c r="BN31" s="19">
        <v>0</v>
      </c>
      <c r="BO31" s="19">
        <v>0</v>
      </c>
      <c r="BP31" s="19">
        <v>0</v>
      </c>
      <c r="BQ31" s="19">
        <v>0</v>
      </c>
      <c r="BR31" s="19">
        <v>1</v>
      </c>
      <c r="BS31" s="19">
        <v>1</v>
      </c>
      <c r="BT31" s="19">
        <v>1</v>
      </c>
      <c r="BU31" s="19">
        <v>1</v>
      </c>
    </row>
    <row r="32" spans="1:73" x14ac:dyDescent="0.3">
      <c r="A32" s="26">
        <v>30</v>
      </c>
      <c r="B32" s="19">
        <v>80</v>
      </c>
      <c r="C32" s="19">
        <v>9.0799570083618164E-2</v>
      </c>
      <c r="D32" s="19">
        <v>1.513326168060303E-3</v>
      </c>
      <c r="E32" s="19">
        <v>5</v>
      </c>
      <c r="G32" s="19">
        <v>1.438769819585462E-2</v>
      </c>
      <c r="H32" s="19">
        <v>7.8987921841728398E-2</v>
      </c>
      <c r="I32" s="19">
        <v>2.7540169525622001E-2</v>
      </c>
      <c r="J32" s="19">
        <v>1.623030657635581E-2</v>
      </c>
      <c r="K32" s="19">
        <f t="shared" si="0"/>
        <v>1.623030657635581E-2</v>
      </c>
      <c r="L32" s="19">
        <v>1.438769819585462E-2</v>
      </c>
      <c r="M32" s="19">
        <v>1.438769819585462E-2</v>
      </c>
      <c r="N32" s="19">
        <v>-5.5511151231257827E-16</v>
      </c>
      <c r="O32" s="19">
        <v>0</v>
      </c>
      <c r="P32" s="19">
        <v>8.3266726846886741E-17</v>
      </c>
      <c r="Q32" s="19">
        <v>0</v>
      </c>
      <c r="R32" s="19">
        <v>-1.5625E-2</v>
      </c>
      <c r="S32" s="19">
        <v>5.9374999999999997E-2</v>
      </c>
      <c r="T32" s="19">
        <v>-3.125E-2</v>
      </c>
      <c r="U32" s="19">
        <v>0</v>
      </c>
      <c r="V32" s="19">
        <v>-1.5750000000000038E-2</v>
      </c>
      <c r="W32" s="19">
        <v>1.3125000000000081E-3</v>
      </c>
      <c r="X32" s="19">
        <v>-3.1499999999999813E-2</v>
      </c>
      <c r="Y32" s="19">
        <v>0.625</v>
      </c>
      <c r="Z32" s="19">
        <v>0.125</v>
      </c>
      <c r="AA32" s="19">
        <v>0.25</v>
      </c>
      <c r="AB32" s="19">
        <v>0</v>
      </c>
      <c r="AC32" s="19">
        <v>-1.5625E-2</v>
      </c>
      <c r="AD32" s="19">
        <v>5.9374999999999997E-2</v>
      </c>
      <c r="AE32" s="19">
        <v>-3.125E-2</v>
      </c>
      <c r="AF32" s="19">
        <v>0</v>
      </c>
      <c r="AG32" s="19">
        <v>0.62148437499999998</v>
      </c>
      <c r="AH32" s="19">
        <v>0.12523437500000001</v>
      </c>
      <c r="AI32" s="19">
        <v>0.24296875000000001</v>
      </c>
      <c r="AJ32" s="19">
        <v>0</v>
      </c>
      <c r="AK32" s="19">
        <v>50</v>
      </c>
      <c r="AL32" s="19">
        <v>0</v>
      </c>
      <c r="AM32" s="19">
        <v>20</v>
      </c>
      <c r="AN32" s="19">
        <v>10</v>
      </c>
      <c r="AO32" s="19">
        <v>0</v>
      </c>
      <c r="AP32" s="19">
        <v>0</v>
      </c>
      <c r="AQ32" s="19">
        <v>0</v>
      </c>
      <c r="AR32" s="19">
        <v>0</v>
      </c>
      <c r="AS32" s="19" t="s">
        <v>484</v>
      </c>
      <c r="AT32" s="19">
        <v>1</v>
      </c>
      <c r="AU32" s="19">
        <v>0</v>
      </c>
      <c r="AV32" s="19">
        <v>0</v>
      </c>
      <c r="AW32" s="19">
        <v>0</v>
      </c>
      <c r="AX32" s="19">
        <v>0</v>
      </c>
      <c r="AY32" s="19">
        <v>45</v>
      </c>
      <c r="AZ32" s="19">
        <v>0</v>
      </c>
      <c r="BA32" s="19">
        <v>1</v>
      </c>
      <c r="BB32" s="19" t="s">
        <v>89</v>
      </c>
      <c r="BC32" s="19">
        <v>5</v>
      </c>
      <c r="BD32" s="19">
        <v>2</v>
      </c>
      <c r="BE32" s="19">
        <v>0.05</v>
      </c>
      <c r="BF32" s="19">
        <v>4</v>
      </c>
      <c r="BG32" s="19">
        <v>6</v>
      </c>
      <c r="BH32" s="19">
        <v>0.5</v>
      </c>
      <c r="BI32" s="19">
        <v>10</v>
      </c>
      <c r="BJ32" s="19">
        <v>1</v>
      </c>
      <c r="BK32" s="19">
        <v>1</v>
      </c>
      <c r="BL32" s="19">
        <v>1</v>
      </c>
      <c r="BM32" s="19">
        <v>1</v>
      </c>
      <c r="BN32" s="19">
        <v>0</v>
      </c>
      <c r="BO32" s="19">
        <v>0</v>
      </c>
      <c r="BP32" s="19">
        <v>0</v>
      </c>
      <c r="BQ32" s="19">
        <v>0</v>
      </c>
      <c r="BR32" s="19">
        <v>1</v>
      </c>
      <c r="BS32" s="19">
        <v>1</v>
      </c>
      <c r="BT32" s="19">
        <v>1</v>
      </c>
      <c r="BU32" s="19">
        <v>1</v>
      </c>
    </row>
    <row r="33" spans="1:73" x14ac:dyDescent="0.3">
      <c r="A33" s="26">
        <v>31</v>
      </c>
      <c r="B33" s="19">
        <v>80</v>
      </c>
      <c r="C33" s="19">
        <v>7.7999591827392578E-2</v>
      </c>
      <c r="D33" s="19">
        <v>1.2999931971232101E-3</v>
      </c>
      <c r="E33" s="19">
        <v>4</v>
      </c>
      <c r="G33" s="19">
        <v>1.1062499999999861E-2</v>
      </c>
      <c r="H33" s="19">
        <v>7.0312499999999889E-2</v>
      </c>
      <c r="I33" s="19">
        <v>1.968749999999973E-2</v>
      </c>
      <c r="J33" s="19">
        <v>1.1062499999999861E-2</v>
      </c>
      <c r="K33" s="19">
        <f t="shared" si="0"/>
        <v>1.1062499999999861E-2</v>
      </c>
      <c r="L33" s="19">
        <v>1.1062499999999861E-2</v>
      </c>
      <c r="N33" s="19">
        <v>-7.7715611723760958E-16</v>
      </c>
      <c r="O33" s="19">
        <v>2.775557561562891E-17</v>
      </c>
      <c r="P33" s="19">
        <v>-2.2204460492503131E-16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-1.1062499999999529E-2</v>
      </c>
      <c r="W33" s="19">
        <v>1.1062499999999951E-2</v>
      </c>
      <c r="X33" s="19">
        <v>-2.2124999999999839E-2</v>
      </c>
      <c r="Y33" s="19">
        <v>0.75</v>
      </c>
      <c r="Z33" s="19">
        <v>0.25</v>
      </c>
      <c r="AA33" s="19">
        <v>0.5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0.80859375</v>
      </c>
      <c r="AH33" s="19">
        <v>0.19140625</v>
      </c>
      <c r="AI33" s="19">
        <v>0.6171875</v>
      </c>
      <c r="AJ33" s="19">
        <v>0</v>
      </c>
      <c r="AK33" s="19">
        <v>60</v>
      </c>
      <c r="AL33" s="19">
        <v>0</v>
      </c>
      <c r="AM33" s="19">
        <v>20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 t="s">
        <v>485</v>
      </c>
      <c r="AT33" s="19">
        <v>1</v>
      </c>
      <c r="AU33" s="19">
        <v>0</v>
      </c>
      <c r="AV33" s="19">
        <v>0</v>
      </c>
      <c r="AW33" s="19">
        <v>0</v>
      </c>
      <c r="AX33" s="19">
        <v>0</v>
      </c>
      <c r="AY33" s="19">
        <v>45</v>
      </c>
      <c r="AZ33" s="19">
        <v>0</v>
      </c>
      <c r="BA33" s="19">
        <v>1</v>
      </c>
      <c r="BB33" s="19" t="s">
        <v>89</v>
      </c>
      <c r="BC33" s="19">
        <v>5</v>
      </c>
      <c r="BD33" s="19">
        <v>2</v>
      </c>
      <c r="BE33" s="19">
        <v>0.05</v>
      </c>
      <c r="BF33" s="19">
        <v>4</v>
      </c>
      <c r="BG33" s="19">
        <v>6</v>
      </c>
      <c r="BH33" s="19">
        <v>0.5</v>
      </c>
      <c r="BI33" s="19">
        <v>10</v>
      </c>
      <c r="BJ33" s="19">
        <v>1</v>
      </c>
      <c r="BK33" s="19">
        <v>1</v>
      </c>
      <c r="BL33" s="19">
        <v>1</v>
      </c>
      <c r="BM33" s="19">
        <v>1</v>
      </c>
      <c r="BN33" s="19">
        <v>0</v>
      </c>
      <c r="BO33" s="19">
        <v>0</v>
      </c>
      <c r="BP33" s="19">
        <v>0</v>
      </c>
      <c r="BQ33" s="19">
        <v>0</v>
      </c>
      <c r="BR33" s="19">
        <v>1</v>
      </c>
      <c r="BS33" s="19">
        <v>1</v>
      </c>
      <c r="BT33" s="19">
        <v>1</v>
      </c>
      <c r="BU33" s="19">
        <v>1</v>
      </c>
    </row>
    <row r="34" spans="1:73" x14ac:dyDescent="0.3">
      <c r="A34" s="26">
        <v>32</v>
      </c>
      <c r="B34" s="19">
        <v>80</v>
      </c>
      <c r="C34" s="19">
        <v>9.3599319458007813E-2</v>
      </c>
      <c r="D34" s="19">
        <v>1.559988657633464E-3</v>
      </c>
      <c r="E34" s="19">
        <v>5</v>
      </c>
      <c r="G34" s="19">
        <v>2.980764467398665E-16</v>
      </c>
      <c r="H34" s="19">
        <v>6.6825142045303598E-2</v>
      </c>
      <c r="I34" s="19">
        <v>2.5413456081375439E-2</v>
      </c>
      <c r="J34" s="19">
        <v>1.0869610733600311E-2</v>
      </c>
      <c r="K34" s="19">
        <f t="shared" si="0"/>
        <v>1.0869610733600311E-2</v>
      </c>
      <c r="L34" s="19">
        <v>2.980764467398665E-16</v>
      </c>
      <c r="M34" s="19">
        <v>2.980764467398665E-16</v>
      </c>
      <c r="N34" s="19">
        <v>-4.4408920985006262E-16</v>
      </c>
      <c r="O34" s="19">
        <v>-6.1629758220391547E-33</v>
      </c>
      <c r="P34" s="19">
        <v>0</v>
      </c>
      <c r="Q34" s="19">
        <v>0</v>
      </c>
      <c r="R34" s="19">
        <v>-0.105</v>
      </c>
      <c r="S34" s="19">
        <v>6.429395695523604E-18</v>
      </c>
      <c r="T34" s="19">
        <v>0</v>
      </c>
      <c r="U34" s="19">
        <v>0</v>
      </c>
      <c r="V34" s="19">
        <v>1.6653345369377351E-16</v>
      </c>
      <c r="W34" s="19">
        <v>1.2325951644078309E-32</v>
      </c>
      <c r="X34" s="19">
        <v>5.5511151231257827E-16</v>
      </c>
      <c r="Y34" s="19">
        <v>0.4</v>
      </c>
      <c r="Z34" s="19">
        <v>3.6739403974420589E-17</v>
      </c>
      <c r="AA34" s="19">
        <v>1</v>
      </c>
      <c r="AB34" s="19">
        <v>0</v>
      </c>
      <c r="AC34" s="19">
        <v>-0.105</v>
      </c>
      <c r="AD34" s="19">
        <v>6.429395695523604E-18</v>
      </c>
      <c r="AE34" s="19">
        <v>0</v>
      </c>
      <c r="AF34" s="19">
        <v>0</v>
      </c>
      <c r="AG34" s="19">
        <v>0.39474999999999999</v>
      </c>
      <c r="AH34" s="19">
        <v>3.7060873759196782E-17</v>
      </c>
      <c r="AI34" s="19">
        <v>1</v>
      </c>
      <c r="AJ34" s="19">
        <v>0</v>
      </c>
      <c r="AK34" s="19">
        <v>56</v>
      </c>
      <c r="AL34" s="19">
        <v>24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 t="s">
        <v>486</v>
      </c>
      <c r="AT34" s="19">
        <v>1</v>
      </c>
      <c r="AU34" s="19">
        <v>0</v>
      </c>
      <c r="AV34" s="19">
        <v>0</v>
      </c>
      <c r="AW34" s="19">
        <v>0</v>
      </c>
      <c r="AX34" s="19">
        <v>0</v>
      </c>
      <c r="AY34" s="19">
        <v>45</v>
      </c>
      <c r="AZ34" s="19">
        <v>0</v>
      </c>
      <c r="BA34" s="19">
        <v>1</v>
      </c>
      <c r="BB34" s="19" t="s">
        <v>89</v>
      </c>
      <c r="BC34" s="19">
        <v>5</v>
      </c>
      <c r="BD34" s="19">
        <v>2</v>
      </c>
      <c r="BE34" s="19">
        <v>0.05</v>
      </c>
      <c r="BF34" s="19">
        <v>4</v>
      </c>
      <c r="BG34" s="19">
        <v>6</v>
      </c>
      <c r="BH34" s="19">
        <v>0.5</v>
      </c>
      <c r="BI34" s="19">
        <v>10</v>
      </c>
      <c r="BJ34" s="19">
        <v>1</v>
      </c>
      <c r="BK34" s="19">
        <v>1</v>
      </c>
      <c r="BL34" s="19">
        <v>1</v>
      </c>
      <c r="BM34" s="19">
        <v>1</v>
      </c>
      <c r="BN34" s="19">
        <v>0</v>
      </c>
      <c r="BO34" s="19">
        <v>0</v>
      </c>
      <c r="BP34" s="19">
        <v>0</v>
      </c>
      <c r="BQ34" s="19">
        <v>0</v>
      </c>
      <c r="BR34" s="19">
        <v>1</v>
      </c>
      <c r="BS34" s="19">
        <v>1</v>
      </c>
      <c r="BT34" s="19">
        <v>1</v>
      </c>
      <c r="BU34" s="19">
        <v>1</v>
      </c>
    </row>
    <row r="35" spans="1:73" x14ac:dyDescent="0.3">
      <c r="A35" s="26">
        <v>33</v>
      </c>
      <c r="B35" s="19">
        <v>80</v>
      </c>
      <c r="C35" s="19">
        <v>3.1199932098388668E-2</v>
      </c>
      <c r="D35" s="19">
        <v>5.1999886830647786E-4</v>
      </c>
      <c r="E35" s="19">
        <v>2</v>
      </c>
      <c r="G35" s="19">
        <v>7.9666325030939314E-17</v>
      </c>
      <c r="H35" s="19">
        <v>7.9666325030939314E-17</v>
      </c>
      <c r="I35" s="19">
        <v>7.9666325030939314E-17</v>
      </c>
      <c r="K35" s="19">
        <f t="shared" si="0"/>
        <v>7.9666325030939314E-17</v>
      </c>
      <c r="N35" s="19">
        <v>1.110223024625157E-16</v>
      </c>
      <c r="O35" s="19">
        <v>0</v>
      </c>
      <c r="P35" s="19">
        <v>0</v>
      </c>
      <c r="Q35" s="19">
        <v>0</v>
      </c>
      <c r="R35" s="19">
        <v>1.2500000000000001E-2</v>
      </c>
      <c r="S35" s="19">
        <v>1.2500000000000001E-2</v>
      </c>
      <c r="T35" s="19">
        <v>-2.5000000000000001E-2</v>
      </c>
      <c r="U35" s="19">
        <v>0</v>
      </c>
      <c r="V35" s="19">
        <v>1.110223024625157E-16</v>
      </c>
      <c r="W35" s="19">
        <v>1.110223024625157E-16</v>
      </c>
      <c r="X35" s="19">
        <v>-3.3203691532368567E-17</v>
      </c>
      <c r="Y35" s="19">
        <v>-0.5</v>
      </c>
      <c r="Z35" s="19">
        <v>0.50000000000000011</v>
      </c>
      <c r="AA35" s="19">
        <v>0</v>
      </c>
      <c r="AB35" s="19">
        <v>0</v>
      </c>
      <c r="AC35" s="19">
        <v>1.2500000000000001E-2</v>
      </c>
      <c r="AD35" s="19">
        <v>1.2500000000000001E-2</v>
      </c>
      <c r="AE35" s="19">
        <v>-2.5000000000000001E-2</v>
      </c>
      <c r="AF35" s="19">
        <v>0</v>
      </c>
      <c r="AG35" s="19">
        <v>-0.49999999999999989</v>
      </c>
      <c r="AH35" s="19">
        <v>0.50000000000000011</v>
      </c>
      <c r="AI35" s="19">
        <v>0</v>
      </c>
      <c r="AJ35" s="19">
        <v>0</v>
      </c>
      <c r="AK35" s="19">
        <v>0</v>
      </c>
      <c r="AL35" s="19">
        <v>40</v>
      </c>
      <c r="AM35" s="19">
        <v>40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 t="s">
        <v>465</v>
      </c>
      <c r="AT35" s="19">
        <v>1</v>
      </c>
      <c r="AU35" s="19">
        <v>0</v>
      </c>
      <c r="AV35" s="19">
        <v>0</v>
      </c>
      <c r="AW35" s="19">
        <v>0</v>
      </c>
      <c r="AX35" s="19">
        <v>0</v>
      </c>
      <c r="AY35" s="19">
        <v>45</v>
      </c>
      <c r="AZ35" s="19">
        <v>0</v>
      </c>
      <c r="BA35" s="19">
        <v>1</v>
      </c>
      <c r="BB35" s="19" t="s">
        <v>89</v>
      </c>
      <c r="BC35" s="19">
        <v>5</v>
      </c>
      <c r="BD35" s="19">
        <v>2</v>
      </c>
      <c r="BE35" s="19">
        <v>0.05</v>
      </c>
      <c r="BF35" s="19">
        <v>4</v>
      </c>
      <c r="BG35" s="19">
        <v>6</v>
      </c>
      <c r="BH35" s="19">
        <v>0.5</v>
      </c>
      <c r="BI35" s="19">
        <v>10</v>
      </c>
      <c r="BJ35" s="19">
        <v>1</v>
      </c>
      <c r="BK35" s="19">
        <v>1</v>
      </c>
      <c r="BL35" s="19">
        <v>1</v>
      </c>
      <c r="BM35" s="19">
        <v>1</v>
      </c>
      <c r="BN35" s="19">
        <v>0</v>
      </c>
      <c r="BO35" s="19">
        <v>0</v>
      </c>
      <c r="BP35" s="19">
        <v>0</v>
      </c>
      <c r="BQ35" s="19">
        <v>0</v>
      </c>
      <c r="BR35" s="19">
        <v>1</v>
      </c>
      <c r="BS35" s="19">
        <v>1</v>
      </c>
      <c r="BT35" s="19">
        <v>1</v>
      </c>
      <c r="BU35" s="19">
        <v>1</v>
      </c>
    </row>
    <row r="36" spans="1:73" x14ac:dyDescent="0.3">
      <c r="A36" s="26">
        <v>34</v>
      </c>
      <c r="B36" s="19">
        <v>80</v>
      </c>
      <c r="C36" s="19">
        <v>3.119969367980957E-2</v>
      </c>
      <c r="D36" s="19">
        <v>5.1999489466349289E-4</v>
      </c>
      <c r="E36" s="19">
        <v>2</v>
      </c>
      <c r="G36" s="19">
        <v>7.9666325030939314E-17</v>
      </c>
      <c r="H36" s="19">
        <v>7.9666325030939314E-17</v>
      </c>
      <c r="I36" s="19">
        <v>7.9666325030939314E-17</v>
      </c>
      <c r="K36" s="19">
        <f t="shared" si="0"/>
        <v>7.9666325030939314E-17</v>
      </c>
      <c r="N36" s="19">
        <v>1.110223024625157E-16</v>
      </c>
      <c r="O36" s="19">
        <v>0</v>
      </c>
      <c r="P36" s="19">
        <v>0</v>
      </c>
      <c r="Q36" s="19">
        <v>0</v>
      </c>
      <c r="R36" s="19">
        <v>-1.2500000000000001E-2</v>
      </c>
      <c r="S36" s="19">
        <v>-1.2500000000000001E-2</v>
      </c>
      <c r="T36" s="19">
        <v>2.5000000000000001E-2</v>
      </c>
      <c r="U36" s="19">
        <v>0</v>
      </c>
      <c r="V36" s="19">
        <v>1.110223024625157E-16</v>
      </c>
      <c r="W36" s="19">
        <v>1.110223024625157E-16</v>
      </c>
      <c r="X36" s="19">
        <v>-3.3203691532368567E-17</v>
      </c>
      <c r="Y36" s="19">
        <v>-0.5</v>
      </c>
      <c r="Z36" s="19">
        <v>0.50000000000000011</v>
      </c>
      <c r="AA36" s="19">
        <v>0</v>
      </c>
      <c r="AB36" s="19">
        <v>0</v>
      </c>
      <c r="AC36" s="19">
        <v>-1.2500000000000001E-2</v>
      </c>
      <c r="AD36" s="19">
        <v>-1.2500000000000001E-2</v>
      </c>
      <c r="AE36" s="19">
        <v>2.5000000000000001E-2</v>
      </c>
      <c r="AF36" s="19">
        <v>0</v>
      </c>
      <c r="AG36" s="19">
        <v>-0.49999999999999989</v>
      </c>
      <c r="AH36" s="19">
        <v>0.50000000000000011</v>
      </c>
      <c r="AI36" s="19">
        <v>0</v>
      </c>
      <c r="AJ36" s="19">
        <v>0</v>
      </c>
      <c r="AK36" s="19">
        <v>0</v>
      </c>
      <c r="AL36" s="19">
        <v>40</v>
      </c>
      <c r="AM36" s="19">
        <v>40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 t="s">
        <v>465</v>
      </c>
      <c r="AT36" s="19">
        <v>1</v>
      </c>
      <c r="AU36" s="19">
        <v>0</v>
      </c>
      <c r="AV36" s="19">
        <v>0</v>
      </c>
      <c r="AW36" s="19">
        <v>0</v>
      </c>
      <c r="AX36" s="19">
        <v>0</v>
      </c>
      <c r="AY36" s="19">
        <v>45</v>
      </c>
      <c r="AZ36" s="19">
        <v>0</v>
      </c>
      <c r="BA36" s="19">
        <v>1</v>
      </c>
      <c r="BB36" s="19" t="s">
        <v>89</v>
      </c>
      <c r="BC36" s="19">
        <v>5</v>
      </c>
      <c r="BD36" s="19">
        <v>2</v>
      </c>
      <c r="BE36" s="19">
        <v>0.05</v>
      </c>
      <c r="BF36" s="19">
        <v>4</v>
      </c>
      <c r="BG36" s="19">
        <v>6</v>
      </c>
      <c r="BH36" s="19">
        <v>0.5</v>
      </c>
      <c r="BI36" s="19">
        <v>10</v>
      </c>
      <c r="BJ36" s="19">
        <v>1</v>
      </c>
      <c r="BK36" s="19">
        <v>1</v>
      </c>
      <c r="BL36" s="19">
        <v>1</v>
      </c>
      <c r="BM36" s="19">
        <v>1</v>
      </c>
      <c r="BN36" s="19">
        <v>0</v>
      </c>
      <c r="BO36" s="19">
        <v>0</v>
      </c>
      <c r="BP36" s="19">
        <v>0</v>
      </c>
      <c r="BQ36" s="19">
        <v>0</v>
      </c>
      <c r="BR36" s="19">
        <v>1</v>
      </c>
      <c r="BS36" s="19">
        <v>1</v>
      </c>
      <c r="BT36" s="19">
        <v>1</v>
      </c>
      <c r="BU36" s="19">
        <v>1</v>
      </c>
    </row>
    <row r="37" spans="1:73" x14ac:dyDescent="0.3">
      <c r="A37" s="26">
        <v>35</v>
      </c>
      <c r="B37" s="19">
        <v>80</v>
      </c>
      <c r="C37" s="19">
        <v>6.2399387359619141E-2</v>
      </c>
      <c r="D37" s="19">
        <v>1.039989789326986E-3</v>
      </c>
      <c r="E37" s="19">
        <v>4</v>
      </c>
      <c r="G37" s="19">
        <v>8.437499999998932E-4</v>
      </c>
      <c r="H37" s="19">
        <v>6.1406249999999989E-2</v>
      </c>
      <c r="I37" s="19">
        <v>1.9499999999999979E-2</v>
      </c>
      <c r="J37" s="19">
        <v>8.437499999998932E-4</v>
      </c>
      <c r="K37" s="19">
        <f t="shared" si="0"/>
        <v>8.437499999998932E-4</v>
      </c>
      <c r="L37" s="19">
        <v>8.437499999998932E-4</v>
      </c>
      <c r="N37" s="19">
        <v>-3.3306690738754701E-16</v>
      </c>
      <c r="O37" s="19">
        <v>-3.3306690738754701E-16</v>
      </c>
      <c r="P37" s="19">
        <v>-5.5511151231257827E-17</v>
      </c>
      <c r="Q37" s="19">
        <v>0</v>
      </c>
      <c r="R37" s="19">
        <v>-0.234375</v>
      </c>
      <c r="S37" s="19">
        <v>0.234375</v>
      </c>
      <c r="T37" s="19">
        <v>-0.46875</v>
      </c>
      <c r="U37" s="19">
        <v>0</v>
      </c>
      <c r="V37" s="19">
        <v>8.4374999999980993E-4</v>
      </c>
      <c r="W37" s="19">
        <v>-8.4374999999969891E-4</v>
      </c>
      <c r="X37" s="19">
        <v>1.687499999999925E-3</v>
      </c>
      <c r="Y37" s="19">
        <v>0.375</v>
      </c>
      <c r="Z37" s="19">
        <v>0.625</v>
      </c>
      <c r="AA37" s="19">
        <v>-0.25</v>
      </c>
      <c r="AB37" s="19">
        <v>0</v>
      </c>
      <c r="AC37" s="19">
        <v>-0.234375</v>
      </c>
      <c r="AD37" s="19">
        <v>0.234375</v>
      </c>
      <c r="AE37" s="19">
        <v>-0.46875</v>
      </c>
      <c r="AF37" s="19">
        <v>0</v>
      </c>
      <c r="AG37" s="19">
        <v>0.404296875</v>
      </c>
      <c r="AH37" s="19">
        <v>0.595703125</v>
      </c>
      <c r="AI37" s="19">
        <v>-0.19140625</v>
      </c>
      <c r="AJ37" s="19">
        <v>0</v>
      </c>
      <c r="AK37" s="19">
        <v>30</v>
      </c>
      <c r="AL37" s="19">
        <v>0</v>
      </c>
      <c r="AM37" s="19">
        <v>50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 t="s">
        <v>487</v>
      </c>
      <c r="AT37" s="19">
        <v>1</v>
      </c>
      <c r="AU37" s="19">
        <v>0</v>
      </c>
      <c r="AV37" s="19">
        <v>0</v>
      </c>
      <c r="AW37" s="19">
        <v>0</v>
      </c>
      <c r="AX37" s="19">
        <v>0</v>
      </c>
      <c r="AY37" s="19">
        <v>45</v>
      </c>
      <c r="AZ37" s="19">
        <v>0</v>
      </c>
      <c r="BA37" s="19">
        <v>1</v>
      </c>
      <c r="BB37" s="19" t="s">
        <v>89</v>
      </c>
      <c r="BC37" s="19">
        <v>5</v>
      </c>
      <c r="BD37" s="19">
        <v>2</v>
      </c>
      <c r="BE37" s="19">
        <v>0.05</v>
      </c>
      <c r="BF37" s="19">
        <v>4</v>
      </c>
      <c r="BG37" s="19">
        <v>6</v>
      </c>
      <c r="BH37" s="19">
        <v>0.5</v>
      </c>
      <c r="BI37" s="19">
        <v>10</v>
      </c>
      <c r="BJ37" s="19">
        <v>1</v>
      </c>
      <c r="BK37" s="19">
        <v>1</v>
      </c>
      <c r="BL37" s="19">
        <v>1</v>
      </c>
      <c r="BM37" s="19">
        <v>1</v>
      </c>
      <c r="BN37" s="19">
        <v>0</v>
      </c>
      <c r="BO37" s="19">
        <v>0</v>
      </c>
      <c r="BP37" s="19">
        <v>0</v>
      </c>
      <c r="BQ37" s="19">
        <v>0</v>
      </c>
      <c r="BR37" s="19">
        <v>1</v>
      </c>
      <c r="BS37" s="19">
        <v>1</v>
      </c>
      <c r="BT37" s="19">
        <v>1</v>
      </c>
      <c r="BU37" s="19">
        <v>1</v>
      </c>
    </row>
    <row r="38" spans="1:73" x14ac:dyDescent="0.3">
      <c r="A38" s="26">
        <v>36</v>
      </c>
      <c r="B38" s="19">
        <v>80</v>
      </c>
      <c r="C38" s="19">
        <v>6.2399387359619141E-2</v>
      </c>
      <c r="D38" s="19">
        <v>1.039989789326986E-3</v>
      </c>
      <c r="E38" s="19">
        <v>4</v>
      </c>
      <c r="G38" s="19">
        <v>8.437499999998932E-4</v>
      </c>
      <c r="H38" s="19">
        <v>6.1406249999999989E-2</v>
      </c>
      <c r="I38" s="19">
        <v>1.9499999999999979E-2</v>
      </c>
      <c r="J38" s="19">
        <v>8.437499999998932E-4</v>
      </c>
      <c r="K38" s="19">
        <f t="shared" si="0"/>
        <v>8.437499999998932E-4</v>
      </c>
      <c r="L38" s="19">
        <v>8.437499999998932E-4</v>
      </c>
      <c r="N38" s="19">
        <v>-3.3306690738754701E-16</v>
      </c>
      <c r="O38" s="19">
        <v>-3.3306690738754701E-16</v>
      </c>
      <c r="P38" s="19">
        <v>-5.5511151231257827E-17</v>
      </c>
      <c r="Q38" s="19">
        <v>0</v>
      </c>
      <c r="R38" s="19">
        <v>0.234375</v>
      </c>
      <c r="S38" s="19">
        <v>-0.234375</v>
      </c>
      <c r="T38" s="19">
        <v>0.46875</v>
      </c>
      <c r="U38" s="19">
        <v>0</v>
      </c>
      <c r="V38" s="19">
        <v>8.4374999999980993E-4</v>
      </c>
      <c r="W38" s="19">
        <v>-8.4374999999969891E-4</v>
      </c>
      <c r="X38" s="19">
        <v>1.687499999999925E-3</v>
      </c>
      <c r="Y38" s="19">
        <v>0.375</v>
      </c>
      <c r="Z38" s="19">
        <v>0.625</v>
      </c>
      <c r="AA38" s="19">
        <v>-0.25</v>
      </c>
      <c r="AB38" s="19">
        <v>0</v>
      </c>
      <c r="AC38" s="19">
        <v>0.234375</v>
      </c>
      <c r="AD38" s="19">
        <v>-0.234375</v>
      </c>
      <c r="AE38" s="19">
        <v>0.46875</v>
      </c>
      <c r="AF38" s="19">
        <v>0</v>
      </c>
      <c r="AG38" s="19">
        <v>0.404296875</v>
      </c>
      <c r="AH38" s="19">
        <v>0.595703125</v>
      </c>
      <c r="AI38" s="19">
        <v>-0.19140625</v>
      </c>
      <c r="AJ38" s="19">
        <v>0</v>
      </c>
      <c r="AK38" s="19">
        <v>30</v>
      </c>
      <c r="AL38" s="19">
        <v>0</v>
      </c>
      <c r="AM38" s="19">
        <v>50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 t="s">
        <v>487</v>
      </c>
      <c r="AT38" s="19">
        <v>1</v>
      </c>
      <c r="AU38" s="19">
        <v>0</v>
      </c>
      <c r="AV38" s="19">
        <v>0</v>
      </c>
      <c r="AW38" s="19">
        <v>0</v>
      </c>
      <c r="AX38" s="19">
        <v>0</v>
      </c>
      <c r="AY38" s="19">
        <v>45</v>
      </c>
      <c r="AZ38" s="19">
        <v>0</v>
      </c>
      <c r="BA38" s="19">
        <v>1</v>
      </c>
      <c r="BB38" s="19" t="s">
        <v>89</v>
      </c>
      <c r="BC38" s="19">
        <v>5</v>
      </c>
      <c r="BD38" s="19">
        <v>2</v>
      </c>
      <c r="BE38" s="19">
        <v>0.05</v>
      </c>
      <c r="BF38" s="19">
        <v>4</v>
      </c>
      <c r="BG38" s="19">
        <v>6</v>
      </c>
      <c r="BH38" s="19">
        <v>0.5</v>
      </c>
      <c r="BI38" s="19">
        <v>10</v>
      </c>
      <c r="BJ38" s="19">
        <v>1</v>
      </c>
      <c r="BK38" s="19">
        <v>1</v>
      </c>
      <c r="BL38" s="19">
        <v>1</v>
      </c>
      <c r="BM38" s="19">
        <v>1</v>
      </c>
      <c r="BN38" s="19">
        <v>0</v>
      </c>
      <c r="BO38" s="19">
        <v>0</v>
      </c>
      <c r="BP38" s="19">
        <v>0</v>
      </c>
      <c r="BQ38" s="19">
        <v>0</v>
      </c>
      <c r="BR38" s="19">
        <v>1</v>
      </c>
      <c r="BS38" s="19">
        <v>1</v>
      </c>
      <c r="BT38" s="19">
        <v>1</v>
      </c>
      <c r="BU38" s="19">
        <v>1</v>
      </c>
    </row>
    <row r="39" spans="1:73" x14ac:dyDescent="0.3">
      <c r="A39" s="26">
        <v>37</v>
      </c>
      <c r="B39" s="19">
        <v>80</v>
      </c>
      <c r="C39" s="19">
        <v>7.7999591827392578E-2</v>
      </c>
      <c r="D39" s="19">
        <v>1.2999931971232101E-3</v>
      </c>
      <c r="E39" s="19">
        <v>4</v>
      </c>
      <c r="G39" s="19">
        <v>1.106249999999988E-2</v>
      </c>
      <c r="H39" s="19">
        <v>7.0312499999999903E-2</v>
      </c>
      <c r="I39" s="19">
        <v>1.9687499999999761E-2</v>
      </c>
      <c r="J39" s="19">
        <v>1.106249999999988E-2</v>
      </c>
      <c r="K39" s="19">
        <f t="shared" si="0"/>
        <v>1.106249999999988E-2</v>
      </c>
      <c r="L39" s="19">
        <v>1.106249999999988E-2</v>
      </c>
      <c r="N39" s="19">
        <v>-5.5511151231257827E-17</v>
      </c>
      <c r="O39" s="19">
        <v>-7.7715611723760958E-16</v>
      </c>
      <c r="P39" s="19">
        <v>2.2204460492503131E-16</v>
      </c>
      <c r="Q39" s="19">
        <v>0</v>
      </c>
      <c r="R39" s="19">
        <v>4.4408920985006263E-18</v>
      </c>
      <c r="S39" s="19">
        <v>0</v>
      </c>
      <c r="T39" s="19">
        <v>0</v>
      </c>
      <c r="U39" s="19">
        <v>0</v>
      </c>
      <c r="V39" s="19">
        <v>1.106250000000009E-2</v>
      </c>
      <c r="W39" s="19">
        <v>-1.1062499999999529E-2</v>
      </c>
      <c r="X39" s="19">
        <v>2.2124999999999839E-2</v>
      </c>
      <c r="Y39" s="19">
        <v>0.25</v>
      </c>
      <c r="Z39" s="19">
        <v>0.75</v>
      </c>
      <c r="AA39" s="19">
        <v>-0.5</v>
      </c>
      <c r="AB39" s="19">
        <v>0</v>
      </c>
      <c r="AC39" s="19">
        <v>4.4408920985006263E-18</v>
      </c>
      <c r="AD39" s="19">
        <v>0</v>
      </c>
      <c r="AE39" s="19">
        <v>0</v>
      </c>
      <c r="AF39" s="19">
        <v>0</v>
      </c>
      <c r="AG39" s="19">
        <v>0.19140625000000011</v>
      </c>
      <c r="AH39" s="19">
        <v>0.80859375</v>
      </c>
      <c r="AI39" s="19">
        <v>-0.6171875</v>
      </c>
      <c r="AJ39" s="19">
        <v>0</v>
      </c>
      <c r="AK39" s="19">
        <v>20</v>
      </c>
      <c r="AL39" s="19">
        <v>0</v>
      </c>
      <c r="AM39" s="19">
        <v>60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 t="s">
        <v>488</v>
      </c>
      <c r="AT39" s="19">
        <v>1</v>
      </c>
      <c r="AU39" s="19">
        <v>0</v>
      </c>
      <c r="AV39" s="19">
        <v>0</v>
      </c>
      <c r="AW39" s="19">
        <v>0</v>
      </c>
      <c r="AX39" s="19">
        <v>0</v>
      </c>
      <c r="AY39" s="19">
        <v>45</v>
      </c>
      <c r="AZ39" s="19">
        <v>0</v>
      </c>
      <c r="BA39" s="19">
        <v>1</v>
      </c>
      <c r="BB39" s="19" t="s">
        <v>89</v>
      </c>
      <c r="BC39" s="19">
        <v>5</v>
      </c>
      <c r="BD39" s="19">
        <v>2</v>
      </c>
      <c r="BE39" s="19">
        <v>0.05</v>
      </c>
      <c r="BF39" s="19">
        <v>4</v>
      </c>
      <c r="BG39" s="19">
        <v>6</v>
      </c>
      <c r="BH39" s="19">
        <v>0.5</v>
      </c>
      <c r="BI39" s="19">
        <v>10</v>
      </c>
      <c r="BJ39" s="19">
        <v>1</v>
      </c>
      <c r="BK39" s="19">
        <v>1</v>
      </c>
      <c r="BL39" s="19">
        <v>1</v>
      </c>
      <c r="BM39" s="19">
        <v>1</v>
      </c>
      <c r="BN39" s="19">
        <v>0</v>
      </c>
      <c r="BO39" s="19">
        <v>0</v>
      </c>
      <c r="BP39" s="19">
        <v>0</v>
      </c>
      <c r="BQ39" s="19">
        <v>0</v>
      </c>
      <c r="BR39" s="19">
        <v>1</v>
      </c>
      <c r="BS39" s="19">
        <v>1</v>
      </c>
      <c r="BT39" s="19">
        <v>1</v>
      </c>
      <c r="BU39" s="19">
        <v>1</v>
      </c>
    </row>
    <row r="40" spans="1:73" x14ac:dyDescent="0.3">
      <c r="A40" s="26">
        <v>38</v>
      </c>
      <c r="B40" s="19">
        <v>80</v>
      </c>
      <c r="C40" s="19">
        <v>7.7999353408813477E-2</v>
      </c>
      <c r="D40" s="19">
        <v>1.2999892234802251E-3</v>
      </c>
      <c r="E40" s="19">
        <v>4</v>
      </c>
      <c r="G40" s="19">
        <v>8.4374999999991174E-4</v>
      </c>
      <c r="H40" s="19">
        <v>6.1406249999999989E-2</v>
      </c>
      <c r="I40" s="19">
        <v>1.9499999999999979E-2</v>
      </c>
      <c r="J40" s="19">
        <v>8.4374999999991174E-4</v>
      </c>
      <c r="K40" s="19">
        <f t="shared" si="0"/>
        <v>8.4374999999991174E-4</v>
      </c>
      <c r="L40" s="19">
        <v>8.4374999999991174E-4</v>
      </c>
      <c r="N40" s="19">
        <v>7.7715611723760958E-16</v>
      </c>
      <c r="O40" s="19">
        <v>3.8857805861880479E-16</v>
      </c>
      <c r="P40" s="19">
        <v>5.5511151231257827E-17</v>
      </c>
      <c r="Q40" s="19">
        <v>0</v>
      </c>
      <c r="R40" s="19">
        <v>-0.234375</v>
      </c>
      <c r="S40" s="19">
        <v>0.23437500000000011</v>
      </c>
      <c r="T40" s="19">
        <v>0.46875</v>
      </c>
      <c r="U40" s="19">
        <v>0</v>
      </c>
      <c r="V40" s="19">
        <v>8.4374999999969891E-4</v>
      </c>
      <c r="W40" s="19">
        <v>-8.4374999999992095E-4</v>
      </c>
      <c r="X40" s="19">
        <v>-1.687499999999925E-3</v>
      </c>
      <c r="Y40" s="19">
        <v>-0.625</v>
      </c>
      <c r="Z40" s="19">
        <v>-0.37499999999999989</v>
      </c>
      <c r="AA40" s="19">
        <v>0.25</v>
      </c>
      <c r="AB40" s="19">
        <v>0</v>
      </c>
      <c r="AC40" s="19">
        <v>-0.234375</v>
      </c>
      <c r="AD40" s="19">
        <v>0.23437500000000011</v>
      </c>
      <c r="AE40" s="19">
        <v>0.46875</v>
      </c>
      <c r="AF40" s="19">
        <v>0</v>
      </c>
      <c r="AG40" s="19">
        <v>-0.595703125</v>
      </c>
      <c r="AH40" s="19">
        <v>-0.404296875</v>
      </c>
      <c r="AI40" s="19">
        <v>0.19140625</v>
      </c>
      <c r="AJ40" s="19">
        <v>0</v>
      </c>
      <c r="AK40" s="19">
        <v>0</v>
      </c>
      <c r="AL40" s="19">
        <v>50</v>
      </c>
      <c r="AM40" s="19">
        <v>0</v>
      </c>
      <c r="AN40" s="19">
        <v>30</v>
      </c>
      <c r="AO40" s="19">
        <v>0</v>
      </c>
      <c r="AP40" s="19">
        <v>0</v>
      </c>
      <c r="AQ40" s="19">
        <v>0</v>
      </c>
      <c r="AR40" s="19">
        <v>0</v>
      </c>
      <c r="AS40" s="19" t="s">
        <v>489</v>
      </c>
      <c r="AT40" s="19">
        <v>1</v>
      </c>
      <c r="AU40" s="19">
        <v>0</v>
      </c>
      <c r="AV40" s="19">
        <v>0</v>
      </c>
      <c r="AW40" s="19">
        <v>0</v>
      </c>
      <c r="AX40" s="19">
        <v>0</v>
      </c>
      <c r="AY40" s="19">
        <v>45</v>
      </c>
      <c r="AZ40" s="19">
        <v>0</v>
      </c>
      <c r="BA40" s="19">
        <v>1</v>
      </c>
      <c r="BB40" s="19" t="s">
        <v>89</v>
      </c>
      <c r="BC40" s="19">
        <v>5</v>
      </c>
      <c r="BD40" s="19">
        <v>2</v>
      </c>
      <c r="BE40" s="19">
        <v>0.05</v>
      </c>
      <c r="BF40" s="19">
        <v>4</v>
      </c>
      <c r="BG40" s="19">
        <v>6</v>
      </c>
      <c r="BH40" s="19">
        <v>0.5</v>
      </c>
      <c r="BI40" s="19">
        <v>10</v>
      </c>
      <c r="BJ40" s="19">
        <v>1</v>
      </c>
      <c r="BK40" s="19">
        <v>1</v>
      </c>
      <c r="BL40" s="19">
        <v>1</v>
      </c>
      <c r="BM40" s="19">
        <v>1</v>
      </c>
      <c r="BN40" s="19">
        <v>0</v>
      </c>
      <c r="BO40" s="19">
        <v>0</v>
      </c>
      <c r="BP40" s="19">
        <v>0</v>
      </c>
      <c r="BQ40" s="19">
        <v>0</v>
      </c>
      <c r="BR40" s="19">
        <v>1</v>
      </c>
      <c r="BS40" s="19">
        <v>1</v>
      </c>
      <c r="BT40" s="19">
        <v>1</v>
      </c>
      <c r="BU40" s="19">
        <v>1</v>
      </c>
    </row>
    <row r="41" spans="1:73" x14ac:dyDescent="0.3">
      <c r="A41" s="26">
        <v>39</v>
      </c>
      <c r="B41" s="19">
        <v>80</v>
      </c>
      <c r="C41" s="19">
        <v>9.3599319458007813E-2</v>
      </c>
      <c r="D41" s="19">
        <v>1.559988657633464E-3</v>
      </c>
      <c r="E41" s="19">
        <v>5</v>
      </c>
      <c r="G41" s="19">
        <v>8.0632267114350269E-3</v>
      </c>
      <c r="H41" s="19">
        <v>6.1434273185860977E-2</v>
      </c>
      <c r="I41" s="19">
        <v>2.17601673433938E-2</v>
      </c>
      <c r="J41" s="19">
        <v>8.0632267114350269E-3</v>
      </c>
      <c r="K41" s="19">
        <f t="shared" si="0"/>
        <v>8.0632267114350269E-3</v>
      </c>
      <c r="L41" s="19">
        <v>8.4527639710333096E-3</v>
      </c>
      <c r="M41" s="19">
        <v>9.4189594369548189E-3</v>
      </c>
      <c r="N41" s="19">
        <v>0</v>
      </c>
      <c r="O41" s="19">
        <v>2.775557561562891E-17</v>
      </c>
      <c r="P41" s="19">
        <v>-3.8857805861880479E-16</v>
      </c>
      <c r="Q41" s="19">
        <v>0</v>
      </c>
      <c r="R41" s="19">
        <v>-3.7499999999999999E-2</v>
      </c>
      <c r="S41" s="19">
        <v>-5.2499999999999998E-2</v>
      </c>
      <c r="T41" s="19">
        <v>5.5E-2</v>
      </c>
      <c r="U41" s="19">
        <v>0</v>
      </c>
      <c r="V41" s="19">
        <v>-7.5000000000002842E-4</v>
      </c>
      <c r="W41" s="19">
        <v>-4.8749999999999896E-3</v>
      </c>
      <c r="X41" s="19">
        <v>-1.9124999999999889E-2</v>
      </c>
      <c r="Y41" s="19">
        <v>0.1</v>
      </c>
      <c r="Z41" s="19">
        <v>0.1</v>
      </c>
      <c r="AA41" s="19">
        <v>0.4</v>
      </c>
      <c r="AB41" s="19">
        <v>0</v>
      </c>
      <c r="AC41" s="19">
        <v>-3.7499999999999999E-2</v>
      </c>
      <c r="AD41" s="19">
        <v>-5.2499999999999998E-2</v>
      </c>
      <c r="AE41" s="19">
        <v>5.5E-2</v>
      </c>
      <c r="AF41" s="19">
        <v>0</v>
      </c>
      <c r="AG41" s="19">
        <v>9.8125000000000004E-2</v>
      </c>
      <c r="AH41" s="19">
        <v>0.10337499999999999</v>
      </c>
      <c r="AI41" s="19">
        <v>0.39474999999999999</v>
      </c>
      <c r="AJ41" s="19">
        <v>0</v>
      </c>
      <c r="AK41" s="19">
        <v>32</v>
      </c>
      <c r="AL41" s="19">
        <v>24</v>
      </c>
      <c r="AM41" s="19">
        <v>16</v>
      </c>
      <c r="AN41" s="19">
        <v>8</v>
      </c>
      <c r="AO41" s="19">
        <v>0</v>
      </c>
      <c r="AP41" s="19">
        <v>0</v>
      </c>
      <c r="AQ41" s="19">
        <v>0</v>
      </c>
      <c r="AR41" s="19">
        <v>0</v>
      </c>
      <c r="AS41" s="19" t="s">
        <v>490</v>
      </c>
      <c r="AT41" s="19">
        <v>1</v>
      </c>
      <c r="AU41" s="19">
        <v>0</v>
      </c>
      <c r="AV41" s="19">
        <v>0</v>
      </c>
      <c r="AW41" s="19">
        <v>0</v>
      </c>
      <c r="AX41" s="19">
        <v>0</v>
      </c>
      <c r="AY41" s="19">
        <v>45</v>
      </c>
      <c r="AZ41" s="19">
        <v>0</v>
      </c>
      <c r="BA41" s="19">
        <v>1</v>
      </c>
      <c r="BB41" s="19" t="s">
        <v>89</v>
      </c>
      <c r="BC41" s="19">
        <v>5</v>
      </c>
      <c r="BD41" s="19">
        <v>2</v>
      </c>
      <c r="BE41" s="19">
        <v>0.05</v>
      </c>
      <c r="BF41" s="19">
        <v>4</v>
      </c>
      <c r="BG41" s="19">
        <v>6</v>
      </c>
      <c r="BH41" s="19">
        <v>0.5</v>
      </c>
      <c r="BI41" s="19">
        <v>10</v>
      </c>
      <c r="BJ41" s="19">
        <v>1</v>
      </c>
      <c r="BK41" s="19">
        <v>1</v>
      </c>
      <c r="BL41" s="19">
        <v>1</v>
      </c>
      <c r="BM41" s="19">
        <v>1</v>
      </c>
      <c r="BN41" s="19">
        <v>0</v>
      </c>
      <c r="BO41" s="19">
        <v>0</v>
      </c>
      <c r="BP41" s="19">
        <v>0</v>
      </c>
      <c r="BQ41" s="19">
        <v>0</v>
      </c>
      <c r="BR41" s="19">
        <v>1</v>
      </c>
      <c r="BS41" s="19">
        <v>1</v>
      </c>
      <c r="BT41" s="19">
        <v>1</v>
      </c>
      <c r="BU41" s="19">
        <v>1</v>
      </c>
    </row>
    <row r="42" spans="1:73" x14ac:dyDescent="0.3">
      <c r="A42" s="26">
        <v>40</v>
      </c>
      <c r="B42" s="19">
        <v>80</v>
      </c>
      <c r="C42" s="19">
        <v>6.2399864196777337E-2</v>
      </c>
      <c r="D42" s="19">
        <v>1.0399977366129559E-3</v>
      </c>
      <c r="E42" s="19">
        <v>4</v>
      </c>
      <c r="G42" s="19">
        <v>3.5493177161252692E-4</v>
      </c>
      <c r="H42" s="19">
        <v>4.4250000000000018E-2</v>
      </c>
      <c r="I42" s="19">
        <v>1.3910322437402371E-2</v>
      </c>
      <c r="J42" s="19">
        <v>3.5493177161252692E-4</v>
      </c>
      <c r="K42" s="19">
        <f t="shared" si="0"/>
        <v>3.5493177161252692E-4</v>
      </c>
      <c r="L42" s="19">
        <v>3.5493177161252692E-4</v>
      </c>
      <c r="N42" s="19">
        <v>-2.775557561562891E-17</v>
      </c>
      <c r="O42" s="19">
        <v>2.7755575615628909E-16</v>
      </c>
      <c r="P42" s="19">
        <v>-4.4408920985006262E-16</v>
      </c>
      <c r="Q42" s="19">
        <v>0</v>
      </c>
      <c r="R42" s="19">
        <v>-7.4999999999999954E-3</v>
      </c>
      <c r="S42" s="19">
        <v>2.7500000000000011E-2</v>
      </c>
      <c r="T42" s="19">
        <v>5.5E-2</v>
      </c>
      <c r="U42" s="19">
        <v>0</v>
      </c>
      <c r="V42" s="19">
        <v>-8.4375000000000422E-4</v>
      </c>
      <c r="W42" s="19">
        <v>9.3750000000059064E-5</v>
      </c>
      <c r="X42" s="19">
        <v>1.8750000000006259E-4</v>
      </c>
      <c r="Y42" s="19">
        <v>0.1</v>
      </c>
      <c r="Z42" s="19">
        <v>-0.3</v>
      </c>
      <c r="AA42" s="19">
        <v>0.4</v>
      </c>
      <c r="AB42" s="19">
        <v>0</v>
      </c>
      <c r="AC42" s="19">
        <v>-7.4999999999999954E-3</v>
      </c>
      <c r="AD42" s="19">
        <v>2.7500000000000011E-2</v>
      </c>
      <c r="AE42" s="19">
        <v>5.5E-2</v>
      </c>
      <c r="AF42" s="19">
        <v>0</v>
      </c>
      <c r="AG42" s="19">
        <v>9.5875000000000002E-2</v>
      </c>
      <c r="AH42" s="19">
        <v>-0.30262499999999998</v>
      </c>
      <c r="AI42" s="19">
        <v>0.39474999999999999</v>
      </c>
      <c r="AJ42" s="19">
        <v>0</v>
      </c>
      <c r="AK42" s="19">
        <v>32</v>
      </c>
      <c r="AL42" s="19">
        <v>24</v>
      </c>
      <c r="AM42" s="19">
        <v>0</v>
      </c>
      <c r="AN42" s="19">
        <v>24</v>
      </c>
      <c r="AO42" s="19">
        <v>0</v>
      </c>
      <c r="AP42" s="19">
        <v>0</v>
      </c>
      <c r="AQ42" s="19">
        <v>0</v>
      </c>
      <c r="AR42" s="19">
        <v>0</v>
      </c>
      <c r="AS42" s="19" t="s">
        <v>491</v>
      </c>
      <c r="AT42" s="19">
        <v>1</v>
      </c>
      <c r="AU42" s="19">
        <v>0</v>
      </c>
      <c r="AV42" s="19">
        <v>0</v>
      </c>
      <c r="AW42" s="19">
        <v>0</v>
      </c>
      <c r="AX42" s="19">
        <v>0</v>
      </c>
      <c r="AY42" s="19">
        <v>45</v>
      </c>
      <c r="AZ42" s="19">
        <v>0</v>
      </c>
      <c r="BA42" s="19">
        <v>1</v>
      </c>
      <c r="BB42" s="19" t="s">
        <v>89</v>
      </c>
      <c r="BC42" s="19">
        <v>5</v>
      </c>
      <c r="BD42" s="19">
        <v>2</v>
      </c>
      <c r="BE42" s="19">
        <v>0.05</v>
      </c>
      <c r="BF42" s="19">
        <v>4</v>
      </c>
      <c r="BG42" s="19">
        <v>6</v>
      </c>
      <c r="BH42" s="19">
        <v>0.5</v>
      </c>
      <c r="BI42" s="19">
        <v>10</v>
      </c>
      <c r="BJ42" s="19">
        <v>1</v>
      </c>
      <c r="BK42" s="19">
        <v>1</v>
      </c>
      <c r="BL42" s="19">
        <v>1</v>
      </c>
      <c r="BM42" s="19">
        <v>1</v>
      </c>
      <c r="BN42" s="19">
        <v>0</v>
      </c>
      <c r="BO42" s="19">
        <v>0</v>
      </c>
      <c r="BP42" s="19">
        <v>0</v>
      </c>
      <c r="BQ42" s="19">
        <v>0</v>
      </c>
      <c r="BR42" s="19">
        <v>1</v>
      </c>
      <c r="BS42" s="19">
        <v>1</v>
      </c>
      <c r="BT42" s="19">
        <v>1</v>
      </c>
      <c r="BU42" s="19">
        <v>1</v>
      </c>
    </row>
    <row r="43" spans="1:73" x14ac:dyDescent="0.3">
      <c r="A43" s="26">
        <v>41</v>
      </c>
      <c r="B43" s="19">
        <v>80</v>
      </c>
      <c r="C43" s="19">
        <v>9.3599319458007813E-2</v>
      </c>
      <c r="D43" s="19">
        <v>1.559988657633464E-3</v>
      </c>
      <c r="E43" s="19">
        <v>5</v>
      </c>
      <c r="G43" s="19">
        <v>1.2177279368253781E-2</v>
      </c>
      <c r="H43" s="19">
        <v>5.023087322553732E-2</v>
      </c>
      <c r="I43" s="19">
        <v>1.7259762862290421E-2</v>
      </c>
      <c r="J43" s="19">
        <v>1.285275687838993E-2</v>
      </c>
      <c r="K43" s="19">
        <f t="shared" si="0"/>
        <v>1.285275687838993E-2</v>
      </c>
      <c r="L43" s="19">
        <v>1.2177279368253781E-2</v>
      </c>
      <c r="M43" s="19">
        <v>1.2177279368253781E-2</v>
      </c>
      <c r="N43" s="19">
        <v>5.5511151231257827E-17</v>
      </c>
      <c r="O43" s="19">
        <v>-5.5511151231257827E-17</v>
      </c>
      <c r="P43" s="19">
        <v>0</v>
      </c>
      <c r="Q43" s="19">
        <v>0</v>
      </c>
      <c r="R43" s="19">
        <v>-3.5000000000000003E-2</v>
      </c>
      <c r="S43" s="19">
        <v>3.0000000000000009E-2</v>
      </c>
      <c r="T43" s="19">
        <v>0.05</v>
      </c>
      <c r="U43" s="19">
        <v>0</v>
      </c>
      <c r="V43" s="19">
        <v>-2.82187499999999E-2</v>
      </c>
      <c r="W43" s="19">
        <v>-1.406249999999998E-3</v>
      </c>
      <c r="X43" s="19">
        <v>9.5625000000000293E-3</v>
      </c>
      <c r="Y43" s="19">
        <v>0.2</v>
      </c>
      <c r="Z43" s="19">
        <v>-0.2</v>
      </c>
      <c r="AA43" s="19">
        <v>0.2</v>
      </c>
      <c r="AB43" s="19">
        <v>0</v>
      </c>
      <c r="AC43" s="19">
        <v>-3.5000000000000003E-2</v>
      </c>
      <c r="AD43" s="19">
        <v>3.0000000000000009E-2</v>
      </c>
      <c r="AE43" s="19">
        <v>0.05</v>
      </c>
      <c r="AF43" s="19">
        <v>0</v>
      </c>
      <c r="AG43" s="19">
        <v>0.19662499999999999</v>
      </c>
      <c r="AH43" s="19">
        <v>-0.204125</v>
      </c>
      <c r="AI43" s="19">
        <v>0.19775000000000001</v>
      </c>
      <c r="AJ43" s="19">
        <v>0</v>
      </c>
      <c r="AK43" s="19">
        <v>32</v>
      </c>
      <c r="AL43" s="19">
        <v>16</v>
      </c>
      <c r="AM43" s="19">
        <v>8</v>
      </c>
      <c r="AN43" s="19">
        <v>24</v>
      </c>
      <c r="AO43" s="19">
        <v>0</v>
      </c>
      <c r="AP43" s="19">
        <v>0</v>
      </c>
      <c r="AQ43" s="19">
        <v>0</v>
      </c>
      <c r="AR43" s="19">
        <v>0</v>
      </c>
      <c r="AS43" s="19" t="s">
        <v>492</v>
      </c>
      <c r="AT43" s="19">
        <v>1</v>
      </c>
      <c r="AU43" s="19">
        <v>0</v>
      </c>
      <c r="AV43" s="19">
        <v>0</v>
      </c>
      <c r="AW43" s="19">
        <v>0</v>
      </c>
      <c r="AX43" s="19">
        <v>0</v>
      </c>
      <c r="AY43" s="19">
        <v>45</v>
      </c>
      <c r="AZ43" s="19">
        <v>0</v>
      </c>
      <c r="BA43" s="19">
        <v>1</v>
      </c>
      <c r="BB43" s="19" t="s">
        <v>89</v>
      </c>
      <c r="BC43" s="19">
        <v>5</v>
      </c>
      <c r="BD43" s="19">
        <v>2</v>
      </c>
      <c r="BE43" s="19">
        <v>0.05</v>
      </c>
      <c r="BF43" s="19">
        <v>4</v>
      </c>
      <c r="BG43" s="19">
        <v>6</v>
      </c>
      <c r="BH43" s="19">
        <v>0.5</v>
      </c>
      <c r="BI43" s="19">
        <v>10</v>
      </c>
      <c r="BJ43" s="19">
        <v>1</v>
      </c>
      <c r="BK43" s="19">
        <v>1</v>
      </c>
      <c r="BL43" s="19">
        <v>1</v>
      </c>
      <c r="BM43" s="19">
        <v>1</v>
      </c>
      <c r="BN43" s="19">
        <v>0</v>
      </c>
      <c r="BO43" s="19">
        <v>0</v>
      </c>
      <c r="BP43" s="19">
        <v>0</v>
      </c>
      <c r="BQ43" s="19">
        <v>0</v>
      </c>
      <c r="BR43" s="19">
        <v>1</v>
      </c>
      <c r="BS43" s="19">
        <v>1</v>
      </c>
      <c r="BT43" s="19">
        <v>1</v>
      </c>
      <c r="BU43" s="19">
        <v>1</v>
      </c>
    </row>
    <row r="44" spans="1:73" x14ac:dyDescent="0.3">
      <c r="A44" s="26">
        <v>42</v>
      </c>
      <c r="B44" s="19">
        <v>80</v>
      </c>
      <c r="C44" s="19">
        <v>7.799983024597168E-2</v>
      </c>
      <c r="D44" s="19">
        <v>1.299997170766195E-3</v>
      </c>
      <c r="E44" s="19">
        <v>5</v>
      </c>
      <c r="G44" s="19">
        <v>1.2346439580401269E-2</v>
      </c>
      <c r="H44" s="19">
        <v>5.1278193464668789E-2</v>
      </c>
      <c r="I44" s="19">
        <v>1.8075038900373069E-2</v>
      </c>
      <c r="J44" s="19">
        <v>1.302484104989381E-2</v>
      </c>
      <c r="K44" s="19">
        <f t="shared" si="0"/>
        <v>1.302484104989381E-2</v>
      </c>
      <c r="L44" s="19">
        <v>1.2346439580401269E-2</v>
      </c>
      <c r="M44" s="19">
        <v>1.2346439580401269E-2</v>
      </c>
      <c r="N44" s="19">
        <v>5.5511151231257827E-17</v>
      </c>
      <c r="O44" s="19">
        <v>-5.5511151231257827E-17</v>
      </c>
      <c r="P44" s="19">
        <v>0</v>
      </c>
      <c r="Q44" s="19">
        <v>0</v>
      </c>
      <c r="R44" s="19">
        <v>-0.02</v>
      </c>
      <c r="S44" s="19">
        <v>1.500000000000002E-2</v>
      </c>
      <c r="T44" s="19">
        <v>0.08</v>
      </c>
      <c r="U44" s="19">
        <v>0</v>
      </c>
      <c r="V44" s="19">
        <v>-2.9343749999999891E-2</v>
      </c>
      <c r="W44" s="19">
        <v>-2.8125000000001071E-4</v>
      </c>
      <c r="X44" s="19">
        <v>7.3125000000000828E-3</v>
      </c>
      <c r="Y44" s="19">
        <v>0.2</v>
      </c>
      <c r="Z44" s="19">
        <v>-0.2</v>
      </c>
      <c r="AA44" s="19">
        <v>0.2</v>
      </c>
      <c r="AB44" s="19">
        <v>0</v>
      </c>
      <c r="AC44" s="19">
        <v>-0.02</v>
      </c>
      <c r="AD44" s="19">
        <v>1.500000000000002E-2</v>
      </c>
      <c r="AE44" s="19">
        <v>0.08</v>
      </c>
      <c r="AF44" s="19">
        <v>0</v>
      </c>
      <c r="AG44" s="19">
        <v>0.19550000000000001</v>
      </c>
      <c r="AH44" s="19">
        <v>-0.20300000000000001</v>
      </c>
      <c r="AI44" s="19">
        <v>0.19550000000000001</v>
      </c>
      <c r="AJ44" s="19">
        <v>0</v>
      </c>
      <c r="AK44" s="19">
        <v>32</v>
      </c>
      <c r="AL44" s="19">
        <v>16</v>
      </c>
      <c r="AM44" s="19">
        <v>8</v>
      </c>
      <c r="AN44" s="19">
        <v>24</v>
      </c>
      <c r="AO44" s="19">
        <v>0</v>
      </c>
      <c r="AP44" s="19">
        <v>0</v>
      </c>
      <c r="AQ44" s="19">
        <v>0</v>
      </c>
      <c r="AR44" s="19">
        <v>0</v>
      </c>
      <c r="AS44" s="19" t="s">
        <v>492</v>
      </c>
      <c r="AT44" s="19">
        <v>1</v>
      </c>
      <c r="AU44" s="19">
        <v>0</v>
      </c>
      <c r="AV44" s="19">
        <v>0</v>
      </c>
      <c r="AW44" s="19">
        <v>0</v>
      </c>
      <c r="AX44" s="19">
        <v>0</v>
      </c>
      <c r="AY44" s="19">
        <v>45</v>
      </c>
      <c r="AZ44" s="19">
        <v>0</v>
      </c>
      <c r="BA44" s="19">
        <v>1</v>
      </c>
      <c r="BB44" s="19" t="s">
        <v>89</v>
      </c>
      <c r="BC44" s="19">
        <v>5</v>
      </c>
      <c r="BD44" s="19">
        <v>2</v>
      </c>
      <c r="BE44" s="19">
        <v>0.05</v>
      </c>
      <c r="BF44" s="19">
        <v>4</v>
      </c>
      <c r="BG44" s="19">
        <v>6</v>
      </c>
      <c r="BH44" s="19">
        <v>0.5</v>
      </c>
      <c r="BI44" s="19">
        <v>10</v>
      </c>
      <c r="BJ44" s="19">
        <v>1</v>
      </c>
      <c r="BK44" s="19">
        <v>1</v>
      </c>
      <c r="BL44" s="19">
        <v>1</v>
      </c>
      <c r="BM44" s="19">
        <v>1</v>
      </c>
      <c r="BN44" s="19">
        <v>0</v>
      </c>
      <c r="BO44" s="19">
        <v>0</v>
      </c>
      <c r="BP44" s="19">
        <v>0</v>
      </c>
      <c r="BQ44" s="19">
        <v>0</v>
      </c>
      <c r="BR44" s="19">
        <v>1</v>
      </c>
      <c r="BS44" s="19">
        <v>1</v>
      </c>
      <c r="BT44" s="19">
        <v>1</v>
      </c>
      <c r="BU44" s="19">
        <v>1</v>
      </c>
    </row>
    <row r="45" spans="1:73" x14ac:dyDescent="0.3">
      <c r="A45" s="26">
        <v>43</v>
      </c>
      <c r="B45" s="19">
        <v>80</v>
      </c>
      <c r="C45" s="19">
        <v>9.3599557876586914E-2</v>
      </c>
      <c r="D45" s="19">
        <v>1.5599926312764481E-3</v>
      </c>
      <c r="E45" s="19">
        <v>5</v>
      </c>
      <c r="G45" s="19">
        <v>1.6656924235884569E-2</v>
      </c>
      <c r="H45" s="19">
        <v>0.1019674810294928</v>
      </c>
      <c r="I45" s="19">
        <v>2.668127854882512E-2</v>
      </c>
      <c r="J45" s="19">
        <v>1.6656924235884569E-2</v>
      </c>
      <c r="K45" s="19">
        <f t="shared" si="0"/>
        <v>1.6656924235884569E-2</v>
      </c>
      <c r="L45" s="19">
        <v>1.6908300476393211E-2</v>
      </c>
      <c r="M45" s="19">
        <v>1.6908300476393211E-2</v>
      </c>
      <c r="N45" s="19">
        <v>3.3306690738754701E-16</v>
      </c>
      <c r="O45" s="19">
        <v>1.289783898111824E-17</v>
      </c>
      <c r="P45" s="19">
        <v>-4.4408920985006262E-16</v>
      </c>
      <c r="Q45" s="19">
        <v>0</v>
      </c>
      <c r="R45" s="19">
        <v>0.02</v>
      </c>
      <c r="S45" s="19">
        <v>3.5000000000000003E-2</v>
      </c>
      <c r="T45" s="19">
        <v>0.02</v>
      </c>
      <c r="U45" s="19">
        <v>0</v>
      </c>
      <c r="V45" s="19">
        <v>3.3375000000000037E-2</v>
      </c>
      <c r="W45" s="19">
        <v>5.2499999999999943E-3</v>
      </c>
      <c r="X45" s="19">
        <v>-2.287499999999976E-2</v>
      </c>
      <c r="Y45" s="19">
        <v>-0.4</v>
      </c>
      <c r="Z45" s="19">
        <v>8.8817841970012528E-17</v>
      </c>
      <c r="AA45" s="19">
        <v>0.60000000000000009</v>
      </c>
      <c r="AB45" s="19">
        <v>0</v>
      </c>
      <c r="AC45" s="19">
        <v>0.02</v>
      </c>
      <c r="AD45" s="19">
        <v>3.5000000000000003E-2</v>
      </c>
      <c r="AE45" s="19">
        <v>0.02</v>
      </c>
      <c r="AF45" s="19">
        <v>0</v>
      </c>
      <c r="AG45" s="19">
        <v>-0.39962500000000001</v>
      </c>
      <c r="AH45" s="19">
        <v>-2.624999999999936E-3</v>
      </c>
      <c r="AI45" s="19">
        <v>0.59625000000000006</v>
      </c>
      <c r="AJ45" s="19">
        <v>0</v>
      </c>
      <c r="AK45" s="19">
        <v>16</v>
      </c>
      <c r="AL45" s="19">
        <v>48</v>
      </c>
      <c r="AM45" s="19">
        <v>8</v>
      </c>
      <c r="AN45" s="19">
        <v>8</v>
      </c>
      <c r="AO45" s="19">
        <v>0</v>
      </c>
      <c r="AP45" s="19">
        <v>0</v>
      </c>
      <c r="AQ45" s="19">
        <v>0</v>
      </c>
      <c r="AR45" s="19">
        <v>0</v>
      </c>
      <c r="AS45" s="19" t="s">
        <v>493</v>
      </c>
      <c r="AT45" s="19">
        <v>1</v>
      </c>
      <c r="AU45" s="19">
        <v>0</v>
      </c>
      <c r="AV45" s="19">
        <v>0</v>
      </c>
      <c r="AW45" s="19">
        <v>0</v>
      </c>
      <c r="AX45" s="19">
        <v>0</v>
      </c>
      <c r="AY45" s="19">
        <v>45</v>
      </c>
      <c r="AZ45" s="19">
        <v>0</v>
      </c>
      <c r="BA45" s="19">
        <v>1</v>
      </c>
      <c r="BB45" s="19" t="s">
        <v>89</v>
      </c>
      <c r="BC45" s="19">
        <v>5</v>
      </c>
      <c r="BD45" s="19">
        <v>2</v>
      </c>
      <c r="BE45" s="19">
        <v>0.05</v>
      </c>
      <c r="BF45" s="19">
        <v>4</v>
      </c>
      <c r="BG45" s="19">
        <v>6</v>
      </c>
      <c r="BH45" s="19">
        <v>0.5</v>
      </c>
      <c r="BI45" s="19">
        <v>10</v>
      </c>
      <c r="BJ45" s="19">
        <v>1</v>
      </c>
      <c r="BK45" s="19">
        <v>1</v>
      </c>
      <c r="BL45" s="19">
        <v>1</v>
      </c>
      <c r="BM45" s="19">
        <v>1</v>
      </c>
      <c r="BN45" s="19">
        <v>0</v>
      </c>
      <c r="BO45" s="19">
        <v>0</v>
      </c>
      <c r="BP45" s="19">
        <v>0</v>
      </c>
      <c r="BQ45" s="19">
        <v>0</v>
      </c>
      <c r="BR45" s="19">
        <v>1</v>
      </c>
      <c r="BS45" s="19">
        <v>1</v>
      </c>
      <c r="BT45" s="19">
        <v>1</v>
      </c>
      <c r="BU45" s="19">
        <v>1</v>
      </c>
    </row>
    <row r="46" spans="1:73" x14ac:dyDescent="0.3">
      <c r="A46" s="26">
        <v>44</v>
      </c>
      <c r="B46" s="19">
        <v>80</v>
      </c>
      <c r="C46" s="19">
        <v>9.3599081039428711E-2</v>
      </c>
      <c r="D46" s="19">
        <v>1.559984683990479E-3</v>
      </c>
      <c r="E46" s="19">
        <v>5</v>
      </c>
      <c r="G46" s="19">
        <v>5.3928663818510912E-3</v>
      </c>
      <c r="H46" s="19">
        <v>6.1189814179935222E-2</v>
      </c>
      <c r="I46" s="19">
        <v>1.9784137822381861E-2</v>
      </c>
      <c r="J46" s="19">
        <v>5.3928663818510912E-3</v>
      </c>
      <c r="K46" s="19">
        <f t="shared" si="0"/>
        <v>5.3928663818510912E-3</v>
      </c>
      <c r="L46" s="19">
        <v>6.4187378286154886E-3</v>
      </c>
      <c r="M46" s="19">
        <v>6.4187378286154886E-3</v>
      </c>
      <c r="N46" s="19">
        <v>1.6653345369377351E-16</v>
      </c>
      <c r="O46" s="19">
        <v>2.7755575615628909E-16</v>
      </c>
      <c r="P46" s="19">
        <v>-4.4408920985006262E-16</v>
      </c>
      <c r="Q46" s="19">
        <v>0</v>
      </c>
      <c r="R46" s="19">
        <v>1.2500000000000001E-2</v>
      </c>
      <c r="S46" s="19">
        <v>2.75E-2</v>
      </c>
      <c r="T46" s="19">
        <v>5.5E-2</v>
      </c>
      <c r="U46" s="19">
        <v>0</v>
      </c>
      <c r="V46" s="19">
        <v>-2.8124999999995509E-4</v>
      </c>
      <c r="W46" s="19">
        <v>-5.9062499999999463E-3</v>
      </c>
      <c r="X46" s="19">
        <v>-1.181249999999995E-2</v>
      </c>
      <c r="Y46" s="19">
        <v>-0.3</v>
      </c>
      <c r="Z46" s="19">
        <v>-0.3</v>
      </c>
      <c r="AA46" s="19">
        <v>0.4</v>
      </c>
      <c r="AB46" s="19">
        <v>0</v>
      </c>
      <c r="AC46" s="19">
        <v>1.2500000000000001E-2</v>
      </c>
      <c r="AD46" s="19">
        <v>2.75E-2</v>
      </c>
      <c r="AE46" s="19">
        <v>5.5E-2</v>
      </c>
      <c r="AF46" s="19">
        <v>0</v>
      </c>
      <c r="AG46" s="19">
        <v>-0.298875</v>
      </c>
      <c r="AH46" s="19">
        <v>-0.30262499999999998</v>
      </c>
      <c r="AI46" s="19">
        <v>0.39474999999999999</v>
      </c>
      <c r="AJ46" s="19">
        <v>0</v>
      </c>
      <c r="AK46" s="19">
        <v>16</v>
      </c>
      <c r="AL46" s="19">
        <v>40</v>
      </c>
      <c r="AM46" s="19">
        <v>0</v>
      </c>
      <c r="AN46" s="19">
        <v>24</v>
      </c>
      <c r="AO46" s="19">
        <v>0</v>
      </c>
      <c r="AP46" s="19">
        <v>0</v>
      </c>
      <c r="AQ46" s="19">
        <v>0</v>
      </c>
      <c r="AR46" s="19">
        <v>0</v>
      </c>
      <c r="AS46" s="19" t="s">
        <v>494</v>
      </c>
      <c r="AT46" s="19">
        <v>1</v>
      </c>
      <c r="AU46" s="19">
        <v>0</v>
      </c>
      <c r="AV46" s="19">
        <v>0</v>
      </c>
      <c r="AW46" s="19">
        <v>0</v>
      </c>
      <c r="AX46" s="19">
        <v>0</v>
      </c>
      <c r="AY46" s="19">
        <v>45</v>
      </c>
      <c r="AZ46" s="19">
        <v>0</v>
      </c>
      <c r="BA46" s="19">
        <v>1</v>
      </c>
      <c r="BB46" s="19" t="s">
        <v>89</v>
      </c>
      <c r="BC46" s="19">
        <v>5</v>
      </c>
      <c r="BD46" s="19">
        <v>2</v>
      </c>
      <c r="BE46" s="19">
        <v>0.05</v>
      </c>
      <c r="BF46" s="19">
        <v>4</v>
      </c>
      <c r="BG46" s="19">
        <v>6</v>
      </c>
      <c r="BH46" s="19">
        <v>0.5</v>
      </c>
      <c r="BI46" s="19">
        <v>10</v>
      </c>
      <c r="BJ46" s="19">
        <v>1</v>
      </c>
      <c r="BK46" s="19">
        <v>1</v>
      </c>
      <c r="BL46" s="19">
        <v>1</v>
      </c>
      <c r="BM46" s="19">
        <v>1</v>
      </c>
      <c r="BN46" s="19">
        <v>0</v>
      </c>
      <c r="BO46" s="19">
        <v>0</v>
      </c>
      <c r="BP46" s="19">
        <v>0</v>
      </c>
      <c r="BQ46" s="19">
        <v>0</v>
      </c>
      <c r="BR46" s="19">
        <v>1</v>
      </c>
      <c r="BS46" s="19">
        <v>1</v>
      </c>
      <c r="BT46" s="19">
        <v>1</v>
      </c>
      <c r="BU46" s="19">
        <v>1</v>
      </c>
    </row>
    <row r="47" spans="1:73" x14ac:dyDescent="0.3">
      <c r="A47" s="26">
        <v>45</v>
      </c>
      <c r="B47" s="19">
        <v>80</v>
      </c>
      <c r="C47" s="19">
        <v>7.7999591827392578E-2</v>
      </c>
      <c r="D47" s="19">
        <v>1.2999931971232101E-3</v>
      </c>
      <c r="E47" s="19">
        <v>5</v>
      </c>
      <c r="G47" s="19">
        <v>4.0239759955174453E-3</v>
      </c>
      <c r="H47" s="19">
        <v>8.3813443786632455E-2</v>
      </c>
      <c r="I47" s="19">
        <v>2.9924612309518591E-2</v>
      </c>
      <c r="J47" s="19">
        <v>1.044208357441192E-2</v>
      </c>
      <c r="K47" s="19">
        <f t="shared" si="0"/>
        <v>1.044208357441192E-2</v>
      </c>
      <c r="L47" s="19">
        <v>4.0239759955174453E-3</v>
      </c>
      <c r="M47" s="19">
        <v>4.0239759955174453E-3</v>
      </c>
      <c r="N47" s="19">
        <v>0</v>
      </c>
      <c r="O47" s="19">
        <v>1.387778780781446E-17</v>
      </c>
      <c r="P47" s="19">
        <v>-6.6613381477509392E-16</v>
      </c>
      <c r="Q47" s="19">
        <v>0</v>
      </c>
      <c r="R47" s="19">
        <v>-2.75E-2</v>
      </c>
      <c r="S47" s="19">
        <v>2.250000000000001E-2</v>
      </c>
      <c r="T47" s="19">
        <v>4.4999999999999998E-2</v>
      </c>
      <c r="U47" s="19">
        <v>0</v>
      </c>
      <c r="V47" s="19">
        <v>-2.8124999999999678E-4</v>
      </c>
      <c r="W47" s="19">
        <v>4.4062499999999727E-3</v>
      </c>
      <c r="X47" s="19">
        <v>8.8125000000002229E-3</v>
      </c>
      <c r="Y47" s="19">
        <v>0.1</v>
      </c>
      <c r="Z47" s="19">
        <v>-9.9999999999999964E-2</v>
      </c>
      <c r="AA47" s="19">
        <v>0.8</v>
      </c>
      <c r="AB47" s="19">
        <v>0</v>
      </c>
      <c r="AC47" s="19">
        <v>-2.75E-2</v>
      </c>
      <c r="AD47" s="19">
        <v>2.250000000000001E-2</v>
      </c>
      <c r="AE47" s="19">
        <v>4.4999999999999998E-2</v>
      </c>
      <c r="AF47" s="19">
        <v>0</v>
      </c>
      <c r="AG47" s="19">
        <v>9.4750000000000001E-2</v>
      </c>
      <c r="AH47" s="19">
        <v>-0.10224999999999999</v>
      </c>
      <c r="AI47" s="19">
        <v>0.79549999999999998</v>
      </c>
      <c r="AJ47" s="19">
        <v>0</v>
      </c>
      <c r="AK47" s="19">
        <v>40</v>
      </c>
      <c r="AL47" s="19">
        <v>32</v>
      </c>
      <c r="AM47" s="19">
        <v>0</v>
      </c>
      <c r="AN47" s="19">
        <v>8</v>
      </c>
      <c r="AO47" s="19">
        <v>0</v>
      </c>
      <c r="AP47" s="19">
        <v>0</v>
      </c>
      <c r="AQ47" s="19">
        <v>0</v>
      </c>
      <c r="AR47" s="19">
        <v>0</v>
      </c>
      <c r="AS47" s="19" t="s">
        <v>495</v>
      </c>
      <c r="AT47" s="19">
        <v>1</v>
      </c>
      <c r="AU47" s="19">
        <v>0</v>
      </c>
      <c r="AV47" s="19">
        <v>0</v>
      </c>
      <c r="AW47" s="19">
        <v>0</v>
      </c>
      <c r="AX47" s="19">
        <v>0</v>
      </c>
      <c r="AY47" s="19">
        <v>45</v>
      </c>
      <c r="AZ47" s="19">
        <v>0</v>
      </c>
      <c r="BA47" s="19">
        <v>1</v>
      </c>
      <c r="BB47" s="19" t="s">
        <v>89</v>
      </c>
      <c r="BC47" s="19">
        <v>5</v>
      </c>
      <c r="BD47" s="19">
        <v>2</v>
      </c>
      <c r="BE47" s="19">
        <v>0.05</v>
      </c>
      <c r="BF47" s="19">
        <v>4</v>
      </c>
      <c r="BG47" s="19">
        <v>6</v>
      </c>
      <c r="BH47" s="19">
        <v>0.5</v>
      </c>
      <c r="BI47" s="19">
        <v>10</v>
      </c>
      <c r="BJ47" s="19">
        <v>1</v>
      </c>
      <c r="BK47" s="19">
        <v>1</v>
      </c>
      <c r="BL47" s="19">
        <v>1</v>
      </c>
      <c r="BM47" s="19">
        <v>1</v>
      </c>
      <c r="BN47" s="19">
        <v>0</v>
      </c>
      <c r="BO47" s="19">
        <v>0</v>
      </c>
      <c r="BP47" s="19">
        <v>0</v>
      </c>
      <c r="BQ47" s="19">
        <v>0</v>
      </c>
      <c r="BR47" s="19">
        <v>1</v>
      </c>
      <c r="BS47" s="19">
        <v>1</v>
      </c>
      <c r="BT47" s="19">
        <v>1</v>
      </c>
      <c r="BU47" s="19">
        <v>1</v>
      </c>
    </row>
    <row r="48" spans="1:73" x14ac:dyDescent="0.3">
      <c r="A48" s="26">
        <v>46</v>
      </c>
      <c r="B48" s="19">
        <v>80</v>
      </c>
      <c r="C48" s="19">
        <v>9.3599319458007813E-2</v>
      </c>
      <c r="D48" s="19">
        <v>1.559988657633464E-3</v>
      </c>
      <c r="E48" s="19">
        <v>5</v>
      </c>
      <c r="G48" s="19">
        <v>5.3917797676185592E-3</v>
      </c>
      <c r="H48" s="19">
        <v>9.5303657376697756E-2</v>
      </c>
      <c r="I48" s="19">
        <v>3.1562809404423943E-2</v>
      </c>
      <c r="J48" s="19">
        <v>1.0891151798593341E-2</v>
      </c>
      <c r="K48" s="19">
        <f t="shared" si="0"/>
        <v>1.0891151798593341E-2</v>
      </c>
      <c r="L48" s="19">
        <v>5.3917797676185592E-3</v>
      </c>
      <c r="M48" s="19">
        <v>5.3917797676185592E-3</v>
      </c>
      <c r="N48" s="19">
        <v>-2.7755575615628909E-16</v>
      </c>
      <c r="O48" s="19">
        <v>2.775557561562891E-17</v>
      </c>
      <c r="P48" s="19">
        <v>-6.6613381477509392E-16</v>
      </c>
      <c r="Q48" s="19">
        <v>0</v>
      </c>
      <c r="R48" s="19">
        <v>2.5000000000000001E-3</v>
      </c>
      <c r="S48" s="19">
        <v>1.7500000000000009E-2</v>
      </c>
      <c r="T48" s="19">
        <v>3.5000000000000003E-2</v>
      </c>
      <c r="U48" s="19">
        <v>0</v>
      </c>
      <c r="V48" s="19">
        <v>-9.3750000000225597E-5</v>
      </c>
      <c r="W48" s="19">
        <v>5.906249999999974E-3</v>
      </c>
      <c r="X48" s="19">
        <v>1.1812500000000231E-2</v>
      </c>
      <c r="Y48" s="19">
        <v>0.3</v>
      </c>
      <c r="Z48" s="19">
        <v>-9.9999999999999978E-2</v>
      </c>
      <c r="AA48" s="19">
        <v>0.8</v>
      </c>
      <c r="AB48" s="19">
        <v>0</v>
      </c>
      <c r="AC48" s="19">
        <v>2.5000000000000001E-3</v>
      </c>
      <c r="AD48" s="19">
        <v>1.7500000000000009E-2</v>
      </c>
      <c r="AE48" s="19">
        <v>3.5000000000000003E-2</v>
      </c>
      <c r="AF48" s="19">
        <v>0</v>
      </c>
      <c r="AG48" s="19">
        <v>0.29249999999999998</v>
      </c>
      <c r="AH48" s="19">
        <v>-0.10075000000000001</v>
      </c>
      <c r="AI48" s="19">
        <v>0.79849999999999999</v>
      </c>
      <c r="AJ48" s="19">
        <v>0</v>
      </c>
      <c r="AK48" s="19">
        <v>48</v>
      </c>
      <c r="AL48" s="19">
        <v>24</v>
      </c>
      <c r="AM48" s="19">
        <v>0</v>
      </c>
      <c r="AN48" s="19">
        <v>8</v>
      </c>
      <c r="AO48" s="19">
        <v>0</v>
      </c>
      <c r="AP48" s="19">
        <v>0</v>
      </c>
      <c r="AQ48" s="19">
        <v>0</v>
      </c>
      <c r="AR48" s="19">
        <v>0</v>
      </c>
      <c r="AS48" s="19" t="s">
        <v>496</v>
      </c>
      <c r="AT48" s="19">
        <v>1</v>
      </c>
      <c r="AU48" s="19">
        <v>0</v>
      </c>
      <c r="AV48" s="19">
        <v>0</v>
      </c>
      <c r="AW48" s="19">
        <v>0</v>
      </c>
      <c r="AX48" s="19">
        <v>0</v>
      </c>
      <c r="AY48" s="19">
        <v>45</v>
      </c>
      <c r="AZ48" s="19">
        <v>0</v>
      </c>
      <c r="BA48" s="19">
        <v>1</v>
      </c>
      <c r="BB48" s="19" t="s">
        <v>89</v>
      </c>
      <c r="BC48" s="19">
        <v>5</v>
      </c>
      <c r="BD48" s="19">
        <v>2</v>
      </c>
      <c r="BE48" s="19">
        <v>0.05</v>
      </c>
      <c r="BF48" s="19">
        <v>4</v>
      </c>
      <c r="BG48" s="19">
        <v>6</v>
      </c>
      <c r="BH48" s="19">
        <v>0.5</v>
      </c>
      <c r="BI48" s="19">
        <v>10</v>
      </c>
      <c r="BJ48" s="19">
        <v>1</v>
      </c>
      <c r="BK48" s="19">
        <v>1</v>
      </c>
      <c r="BL48" s="19">
        <v>1</v>
      </c>
      <c r="BM48" s="19">
        <v>1</v>
      </c>
      <c r="BN48" s="19">
        <v>0</v>
      </c>
      <c r="BO48" s="19">
        <v>0</v>
      </c>
      <c r="BP48" s="19">
        <v>0</v>
      </c>
      <c r="BQ48" s="19">
        <v>0</v>
      </c>
      <c r="BR48" s="19">
        <v>1</v>
      </c>
      <c r="BS48" s="19">
        <v>1</v>
      </c>
      <c r="BT48" s="19">
        <v>1</v>
      </c>
      <c r="BU48" s="19">
        <v>1</v>
      </c>
    </row>
    <row r="49" spans="1:73" x14ac:dyDescent="0.3">
      <c r="A49" s="26">
        <v>47</v>
      </c>
      <c r="B49" s="19">
        <v>80</v>
      </c>
      <c r="C49" s="19">
        <v>6.2399625778198242E-2</v>
      </c>
      <c r="D49" s="19">
        <v>1.039993762969971E-3</v>
      </c>
      <c r="E49" s="19">
        <v>4</v>
      </c>
      <c r="G49" s="19">
        <v>1.189591086518804E-2</v>
      </c>
      <c r="H49" s="19">
        <v>6.7267568569482322E-2</v>
      </c>
      <c r="I49" s="19">
        <v>2.1566711545226321E-2</v>
      </c>
      <c r="J49" s="19">
        <v>1.189591086518804E-2</v>
      </c>
      <c r="K49" s="19">
        <f t="shared" si="0"/>
        <v>1.189591086518804E-2</v>
      </c>
      <c r="L49" s="19">
        <v>1.189591086518804E-2</v>
      </c>
      <c r="N49" s="19">
        <v>-3.4694469519536142E-18</v>
      </c>
      <c r="O49" s="19">
        <v>-5.5511151231257827E-17</v>
      </c>
      <c r="P49" s="19">
        <v>-3.3306690738754701E-16</v>
      </c>
      <c r="Q49" s="19">
        <v>0</v>
      </c>
      <c r="R49" s="19">
        <v>-0.05</v>
      </c>
      <c r="S49" s="19">
        <v>0.04</v>
      </c>
      <c r="T49" s="19">
        <v>0.08</v>
      </c>
      <c r="U49" s="19">
        <v>0</v>
      </c>
      <c r="V49" s="19">
        <v>9.3749999999990759E-5</v>
      </c>
      <c r="W49" s="19">
        <v>-1.3031249999999991E-2</v>
      </c>
      <c r="X49" s="19">
        <v>-2.6062499999999881E-2</v>
      </c>
      <c r="Y49" s="19">
        <v>0</v>
      </c>
      <c r="Z49" s="19">
        <v>-0.2</v>
      </c>
      <c r="AA49" s="19">
        <v>0.60000000000000009</v>
      </c>
      <c r="AB49" s="19">
        <v>0</v>
      </c>
      <c r="AC49" s="19">
        <v>-0.05</v>
      </c>
      <c r="AD49" s="19">
        <v>0.04</v>
      </c>
      <c r="AE49" s="19">
        <v>0.08</v>
      </c>
      <c r="AF49" s="19">
        <v>0</v>
      </c>
      <c r="AG49" s="19">
        <v>-1.5E-3</v>
      </c>
      <c r="AH49" s="19">
        <v>-0.20300000000000001</v>
      </c>
      <c r="AI49" s="19">
        <v>0.59399999999999997</v>
      </c>
      <c r="AJ49" s="19">
        <v>0</v>
      </c>
      <c r="AK49" s="19">
        <v>32</v>
      </c>
      <c r="AL49" s="19">
        <v>32</v>
      </c>
      <c r="AM49" s="19">
        <v>0</v>
      </c>
      <c r="AN49" s="19">
        <v>16</v>
      </c>
      <c r="AO49" s="19">
        <v>0</v>
      </c>
      <c r="AP49" s="19">
        <v>0</v>
      </c>
      <c r="AQ49" s="19">
        <v>0</v>
      </c>
      <c r="AR49" s="19">
        <v>0</v>
      </c>
      <c r="AS49" s="19" t="s">
        <v>497</v>
      </c>
      <c r="AT49" s="19">
        <v>1</v>
      </c>
      <c r="AU49" s="19">
        <v>0</v>
      </c>
      <c r="AV49" s="19">
        <v>0</v>
      </c>
      <c r="AW49" s="19">
        <v>0</v>
      </c>
      <c r="AX49" s="19">
        <v>0</v>
      </c>
      <c r="AY49" s="19">
        <v>45</v>
      </c>
      <c r="AZ49" s="19">
        <v>0</v>
      </c>
      <c r="BA49" s="19">
        <v>1</v>
      </c>
      <c r="BB49" s="19" t="s">
        <v>89</v>
      </c>
      <c r="BC49" s="19">
        <v>5</v>
      </c>
      <c r="BD49" s="19">
        <v>2</v>
      </c>
      <c r="BE49" s="19">
        <v>0.05</v>
      </c>
      <c r="BF49" s="19">
        <v>4</v>
      </c>
      <c r="BG49" s="19">
        <v>6</v>
      </c>
      <c r="BH49" s="19">
        <v>0.5</v>
      </c>
      <c r="BI49" s="19">
        <v>10</v>
      </c>
      <c r="BJ49" s="19">
        <v>1</v>
      </c>
      <c r="BK49" s="19">
        <v>1</v>
      </c>
      <c r="BL49" s="19">
        <v>1</v>
      </c>
      <c r="BM49" s="19">
        <v>1</v>
      </c>
      <c r="BN49" s="19">
        <v>0</v>
      </c>
      <c r="BO49" s="19">
        <v>0</v>
      </c>
      <c r="BP49" s="19">
        <v>0</v>
      </c>
      <c r="BQ49" s="19">
        <v>0</v>
      </c>
      <c r="BR49" s="19">
        <v>1</v>
      </c>
      <c r="BS49" s="19">
        <v>1</v>
      </c>
      <c r="BT49" s="19">
        <v>1</v>
      </c>
      <c r="BU49" s="19">
        <v>1</v>
      </c>
    </row>
    <row r="50" spans="1:73" x14ac:dyDescent="0.3">
      <c r="A50" s="26">
        <v>48</v>
      </c>
      <c r="B50" s="19">
        <v>80</v>
      </c>
      <c r="C50" s="19">
        <v>7.7999591827392578E-2</v>
      </c>
      <c r="D50" s="19">
        <v>1.2999931971232101E-3</v>
      </c>
      <c r="E50" s="19">
        <v>5</v>
      </c>
      <c r="G50" s="19">
        <v>1.8401288592786121E-2</v>
      </c>
      <c r="H50" s="19">
        <v>9.2470772409448329E-2</v>
      </c>
      <c r="I50" s="19">
        <v>3.2009825151818612E-2</v>
      </c>
      <c r="J50" s="19">
        <v>2.0774670010917179E-2</v>
      </c>
      <c r="K50" s="19">
        <f t="shared" si="0"/>
        <v>2.0774670010917179E-2</v>
      </c>
      <c r="L50" s="19">
        <v>1.8401288592786121E-2</v>
      </c>
      <c r="M50" s="19">
        <v>1.8401288592786121E-2</v>
      </c>
      <c r="N50" s="19">
        <v>-3.8857805861880479E-16</v>
      </c>
      <c r="O50" s="19">
        <v>-2.775557561562891E-17</v>
      </c>
      <c r="P50" s="19">
        <v>-4.4408920985006262E-16</v>
      </c>
      <c r="Q50" s="19">
        <v>0</v>
      </c>
      <c r="R50" s="19">
        <v>-5.5E-2</v>
      </c>
      <c r="S50" s="19">
        <v>5.0000000000000088E-3</v>
      </c>
      <c r="T50" s="19">
        <v>0.01</v>
      </c>
      <c r="U50" s="19">
        <v>0</v>
      </c>
      <c r="V50" s="19">
        <v>-3.5250000000000108E-2</v>
      </c>
      <c r="W50" s="19">
        <v>-1.256249999999995E-2</v>
      </c>
      <c r="X50" s="19">
        <v>-2.5124999999999949E-2</v>
      </c>
      <c r="Y50" s="19">
        <v>0.4</v>
      </c>
      <c r="Z50" s="19">
        <v>-0.2</v>
      </c>
      <c r="AA50" s="19">
        <v>0.60000000000000009</v>
      </c>
      <c r="AB50" s="19">
        <v>0</v>
      </c>
      <c r="AC50" s="19">
        <v>-5.5E-2</v>
      </c>
      <c r="AD50" s="19">
        <v>5.0000000000000088E-3</v>
      </c>
      <c r="AE50" s="19">
        <v>0.01</v>
      </c>
      <c r="AF50" s="19">
        <v>0</v>
      </c>
      <c r="AG50" s="19">
        <v>0.39737499999999998</v>
      </c>
      <c r="AH50" s="19">
        <v>-0.200375</v>
      </c>
      <c r="AI50" s="19">
        <v>0.59925000000000006</v>
      </c>
      <c r="AJ50" s="19">
        <v>0</v>
      </c>
      <c r="AK50" s="19">
        <v>48</v>
      </c>
      <c r="AL50" s="19">
        <v>16</v>
      </c>
      <c r="AM50" s="19">
        <v>0</v>
      </c>
      <c r="AN50" s="19">
        <v>16</v>
      </c>
      <c r="AO50" s="19">
        <v>0</v>
      </c>
      <c r="AP50" s="19">
        <v>0</v>
      </c>
      <c r="AQ50" s="19">
        <v>0</v>
      </c>
      <c r="AR50" s="19">
        <v>0</v>
      </c>
      <c r="AS50" s="19" t="s">
        <v>498</v>
      </c>
      <c r="AT50" s="19">
        <v>1</v>
      </c>
      <c r="AU50" s="19">
        <v>0</v>
      </c>
      <c r="AV50" s="19">
        <v>0</v>
      </c>
      <c r="AW50" s="19">
        <v>0</v>
      </c>
      <c r="AX50" s="19">
        <v>0</v>
      </c>
      <c r="AY50" s="19">
        <v>45</v>
      </c>
      <c r="AZ50" s="19">
        <v>0</v>
      </c>
      <c r="BA50" s="19">
        <v>1</v>
      </c>
      <c r="BB50" s="19" t="s">
        <v>89</v>
      </c>
      <c r="BC50" s="19">
        <v>5</v>
      </c>
      <c r="BD50" s="19">
        <v>2</v>
      </c>
      <c r="BE50" s="19">
        <v>0.05</v>
      </c>
      <c r="BF50" s="19">
        <v>4</v>
      </c>
      <c r="BG50" s="19">
        <v>6</v>
      </c>
      <c r="BH50" s="19">
        <v>0.5</v>
      </c>
      <c r="BI50" s="19">
        <v>10</v>
      </c>
      <c r="BJ50" s="19">
        <v>1</v>
      </c>
      <c r="BK50" s="19">
        <v>1</v>
      </c>
      <c r="BL50" s="19">
        <v>1</v>
      </c>
      <c r="BM50" s="19">
        <v>1</v>
      </c>
      <c r="BN50" s="19">
        <v>0</v>
      </c>
      <c r="BO50" s="19">
        <v>0</v>
      </c>
      <c r="BP50" s="19">
        <v>0</v>
      </c>
      <c r="BQ50" s="19">
        <v>0</v>
      </c>
      <c r="BR50" s="19">
        <v>1</v>
      </c>
      <c r="BS50" s="19">
        <v>1</v>
      </c>
      <c r="BT50" s="19">
        <v>1</v>
      </c>
      <c r="BU50" s="19">
        <v>1</v>
      </c>
    </row>
    <row r="51" spans="1:73" x14ac:dyDescent="0.3">
      <c r="A51" s="26">
        <v>49</v>
      </c>
      <c r="B51" s="19">
        <v>80</v>
      </c>
      <c r="C51" s="19">
        <v>6.2399625778198242E-2</v>
      </c>
      <c r="D51" s="19">
        <v>1.039993762969971E-3</v>
      </c>
      <c r="E51" s="19">
        <v>3</v>
      </c>
      <c r="G51" s="19">
        <v>3.7500000000005118E-4</v>
      </c>
      <c r="H51" s="19">
        <v>9.9375000000000522E-3</v>
      </c>
      <c r="I51" s="19">
        <v>3.7500000000005118E-4</v>
      </c>
      <c r="J51" s="19">
        <v>3.7500000000005118E-4</v>
      </c>
      <c r="K51" s="19">
        <f t="shared" si="0"/>
        <v>3.7500000000005118E-4</v>
      </c>
      <c r="N51" s="19">
        <v>0</v>
      </c>
      <c r="O51" s="19">
        <v>-1.110223024625157E-16</v>
      </c>
      <c r="P51" s="19">
        <v>0</v>
      </c>
      <c r="Q51" s="19">
        <v>0</v>
      </c>
      <c r="R51" s="19">
        <v>0.125</v>
      </c>
      <c r="S51" s="19">
        <v>-0.125</v>
      </c>
      <c r="T51" s="19">
        <v>0.25</v>
      </c>
      <c r="U51" s="19">
        <v>0</v>
      </c>
      <c r="V51" s="19">
        <v>3.7500000000034728E-4</v>
      </c>
      <c r="W51" s="19">
        <v>-3.7500000000001421E-4</v>
      </c>
      <c r="X51" s="19">
        <v>7.4999999999997291E-4</v>
      </c>
      <c r="Y51" s="19">
        <v>0.5</v>
      </c>
      <c r="Z51" s="19">
        <v>0.5</v>
      </c>
      <c r="AA51" s="19">
        <v>0</v>
      </c>
      <c r="AB51" s="19">
        <v>0</v>
      </c>
      <c r="AC51" s="19">
        <v>0.125</v>
      </c>
      <c r="AD51" s="19">
        <v>-0.125</v>
      </c>
      <c r="AE51" s="19">
        <v>0.25</v>
      </c>
      <c r="AF51" s="19">
        <v>0</v>
      </c>
      <c r="AG51" s="19">
        <v>0.5703125</v>
      </c>
      <c r="AH51" s="19">
        <v>0.4296875</v>
      </c>
      <c r="AI51" s="19">
        <v>0.140625</v>
      </c>
      <c r="AJ51" s="19">
        <v>0</v>
      </c>
      <c r="AK51" s="19">
        <v>40</v>
      </c>
      <c r="AL51" s="19">
        <v>0</v>
      </c>
      <c r="AM51" s="19">
        <v>40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 t="s">
        <v>499</v>
      </c>
      <c r="AT51" s="19">
        <v>1</v>
      </c>
      <c r="AU51" s="19">
        <v>0</v>
      </c>
      <c r="AV51" s="19">
        <v>0</v>
      </c>
      <c r="AW51" s="19">
        <v>0</v>
      </c>
      <c r="AX51" s="19">
        <v>0</v>
      </c>
      <c r="AY51" s="19">
        <v>45</v>
      </c>
      <c r="AZ51" s="19">
        <v>0</v>
      </c>
      <c r="BA51" s="19">
        <v>1</v>
      </c>
      <c r="BB51" s="19" t="s">
        <v>89</v>
      </c>
      <c r="BC51" s="19">
        <v>5</v>
      </c>
      <c r="BD51" s="19">
        <v>2</v>
      </c>
      <c r="BE51" s="19">
        <v>0.05</v>
      </c>
      <c r="BF51" s="19">
        <v>4</v>
      </c>
      <c r="BG51" s="19">
        <v>6</v>
      </c>
      <c r="BH51" s="19">
        <v>0.5</v>
      </c>
      <c r="BI51" s="19">
        <v>10</v>
      </c>
      <c r="BJ51" s="19">
        <v>1</v>
      </c>
      <c r="BK51" s="19">
        <v>1</v>
      </c>
      <c r="BL51" s="19">
        <v>1</v>
      </c>
      <c r="BM51" s="19">
        <v>1</v>
      </c>
      <c r="BN51" s="19">
        <v>0</v>
      </c>
      <c r="BO51" s="19">
        <v>0</v>
      </c>
      <c r="BP51" s="19">
        <v>0</v>
      </c>
      <c r="BQ51" s="19">
        <v>0</v>
      </c>
      <c r="BR51" s="19">
        <v>1</v>
      </c>
      <c r="BS51" s="19">
        <v>1</v>
      </c>
      <c r="BT51" s="19">
        <v>1</v>
      </c>
      <c r="BU51" s="19">
        <v>1</v>
      </c>
    </row>
    <row r="52" spans="1:73" x14ac:dyDescent="0.3">
      <c r="A52" s="26">
        <v>50</v>
      </c>
      <c r="B52" s="19">
        <v>80</v>
      </c>
      <c r="C52" s="19">
        <v>7.7999353408813477E-2</v>
      </c>
      <c r="D52" s="19">
        <v>1.2999892234802251E-3</v>
      </c>
      <c r="E52" s="19">
        <v>4</v>
      </c>
      <c r="G52" s="19">
        <v>2.0984089955249762E-3</v>
      </c>
      <c r="H52" s="19">
        <v>6.1136885347554307E-2</v>
      </c>
      <c r="I52" s="19">
        <v>1.0039278329392051E-2</v>
      </c>
      <c r="J52" s="19">
        <v>2.0984089955249762E-3</v>
      </c>
      <c r="K52" s="19">
        <f t="shared" si="0"/>
        <v>2.0984089955249762E-3</v>
      </c>
      <c r="L52" s="19">
        <v>2.0984089955249762E-3</v>
      </c>
      <c r="N52" s="19">
        <v>-5.5511151231257827E-17</v>
      </c>
      <c r="O52" s="19">
        <v>-2.2204460492503131E-16</v>
      </c>
      <c r="P52" s="19">
        <v>0</v>
      </c>
      <c r="Q52" s="19">
        <v>0</v>
      </c>
      <c r="R52" s="19">
        <v>-0.34375</v>
      </c>
      <c r="S52" s="19">
        <v>0.125</v>
      </c>
      <c r="T52" s="19">
        <v>-0.25</v>
      </c>
      <c r="U52" s="19">
        <v>0</v>
      </c>
      <c r="V52" s="19">
        <v>-4.5937500000000353E-3</v>
      </c>
      <c r="W52" s="19">
        <v>-1.031250000000095E-3</v>
      </c>
      <c r="X52" s="19">
        <v>2.0625000000000782E-3</v>
      </c>
      <c r="Y52" s="19">
        <v>0.25</v>
      </c>
      <c r="Z52" s="19">
        <v>0.5</v>
      </c>
      <c r="AA52" s="19">
        <v>0</v>
      </c>
      <c r="AB52" s="19">
        <v>0</v>
      </c>
      <c r="AC52" s="19">
        <v>-0.34375</v>
      </c>
      <c r="AD52" s="19">
        <v>0.125</v>
      </c>
      <c r="AE52" s="19">
        <v>-0.25</v>
      </c>
      <c r="AF52" s="19">
        <v>0</v>
      </c>
      <c r="AG52" s="19">
        <v>0.23828125</v>
      </c>
      <c r="AH52" s="19">
        <v>0.4296875</v>
      </c>
      <c r="AI52" s="19">
        <v>0.140625</v>
      </c>
      <c r="AJ52" s="19">
        <v>0</v>
      </c>
      <c r="AK52" s="19">
        <v>30</v>
      </c>
      <c r="AL52" s="19">
        <v>10</v>
      </c>
      <c r="AM52" s="19">
        <v>40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 t="s">
        <v>500</v>
      </c>
      <c r="AT52" s="19">
        <v>1</v>
      </c>
      <c r="AU52" s="19">
        <v>0</v>
      </c>
      <c r="AV52" s="19">
        <v>0</v>
      </c>
      <c r="AW52" s="19">
        <v>0</v>
      </c>
      <c r="AX52" s="19">
        <v>0</v>
      </c>
      <c r="AY52" s="19">
        <v>45</v>
      </c>
      <c r="AZ52" s="19">
        <v>0</v>
      </c>
      <c r="BA52" s="19">
        <v>1</v>
      </c>
      <c r="BB52" s="19" t="s">
        <v>89</v>
      </c>
      <c r="BC52" s="19">
        <v>5</v>
      </c>
      <c r="BD52" s="19">
        <v>2</v>
      </c>
      <c r="BE52" s="19">
        <v>0.05</v>
      </c>
      <c r="BF52" s="19">
        <v>4</v>
      </c>
      <c r="BG52" s="19">
        <v>6</v>
      </c>
      <c r="BH52" s="19">
        <v>0.5</v>
      </c>
      <c r="BI52" s="19">
        <v>10</v>
      </c>
      <c r="BJ52" s="19">
        <v>1</v>
      </c>
      <c r="BK52" s="19">
        <v>1</v>
      </c>
      <c r="BL52" s="19">
        <v>1</v>
      </c>
      <c r="BM52" s="19">
        <v>1</v>
      </c>
      <c r="BN52" s="19">
        <v>0</v>
      </c>
      <c r="BO52" s="19">
        <v>0</v>
      </c>
      <c r="BP52" s="19">
        <v>0</v>
      </c>
      <c r="BQ52" s="19">
        <v>0</v>
      </c>
      <c r="BR52" s="19">
        <v>1</v>
      </c>
      <c r="BS52" s="19">
        <v>1</v>
      </c>
      <c r="BT52" s="19">
        <v>1</v>
      </c>
      <c r="BU52" s="19">
        <v>1</v>
      </c>
    </row>
    <row r="53" spans="1:73" x14ac:dyDescent="0.3">
      <c r="A53" s="26">
        <v>51</v>
      </c>
      <c r="B53" s="19">
        <v>80</v>
      </c>
      <c r="C53" s="19">
        <v>4.6799898147583008E-2</v>
      </c>
      <c r="D53" s="19">
        <v>7.7999830245971684E-4</v>
      </c>
      <c r="E53" s="19">
        <v>3</v>
      </c>
      <c r="G53" s="19">
        <v>9.374999999998504E-5</v>
      </c>
      <c r="H53" s="19">
        <v>9.374999999998504E-5</v>
      </c>
      <c r="I53" s="19">
        <v>6.0000000000000652E-3</v>
      </c>
      <c r="J53" s="19">
        <v>6.0000000000000652E-3</v>
      </c>
      <c r="K53" s="19">
        <f t="shared" si="0"/>
        <v>9.374999999998504E-5</v>
      </c>
      <c r="N53" s="19">
        <v>-1.110223024625157E-16</v>
      </c>
      <c r="O53" s="19">
        <v>-1.110223024625157E-16</v>
      </c>
      <c r="P53" s="19">
        <v>-6.9388939039072284E-18</v>
      </c>
      <c r="Q53" s="19">
        <v>0</v>
      </c>
      <c r="R53" s="19">
        <v>-0.15625</v>
      </c>
      <c r="S53" s="19">
        <v>0.15625</v>
      </c>
      <c r="T53" s="19">
        <v>-0.3125</v>
      </c>
      <c r="U53" s="19">
        <v>0</v>
      </c>
      <c r="V53" s="19">
        <v>-9.374999999989253E-5</v>
      </c>
      <c r="W53" s="19">
        <v>9.3750000000003553E-5</v>
      </c>
      <c r="X53" s="19">
        <v>-1.8750000000000711E-4</v>
      </c>
      <c r="Y53" s="19">
        <v>0.5</v>
      </c>
      <c r="Z53" s="19">
        <v>0.5</v>
      </c>
      <c r="AA53" s="19">
        <v>0</v>
      </c>
      <c r="AB53" s="19">
        <v>0</v>
      </c>
      <c r="AC53" s="19">
        <v>-0.15625</v>
      </c>
      <c r="AD53" s="19">
        <v>0.15625</v>
      </c>
      <c r="AE53" s="19">
        <v>-0.3125</v>
      </c>
      <c r="AF53" s="19">
        <v>0</v>
      </c>
      <c r="AG53" s="19">
        <v>0.53515625</v>
      </c>
      <c r="AH53" s="19">
        <v>0.46484375</v>
      </c>
      <c r="AI53" s="19">
        <v>7.03125E-2</v>
      </c>
      <c r="AJ53" s="19">
        <v>0</v>
      </c>
      <c r="AK53" s="19">
        <v>40</v>
      </c>
      <c r="AL53" s="19">
        <v>0</v>
      </c>
      <c r="AM53" s="19">
        <v>40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 t="s">
        <v>501</v>
      </c>
      <c r="AT53" s="19">
        <v>1</v>
      </c>
      <c r="AU53" s="19">
        <v>0</v>
      </c>
      <c r="AV53" s="19">
        <v>0</v>
      </c>
      <c r="AW53" s="19">
        <v>0</v>
      </c>
      <c r="AX53" s="19">
        <v>0</v>
      </c>
      <c r="AY53" s="19">
        <v>45</v>
      </c>
      <c r="AZ53" s="19">
        <v>0</v>
      </c>
      <c r="BA53" s="19">
        <v>1</v>
      </c>
      <c r="BB53" s="19" t="s">
        <v>89</v>
      </c>
      <c r="BC53" s="19">
        <v>5</v>
      </c>
      <c r="BD53" s="19">
        <v>2</v>
      </c>
      <c r="BE53" s="19">
        <v>0.05</v>
      </c>
      <c r="BF53" s="19">
        <v>4</v>
      </c>
      <c r="BG53" s="19">
        <v>6</v>
      </c>
      <c r="BH53" s="19">
        <v>0.5</v>
      </c>
      <c r="BI53" s="19">
        <v>10</v>
      </c>
      <c r="BJ53" s="19">
        <v>1</v>
      </c>
      <c r="BK53" s="19">
        <v>1</v>
      </c>
      <c r="BL53" s="19">
        <v>1</v>
      </c>
      <c r="BM53" s="19">
        <v>1</v>
      </c>
      <c r="BN53" s="19">
        <v>0</v>
      </c>
      <c r="BO53" s="19">
        <v>0</v>
      </c>
      <c r="BP53" s="19">
        <v>0</v>
      </c>
      <c r="BQ53" s="19">
        <v>0</v>
      </c>
      <c r="BR53" s="19">
        <v>1</v>
      </c>
      <c r="BS53" s="19">
        <v>1</v>
      </c>
      <c r="BT53" s="19">
        <v>1</v>
      </c>
      <c r="BU53" s="19">
        <v>1</v>
      </c>
    </row>
    <row r="54" spans="1:73" x14ac:dyDescent="0.3">
      <c r="A54" s="26">
        <v>52</v>
      </c>
      <c r="B54" s="19">
        <v>80</v>
      </c>
      <c r="C54" s="19">
        <v>6.2399625778198242E-2</v>
      </c>
      <c r="D54" s="19">
        <v>1.039993762969971E-3</v>
      </c>
      <c r="E54" s="19">
        <v>4</v>
      </c>
      <c r="G54" s="19">
        <v>8.756972668251305E-3</v>
      </c>
      <c r="H54" s="19">
        <v>5.4181957977840721E-2</v>
      </c>
      <c r="I54" s="19">
        <v>8.756972668251305E-3</v>
      </c>
      <c r="J54" s="19">
        <v>1.319701226840758E-2</v>
      </c>
      <c r="K54" s="19">
        <f t="shared" si="0"/>
        <v>8.756972668251305E-3</v>
      </c>
      <c r="L54" s="19">
        <v>1.319701226840758E-2</v>
      </c>
      <c r="N54" s="19">
        <v>-2.2204460492503131E-16</v>
      </c>
      <c r="O54" s="19">
        <v>5.5511151231257827E-17</v>
      </c>
      <c r="P54" s="19">
        <v>6.9388939039072284E-18</v>
      </c>
      <c r="Q54" s="19">
        <v>0</v>
      </c>
      <c r="R54" s="19">
        <v>-0.15625</v>
      </c>
      <c r="S54" s="19">
        <v>-6.25E-2</v>
      </c>
      <c r="T54" s="19">
        <v>-0.3125</v>
      </c>
      <c r="U54" s="19">
        <v>0</v>
      </c>
      <c r="V54" s="19">
        <v>-8.9062500000001155E-3</v>
      </c>
      <c r="W54" s="19">
        <v>-7.9687499999999967E-3</v>
      </c>
      <c r="X54" s="19">
        <v>-1.7812500000000009E-2</v>
      </c>
      <c r="Y54" s="19">
        <v>0.5</v>
      </c>
      <c r="Z54" s="19">
        <v>0.25</v>
      </c>
      <c r="AA54" s="19">
        <v>0</v>
      </c>
      <c r="AB54" s="19">
        <v>0</v>
      </c>
      <c r="AC54" s="19">
        <v>-0.15625</v>
      </c>
      <c r="AD54" s="19">
        <v>-6.25E-2</v>
      </c>
      <c r="AE54" s="19">
        <v>-0.3125</v>
      </c>
      <c r="AF54" s="19">
        <v>0</v>
      </c>
      <c r="AG54" s="19">
        <v>0.53515625</v>
      </c>
      <c r="AH54" s="19">
        <v>0.1328125</v>
      </c>
      <c r="AI54" s="19">
        <v>7.03125E-2</v>
      </c>
      <c r="AJ54" s="19">
        <v>0</v>
      </c>
      <c r="AK54" s="19">
        <v>40</v>
      </c>
      <c r="AL54" s="19">
        <v>0</v>
      </c>
      <c r="AM54" s="19">
        <v>30</v>
      </c>
      <c r="AN54" s="19">
        <v>10</v>
      </c>
      <c r="AO54" s="19">
        <v>0</v>
      </c>
      <c r="AP54" s="19">
        <v>0</v>
      </c>
      <c r="AQ54" s="19">
        <v>0</v>
      </c>
      <c r="AR54" s="19">
        <v>0</v>
      </c>
      <c r="AS54" s="19" t="s">
        <v>502</v>
      </c>
      <c r="AT54" s="19">
        <v>1</v>
      </c>
      <c r="AU54" s="19">
        <v>0</v>
      </c>
      <c r="AV54" s="19">
        <v>0</v>
      </c>
      <c r="AW54" s="19">
        <v>0</v>
      </c>
      <c r="AX54" s="19">
        <v>0</v>
      </c>
      <c r="AY54" s="19">
        <v>45</v>
      </c>
      <c r="AZ54" s="19">
        <v>0</v>
      </c>
      <c r="BA54" s="19">
        <v>1</v>
      </c>
      <c r="BB54" s="19" t="s">
        <v>89</v>
      </c>
      <c r="BC54" s="19">
        <v>5</v>
      </c>
      <c r="BD54" s="19">
        <v>2</v>
      </c>
      <c r="BE54" s="19">
        <v>0.05</v>
      </c>
      <c r="BF54" s="19">
        <v>4</v>
      </c>
      <c r="BG54" s="19">
        <v>6</v>
      </c>
      <c r="BH54" s="19">
        <v>0.5</v>
      </c>
      <c r="BI54" s="19">
        <v>10</v>
      </c>
      <c r="BJ54" s="19">
        <v>1</v>
      </c>
      <c r="BK54" s="19">
        <v>1</v>
      </c>
      <c r="BL54" s="19">
        <v>1</v>
      </c>
      <c r="BM54" s="19">
        <v>1</v>
      </c>
      <c r="BN54" s="19">
        <v>0</v>
      </c>
      <c r="BO54" s="19">
        <v>0</v>
      </c>
      <c r="BP54" s="19">
        <v>0</v>
      </c>
      <c r="BQ54" s="19">
        <v>0</v>
      </c>
      <c r="BR54" s="19">
        <v>1</v>
      </c>
      <c r="BS54" s="19">
        <v>1</v>
      </c>
      <c r="BT54" s="19">
        <v>1</v>
      </c>
      <c r="BU54" s="19">
        <v>1</v>
      </c>
    </row>
    <row r="55" spans="1:73" x14ac:dyDescent="0.3">
      <c r="A55" s="26">
        <v>53</v>
      </c>
      <c r="B55" s="19">
        <v>80</v>
      </c>
      <c r="C55" s="19">
        <v>7.799983024597168E-2</v>
      </c>
      <c r="D55" s="19">
        <v>1.299997170766195E-3</v>
      </c>
      <c r="E55" s="19">
        <v>4</v>
      </c>
      <c r="G55" s="19">
        <v>8.8349116612731742E-3</v>
      </c>
      <c r="H55" s="19">
        <v>6.0435577141076433E-2</v>
      </c>
      <c r="I55" s="19">
        <v>1.494011483389604E-2</v>
      </c>
      <c r="J55" s="19">
        <v>8.8349116612731742E-3</v>
      </c>
      <c r="K55" s="19">
        <f t="shared" si="0"/>
        <v>8.8349116612731742E-3</v>
      </c>
      <c r="L55" s="19">
        <v>8.8349116612731742E-3</v>
      </c>
      <c r="N55" s="19">
        <v>-5.5511151231257827E-17</v>
      </c>
      <c r="O55" s="19">
        <v>0</v>
      </c>
      <c r="P55" s="19">
        <v>0</v>
      </c>
      <c r="Q55" s="19">
        <v>0</v>
      </c>
      <c r="R55" s="19">
        <v>0.3125</v>
      </c>
      <c r="S55" s="19">
        <v>-6.2500000000000042E-2</v>
      </c>
      <c r="T55" s="19">
        <v>-0.3125</v>
      </c>
      <c r="U55" s="19">
        <v>0</v>
      </c>
      <c r="V55" s="19">
        <v>1.959375000000008E-2</v>
      </c>
      <c r="W55" s="19">
        <v>9.3750000000086819E-5</v>
      </c>
      <c r="X55" s="19">
        <v>9.1875000000000775E-3</v>
      </c>
      <c r="Y55" s="19">
        <v>-0.25</v>
      </c>
      <c r="Z55" s="19">
        <v>0.25000000000000011</v>
      </c>
      <c r="AA55" s="19">
        <v>0</v>
      </c>
      <c r="AB55" s="19">
        <v>0</v>
      </c>
      <c r="AC55" s="19">
        <v>0.3125</v>
      </c>
      <c r="AD55" s="19">
        <v>-6.2500000000000042E-2</v>
      </c>
      <c r="AE55" s="19">
        <v>-0.3125</v>
      </c>
      <c r="AF55" s="19">
        <v>0</v>
      </c>
      <c r="AG55" s="19">
        <v>-0.2734375</v>
      </c>
      <c r="AH55" s="19">
        <v>0.13281250000000011</v>
      </c>
      <c r="AI55" s="19">
        <v>7.03125E-2</v>
      </c>
      <c r="AJ55" s="19">
        <v>0</v>
      </c>
      <c r="AK55" s="19">
        <v>10</v>
      </c>
      <c r="AL55" s="19">
        <v>30</v>
      </c>
      <c r="AM55" s="19">
        <v>30</v>
      </c>
      <c r="AN55" s="19">
        <v>10</v>
      </c>
      <c r="AO55" s="19">
        <v>0</v>
      </c>
      <c r="AP55" s="19">
        <v>0</v>
      </c>
      <c r="AQ55" s="19">
        <v>0</v>
      </c>
      <c r="AR55" s="19">
        <v>0</v>
      </c>
      <c r="AS55" s="19" t="s">
        <v>503</v>
      </c>
      <c r="AT55" s="19">
        <v>1</v>
      </c>
      <c r="AU55" s="19">
        <v>0</v>
      </c>
      <c r="AV55" s="19">
        <v>0</v>
      </c>
      <c r="AW55" s="19">
        <v>0</v>
      </c>
      <c r="AX55" s="19">
        <v>0</v>
      </c>
      <c r="AY55" s="19">
        <v>45</v>
      </c>
      <c r="AZ55" s="19">
        <v>0</v>
      </c>
      <c r="BA55" s="19">
        <v>1</v>
      </c>
      <c r="BB55" s="19" t="s">
        <v>89</v>
      </c>
      <c r="BC55" s="19">
        <v>5</v>
      </c>
      <c r="BD55" s="19">
        <v>2</v>
      </c>
      <c r="BE55" s="19">
        <v>0.05</v>
      </c>
      <c r="BF55" s="19">
        <v>4</v>
      </c>
      <c r="BG55" s="19">
        <v>6</v>
      </c>
      <c r="BH55" s="19">
        <v>0.5</v>
      </c>
      <c r="BI55" s="19">
        <v>10</v>
      </c>
      <c r="BJ55" s="19">
        <v>1</v>
      </c>
      <c r="BK55" s="19">
        <v>1</v>
      </c>
      <c r="BL55" s="19">
        <v>1</v>
      </c>
      <c r="BM55" s="19">
        <v>1</v>
      </c>
      <c r="BN55" s="19">
        <v>0</v>
      </c>
      <c r="BO55" s="19">
        <v>0</v>
      </c>
      <c r="BP55" s="19">
        <v>0</v>
      </c>
      <c r="BQ55" s="19">
        <v>0</v>
      </c>
      <c r="BR55" s="19">
        <v>1</v>
      </c>
      <c r="BS55" s="19">
        <v>1</v>
      </c>
      <c r="BT55" s="19">
        <v>1</v>
      </c>
      <c r="BU55" s="19">
        <v>1</v>
      </c>
    </row>
    <row r="56" spans="1:73" x14ac:dyDescent="0.3">
      <c r="A56" s="26">
        <v>54</v>
      </c>
      <c r="B56" s="19">
        <v>80</v>
      </c>
      <c r="C56" s="19">
        <v>6.2399387359619141E-2</v>
      </c>
      <c r="D56" s="19">
        <v>1.039989789326986E-3</v>
      </c>
      <c r="E56" s="19">
        <v>3</v>
      </c>
      <c r="G56" s="19">
        <v>9.3750000000022052E-5</v>
      </c>
      <c r="H56" s="19">
        <v>9.3750000000022052E-5</v>
      </c>
      <c r="I56" s="19">
        <v>6.0000000000000704E-3</v>
      </c>
      <c r="J56" s="19">
        <v>6.0000000000000704E-3</v>
      </c>
      <c r="K56" s="19">
        <f t="shared" si="0"/>
        <v>9.3750000000022052E-5</v>
      </c>
      <c r="N56" s="19">
        <v>-1.110223024625157E-16</v>
      </c>
      <c r="O56" s="19">
        <v>1.110223024625157E-16</v>
      </c>
      <c r="P56" s="19">
        <v>-6.9388939039072284E-18</v>
      </c>
      <c r="Q56" s="19">
        <v>0</v>
      </c>
      <c r="R56" s="19">
        <v>-0.15625</v>
      </c>
      <c r="S56" s="19">
        <v>-0.15625</v>
      </c>
      <c r="T56" s="19">
        <v>-0.3125</v>
      </c>
      <c r="U56" s="19">
        <v>0</v>
      </c>
      <c r="V56" s="19">
        <v>9.3750000000114575E-5</v>
      </c>
      <c r="W56" s="19">
        <v>9.3750000000003553E-5</v>
      </c>
      <c r="X56" s="19">
        <v>1.8750000000000711E-4</v>
      </c>
      <c r="Y56" s="19">
        <v>0.5</v>
      </c>
      <c r="Z56" s="19">
        <v>-0.5</v>
      </c>
      <c r="AA56" s="19">
        <v>0</v>
      </c>
      <c r="AB56" s="19">
        <v>0</v>
      </c>
      <c r="AC56" s="19">
        <v>-0.15625</v>
      </c>
      <c r="AD56" s="19">
        <v>-0.15625</v>
      </c>
      <c r="AE56" s="19">
        <v>-0.3125</v>
      </c>
      <c r="AF56" s="19">
        <v>0</v>
      </c>
      <c r="AG56" s="19">
        <v>0.53515625</v>
      </c>
      <c r="AH56" s="19">
        <v>-0.46484375</v>
      </c>
      <c r="AI56" s="19">
        <v>7.03125E-2</v>
      </c>
      <c r="AJ56" s="19">
        <v>0</v>
      </c>
      <c r="AK56" s="19">
        <v>40</v>
      </c>
      <c r="AL56" s="19">
        <v>0</v>
      </c>
      <c r="AM56" s="19">
        <v>0</v>
      </c>
      <c r="AN56" s="19">
        <v>40</v>
      </c>
      <c r="AO56" s="19">
        <v>0</v>
      </c>
      <c r="AP56" s="19">
        <v>0</v>
      </c>
      <c r="AQ56" s="19">
        <v>0</v>
      </c>
      <c r="AR56" s="19">
        <v>0</v>
      </c>
      <c r="AS56" s="19" t="s">
        <v>504</v>
      </c>
      <c r="AT56" s="19">
        <v>1</v>
      </c>
      <c r="AU56" s="19">
        <v>0</v>
      </c>
      <c r="AV56" s="19">
        <v>0</v>
      </c>
      <c r="AW56" s="19">
        <v>0</v>
      </c>
      <c r="AX56" s="19">
        <v>0</v>
      </c>
      <c r="AY56" s="19">
        <v>45</v>
      </c>
      <c r="AZ56" s="19">
        <v>0</v>
      </c>
      <c r="BA56" s="19">
        <v>1</v>
      </c>
      <c r="BB56" s="19" t="s">
        <v>89</v>
      </c>
      <c r="BC56" s="19">
        <v>5</v>
      </c>
      <c r="BD56" s="19">
        <v>2</v>
      </c>
      <c r="BE56" s="19">
        <v>0.05</v>
      </c>
      <c r="BF56" s="19">
        <v>4</v>
      </c>
      <c r="BG56" s="19">
        <v>6</v>
      </c>
      <c r="BH56" s="19">
        <v>0.5</v>
      </c>
      <c r="BI56" s="19">
        <v>10</v>
      </c>
      <c r="BJ56" s="19">
        <v>1</v>
      </c>
      <c r="BK56" s="19">
        <v>1</v>
      </c>
      <c r="BL56" s="19">
        <v>1</v>
      </c>
      <c r="BM56" s="19">
        <v>1</v>
      </c>
      <c r="BN56" s="19">
        <v>0</v>
      </c>
      <c r="BO56" s="19">
        <v>0</v>
      </c>
      <c r="BP56" s="19">
        <v>0</v>
      </c>
      <c r="BQ56" s="19">
        <v>0</v>
      </c>
      <c r="BR56" s="19">
        <v>1</v>
      </c>
      <c r="BS56" s="19">
        <v>1</v>
      </c>
      <c r="BT56" s="19">
        <v>1</v>
      </c>
      <c r="BU56" s="19">
        <v>1</v>
      </c>
    </row>
    <row r="57" spans="1:73" x14ac:dyDescent="0.3">
      <c r="A57" s="26">
        <v>55</v>
      </c>
      <c r="B57" s="19">
        <v>80</v>
      </c>
      <c r="C57" s="19">
        <v>6.2399625778198242E-2</v>
      </c>
      <c r="D57" s="19">
        <v>1.039993762969971E-3</v>
      </c>
      <c r="E57" s="19">
        <v>4</v>
      </c>
      <c r="G57" s="19">
        <v>1.549070411771189E-2</v>
      </c>
      <c r="H57" s="19">
        <v>9.8491101477811135E-2</v>
      </c>
      <c r="I57" s="19">
        <v>2.524684773021164E-2</v>
      </c>
      <c r="J57" s="19">
        <v>1.549070411771189E-2</v>
      </c>
      <c r="K57" s="19">
        <f t="shared" si="0"/>
        <v>1.549070411771189E-2</v>
      </c>
      <c r="L57" s="19">
        <v>1.549070411771189E-2</v>
      </c>
      <c r="N57" s="19">
        <v>2.775557561562891E-17</v>
      </c>
      <c r="O57" s="19">
        <v>-2.775557561562891E-17</v>
      </c>
      <c r="P57" s="19">
        <v>-6.6613381477509392E-16</v>
      </c>
      <c r="Q57" s="19">
        <v>0</v>
      </c>
      <c r="R57" s="19">
        <v>-0.203125</v>
      </c>
      <c r="S57" s="19">
        <v>-0.109375</v>
      </c>
      <c r="T57" s="19">
        <v>-0.21875</v>
      </c>
      <c r="U57" s="19">
        <v>0</v>
      </c>
      <c r="V57" s="19">
        <v>2.8124999999995509E-4</v>
      </c>
      <c r="W57" s="19">
        <v>-1.6968749999999842E-2</v>
      </c>
      <c r="X57" s="19">
        <v>-3.3937499999999732E-2</v>
      </c>
      <c r="Y57" s="19">
        <v>0.125</v>
      </c>
      <c r="Z57" s="19">
        <v>-0.125</v>
      </c>
      <c r="AA57" s="19">
        <v>0.75</v>
      </c>
      <c r="AB57" s="19">
        <v>0</v>
      </c>
      <c r="AC57" s="19">
        <v>-0.203125</v>
      </c>
      <c r="AD57" s="19">
        <v>-0.109375</v>
      </c>
      <c r="AE57" s="19">
        <v>-0.21875</v>
      </c>
      <c r="AF57" s="19">
        <v>0</v>
      </c>
      <c r="AG57" s="19">
        <v>0.236328125</v>
      </c>
      <c r="AH57" s="19">
        <v>-0.16601562499999989</v>
      </c>
      <c r="AI57" s="19">
        <v>0.66796875</v>
      </c>
      <c r="AJ57" s="19">
        <v>0</v>
      </c>
      <c r="AK57" s="19">
        <v>40</v>
      </c>
      <c r="AL57" s="19">
        <v>30</v>
      </c>
      <c r="AM57" s="19">
        <v>0</v>
      </c>
      <c r="AN57" s="19">
        <v>10</v>
      </c>
      <c r="AO57" s="19">
        <v>0</v>
      </c>
      <c r="AP57" s="19">
        <v>0</v>
      </c>
      <c r="AQ57" s="19">
        <v>0</v>
      </c>
      <c r="AR57" s="19">
        <v>0</v>
      </c>
      <c r="AS57" s="19" t="s">
        <v>505</v>
      </c>
      <c r="AT57" s="19">
        <v>1</v>
      </c>
      <c r="AU57" s="19">
        <v>0</v>
      </c>
      <c r="AV57" s="19">
        <v>0</v>
      </c>
      <c r="AW57" s="19">
        <v>0</v>
      </c>
      <c r="AX57" s="19">
        <v>0</v>
      </c>
      <c r="AY57" s="19">
        <v>45</v>
      </c>
      <c r="AZ57" s="19">
        <v>0</v>
      </c>
      <c r="BA57" s="19">
        <v>1</v>
      </c>
      <c r="BB57" s="19" t="s">
        <v>89</v>
      </c>
      <c r="BC57" s="19">
        <v>5</v>
      </c>
      <c r="BD57" s="19">
        <v>2</v>
      </c>
      <c r="BE57" s="19">
        <v>0.05</v>
      </c>
      <c r="BF57" s="19">
        <v>4</v>
      </c>
      <c r="BG57" s="19">
        <v>6</v>
      </c>
      <c r="BH57" s="19">
        <v>0.5</v>
      </c>
      <c r="BI57" s="19">
        <v>10</v>
      </c>
      <c r="BJ57" s="19">
        <v>1</v>
      </c>
      <c r="BK57" s="19">
        <v>1</v>
      </c>
      <c r="BL57" s="19">
        <v>1</v>
      </c>
      <c r="BM57" s="19">
        <v>1</v>
      </c>
      <c r="BN57" s="19">
        <v>0</v>
      </c>
      <c r="BO57" s="19">
        <v>0</v>
      </c>
      <c r="BP57" s="19">
        <v>0</v>
      </c>
      <c r="BQ57" s="19">
        <v>0</v>
      </c>
      <c r="BR57" s="19">
        <v>1</v>
      </c>
      <c r="BS57" s="19">
        <v>1</v>
      </c>
      <c r="BT57" s="19">
        <v>1</v>
      </c>
      <c r="BU57" s="19">
        <v>1</v>
      </c>
    </row>
    <row r="58" spans="1:73" x14ac:dyDescent="0.3">
      <c r="A58" s="26">
        <v>56</v>
      </c>
      <c r="B58" s="19">
        <v>80</v>
      </c>
      <c r="C58" s="19">
        <v>6.2399387359619141E-2</v>
      </c>
      <c r="D58" s="19">
        <v>1.039989789326986E-3</v>
      </c>
      <c r="E58" s="19">
        <v>4</v>
      </c>
      <c r="G58" s="19">
        <v>1.0911844911608629E-2</v>
      </c>
      <c r="H58" s="19">
        <v>4.7666689430355867E-2</v>
      </c>
      <c r="I58" s="19">
        <v>1.380726710830206E-2</v>
      </c>
      <c r="J58" s="19">
        <v>1.0911844911608629E-2</v>
      </c>
      <c r="K58" s="19">
        <f t="shared" si="0"/>
        <v>1.0911844911608629E-2</v>
      </c>
      <c r="L58" s="19">
        <v>1.0911844911608629E-2</v>
      </c>
      <c r="N58" s="19">
        <v>-2.2204460492503131E-16</v>
      </c>
      <c r="O58" s="19">
        <v>-5.5511151231257827E-17</v>
      </c>
      <c r="P58" s="19">
        <v>0</v>
      </c>
      <c r="Q58" s="19">
        <v>0</v>
      </c>
      <c r="R58" s="19">
        <v>-0.125</v>
      </c>
      <c r="S58" s="19">
        <v>3.125E-2</v>
      </c>
      <c r="T58" s="19">
        <v>-0.25</v>
      </c>
      <c r="U58" s="19">
        <v>0</v>
      </c>
      <c r="V58" s="19">
        <v>-1.1062499999999861E-2</v>
      </c>
      <c r="W58" s="19">
        <v>1.0125000000000019E-2</v>
      </c>
      <c r="X58" s="19">
        <v>-2.212499999999995E-2</v>
      </c>
      <c r="Y58" s="19">
        <v>0.5</v>
      </c>
      <c r="Z58" s="19">
        <v>-0.25</v>
      </c>
      <c r="AA58" s="19">
        <v>0</v>
      </c>
      <c r="AB58" s="19">
        <v>0</v>
      </c>
      <c r="AC58" s="19">
        <v>-0.125</v>
      </c>
      <c r="AD58" s="19">
        <v>3.125E-2</v>
      </c>
      <c r="AE58" s="19">
        <v>-0.25</v>
      </c>
      <c r="AF58" s="19">
        <v>0</v>
      </c>
      <c r="AG58" s="19">
        <v>0.5703125</v>
      </c>
      <c r="AH58" s="19">
        <v>-0.16796875</v>
      </c>
      <c r="AI58" s="19">
        <v>0.140625</v>
      </c>
      <c r="AJ58" s="19">
        <v>0</v>
      </c>
      <c r="AK58" s="19">
        <v>40</v>
      </c>
      <c r="AL58" s="19">
        <v>0</v>
      </c>
      <c r="AM58" s="19">
        <v>10</v>
      </c>
      <c r="AN58" s="19">
        <v>30</v>
      </c>
      <c r="AO58" s="19">
        <v>0</v>
      </c>
      <c r="AP58" s="19">
        <v>0</v>
      </c>
      <c r="AQ58" s="19">
        <v>0</v>
      </c>
      <c r="AR58" s="19">
        <v>0</v>
      </c>
      <c r="AS58" s="19" t="s">
        <v>506</v>
      </c>
      <c r="AT58" s="19">
        <v>1</v>
      </c>
      <c r="AU58" s="19">
        <v>0</v>
      </c>
      <c r="AV58" s="19">
        <v>0</v>
      </c>
      <c r="AW58" s="19">
        <v>0</v>
      </c>
      <c r="AX58" s="19">
        <v>0</v>
      </c>
      <c r="AY58" s="19">
        <v>45</v>
      </c>
      <c r="AZ58" s="19">
        <v>0</v>
      </c>
      <c r="BA58" s="19">
        <v>1</v>
      </c>
      <c r="BB58" s="19" t="s">
        <v>89</v>
      </c>
      <c r="BC58" s="19">
        <v>5</v>
      </c>
      <c r="BD58" s="19">
        <v>2</v>
      </c>
      <c r="BE58" s="19">
        <v>0.05</v>
      </c>
      <c r="BF58" s="19">
        <v>4</v>
      </c>
      <c r="BG58" s="19">
        <v>6</v>
      </c>
      <c r="BH58" s="19">
        <v>0.5</v>
      </c>
      <c r="BI58" s="19">
        <v>10</v>
      </c>
      <c r="BJ58" s="19">
        <v>1</v>
      </c>
      <c r="BK58" s="19">
        <v>1</v>
      </c>
      <c r="BL58" s="19">
        <v>1</v>
      </c>
      <c r="BM58" s="19">
        <v>1</v>
      </c>
      <c r="BN58" s="19">
        <v>0</v>
      </c>
      <c r="BO58" s="19">
        <v>0</v>
      </c>
      <c r="BP58" s="19">
        <v>0</v>
      </c>
      <c r="BQ58" s="19">
        <v>0</v>
      </c>
      <c r="BR58" s="19">
        <v>1</v>
      </c>
      <c r="BS58" s="19">
        <v>1</v>
      </c>
      <c r="BT58" s="19">
        <v>1</v>
      </c>
      <c r="BU58" s="19">
        <v>1</v>
      </c>
    </row>
    <row r="59" spans="1:73" x14ac:dyDescent="0.3">
      <c r="A59" s="26">
        <v>57</v>
      </c>
      <c r="B59" s="19">
        <v>80</v>
      </c>
      <c r="C59" s="19">
        <v>9.3599319458007813E-2</v>
      </c>
      <c r="D59" s="19">
        <v>1.559988657633464E-3</v>
      </c>
      <c r="E59" s="19">
        <v>5</v>
      </c>
      <c r="G59" s="19">
        <v>9.562499999999927E-3</v>
      </c>
      <c r="H59" s="19">
        <v>8.793749999999996E-2</v>
      </c>
      <c r="I59" s="19">
        <v>2.7749999999999921E-2</v>
      </c>
      <c r="J59" s="19">
        <v>1.771874999999988E-2</v>
      </c>
      <c r="K59" s="19">
        <f t="shared" si="0"/>
        <v>1.771874999999988E-2</v>
      </c>
      <c r="L59" s="19">
        <v>1.443749999999991E-2</v>
      </c>
      <c r="M59" s="19">
        <v>9.562499999999927E-3</v>
      </c>
      <c r="N59" s="19">
        <v>-4.4408920985006262E-16</v>
      </c>
      <c r="O59" s="19">
        <v>-2.2204460492503131E-16</v>
      </c>
      <c r="P59" s="19">
        <v>-3.3306690738754701E-16</v>
      </c>
      <c r="Q59" s="19">
        <v>0</v>
      </c>
      <c r="R59" s="19">
        <v>0.21</v>
      </c>
      <c r="S59" s="19">
        <v>-0.21</v>
      </c>
      <c r="T59" s="19">
        <v>0.42</v>
      </c>
      <c r="U59" s="19">
        <v>0</v>
      </c>
      <c r="V59" s="19">
        <v>-9.5624999999999183E-3</v>
      </c>
      <c r="W59" s="19">
        <v>9.5624999999999738E-3</v>
      </c>
      <c r="X59" s="19">
        <v>-1.912499999999984E-2</v>
      </c>
      <c r="Y59" s="19">
        <v>0.70000000000000007</v>
      </c>
      <c r="Z59" s="19">
        <v>0.3</v>
      </c>
      <c r="AA59" s="19">
        <v>0.4</v>
      </c>
      <c r="AB59" s="19">
        <v>0</v>
      </c>
      <c r="AC59" s="19">
        <v>0.21</v>
      </c>
      <c r="AD59" s="19">
        <v>-0.21</v>
      </c>
      <c r="AE59" s="19">
        <v>0.42</v>
      </c>
      <c r="AF59" s="19">
        <v>0</v>
      </c>
      <c r="AG59" s="19">
        <v>0.65800000000000003</v>
      </c>
      <c r="AH59" s="19">
        <v>0.34200000000000003</v>
      </c>
      <c r="AI59" s="19">
        <v>0.316</v>
      </c>
      <c r="AJ59" s="19">
        <v>0</v>
      </c>
      <c r="AK59" s="19">
        <v>56</v>
      </c>
      <c r="AL59" s="19">
        <v>0</v>
      </c>
      <c r="AM59" s="19">
        <v>24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 t="s">
        <v>507</v>
      </c>
      <c r="AT59" s="19">
        <v>1</v>
      </c>
      <c r="AU59" s="19">
        <v>0</v>
      </c>
      <c r="AV59" s="19">
        <v>0</v>
      </c>
      <c r="AW59" s="19">
        <v>0</v>
      </c>
      <c r="AX59" s="19">
        <v>0</v>
      </c>
      <c r="AY59" s="19">
        <v>45</v>
      </c>
      <c r="AZ59" s="19">
        <v>0</v>
      </c>
      <c r="BA59" s="19">
        <v>1</v>
      </c>
      <c r="BB59" s="19" t="s">
        <v>89</v>
      </c>
      <c r="BC59" s="19">
        <v>5</v>
      </c>
      <c r="BD59" s="19">
        <v>2</v>
      </c>
      <c r="BE59" s="19">
        <v>0.05</v>
      </c>
      <c r="BF59" s="19">
        <v>4</v>
      </c>
      <c r="BG59" s="19">
        <v>6</v>
      </c>
      <c r="BH59" s="19">
        <v>0.5</v>
      </c>
      <c r="BI59" s="19">
        <v>10</v>
      </c>
      <c r="BJ59" s="19">
        <v>1</v>
      </c>
      <c r="BK59" s="19">
        <v>1</v>
      </c>
      <c r="BL59" s="19">
        <v>1</v>
      </c>
      <c r="BM59" s="19">
        <v>1</v>
      </c>
      <c r="BN59" s="19">
        <v>0</v>
      </c>
      <c r="BO59" s="19">
        <v>0</v>
      </c>
      <c r="BP59" s="19">
        <v>0</v>
      </c>
      <c r="BQ59" s="19">
        <v>0</v>
      </c>
      <c r="BR59" s="19">
        <v>1</v>
      </c>
      <c r="BS59" s="19">
        <v>1</v>
      </c>
      <c r="BT59" s="19">
        <v>1</v>
      </c>
      <c r="BU59" s="19">
        <v>1</v>
      </c>
    </row>
    <row r="60" spans="1:73" x14ac:dyDescent="0.3">
      <c r="A60" s="26">
        <v>58</v>
      </c>
      <c r="B60" s="19">
        <v>80</v>
      </c>
      <c r="C60" s="19">
        <v>9.3599557876586914E-2</v>
      </c>
      <c r="D60" s="19">
        <v>1.5599926312764481E-3</v>
      </c>
      <c r="E60" s="19">
        <v>5</v>
      </c>
      <c r="G60" s="19">
        <v>9.5624999999999079E-3</v>
      </c>
      <c r="H60" s="19">
        <v>8.793749999999996E-2</v>
      </c>
      <c r="I60" s="19">
        <v>2.7749999999999921E-2</v>
      </c>
      <c r="J60" s="19">
        <v>1.771874999999988E-2</v>
      </c>
      <c r="K60" s="19">
        <f t="shared" si="0"/>
        <v>1.771874999999988E-2</v>
      </c>
      <c r="L60" s="19">
        <v>1.443749999999991E-2</v>
      </c>
      <c r="M60" s="19">
        <v>9.5624999999999079E-3</v>
      </c>
      <c r="N60" s="19">
        <v>-2.2204460492503131E-16</v>
      </c>
      <c r="O60" s="19">
        <v>-4.4408920985006262E-16</v>
      </c>
      <c r="P60" s="19">
        <v>3.3306690738754701E-16</v>
      </c>
      <c r="Q60" s="19">
        <v>0</v>
      </c>
      <c r="R60" s="19">
        <v>-0.21</v>
      </c>
      <c r="S60" s="19">
        <v>0.21</v>
      </c>
      <c r="T60" s="19">
        <v>-0.42</v>
      </c>
      <c r="U60" s="19">
        <v>0</v>
      </c>
      <c r="V60" s="19">
        <v>9.5624999999998628E-3</v>
      </c>
      <c r="W60" s="19">
        <v>-9.5624999999999183E-3</v>
      </c>
      <c r="X60" s="19">
        <v>1.912499999999984E-2</v>
      </c>
      <c r="Y60" s="19">
        <v>0.3</v>
      </c>
      <c r="Z60" s="19">
        <v>0.70000000000000007</v>
      </c>
      <c r="AA60" s="19">
        <v>-0.4</v>
      </c>
      <c r="AB60" s="19">
        <v>0</v>
      </c>
      <c r="AC60" s="19">
        <v>-0.21</v>
      </c>
      <c r="AD60" s="19">
        <v>0.21</v>
      </c>
      <c r="AE60" s="19">
        <v>-0.42</v>
      </c>
      <c r="AF60" s="19">
        <v>0</v>
      </c>
      <c r="AG60" s="19">
        <v>0.34200000000000003</v>
      </c>
      <c r="AH60" s="19">
        <v>0.65800000000000003</v>
      </c>
      <c r="AI60" s="19">
        <v>-0.316</v>
      </c>
      <c r="AJ60" s="19">
        <v>0</v>
      </c>
      <c r="AK60" s="19">
        <v>24</v>
      </c>
      <c r="AL60" s="19">
        <v>0</v>
      </c>
      <c r="AM60" s="19">
        <v>56</v>
      </c>
      <c r="AN60" s="19">
        <v>0</v>
      </c>
      <c r="AO60" s="19">
        <v>0</v>
      </c>
      <c r="AP60" s="19">
        <v>0</v>
      </c>
      <c r="AQ60" s="19">
        <v>0</v>
      </c>
      <c r="AR60" s="19">
        <v>0</v>
      </c>
      <c r="AS60" s="19" t="s">
        <v>508</v>
      </c>
      <c r="AT60" s="19">
        <v>1</v>
      </c>
      <c r="AU60" s="19">
        <v>0</v>
      </c>
      <c r="AV60" s="19">
        <v>0</v>
      </c>
      <c r="AW60" s="19">
        <v>0</v>
      </c>
      <c r="AX60" s="19">
        <v>0</v>
      </c>
      <c r="AY60" s="19">
        <v>45</v>
      </c>
      <c r="AZ60" s="19">
        <v>0</v>
      </c>
      <c r="BA60" s="19">
        <v>1</v>
      </c>
      <c r="BB60" s="19" t="s">
        <v>89</v>
      </c>
      <c r="BC60" s="19">
        <v>5</v>
      </c>
      <c r="BD60" s="19">
        <v>2</v>
      </c>
      <c r="BE60" s="19">
        <v>0.05</v>
      </c>
      <c r="BF60" s="19">
        <v>4</v>
      </c>
      <c r="BG60" s="19">
        <v>6</v>
      </c>
      <c r="BH60" s="19">
        <v>0.5</v>
      </c>
      <c r="BI60" s="19">
        <v>10</v>
      </c>
      <c r="BJ60" s="19">
        <v>1</v>
      </c>
      <c r="BK60" s="19">
        <v>1</v>
      </c>
      <c r="BL60" s="19">
        <v>1</v>
      </c>
      <c r="BM60" s="19">
        <v>1</v>
      </c>
      <c r="BN60" s="19">
        <v>0</v>
      </c>
      <c r="BO60" s="19">
        <v>0</v>
      </c>
      <c r="BP60" s="19">
        <v>0</v>
      </c>
      <c r="BQ60" s="19">
        <v>0</v>
      </c>
      <c r="BR60" s="19">
        <v>1</v>
      </c>
      <c r="BS60" s="19">
        <v>1</v>
      </c>
      <c r="BT60" s="19">
        <v>1</v>
      </c>
      <c r="BU60" s="19">
        <v>1</v>
      </c>
    </row>
    <row r="61" spans="1:73" x14ac:dyDescent="0.3">
      <c r="A61" s="26">
        <v>59</v>
      </c>
      <c r="B61" s="19">
        <v>80</v>
      </c>
      <c r="C61" s="19">
        <v>7.7999353408813477E-2</v>
      </c>
      <c r="D61" s="19">
        <v>1.2999892234802251E-3</v>
      </c>
      <c r="E61" s="19">
        <v>5</v>
      </c>
      <c r="G61" s="19">
        <v>7.8077485551213133E-3</v>
      </c>
      <c r="H61" s="19">
        <v>7.3867425055805222E-2</v>
      </c>
      <c r="I61" s="19">
        <v>2.2657780120744351E-2</v>
      </c>
      <c r="J61" s="19">
        <v>1.4467298793313059E-2</v>
      </c>
      <c r="K61" s="19">
        <f t="shared" si="0"/>
        <v>1.4467298793313059E-2</v>
      </c>
      <c r="L61" s="19">
        <v>1.178816938714399E-2</v>
      </c>
      <c r="M61" s="19">
        <v>7.8077485551213133E-3</v>
      </c>
      <c r="N61" s="19">
        <v>3.3306690738754701E-16</v>
      </c>
      <c r="O61" s="19">
        <v>-1.4791141972893969E-31</v>
      </c>
      <c r="P61" s="19">
        <v>0</v>
      </c>
      <c r="Q61" s="19">
        <v>0</v>
      </c>
      <c r="R61" s="19">
        <v>-0.42</v>
      </c>
      <c r="S61" s="19">
        <v>2.5717582782094419E-17</v>
      </c>
      <c r="T61" s="19">
        <v>0</v>
      </c>
      <c r="U61" s="19">
        <v>0</v>
      </c>
      <c r="V61" s="19">
        <v>1.912499999999984E-2</v>
      </c>
      <c r="W61" s="19">
        <v>-1.1710685016846639E-18</v>
      </c>
      <c r="X61" s="19">
        <v>5.5511151231257827E-16</v>
      </c>
      <c r="Y61" s="19">
        <v>-0.4</v>
      </c>
      <c r="Z61" s="19">
        <v>8.5725275940314732E-17</v>
      </c>
      <c r="AA61" s="19">
        <v>1</v>
      </c>
      <c r="AB61" s="19">
        <v>0</v>
      </c>
      <c r="AC61" s="19">
        <v>-0.42</v>
      </c>
      <c r="AD61" s="19">
        <v>2.5717582782094419E-17</v>
      </c>
      <c r="AE61" s="19">
        <v>0</v>
      </c>
      <c r="AF61" s="19">
        <v>0</v>
      </c>
      <c r="AG61" s="19">
        <v>-0.316</v>
      </c>
      <c r="AH61" s="19">
        <v>8.0581759383895847E-17</v>
      </c>
      <c r="AI61" s="19">
        <v>1</v>
      </c>
      <c r="AJ61" s="19">
        <v>0</v>
      </c>
      <c r="AK61" s="19">
        <v>24</v>
      </c>
      <c r="AL61" s="19">
        <v>56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 t="s">
        <v>509</v>
      </c>
      <c r="AT61" s="19">
        <v>1</v>
      </c>
      <c r="AU61" s="19">
        <v>0</v>
      </c>
      <c r="AV61" s="19">
        <v>0</v>
      </c>
      <c r="AW61" s="19">
        <v>0</v>
      </c>
      <c r="AX61" s="19">
        <v>0</v>
      </c>
      <c r="AY61" s="19">
        <v>45</v>
      </c>
      <c r="AZ61" s="19">
        <v>0</v>
      </c>
      <c r="BA61" s="19">
        <v>1</v>
      </c>
      <c r="BB61" s="19" t="s">
        <v>89</v>
      </c>
      <c r="BC61" s="19">
        <v>5</v>
      </c>
      <c r="BD61" s="19">
        <v>2</v>
      </c>
      <c r="BE61" s="19">
        <v>0.05</v>
      </c>
      <c r="BF61" s="19">
        <v>4</v>
      </c>
      <c r="BG61" s="19">
        <v>6</v>
      </c>
      <c r="BH61" s="19">
        <v>0.5</v>
      </c>
      <c r="BI61" s="19">
        <v>10</v>
      </c>
      <c r="BJ61" s="19">
        <v>1</v>
      </c>
      <c r="BK61" s="19">
        <v>1</v>
      </c>
      <c r="BL61" s="19">
        <v>1</v>
      </c>
      <c r="BM61" s="19">
        <v>1</v>
      </c>
      <c r="BN61" s="19">
        <v>0</v>
      </c>
      <c r="BO61" s="19">
        <v>0</v>
      </c>
      <c r="BP61" s="19">
        <v>0</v>
      </c>
      <c r="BQ61" s="19">
        <v>0</v>
      </c>
      <c r="BR61" s="19">
        <v>1</v>
      </c>
      <c r="BS61" s="19">
        <v>1</v>
      </c>
      <c r="BT61" s="19">
        <v>1</v>
      </c>
      <c r="BU61" s="19">
        <v>1</v>
      </c>
    </row>
    <row r="62" spans="1:73" x14ac:dyDescent="0.3">
      <c r="A62" s="26">
        <v>60</v>
      </c>
      <c r="B62" s="19">
        <v>80</v>
      </c>
      <c r="C62" s="19">
        <v>9.3599557876586914E-2</v>
      </c>
      <c r="D62" s="19">
        <v>1.5599926312764481E-3</v>
      </c>
      <c r="E62" s="19">
        <v>5</v>
      </c>
      <c r="G62" s="19">
        <v>1.2090721520033369E-2</v>
      </c>
      <c r="H62" s="19">
        <v>0.11690193957570801</v>
      </c>
      <c r="I62" s="19">
        <v>3.2837401265553887E-2</v>
      </c>
      <c r="J62" s="19">
        <v>1.65916312206635E-2</v>
      </c>
      <c r="K62" s="19">
        <f t="shared" si="0"/>
        <v>1.65916312206635E-2</v>
      </c>
      <c r="L62" s="19">
        <v>1.2090721520033369E-2</v>
      </c>
      <c r="M62" s="19">
        <v>1.2090721520033369E-2</v>
      </c>
      <c r="N62" s="19">
        <v>-3.3306690738754701E-16</v>
      </c>
      <c r="O62" s="19">
        <v>-2.775557561562891E-17</v>
      </c>
      <c r="P62" s="19">
        <v>-5.5511151231257827E-16</v>
      </c>
      <c r="Q62" s="19">
        <v>0</v>
      </c>
      <c r="R62" s="19">
        <v>0.33750000000000002</v>
      </c>
      <c r="S62" s="19">
        <v>-8.2500000000000018E-2</v>
      </c>
      <c r="T62" s="19">
        <v>0.16500000000000001</v>
      </c>
      <c r="U62" s="19">
        <v>0</v>
      </c>
      <c r="V62" s="19">
        <v>-2.3812499999999959E-2</v>
      </c>
      <c r="W62" s="19">
        <v>7.8749999999999376E-3</v>
      </c>
      <c r="X62" s="19">
        <v>-1.5749999999999709E-2</v>
      </c>
      <c r="Y62" s="19">
        <v>0.55000000000000004</v>
      </c>
      <c r="Z62" s="19">
        <v>0.15</v>
      </c>
      <c r="AA62" s="19">
        <v>0.70000000000000007</v>
      </c>
      <c r="AB62" s="19">
        <v>0</v>
      </c>
      <c r="AC62" s="19">
        <v>0.33750000000000002</v>
      </c>
      <c r="AD62" s="19">
        <v>-8.2500000000000018E-2</v>
      </c>
      <c r="AE62" s="19">
        <v>0.16500000000000001</v>
      </c>
      <c r="AF62" s="19">
        <v>0</v>
      </c>
      <c r="AG62" s="19">
        <v>0.46337499999999998</v>
      </c>
      <c r="AH62" s="19">
        <v>0.14737500000000001</v>
      </c>
      <c r="AI62" s="19">
        <v>0.70525000000000004</v>
      </c>
      <c r="AJ62" s="19">
        <v>0</v>
      </c>
      <c r="AK62" s="19">
        <v>56</v>
      </c>
      <c r="AL62" s="19">
        <v>12</v>
      </c>
      <c r="AM62" s="19">
        <v>12</v>
      </c>
      <c r="AN62" s="19">
        <v>0</v>
      </c>
      <c r="AO62" s="19">
        <v>0</v>
      </c>
      <c r="AP62" s="19">
        <v>0</v>
      </c>
      <c r="AQ62" s="19">
        <v>0</v>
      </c>
      <c r="AR62" s="19">
        <v>0</v>
      </c>
      <c r="AS62" s="19" t="s">
        <v>510</v>
      </c>
      <c r="AT62" s="19">
        <v>1</v>
      </c>
      <c r="AU62" s="19">
        <v>0</v>
      </c>
      <c r="AV62" s="19">
        <v>0</v>
      </c>
      <c r="AW62" s="19">
        <v>0</v>
      </c>
      <c r="AX62" s="19">
        <v>0</v>
      </c>
      <c r="AY62" s="19">
        <v>45</v>
      </c>
      <c r="AZ62" s="19">
        <v>0</v>
      </c>
      <c r="BA62" s="19">
        <v>1</v>
      </c>
      <c r="BB62" s="19" t="s">
        <v>89</v>
      </c>
      <c r="BC62" s="19">
        <v>5</v>
      </c>
      <c r="BD62" s="19">
        <v>2</v>
      </c>
      <c r="BE62" s="19">
        <v>0.05</v>
      </c>
      <c r="BF62" s="19">
        <v>4</v>
      </c>
      <c r="BG62" s="19">
        <v>6</v>
      </c>
      <c r="BH62" s="19">
        <v>0.5</v>
      </c>
      <c r="BI62" s="19">
        <v>10</v>
      </c>
      <c r="BJ62" s="19">
        <v>1</v>
      </c>
      <c r="BK62" s="19">
        <v>1</v>
      </c>
      <c r="BL62" s="19">
        <v>1</v>
      </c>
      <c r="BM62" s="19">
        <v>1</v>
      </c>
      <c r="BN62" s="19">
        <v>0</v>
      </c>
      <c r="BO62" s="19">
        <v>0</v>
      </c>
      <c r="BP62" s="19">
        <v>0</v>
      </c>
      <c r="BQ62" s="19">
        <v>0</v>
      </c>
      <c r="BR62" s="19">
        <v>1</v>
      </c>
      <c r="BS62" s="19">
        <v>1</v>
      </c>
      <c r="BT62" s="19">
        <v>1</v>
      </c>
      <c r="BU62" s="19">
        <v>1</v>
      </c>
    </row>
    <row r="63" spans="1:73" x14ac:dyDescent="0.3">
      <c r="A63" s="26">
        <v>61</v>
      </c>
      <c r="B63" s="19">
        <v>80</v>
      </c>
      <c r="C63" s="19">
        <v>7.7999591827392578E-2</v>
      </c>
      <c r="D63" s="19">
        <v>1.2999931971232101E-3</v>
      </c>
      <c r="E63" s="19">
        <v>5</v>
      </c>
      <c r="G63" s="19">
        <v>1.156119080425985E-2</v>
      </c>
      <c r="H63" s="19">
        <v>0.1149384558483908</v>
      </c>
      <c r="I63" s="19">
        <v>3.3549403869517477E-2</v>
      </c>
      <c r="J63" s="19">
        <v>1.5083556340432619E-2</v>
      </c>
      <c r="K63" s="19">
        <f t="shared" si="0"/>
        <v>1.5083556340432619E-2</v>
      </c>
      <c r="L63" s="19">
        <v>1.156119080425985E-2</v>
      </c>
      <c r="M63" s="19">
        <v>1.156119080425985E-2</v>
      </c>
      <c r="N63" s="19">
        <v>-3.3306690738754701E-16</v>
      </c>
      <c r="O63" s="19">
        <v>0</v>
      </c>
      <c r="P63" s="19">
        <v>-6.6613381477509392E-16</v>
      </c>
      <c r="Q63" s="19">
        <v>0</v>
      </c>
      <c r="R63" s="19">
        <v>0.37</v>
      </c>
      <c r="S63" s="19">
        <v>-5.0000000000000017E-2</v>
      </c>
      <c r="T63" s="19">
        <v>0.1</v>
      </c>
      <c r="U63" s="19">
        <v>0</v>
      </c>
      <c r="V63" s="19">
        <v>-1.0312500000001501E-3</v>
      </c>
      <c r="W63" s="19">
        <v>-1.265624999999999E-2</v>
      </c>
      <c r="X63" s="19">
        <v>2.531250000000029E-2</v>
      </c>
      <c r="Y63" s="19">
        <v>0.5</v>
      </c>
      <c r="Z63" s="19">
        <v>0.1</v>
      </c>
      <c r="AA63" s="19">
        <v>0.8</v>
      </c>
      <c r="AB63" s="19">
        <v>0</v>
      </c>
      <c r="AC63" s="19">
        <v>0.37</v>
      </c>
      <c r="AD63" s="19">
        <v>-5.0000000000000017E-2</v>
      </c>
      <c r="AE63" s="19">
        <v>0.1</v>
      </c>
      <c r="AF63" s="19">
        <v>0</v>
      </c>
      <c r="AG63" s="19">
        <v>0.41</v>
      </c>
      <c r="AH63" s="19">
        <v>9.4000000000000028E-2</v>
      </c>
      <c r="AI63" s="19">
        <v>0.81200000000000006</v>
      </c>
      <c r="AJ63" s="19">
        <v>0</v>
      </c>
      <c r="AK63" s="19">
        <v>56</v>
      </c>
      <c r="AL63" s="19">
        <v>16</v>
      </c>
      <c r="AM63" s="19">
        <v>8</v>
      </c>
      <c r="AN63" s="19">
        <v>0</v>
      </c>
      <c r="AO63" s="19">
        <v>0</v>
      </c>
      <c r="AP63" s="19">
        <v>0</v>
      </c>
      <c r="AQ63" s="19">
        <v>0</v>
      </c>
      <c r="AR63" s="19">
        <v>0</v>
      </c>
      <c r="AS63" s="19" t="s">
        <v>511</v>
      </c>
      <c r="AT63" s="19">
        <v>1</v>
      </c>
      <c r="AU63" s="19">
        <v>0</v>
      </c>
      <c r="AV63" s="19">
        <v>0</v>
      </c>
      <c r="AW63" s="19">
        <v>0</v>
      </c>
      <c r="AX63" s="19">
        <v>0</v>
      </c>
      <c r="AY63" s="19">
        <v>45</v>
      </c>
      <c r="AZ63" s="19">
        <v>0</v>
      </c>
      <c r="BA63" s="19">
        <v>1</v>
      </c>
      <c r="BB63" s="19" t="s">
        <v>89</v>
      </c>
      <c r="BC63" s="19">
        <v>5</v>
      </c>
      <c r="BD63" s="19">
        <v>2</v>
      </c>
      <c r="BE63" s="19">
        <v>0.05</v>
      </c>
      <c r="BF63" s="19">
        <v>4</v>
      </c>
      <c r="BG63" s="19">
        <v>6</v>
      </c>
      <c r="BH63" s="19">
        <v>0.5</v>
      </c>
      <c r="BI63" s="19">
        <v>10</v>
      </c>
      <c r="BJ63" s="19">
        <v>1</v>
      </c>
      <c r="BK63" s="19">
        <v>1</v>
      </c>
      <c r="BL63" s="19">
        <v>1</v>
      </c>
      <c r="BM63" s="19">
        <v>1</v>
      </c>
      <c r="BN63" s="19">
        <v>0</v>
      </c>
      <c r="BO63" s="19">
        <v>0</v>
      </c>
      <c r="BP63" s="19">
        <v>0</v>
      </c>
      <c r="BQ63" s="19">
        <v>0</v>
      </c>
      <c r="BR63" s="19">
        <v>1</v>
      </c>
      <c r="BS63" s="19">
        <v>1</v>
      </c>
      <c r="BT63" s="19">
        <v>1</v>
      </c>
      <c r="BU63" s="19">
        <v>1</v>
      </c>
    </row>
    <row r="64" spans="1:73" x14ac:dyDescent="0.3">
      <c r="A64" s="26">
        <v>62</v>
      </c>
      <c r="B64" s="19">
        <v>80</v>
      </c>
      <c r="C64" s="19">
        <v>7.7999353408813477E-2</v>
      </c>
      <c r="D64" s="19">
        <v>1.2999892234802251E-3</v>
      </c>
      <c r="E64" s="19">
        <v>5</v>
      </c>
      <c r="G64" s="19">
        <v>7.8077485551213133E-3</v>
      </c>
      <c r="H64" s="19">
        <v>7.3867425055805222E-2</v>
      </c>
      <c r="I64" s="19">
        <v>2.2657780120744351E-2</v>
      </c>
      <c r="J64" s="19">
        <v>1.4467298793313059E-2</v>
      </c>
      <c r="K64" s="19">
        <f t="shared" si="0"/>
        <v>1.4467298793313059E-2</v>
      </c>
      <c r="L64" s="19">
        <v>1.178816938714399E-2</v>
      </c>
      <c r="M64" s="19">
        <v>7.8077485551213133E-3</v>
      </c>
      <c r="N64" s="19">
        <v>-8.6281661508548166E-32</v>
      </c>
      <c r="O64" s="19">
        <v>3.3306690738754701E-16</v>
      </c>
      <c r="P64" s="19">
        <v>0</v>
      </c>
      <c r="Q64" s="19">
        <v>0</v>
      </c>
      <c r="R64" s="19">
        <v>4.9303806576313239E-34</v>
      </c>
      <c r="S64" s="19">
        <v>-0.42</v>
      </c>
      <c r="T64" s="19">
        <v>0</v>
      </c>
      <c r="U64" s="19">
        <v>0</v>
      </c>
      <c r="V64" s="19">
        <v>0</v>
      </c>
      <c r="W64" s="19">
        <v>1.912499999999984E-2</v>
      </c>
      <c r="X64" s="19">
        <v>-5.5511151231257827E-16</v>
      </c>
      <c r="Y64" s="19">
        <v>6.123233995736766E-17</v>
      </c>
      <c r="Z64" s="19">
        <v>-0.4</v>
      </c>
      <c r="AA64" s="19">
        <v>-1</v>
      </c>
      <c r="AB64" s="19">
        <v>0</v>
      </c>
      <c r="AC64" s="19">
        <v>4.9303806576313239E-34</v>
      </c>
      <c r="AD64" s="19">
        <v>-0.42</v>
      </c>
      <c r="AE64" s="19">
        <v>0</v>
      </c>
      <c r="AF64" s="19">
        <v>0</v>
      </c>
      <c r="AG64" s="19">
        <v>6.123233995736766E-17</v>
      </c>
      <c r="AH64" s="19">
        <v>-0.316</v>
      </c>
      <c r="AI64" s="19">
        <v>-1</v>
      </c>
      <c r="AJ64" s="19">
        <v>0</v>
      </c>
      <c r="AK64" s="19">
        <v>0</v>
      </c>
      <c r="AL64" s="19">
        <v>0</v>
      </c>
      <c r="AM64" s="19">
        <v>24</v>
      </c>
      <c r="AN64" s="19">
        <v>56</v>
      </c>
      <c r="AO64" s="19">
        <v>0</v>
      </c>
      <c r="AP64" s="19">
        <v>0</v>
      </c>
      <c r="AQ64" s="19">
        <v>0</v>
      </c>
      <c r="AR64" s="19">
        <v>0</v>
      </c>
      <c r="AS64" s="19" t="s">
        <v>512</v>
      </c>
      <c r="AT64" s="19">
        <v>1</v>
      </c>
      <c r="AU64" s="19">
        <v>0</v>
      </c>
      <c r="AV64" s="19">
        <v>0</v>
      </c>
      <c r="AW64" s="19">
        <v>0</v>
      </c>
      <c r="AX64" s="19">
        <v>0</v>
      </c>
      <c r="AY64" s="19">
        <v>45</v>
      </c>
      <c r="AZ64" s="19">
        <v>0</v>
      </c>
      <c r="BA64" s="19">
        <v>1</v>
      </c>
      <c r="BB64" s="19" t="s">
        <v>89</v>
      </c>
      <c r="BC64" s="19">
        <v>5</v>
      </c>
      <c r="BD64" s="19">
        <v>2</v>
      </c>
      <c r="BE64" s="19">
        <v>0.05</v>
      </c>
      <c r="BF64" s="19">
        <v>4</v>
      </c>
      <c r="BG64" s="19">
        <v>6</v>
      </c>
      <c r="BH64" s="19">
        <v>0.5</v>
      </c>
      <c r="BI64" s="19">
        <v>10</v>
      </c>
      <c r="BJ64" s="19">
        <v>1</v>
      </c>
      <c r="BK64" s="19">
        <v>1</v>
      </c>
      <c r="BL64" s="19">
        <v>1</v>
      </c>
      <c r="BM64" s="19">
        <v>1</v>
      </c>
      <c r="BN64" s="19">
        <v>0</v>
      </c>
      <c r="BO64" s="19">
        <v>0</v>
      </c>
      <c r="BP64" s="19">
        <v>0</v>
      </c>
      <c r="BQ64" s="19">
        <v>0</v>
      </c>
      <c r="BR64" s="19">
        <v>1</v>
      </c>
      <c r="BS64" s="19">
        <v>1</v>
      </c>
      <c r="BT64" s="19">
        <v>1</v>
      </c>
      <c r="BU64" s="19">
        <v>1</v>
      </c>
    </row>
    <row r="65" spans="1:73" x14ac:dyDescent="0.3">
      <c r="A65" s="26">
        <v>63</v>
      </c>
      <c r="B65" s="19">
        <v>80</v>
      </c>
      <c r="C65" s="19">
        <v>3.119969367980957E-2</v>
      </c>
      <c r="D65" s="19">
        <v>5.1999489466349289E-4</v>
      </c>
      <c r="E65" s="19">
        <v>2</v>
      </c>
      <c r="G65" s="19">
        <v>1.3664799664837229E-16</v>
      </c>
      <c r="H65" s="19">
        <v>1.3664799664837229E-16</v>
      </c>
      <c r="I65" s="19">
        <v>1.3664799664837229E-16</v>
      </c>
      <c r="K65" s="19">
        <f t="shared" si="0"/>
        <v>1.3664799664837229E-16</v>
      </c>
      <c r="N65" s="19">
        <v>2.2204460492503131E-16</v>
      </c>
      <c r="O65" s="19">
        <v>2.2204460492503131E-16</v>
      </c>
      <c r="P65" s="19">
        <v>0</v>
      </c>
      <c r="Q65" s="19">
        <v>0</v>
      </c>
      <c r="R65" s="19">
        <v>0.05</v>
      </c>
      <c r="S65" s="19">
        <v>-0.05</v>
      </c>
      <c r="T65" s="19">
        <v>-0.1</v>
      </c>
      <c r="U65" s="19">
        <v>0</v>
      </c>
      <c r="V65" s="19">
        <v>0</v>
      </c>
      <c r="W65" s="19">
        <v>1.110223024625157E-16</v>
      </c>
      <c r="X65" s="19">
        <v>-3.3203691532368567E-17</v>
      </c>
      <c r="Y65" s="19">
        <v>-0.49999999999999989</v>
      </c>
      <c r="Z65" s="19">
        <v>-0.49999999999999989</v>
      </c>
      <c r="AA65" s="19">
        <v>0</v>
      </c>
      <c r="AB65" s="19">
        <v>0</v>
      </c>
      <c r="AC65" s="19">
        <v>0.05</v>
      </c>
      <c r="AD65" s="19">
        <v>-0.05</v>
      </c>
      <c r="AE65" s="19">
        <v>-0.1</v>
      </c>
      <c r="AF65" s="19">
        <v>0</v>
      </c>
      <c r="AG65" s="19">
        <v>-0.5</v>
      </c>
      <c r="AH65" s="19">
        <v>-0.49999999999999989</v>
      </c>
      <c r="AI65" s="19">
        <v>0</v>
      </c>
      <c r="AJ65" s="19">
        <v>0</v>
      </c>
      <c r="AK65" s="19">
        <v>0</v>
      </c>
      <c r="AL65" s="19">
        <v>40</v>
      </c>
      <c r="AM65" s="19">
        <v>0</v>
      </c>
      <c r="AN65" s="19">
        <v>40</v>
      </c>
      <c r="AO65" s="19">
        <v>0</v>
      </c>
      <c r="AP65" s="19">
        <v>0</v>
      </c>
      <c r="AQ65" s="19">
        <v>0</v>
      </c>
      <c r="AR65" s="19">
        <v>0</v>
      </c>
      <c r="AS65" s="19" t="s">
        <v>513</v>
      </c>
      <c r="AT65" s="19">
        <v>1</v>
      </c>
      <c r="AU65" s="19">
        <v>0</v>
      </c>
      <c r="AV65" s="19">
        <v>0</v>
      </c>
      <c r="AW65" s="19">
        <v>0</v>
      </c>
      <c r="AX65" s="19">
        <v>0</v>
      </c>
      <c r="AY65" s="19">
        <v>45</v>
      </c>
      <c r="AZ65" s="19">
        <v>0</v>
      </c>
      <c r="BA65" s="19">
        <v>1</v>
      </c>
      <c r="BB65" s="19" t="s">
        <v>89</v>
      </c>
      <c r="BC65" s="19">
        <v>5</v>
      </c>
      <c r="BD65" s="19">
        <v>2</v>
      </c>
      <c r="BE65" s="19">
        <v>0.05</v>
      </c>
      <c r="BF65" s="19">
        <v>4</v>
      </c>
      <c r="BG65" s="19">
        <v>6</v>
      </c>
      <c r="BH65" s="19">
        <v>0.5</v>
      </c>
      <c r="BI65" s="19">
        <v>10</v>
      </c>
      <c r="BJ65" s="19">
        <v>1</v>
      </c>
      <c r="BK65" s="19">
        <v>1</v>
      </c>
      <c r="BL65" s="19">
        <v>1</v>
      </c>
      <c r="BM65" s="19">
        <v>1</v>
      </c>
      <c r="BN65" s="19">
        <v>0</v>
      </c>
      <c r="BO65" s="19">
        <v>0</v>
      </c>
      <c r="BP65" s="19">
        <v>0</v>
      </c>
      <c r="BQ65" s="19">
        <v>0</v>
      </c>
      <c r="BR65" s="19">
        <v>1</v>
      </c>
      <c r="BS65" s="19">
        <v>1</v>
      </c>
      <c r="BT65" s="19">
        <v>1</v>
      </c>
      <c r="BU65" s="19">
        <v>1</v>
      </c>
    </row>
    <row r="66" spans="1:73" x14ac:dyDescent="0.3">
      <c r="A66" s="26">
        <v>64</v>
      </c>
      <c r="B66" s="19">
        <v>80</v>
      </c>
      <c r="C66" s="19">
        <v>4.6799659729003913E-2</v>
      </c>
      <c r="D66" s="19">
        <v>7.7999432881673176E-4</v>
      </c>
      <c r="E66" s="19">
        <v>2</v>
      </c>
      <c r="G66" s="19">
        <v>1.0225152268773981E-16</v>
      </c>
      <c r="H66" s="19">
        <v>1.0225152268773981E-16</v>
      </c>
      <c r="I66" s="19">
        <v>1.0225152268773981E-16</v>
      </c>
      <c r="K66" s="19">
        <f t="shared" si="0"/>
        <v>1.0225152268773981E-16</v>
      </c>
      <c r="N66" s="19">
        <v>2.2204460492503131E-16</v>
      </c>
      <c r="O66" s="19">
        <v>0</v>
      </c>
      <c r="P66" s="19">
        <v>0</v>
      </c>
      <c r="Q66" s="19">
        <v>0</v>
      </c>
      <c r="R66" s="19">
        <v>0.05</v>
      </c>
      <c r="S66" s="19">
        <v>0.05</v>
      </c>
      <c r="T66" s="19">
        <v>-0.1</v>
      </c>
      <c r="U66" s="19">
        <v>0</v>
      </c>
      <c r="V66" s="19">
        <v>0</v>
      </c>
      <c r="W66" s="19">
        <v>1.110223024625157E-16</v>
      </c>
      <c r="X66" s="19">
        <v>-3.3203691532368567E-17</v>
      </c>
      <c r="Y66" s="19">
        <v>-0.49999999999999989</v>
      </c>
      <c r="Z66" s="19">
        <v>0.50000000000000011</v>
      </c>
      <c r="AA66" s="19">
        <v>0</v>
      </c>
      <c r="AB66" s="19">
        <v>0</v>
      </c>
      <c r="AC66" s="19">
        <v>0.05</v>
      </c>
      <c r="AD66" s="19">
        <v>0.05</v>
      </c>
      <c r="AE66" s="19">
        <v>-0.1</v>
      </c>
      <c r="AF66" s="19">
        <v>0</v>
      </c>
      <c r="AG66" s="19">
        <v>-0.5</v>
      </c>
      <c r="AH66" s="19">
        <v>0.50000000000000011</v>
      </c>
      <c r="AI66" s="19">
        <v>0</v>
      </c>
      <c r="AJ66" s="19">
        <v>0</v>
      </c>
      <c r="AK66" s="19">
        <v>0</v>
      </c>
      <c r="AL66" s="19">
        <v>40</v>
      </c>
      <c r="AM66" s="19">
        <v>40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 t="s">
        <v>465</v>
      </c>
      <c r="AT66" s="19">
        <v>1</v>
      </c>
      <c r="AU66" s="19">
        <v>0</v>
      </c>
      <c r="AV66" s="19">
        <v>0</v>
      </c>
      <c r="AW66" s="19">
        <v>0</v>
      </c>
      <c r="AX66" s="19">
        <v>0</v>
      </c>
      <c r="AY66" s="19">
        <v>45</v>
      </c>
      <c r="AZ66" s="19">
        <v>0</v>
      </c>
      <c r="BA66" s="19">
        <v>1</v>
      </c>
      <c r="BB66" s="19" t="s">
        <v>89</v>
      </c>
      <c r="BC66" s="19">
        <v>5</v>
      </c>
      <c r="BD66" s="19">
        <v>2</v>
      </c>
      <c r="BE66" s="19">
        <v>0.05</v>
      </c>
      <c r="BF66" s="19">
        <v>4</v>
      </c>
      <c r="BG66" s="19">
        <v>6</v>
      </c>
      <c r="BH66" s="19">
        <v>0.5</v>
      </c>
      <c r="BI66" s="19">
        <v>10</v>
      </c>
      <c r="BJ66" s="19">
        <v>1</v>
      </c>
      <c r="BK66" s="19">
        <v>1</v>
      </c>
      <c r="BL66" s="19">
        <v>1</v>
      </c>
      <c r="BM66" s="19">
        <v>1</v>
      </c>
      <c r="BN66" s="19">
        <v>0</v>
      </c>
      <c r="BO66" s="19">
        <v>0</v>
      </c>
      <c r="BP66" s="19">
        <v>0</v>
      </c>
      <c r="BQ66" s="19">
        <v>0</v>
      </c>
      <c r="BR66" s="19">
        <v>1</v>
      </c>
      <c r="BS66" s="19">
        <v>1</v>
      </c>
      <c r="BT66" s="19">
        <v>1</v>
      </c>
      <c r="BU66" s="19">
        <v>1</v>
      </c>
    </row>
    <row r="67" spans="1:73" x14ac:dyDescent="0.3">
      <c r="A67" s="26">
        <v>65</v>
      </c>
      <c r="B67" s="19">
        <v>80</v>
      </c>
      <c r="C67" s="19">
        <v>3.119969367980957E-2</v>
      </c>
      <c r="D67" s="19">
        <v>5.1999489466349289E-4</v>
      </c>
      <c r="E67" s="19">
        <v>2</v>
      </c>
      <c r="G67" s="19">
        <v>6.5516395428336999E-17</v>
      </c>
      <c r="H67" s="19">
        <v>6.5516395428336999E-17</v>
      </c>
      <c r="I67" s="19">
        <v>6.5516395428336999E-17</v>
      </c>
      <c r="K67" s="19">
        <f t="shared" ref="K67:K130" si="1">MIN(H67:J67)</f>
        <v>6.5516395428336999E-17</v>
      </c>
      <c r="N67" s="19">
        <v>-1.110223024625157E-16</v>
      </c>
      <c r="O67" s="19">
        <v>-1.110223024625157E-16</v>
      </c>
      <c r="P67" s="19">
        <v>0</v>
      </c>
      <c r="Q67" s="19">
        <v>0</v>
      </c>
      <c r="R67" s="19">
        <v>-0.05</v>
      </c>
      <c r="S67" s="19">
        <v>0.05</v>
      </c>
      <c r="T67" s="19">
        <v>-0.1</v>
      </c>
      <c r="U67" s="19">
        <v>0</v>
      </c>
      <c r="V67" s="19">
        <v>0</v>
      </c>
      <c r="W67" s="19">
        <v>0</v>
      </c>
      <c r="X67" s="19">
        <v>3.3203691532368567E-17</v>
      </c>
      <c r="Y67" s="19">
        <v>0.5</v>
      </c>
      <c r="Z67" s="19">
        <v>0.5</v>
      </c>
      <c r="AA67" s="19">
        <v>0</v>
      </c>
      <c r="AB67" s="19">
        <v>0</v>
      </c>
      <c r="AC67" s="19">
        <v>-0.05</v>
      </c>
      <c r="AD67" s="19">
        <v>0.05</v>
      </c>
      <c r="AE67" s="19">
        <v>-0.1</v>
      </c>
      <c r="AF67" s="19">
        <v>0</v>
      </c>
      <c r="AG67" s="19">
        <v>0.5</v>
      </c>
      <c r="AH67" s="19">
        <v>0.5</v>
      </c>
      <c r="AI67" s="19">
        <v>0</v>
      </c>
      <c r="AJ67" s="19">
        <v>0</v>
      </c>
      <c r="AK67" s="19">
        <v>40</v>
      </c>
      <c r="AL67" s="19">
        <v>0</v>
      </c>
      <c r="AM67" s="19">
        <v>40</v>
      </c>
      <c r="AN67" s="19">
        <v>0</v>
      </c>
      <c r="AO67" s="19">
        <v>0</v>
      </c>
      <c r="AP67" s="19">
        <v>0</v>
      </c>
      <c r="AQ67" s="19">
        <v>0</v>
      </c>
      <c r="AR67" s="19">
        <v>0</v>
      </c>
      <c r="AS67" s="19" t="s">
        <v>514</v>
      </c>
      <c r="AT67" s="19">
        <v>1</v>
      </c>
      <c r="AU67" s="19">
        <v>0</v>
      </c>
      <c r="AV67" s="19">
        <v>0</v>
      </c>
      <c r="AW67" s="19">
        <v>0</v>
      </c>
      <c r="AX67" s="19">
        <v>0</v>
      </c>
      <c r="AY67" s="19">
        <v>45</v>
      </c>
      <c r="AZ67" s="19">
        <v>0</v>
      </c>
      <c r="BA67" s="19">
        <v>1</v>
      </c>
      <c r="BB67" s="19" t="s">
        <v>89</v>
      </c>
      <c r="BC67" s="19">
        <v>5</v>
      </c>
      <c r="BD67" s="19">
        <v>2</v>
      </c>
      <c r="BE67" s="19">
        <v>0.05</v>
      </c>
      <c r="BF67" s="19">
        <v>4</v>
      </c>
      <c r="BG67" s="19">
        <v>6</v>
      </c>
      <c r="BH67" s="19">
        <v>0.5</v>
      </c>
      <c r="BI67" s="19">
        <v>10</v>
      </c>
      <c r="BJ67" s="19">
        <v>1</v>
      </c>
      <c r="BK67" s="19">
        <v>1</v>
      </c>
      <c r="BL67" s="19">
        <v>1</v>
      </c>
      <c r="BM67" s="19">
        <v>1</v>
      </c>
      <c r="BN67" s="19">
        <v>0</v>
      </c>
      <c r="BO67" s="19">
        <v>0</v>
      </c>
      <c r="BP67" s="19">
        <v>0</v>
      </c>
      <c r="BQ67" s="19">
        <v>0</v>
      </c>
      <c r="BR67" s="19">
        <v>1</v>
      </c>
      <c r="BS67" s="19">
        <v>1</v>
      </c>
      <c r="BT67" s="19">
        <v>1</v>
      </c>
      <c r="BU67" s="19">
        <v>1</v>
      </c>
    </row>
    <row r="68" spans="1:73" x14ac:dyDescent="0.3">
      <c r="A68" s="26">
        <v>66</v>
      </c>
      <c r="B68" s="19">
        <v>80</v>
      </c>
      <c r="C68" s="19">
        <v>4.6799421310424798E-2</v>
      </c>
      <c r="D68" s="19">
        <v>7.799903551737468E-4</v>
      </c>
      <c r="E68" s="19">
        <v>3</v>
      </c>
      <c r="G68" s="19">
        <v>7.6546554461973376E-4</v>
      </c>
      <c r="H68" s="19">
        <v>1.684024198163438E-3</v>
      </c>
      <c r="I68" s="19">
        <v>7.6546554461973376E-4</v>
      </c>
      <c r="J68" s="19">
        <v>7.6546554461973376E-4</v>
      </c>
      <c r="K68" s="19">
        <f t="shared" si="1"/>
        <v>7.6546554461973376E-4</v>
      </c>
      <c r="N68" s="19">
        <v>0</v>
      </c>
      <c r="O68" s="19">
        <v>-7.3955709864469857E-32</v>
      </c>
      <c r="P68" s="19">
        <v>0</v>
      </c>
      <c r="Q68" s="19">
        <v>0</v>
      </c>
      <c r="R68" s="19">
        <v>-0.1</v>
      </c>
      <c r="S68" s="19">
        <v>6.1232339957367663E-18</v>
      </c>
      <c r="T68" s="19">
        <v>0</v>
      </c>
      <c r="U68" s="19">
        <v>0</v>
      </c>
      <c r="V68" s="19">
        <v>-1.8749999999999769E-3</v>
      </c>
      <c r="W68" s="19">
        <v>1.1481063742006031E-19</v>
      </c>
      <c r="X68" s="19">
        <v>5.5511151231257827E-16</v>
      </c>
      <c r="Y68" s="19">
        <v>0</v>
      </c>
      <c r="Z68" s="19">
        <v>6.123233995736766E-17</v>
      </c>
      <c r="AA68" s="19">
        <v>1</v>
      </c>
      <c r="AB68" s="19">
        <v>0</v>
      </c>
      <c r="AC68" s="19">
        <v>-0.1</v>
      </c>
      <c r="AD68" s="19">
        <v>6.1232339957367663E-18</v>
      </c>
      <c r="AE68" s="19">
        <v>0</v>
      </c>
      <c r="AF68" s="19">
        <v>0</v>
      </c>
      <c r="AG68" s="19">
        <v>0</v>
      </c>
      <c r="AH68" s="19">
        <v>6.123233995736766E-17</v>
      </c>
      <c r="AI68" s="19">
        <v>1</v>
      </c>
      <c r="AJ68" s="19">
        <v>0</v>
      </c>
      <c r="AK68" s="19">
        <v>40</v>
      </c>
      <c r="AL68" s="19">
        <v>40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>
        <v>0</v>
      </c>
      <c r="AS68" s="19" t="s">
        <v>464</v>
      </c>
      <c r="AT68" s="19">
        <v>1</v>
      </c>
      <c r="AU68" s="19">
        <v>0</v>
      </c>
      <c r="AV68" s="19">
        <v>0</v>
      </c>
      <c r="AW68" s="19">
        <v>0</v>
      </c>
      <c r="AX68" s="19">
        <v>0</v>
      </c>
      <c r="AY68" s="19">
        <v>45</v>
      </c>
      <c r="AZ68" s="19">
        <v>0</v>
      </c>
      <c r="BA68" s="19">
        <v>1</v>
      </c>
      <c r="BB68" s="19" t="s">
        <v>89</v>
      </c>
      <c r="BC68" s="19">
        <v>5</v>
      </c>
      <c r="BD68" s="19">
        <v>2</v>
      </c>
      <c r="BE68" s="19">
        <v>0.05</v>
      </c>
      <c r="BF68" s="19">
        <v>4</v>
      </c>
      <c r="BG68" s="19">
        <v>6</v>
      </c>
      <c r="BH68" s="19">
        <v>0.5</v>
      </c>
      <c r="BI68" s="19">
        <v>10</v>
      </c>
      <c r="BJ68" s="19">
        <v>1</v>
      </c>
      <c r="BK68" s="19">
        <v>1</v>
      </c>
      <c r="BL68" s="19">
        <v>1</v>
      </c>
      <c r="BM68" s="19">
        <v>1</v>
      </c>
      <c r="BN68" s="19">
        <v>0</v>
      </c>
      <c r="BO68" s="19">
        <v>0</v>
      </c>
      <c r="BP68" s="19">
        <v>0</v>
      </c>
      <c r="BQ68" s="19">
        <v>0</v>
      </c>
      <c r="BR68" s="19">
        <v>1</v>
      </c>
      <c r="BS68" s="19">
        <v>1</v>
      </c>
      <c r="BT68" s="19">
        <v>1</v>
      </c>
      <c r="BU68" s="19">
        <v>1</v>
      </c>
    </row>
    <row r="69" spans="1:73" x14ac:dyDescent="0.3">
      <c r="A69" s="26">
        <v>67</v>
      </c>
      <c r="B69" s="19">
        <v>80</v>
      </c>
      <c r="C69" s="19">
        <v>3.119969367980957E-2</v>
      </c>
      <c r="D69" s="19">
        <v>5.1999489466349289E-4</v>
      </c>
      <c r="E69" s="19">
        <v>2</v>
      </c>
      <c r="G69" s="19">
        <v>6.5516395428336999E-17</v>
      </c>
      <c r="H69" s="19">
        <v>6.5516395428336999E-17</v>
      </c>
      <c r="I69" s="19">
        <v>6.5516395428336999E-17</v>
      </c>
      <c r="K69" s="19">
        <f t="shared" si="1"/>
        <v>6.5516395428336999E-17</v>
      </c>
      <c r="N69" s="19">
        <v>-1.110223024625157E-16</v>
      </c>
      <c r="O69" s="19">
        <v>-1.110223024625157E-16</v>
      </c>
      <c r="P69" s="19">
        <v>0</v>
      </c>
      <c r="Q69" s="19">
        <v>0</v>
      </c>
      <c r="R69" s="19">
        <v>0.05</v>
      </c>
      <c r="S69" s="19">
        <v>-0.05</v>
      </c>
      <c r="T69" s="19">
        <v>0.1</v>
      </c>
      <c r="U69" s="19">
        <v>0</v>
      </c>
      <c r="V69" s="19">
        <v>0</v>
      </c>
      <c r="W69" s="19">
        <v>0</v>
      </c>
      <c r="X69" s="19">
        <v>3.3203691532368567E-17</v>
      </c>
      <c r="Y69" s="19">
        <v>0.5</v>
      </c>
      <c r="Z69" s="19">
        <v>0.5</v>
      </c>
      <c r="AA69" s="19">
        <v>0</v>
      </c>
      <c r="AB69" s="19">
        <v>0</v>
      </c>
      <c r="AC69" s="19">
        <v>0.05</v>
      </c>
      <c r="AD69" s="19">
        <v>-0.05</v>
      </c>
      <c r="AE69" s="19">
        <v>0.1</v>
      </c>
      <c r="AF69" s="19">
        <v>0</v>
      </c>
      <c r="AG69" s="19">
        <v>0.5</v>
      </c>
      <c r="AH69" s="19">
        <v>0.5</v>
      </c>
      <c r="AI69" s="19">
        <v>0</v>
      </c>
      <c r="AJ69" s="19">
        <v>0</v>
      </c>
      <c r="AK69" s="19">
        <v>40</v>
      </c>
      <c r="AL69" s="19">
        <v>0</v>
      </c>
      <c r="AM69" s="19">
        <v>40</v>
      </c>
      <c r="AN69" s="19">
        <v>0</v>
      </c>
      <c r="AO69" s="19">
        <v>0</v>
      </c>
      <c r="AP69" s="19">
        <v>0</v>
      </c>
      <c r="AQ69" s="19">
        <v>0</v>
      </c>
      <c r="AR69" s="19">
        <v>0</v>
      </c>
      <c r="AS69" s="19" t="s">
        <v>514</v>
      </c>
      <c r="AT69" s="19">
        <v>1</v>
      </c>
      <c r="AU69" s="19">
        <v>0</v>
      </c>
      <c r="AV69" s="19">
        <v>0</v>
      </c>
      <c r="AW69" s="19">
        <v>0</v>
      </c>
      <c r="AX69" s="19">
        <v>0</v>
      </c>
      <c r="AY69" s="19">
        <v>45</v>
      </c>
      <c r="AZ69" s="19">
        <v>0</v>
      </c>
      <c r="BA69" s="19">
        <v>1</v>
      </c>
      <c r="BB69" s="19" t="s">
        <v>89</v>
      </c>
      <c r="BC69" s="19">
        <v>5</v>
      </c>
      <c r="BD69" s="19">
        <v>2</v>
      </c>
      <c r="BE69" s="19">
        <v>0.05</v>
      </c>
      <c r="BF69" s="19">
        <v>4</v>
      </c>
      <c r="BG69" s="19">
        <v>6</v>
      </c>
      <c r="BH69" s="19">
        <v>0.5</v>
      </c>
      <c r="BI69" s="19">
        <v>10</v>
      </c>
      <c r="BJ69" s="19">
        <v>1</v>
      </c>
      <c r="BK69" s="19">
        <v>1</v>
      </c>
      <c r="BL69" s="19">
        <v>1</v>
      </c>
      <c r="BM69" s="19">
        <v>1</v>
      </c>
      <c r="BN69" s="19">
        <v>0</v>
      </c>
      <c r="BO69" s="19">
        <v>0</v>
      </c>
      <c r="BP69" s="19">
        <v>0</v>
      </c>
      <c r="BQ69" s="19">
        <v>0</v>
      </c>
      <c r="BR69" s="19">
        <v>1</v>
      </c>
      <c r="BS69" s="19">
        <v>1</v>
      </c>
      <c r="BT69" s="19">
        <v>1</v>
      </c>
      <c r="BU69" s="19">
        <v>1</v>
      </c>
    </row>
    <row r="70" spans="1:73" x14ac:dyDescent="0.3">
      <c r="A70" s="26">
        <v>68</v>
      </c>
      <c r="B70" s="19">
        <v>80</v>
      </c>
      <c r="C70" s="19">
        <v>4.6799898147583008E-2</v>
      </c>
      <c r="D70" s="19">
        <v>7.7999830245971684E-4</v>
      </c>
      <c r="E70" s="19">
        <v>2</v>
      </c>
      <c r="G70" s="19">
        <v>6.5516395428336999E-17</v>
      </c>
      <c r="H70" s="19">
        <v>6.5516395428336999E-17</v>
      </c>
      <c r="I70" s="19">
        <v>6.5516395428336999E-17</v>
      </c>
      <c r="K70" s="19">
        <f t="shared" si="1"/>
        <v>6.5516395428336999E-17</v>
      </c>
      <c r="N70" s="19">
        <v>-1.110223024625157E-16</v>
      </c>
      <c r="O70" s="19">
        <v>1.110223024625157E-16</v>
      </c>
      <c r="P70" s="19">
        <v>0</v>
      </c>
      <c r="Q70" s="19">
        <v>0</v>
      </c>
      <c r="R70" s="19">
        <v>0.05</v>
      </c>
      <c r="S70" s="19">
        <v>0.05</v>
      </c>
      <c r="T70" s="19">
        <v>0.1</v>
      </c>
      <c r="U70" s="19">
        <v>0</v>
      </c>
      <c r="V70" s="19">
        <v>0</v>
      </c>
      <c r="W70" s="19">
        <v>0</v>
      </c>
      <c r="X70" s="19">
        <v>3.3203691532368567E-17</v>
      </c>
      <c r="Y70" s="19">
        <v>0.5</v>
      </c>
      <c r="Z70" s="19">
        <v>-0.5</v>
      </c>
      <c r="AA70" s="19">
        <v>0</v>
      </c>
      <c r="AB70" s="19">
        <v>0</v>
      </c>
      <c r="AC70" s="19">
        <v>0.05</v>
      </c>
      <c r="AD70" s="19">
        <v>0.05</v>
      </c>
      <c r="AE70" s="19">
        <v>0.1</v>
      </c>
      <c r="AF70" s="19">
        <v>0</v>
      </c>
      <c r="AG70" s="19">
        <v>0.5</v>
      </c>
      <c r="AH70" s="19">
        <v>-0.5</v>
      </c>
      <c r="AI70" s="19">
        <v>0</v>
      </c>
      <c r="AJ70" s="19">
        <v>0</v>
      </c>
      <c r="AK70" s="19">
        <v>40</v>
      </c>
      <c r="AL70" s="19">
        <v>0</v>
      </c>
      <c r="AM70" s="19">
        <v>0</v>
      </c>
      <c r="AN70" s="19">
        <v>40</v>
      </c>
      <c r="AO70" s="19">
        <v>0</v>
      </c>
      <c r="AP70" s="19">
        <v>0</v>
      </c>
      <c r="AQ70" s="19">
        <v>0</v>
      </c>
      <c r="AR70" s="19">
        <v>0</v>
      </c>
      <c r="AS70" s="19" t="s">
        <v>463</v>
      </c>
      <c r="AT70" s="19">
        <v>1</v>
      </c>
      <c r="AU70" s="19">
        <v>0</v>
      </c>
      <c r="AV70" s="19">
        <v>0</v>
      </c>
      <c r="AW70" s="19">
        <v>0</v>
      </c>
      <c r="AX70" s="19">
        <v>0</v>
      </c>
      <c r="AY70" s="19">
        <v>45</v>
      </c>
      <c r="AZ70" s="19">
        <v>0</v>
      </c>
      <c r="BA70" s="19">
        <v>1</v>
      </c>
      <c r="BB70" s="19" t="s">
        <v>89</v>
      </c>
      <c r="BC70" s="19">
        <v>5</v>
      </c>
      <c r="BD70" s="19">
        <v>2</v>
      </c>
      <c r="BE70" s="19">
        <v>0.05</v>
      </c>
      <c r="BF70" s="19">
        <v>4</v>
      </c>
      <c r="BG70" s="19">
        <v>6</v>
      </c>
      <c r="BH70" s="19">
        <v>0.5</v>
      </c>
      <c r="BI70" s="19">
        <v>10</v>
      </c>
      <c r="BJ70" s="19">
        <v>1</v>
      </c>
      <c r="BK70" s="19">
        <v>1</v>
      </c>
      <c r="BL70" s="19">
        <v>1</v>
      </c>
      <c r="BM70" s="19">
        <v>1</v>
      </c>
      <c r="BN70" s="19">
        <v>0</v>
      </c>
      <c r="BO70" s="19">
        <v>0</v>
      </c>
      <c r="BP70" s="19">
        <v>0</v>
      </c>
      <c r="BQ70" s="19">
        <v>0</v>
      </c>
      <c r="BR70" s="19">
        <v>1</v>
      </c>
      <c r="BS70" s="19">
        <v>1</v>
      </c>
      <c r="BT70" s="19">
        <v>1</v>
      </c>
      <c r="BU70" s="19">
        <v>1</v>
      </c>
    </row>
    <row r="71" spans="1:73" x14ac:dyDescent="0.3">
      <c r="A71" s="26">
        <v>69</v>
      </c>
      <c r="B71" s="19">
        <v>80</v>
      </c>
      <c r="C71" s="19">
        <v>4.6799659729003913E-2</v>
      </c>
      <c r="D71" s="19">
        <v>7.7999432881673176E-4</v>
      </c>
      <c r="E71" s="19">
        <v>2</v>
      </c>
      <c r="G71" s="19">
        <v>1.2891217829980429E-16</v>
      </c>
      <c r="H71" s="19">
        <v>1.2891217829980429E-16</v>
      </c>
      <c r="I71" s="19">
        <v>1.2891217829980429E-16</v>
      </c>
      <c r="K71" s="19">
        <f t="shared" si="1"/>
        <v>1.2891217829980429E-16</v>
      </c>
      <c r="N71" s="19">
        <v>2.2204460492503131E-16</v>
      </c>
      <c r="O71" s="19">
        <v>2.2204460492503131E-16</v>
      </c>
      <c r="P71" s="19">
        <v>0</v>
      </c>
      <c r="Q71" s="19">
        <v>0</v>
      </c>
      <c r="R71" s="19">
        <v>-0.05</v>
      </c>
      <c r="S71" s="19">
        <v>4.9999999999999982E-2</v>
      </c>
      <c r="T71" s="19">
        <v>0.1</v>
      </c>
      <c r="U71" s="19">
        <v>0</v>
      </c>
      <c r="V71" s="19">
        <v>0</v>
      </c>
      <c r="W71" s="19">
        <v>0</v>
      </c>
      <c r="X71" s="19">
        <v>3.3203691532368567E-17</v>
      </c>
      <c r="Y71" s="19">
        <v>-0.49999999999999989</v>
      </c>
      <c r="Z71" s="19">
        <v>-0.49999999999999989</v>
      </c>
      <c r="AA71" s="19">
        <v>0</v>
      </c>
      <c r="AB71" s="19">
        <v>0</v>
      </c>
      <c r="AC71" s="19">
        <v>-0.05</v>
      </c>
      <c r="AD71" s="19">
        <v>4.9999999999999982E-2</v>
      </c>
      <c r="AE71" s="19">
        <v>0.1</v>
      </c>
      <c r="AF71" s="19">
        <v>0</v>
      </c>
      <c r="AG71" s="19">
        <v>-0.5</v>
      </c>
      <c r="AH71" s="19">
        <v>-0.5</v>
      </c>
      <c r="AI71" s="19">
        <v>0</v>
      </c>
      <c r="AJ71" s="19">
        <v>0</v>
      </c>
      <c r="AK71" s="19">
        <v>0</v>
      </c>
      <c r="AL71" s="19">
        <v>40</v>
      </c>
      <c r="AM71" s="19">
        <v>0</v>
      </c>
      <c r="AN71" s="19">
        <v>40</v>
      </c>
      <c r="AO71" s="19">
        <v>0</v>
      </c>
      <c r="AP71" s="19">
        <v>0</v>
      </c>
      <c r="AQ71" s="19">
        <v>0</v>
      </c>
      <c r="AR71" s="19">
        <v>0</v>
      </c>
      <c r="AS71" s="19" t="s">
        <v>515</v>
      </c>
      <c r="AT71" s="19">
        <v>1</v>
      </c>
      <c r="AU71" s="19">
        <v>0</v>
      </c>
      <c r="AV71" s="19">
        <v>0</v>
      </c>
      <c r="AW71" s="19">
        <v>0</v>
      </c>
      <c r="AX71" s="19">
        <v>0</v>
      </c>
      <c r="AY71" s="19">
        <v>45</v>
      </c>
      <c r="AZ71" s="19">
        <v>0</v>
      </c>
      <c r="BA71" s="19">
        <v>1</v>
      </c>
      <c r="BB71" s="19" t="s">
        <v>89</v>
      </c>
      <c r="BC71" s="19">
        <v>5</v>
      </c>
      <c r="BD71" s="19">
        <v>2</v>
      </c>
      <c r="BE71" s="19">
        <v>0.05</v>
      </c>
      <c r="BF71" s="19">
        <v>4</v>
      </c>
      <c r="BG71" s="19">
        <v>6</v>
      </c>
      <c r="BH71" s="19">
        <v>0.5</v>
      </c>
      <c r="BI71" s="19">
        <v>10</v>
      </c>
      <c r="BJ71" s="19">
        <v>1</v>
      </c>
      <c r="BK71" s="19">
        <v>1</v>
      </c>
      <c r="BL71" s="19">
        <v>1</v>
      </c>
      <c r="BM71" s="19">
        <v>1</v>
      </c>
      <c r="BN71" s="19">
        <v>0</v>
      </c>
      <c r="BO71" s="19">
        <v>0</v>
      </c>
      <c r="BP71" s="19">
        <v>0</v>
      </c>
      <c r="BQ71" s="19">
        <v>0</v>
      </c>
      <c r="BR71" s="19">
        <v>1</v>
      </c>
      <c r="BS71" s="19">
        <v>1</v>
      </c>
      <c r="BT71" s="19">
        <v>1</v>
      </c>
      <c r="BU71" s="19">
        <v>1</v>
      </c>
    </row>
    <row r="72" spans="1:73" x14ac:dyDescent="0.3">
      <c r="A72" s="26">
        <v>70</v>
      </c>
      <c r="B72" s="19">
        <v>80</v>
      </c>
      <c r="C72" s="19">
        <v>6.2399387359619141E-2</v>
      </c>
      <c r="D72" s="19">
        <v>1.039989789326986E-3</v>
      </c>
      <c r="E72" s="19">
        <v>3</v>
      </c>
      <c r="G72" s="19">
        <v>7.6546554461973376E-4</v>
      </c>
      <c r="H72" s="19">
        <v>1.684024198163438E-3</v>
      </c>
      <c r="I72" s="19">
        <v>7.6546554461973376E-4</v>
      </c>
      <c r="J72" s="19">
        <v>7.6546554461973376E-4</v>
      </c>
      <c r="K72" s="19">
        <f t="shared" si="1"/>
        <v>7.6546554461973376E-4</v>
      </c>
      <c r="N72" s="19">
        <v>-8.6281661508548166E-32</v>
      </c>
      <c r="O72" s="19">
        <v>0</v>
      </c>
      <c r="P72" s="19">
        <v>0</v>
      </c>
      <c r="Q72" s="19">
        <v>0</v>
      </c>
      <c r="R72" s="19">
        <v>4.9303806576313239E-34</v>
      </c>
      <c r="S72" s="19">
        <v>-0.1</v>
      </c>
      <c r="T72" s="19">
        <v>0</v>
      </c>
      <c r="U72" s="19">
        <v>0</v>
      </c>
      <c r="V72" s="19">
        <v>0</v>
      </c>
      <c r="W72" s="19">
        <v>1.8749999999999769E-3</v>
      </c>
      <c r="X72" s="19">
        <v>-5.5511151231257827E-16</v>
      </c>
      <c r="Y72" s="19">
        <v>6.123233995736766E-17</v>
      </c>
      <c r="Z72" s="19">
        <v>0</v>
      </c>
      <c r="AA72" s="19">
        <v>-1</v>
      </c>
      <c r="AB72" s="19">
        <v>0</v>
      </c>
      <c r="AC72" s="19">
        <v>4.9303806576313239E-34</v>
      </c>
      <c r="AD72" s="19">
        <v>-0.1</v>
      </c>
      <c r="AE72" s="19">
        <v>0</v>
      </c>
      <c r="AF72" s="19">
        <v>0</v>
      </c>
      <c r="AG72" s="19">
        <v>6.123233995736766E-17</v>
      </c>
      <c r="AH72" s="19">
        <v>0</v>
      </c>
      <c r="AI72" s="19">
        <v>-1</v>
      </c>
      <c r="AJ72" s="19">
        <v>0</v>
      </c>
      <c r="AK72" s="19">
        <v>0</v>
      </c>
      <c r="AL72" s="19">
        <v>0</v>
      </c>
      <c r="AM72" s="19">
        <v>40</v>
      </c>
      <c r="AN72" s="19">
        <v>40</v>
      </c>
      <c r="AO72" s="19">
        <v>0</v>
      </c>
      <c r="AP72" s="19">
        <v>0</v>
      </c>
      <c r="AQ72" s="19">
        <v>0</v>
      </c>
      <c r="AR72" s="19">
        <v>0</v>
      </c>
      <c r="AS72" s="19" t="s">
        <v>466</v>
      </c>
      <c r="AT72" s="19">
        <v>1</v>
      </c>
      <c r="AU72" s="19">
        <v>0</v>
      </c>
      <c r="AV72" s="19">
        <v>0</v>
      </c>
      <c r="AW72" s="19">
        <v>0</v>
      </c>
      <c r="AX72" s="19">
        <v>0</v>
      </c>
      <c r="AY72" s="19">
        <v>45</v>
      </c>
      <c r="AZ72" s="19">
        <v>0</v>
      </c>
      <c r="BA72" s="19">
        <v>1</v>
      </c>
      <c r="BB72" s="19" t="s">
        <v>89</v>
      </c>
      <c r="BC72" s="19">
        <v>5</v>
      </c>
      <c r="BD72" s="19">
        <v>2</v>
      </c>
      <c r="BE72" s="19">
        <v>0.05</v>
      </c>
      <c r="BF72" s="19">
        <v>4</v>
      </c>
      <c r="BG72" s="19">
        <v>6</v>
      </c>
      <c r="BH72" s="19">
        <v>0.5</v>
      </c>
      <c r="BI72" s="19">
        <v>10</v>
      </c>
      <c r="BJ72" s="19">
        <v>1</v>
      </c>
      <c r="BK72" s="19">
        <v>1</v>
      </c>
      <c r="BL72" s="19">
        <v>1</v>
      </c>
      <c r="BM72" s="19">
        <v>1</v>
      </c>
      <c r="BN72" s="19">
        <v>0</v>
      </c>
      <c r="BO72" s="19">
        <v>0</v>
      </c>
      <c r="BP72" s="19">
        <v>0</v>
      </c>
      <c r="BQ72" s="19">
        <v>0</v>
      </c>
      <c r="BR72" s="19">
        <v>1</v>
      </c>
      <c r="BS72" s="19">
        <v>1</v>
      </c>
      <c r="BT72" s="19">
        <v>1</v>
      </c>
      <c r="BU72" s="19">
        <v>1</v>
      </c>
    </row>
    <row r="73" spans="1:73" x14ac:dyDescent="0.3">
      <c r="A73" s="26">
        <v>71</v>
      </c>
      <c r="B73" s="19">
        <v>80</v>
      </c>
      <c r="C73" s="19">
        <v>9.3599557876586914E-2</v>
      </c>
      <c r="D73" s="19">
        <v>1.5599926312764481E-3</v>
      </c>
      <c r="E73" s="19">
        <v>5</v>
      </c>
      <c r="G73" s="19">
        <v>1.2187499999999399E-3</v>
      </c>
      <c r="H73" s="19">
        <v>9.1968749999999974E-2</v>
      </c>
      <c r="I73" s="19">
        <v>3.3562499999999912E-2</v>
      </c>
      <c r="J73" s="19">
        <v>1.190624999999999E-2</v>
      </c>
      <c r="K73" s="19">
        <f t="shared" si="1"/>
        <v>1.190624999999999E-2</v>
      </c>
      <c r="L73" s="19">
        <v>1.2187499999999399E-3</v>
      </c>
      <c r="M73" s="19">
        <v>1.2187499999999399E-3</v>
      </c>
      <c r="N73" s="19">
        <v>6.6613381477509392E-16</v>
      </c>
      <c r="O73" s="19">
        <v>8.3266726846886741E-17</v>
      </c>
      <c r="P73" s="19">
        <v>-3.3306690738754701E-16</v>
      </c>
      <c r="Q73" s="19">
        <v>0</v>
      </c>
      <c r="R73" s="19">
        <v>-1.8749999999999999E-2</v>
      </c>
      <c r="S73" s="19">
        <v>1.8749999999999999E-2</v>
      </c>
      <c r="T73" s="19">
        <v>3.7499999999999999E-2</v>
      </c>
      <c r="U73" s="19">
        <v>0</v>
      </c>
      <c r="V73" s="19">
        <v>1.2187499999997129E-3</v>
      </c>
      <c r="W73" s="19">
        <v>-1.2187499999998519E-3</v>
      </c>
      <c r="X73" s="19">
        <v>-2.4375000000000369E-3</v>
      </c>
      <c r="Y73" s="19">
        <v>-0.75</v>
      </c>
      <c r="Z73" s="19">
        <v>-0.24999999999999989</v>
      </c>
      <c r="AA73" s="19">
        <v>0.5</v>
      </c>
      <c r="AB73" s="19">
        <v>0</v>
      </c>
      <c r="AC73" s="19">
        <v>-1.8749999999999999E-2</v>
      </c>
      <c r="AD73" s="19">
        <v>1.8749999999999999E-2</v>
      </c>
      <c r="AE73" s="19">
        <v>3.7499999999999999E-2</v>
      </c>
      <c r="AF73" s="19">
        <v>0</v>
      </c>
      <c r="AG73" s="19">
        <v>-0.74953124999999998</v>
      </c>
      <c r="AH73" s="19">
        <v>-0.25046874999999991</v>
      </c>
      <c r="AI73" s="19">
        <v>0.49906250000000002</v>
      </c>
      <c r="AJ73" s="19">
        <v>0</v>
      </c>
      <c r="AK73" s="19">
        <v>0</v>
      </c>
      <c r="AL73" s="19">
        <v>60</v>
      </c>
      <c r="AM73" s="19">
        <v>0</v>
      </c>
      <c r="AN73" s="19">
        <v>20</v>
      </c>
      <c r="AO73" s="19">
        <v>0</v>
      </c>
      <c r="AP73" s="19">
        <v>0</v>
      </c>
      <c r="AQ73" s="19">
        <v>0</v>
      </c>
      <c r="AR73" s="19">
        <v>0</v>
      </c>
      <c r="AS73" s="19" t="s">
        <v>516</v>
      </c>
      <c r="AT73" s="19">
        <v>1</v>
      </c>
      <c r="AU73" s="19">
        <v>0</v>
      </c>
      <c r="AV73" s="19">
        <v>0</v>
      </c>
      <c r="AW73" s="19">
        <v>0</v>
      </c>
      <c r="AX73" s="19">
        <v>0</v>
      </c>
      <c r="AY73" s="19">
        <v>45</v>
      </c>
      <c r="AZ73" s="19">
        <v>0</v>
      </c>
      <c r="BA73" s="19">
        <v>1</v>
      </c>
      <c r="BB73" s="19" t="s">
        <v>89</v>
      </c>
      <c r="BC73" s="19">
        <v>5</v>
      </c>
      <c r="BD73" s="19">
        <v>2</v>
      </c>
      <c r="BE73" s="19">
        <v>0.05</v>
      </c>
      <c r="BF73" s="19">
        <v>4</v>
      </c>
      <c r="BG73" s="19">
        <v>6</v>
      </c>
      <c r="BH73" s="19">
        <v>0.5</v>
      </c>
      <c r="BI73" s="19">
        <v>10</v>
      </c>
      <c r="BJ73" s="19">
        <v>1</v>
      </c>
      <c r="BK73" s="19">
        <v>1</v>
      </c>
      <c r="BL73" s="19">
        <v>1</v>
      </c>
      <c r="BM73" s="19">
        <v>1</v>
      </c>
      <c r="BN73" s="19">
        <v>0</v>
      </c>
      <c r="BO73" s="19">
        <v>0</v>
      </c>
      <c r="BP73" s="19">
        <v>0</v>
      </c>
      <c r="BQ73" s="19">
        <v>0</v>
      </c>
      <c r="BR73" s="19">
        <v>1</v>
      </c>
      <c r="BS73" s="19">
        <v>1</v>
      </c>
      <c r="BT73" s="19">
        <v>1</v>
      </c>
      <c r="BU73" s="19">
        <v>1</v>
      </c>
    </row>
    <row r="74" spans="1:73" x14ac:dyDescent="0.3">
      <c r="A74" s="26">
        <v>72</v>
      </c>
      <c r="B74" s="19">
        <v>80</v>
      </c>
      <c r="C74" s="19">
        <v>7.7999591827392578E-2</v>
      </c>
      <c r="D74" s="19">
        <v>1.2999931971232101E-3</v>
      </c>
      <c r="E74" s="19">
        <v>5</v>
      </c>
      <c r="G74" s="19">
        <v>1.218749999999967E-3</v>
      </c>
      <c r="H74" s="19">
        <v>9.1968749999999974E-2</v>
      </c>
      <c r="I74" s="19">
        <v>3.356249999999994E-2</v>
      </c>
      <c r="J74" s="19">
        <v>1.1906250000000011E-2</v>
      </c>
      <c r="K74" s="19">
        <f t="shared" si="1"/>
        <v>1.1906250000000011E-2</v>
      </c>
      <c r="L74" s="19">
        <v>1.218749999999967E-3</v>
      </c>
      <c r="M74" s="19">
        <v>1.218749999999967E-3</v>
      </c>
      <c r="N74" s="19">
        <v>6.6613381477509392E-16</v>
      </c>
      <c r="O74" s="19">
        <v>-5.5511151231257827E-17</v>
      </c>
      <c r="P74" s="19">
        <v>-3.3306690738754701E-16</v>
      </c>
      <c r="Q74" s="19">
        <v>0</v>
      </c>
      <c r="R74" s="19">
        <v>-1.8749999999999999E-2</v>
      </c>
      <c r="S74" s="19">
        <v>-1.8749999999999999E-2</v>
      </c>
      <c r="T74" s="19">
        <v>3.7499999999999999E-2</v>
      </c>
      <c r="U74" s="19">
        <v>0</v>
      </c>
      <c r="V74" s="19">
        <v>1.2187499999997129E-3</v>
      </c>
      <c r="W74" s="19">
        <v>1.218750000000018E-3</v>
      </c>
      <c r="X74" s="19">
        <v>-2.4375000000000369E-3</v>
      </c>
      <c r="Y74" s="19">
        <v>-0.75</v>
      </c>
      <c r="Z74" s="19">
        <v>0.25000000000000011</v>
      </c>
      <c r="AA74" s="19">
        <v>0.5</v>
      </c>
      <c r="AB74" s="19">
        <v>0</v>
      </c>
      <c r="AC74" s="19">
        <v>-1.8749999999999999E-2</v>
      </c>
      <c r="AD74" s="19">
        <v>-1.8749999999999999E-2</v>
      </c>
      <c r="AE74" s="19">
        <v>3.7499999999999999E-2</v>
      </c>
      <c r="AF74" s="19">
        <v>0</v>
      </c>
      <c r="AG74" s="19">
        <v>-0.74953124999999998</v>
      </c>
      <c r="AH74" s="19">
        <v>0.25046875000000007</v>
      </c>
      <c r="AI74" s="19">
        <v>0.49906250000000002</v>
      </c>
      <c r="AJ74" s="19">
        <v>0</v>
      </c>
      <c r="AK74" s="19">
        <v>0</v>
      </c>
      <c r="AL74" s="19">
        <v>60</v>
      </c>
      <c r="AM74" s="19">
        <v>20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 t="s">
        <v>517</v>
      </c>
      <c r="AT74" s="19">
        <v>1</v>
      </c>
      <c r="AU74" s="19">
        <v>0</v>
      </c>
      <c r="AV74" s="19">
        <v>0</v>
      </c>
      <c r="AW74" s="19">
        <v>0</v>
      </c>
      <c r="AX74" s="19">
        <v>0</v>
      </c>
      <c r="AY74" s="19">
        <v>45</v>
      </c>
      <c r="AZ74" s="19">
        <v>0</v>
      </c>
      <c r="BA74" s="19">
        <v>1</v>
      </c>
      <c r="BB74" s="19" t="s">
        <v>89</v>
      </c>
      <c r="BC74" s="19">
        <v>5</v>
      </c>
      <c r="BD74" s="19">
        <v>2</v>
      </c>
      <c r="BE74" s="19">
        <v>0.05</v>
      </c>
      <c r="BF74" s="19">
        <v>4</v>
      </c>
      <c r="BG74" s="19">
        <v>6</v>
      </c>
      <c r="BH74" s="19">
        <v>0.5</v>
      </c>
      <c r="BI74" s="19">
        <v>10</v>
      </c>
      <c r="BJ74" s="19">
        <v>1</v>
      </c>
      <c r="BK74" s="19">
        <v>1</v>
      </c>
      <c r="BL74" s="19">
        <v>1</v>
      </c>
      <c r="BM74" s="19">
        <v>1</v>
      </c>
      <c r="BN74" s="19">
        <v>0</v>
      </c>
      <c r="BO74" s="19">
        <v>0</v>
      </c>
      <c r="BP74" s="19">
        <v>0</v>
      </c>
      <c r="BQ74" s="19">
        <v>0</v>
      </c>
      <c r="BR74" s="19">
        <v>1</v>
      </c>
      <c r="BS74" s="19">
        <v>1</v>
      </c>
      <c r="BT74" s="19">
        <v>1</v>
      </c>
      <c r="BU74" s="19">
        <v>1</v>
      </c>
    </row>
    <row r="75" spans="1:73" x14ac:dyDescent="0.3">
      <c r="A75" s="26">
        <v>73</v>
      </c>
      <c r="B75" s="19">
        <v>80</v>
      </c>
      <c r="C75" s="19">
        <v>9.3599319458007813E-2</v>
      </c>
      <c r="D75" s="19">
        <v>1.559988657633464E-3</v>
      </c>
      <c r="E75" s="19">
        <v>5</v>
      </c>
      <c r="G75" s="19">
        <v>1.2187499999999579E-3</v>
      </c>
      <c r="H75" s="19">
        <v>9.1968749999999974E-2</v>
      </c>
      <c r="I75" s="19">
        <v>3.3562499999999933E-2</v>
      </c>
      <c r="J75" s="19">
        <v>1.190625E-2</v>
      </c>
      <c r="K75" s="19">
        <f t="shared" si="1"/>
        <v>1.190625E-2</v>
      </c>
      <c r="L75" s="19">
        <v>1.2187499999999579E-3</v>
      </c>
      <c r="M75" s="19">
        <v>1.2187499999999579E-3</v>
      </c>
      <c r="N75" s="19">
        <v>-5.5511151231257827E-16</v>
      </c>
      <c r="O75" s="19">
        <v>2.775557561562891E-17</v>
      </c>
      <c r="P75" s="19">
        <v>-3.3306690738754701E-16</v>
      </c>
      <c r="Q75" s="19">
        <v>0</v>
      </c>
      <c r="R75" s="19">
        <v>1.8749999999999999E-2</v>
      </c>
      <c r="S75" s="19">
        <v>-1.8749999999999999E-2</v>
      </c>
      <c r="T75" s="19">
        <v>3.7499999999999999E-2</v>
      </c>
      <c r="U75" s="19">
        <v>0</v>
      </c>
      <c r="V75" s="19">
        <v>-1.2187499999997129E-3</v>
      </c>
      <c r="W75" s="19">
        <v>1.2187499999999629E-3</v>
      </c>
      <c r="X75" s="19">
        <v>-2.4375000000000369E-3</v>
      </c>
      <c r="Y75" s="19">
        <v>0.75</v>
      </c>
      <c r="Z75" s="19">
        <v>0.25</v>
      </c>
      <c r="AA75" s="19">
        <v>0.5</v>
      </c>
      <c r="AB75" s="19">
        <v>0</v>
      </c>
      <c r="AC75" s="19">
        <v>1.8749999999999999E-2</v>
      </c>
      <c r="AD75" s="19">
        <v>-1.8749999999999999E-2</v>
      </c>
      <c r="AE75" s="19">
        <v>3.7499999999999999E-2</v>
      </c>
      <c r="AF75" s="19">
        <v>0</v>
      </c>
      <c r="AG75" s="19">
        <v>0.74953124999999998</v>
      </c>
      <c r="AH75" s="19">
        <v>0.25046875000000002</v>
      </c>
      <c r="AI75" s="19">
        <v>0.49906250000000002</v>
      </c>
      <c r="AJ75" s="19">
        <v>0</v>
      </c>
      <c r="AK75" s="19">
        <v>60</v>
      </c>
      <c r="AL75" s="19">
        <v>0</v>
      </c>
      <c r="AM75" s="19">
        <v>20</v>
      </c>
      <c r="AN75" s="19">
        <v>0</v>
      </c>
      <c r="AO75" s="19">
        <v>0</v>
      </c>
      <c r="AP75" s="19">
        <v>0</v>
      </c>
      <c r="AQ75" s="19">
        <v>0</v>
      </c>
      <c r="AR75" s="19">
        <v>0</v>
      </c>
      <c r="AS75" s="19" t="s">
        <v>518</v>
      </c>
      <c r="AT75" s="19">
        <v>1</v>
      </c>
      <c r="AU75" s="19">
        <v>0</v>
      </c>
      <c r="AV75" s="19">
        <v>0</v>
      </c>
      <c r="AW75" s="19">
        <v>0</v>
      </c>
      <c r="AX75" s="19">
        <v>0</v>
      </c>
      <c r="AY75" s="19">
        <v>45</v>
      </c>
      <c r="AZ75" s="19">
        <v>0</v>
      </c>
      <c r="BA75" s="19">
        <v>1</v>
      </c>
      <c r="BB75" s="19" t="s">
        <v>89</v>
      </c>
      <c r="BC75" s="19">
        <v>5</v>
      </c>
      <c r="BD75" s="19">
        <v>2</v>
      </c>
      <c r="BE75" s="19">
        <v>0.05</v>
      </c>
      <c r="BF75" s="19">
        <v>4</v>
      </c>
      <c r="BG75" s="19">
        <v>6</v>
      </c>
      <c r="BH75" s="19">
        <v>0.5</v>
      </c>
      <c r="BI75" s="19">
        <v>10</v>
      </c>
      <c r="BJ75" s="19">
        <v>1</v>
      </c>
      <c r="BK75" s="19">
        <v>1</v>
      </c>
      <c r="BL75" s="19">
        <v>1</v>
      </c>
      <c r="BM75" s="19">
        <v>1</v>
      </c>
      <c r="BN75" s="19">
        <v>0</v>
      </c>
      <c r="BO75" s="19">
        <v>0</v>
      </c>
      <c r="BP75" s="19">
        <v>0</v>
      </c>
      <c r="BQ75" s="19">
        <v>0</v>
      </c>
      <c r="BR75" s="19">
        <v>1</v>
      </c>
      <c r="BS75" s="19">
        <v>1</v>
      </c>
      <c r="BT75" s="19">
        <v>1</v>
      </c>
      <c r="BU75" s="19">
        <v>1</v>
      </c>
    </row>
    <row r="76" spans="1:73" x14ac:dyDescent="0.3">
      <c r="A76" s="26">
        <v>74</v>
      </c>
      <c r="B76" s="19">
        <v>80</v>
      </c>
      <c r="C76" s="19">
        <v>9.3599319458007813E-2</v>
      </c>
      <c r="D76" s="19">
        <v>1.559988657633464E-3</v>
      </c>
      <c r="E76" s="19">
        <v>5</v>
      </c>
      <c r="G76" s="19">
        <v>9.9510520800568107E-4</v>
      </c>
      <c r="H76" s="19">
        <v>7.5551449253968672E-2</v>
      </c>
      <c r="I76" s="19">
        <v>2.7403666497386781E-2</v>
      </c>
      <c r="J76" s="19">
        <v>9.7214124166708112E-3</v>
      </c>
      <c r="K76" s="19">
        <f t="shared" si="1"/>
        <v>9.7214124166708112E-3</v>
      </c>
      <c r="L76" s="19">
        <v>9.9510520800568107E-4</v>
      </c>
      <c r="M76" s="19">
        <v>9.9510520800568107E-4</v>
      </c>
      <c r="N76" s="19">
        <v>-3.3306690738754701E-16</v>
      </c>
      <c r="O76" s="19">
        <v>0</v>
      </c>
      <c r="P76" s="19">
        <v>0</v>
      </c>
      <c r="Q76" s="19">
        <v>0</v>
      </c>
      <c r="R76" s="19">
        <v>3.7499999999999999E-2</v>
      </c>
      <c r="S76" s="19">
        <v>-2.2962127484012899E-18</v>
      </c>
      <c r="T76" s="19">
        <v>0</v>
      </c>
      <c r="U76" s="19">
        <v>0</v>
      </c>
      <c r="V76" s="19">
        <v>-2.4375000000000369E-3</v>
      </c>
      <c r="W76" s="19">
        <v>1.4925382864609071E-19</v>
      </c>
      <c r="X76" s="19">
        <v>5.5511151231257827E-16</v>
      </c>
      <c r="Y76" s="19">
        <v>0.5</v>
      </c>
      <c r="Z76" s="19">
        <v>3.061616997868383E-17</v>
      </c>
      <c r="AA76" s="19">
        <v>1</v>
      </c>
      <c r="AB76" s="19">
        <v>0</v>
      </c>
      <c r="AC76" s="19">
        <v>3.7499999999999999E-2</v>
      </c>
      <c r="AD76" s="19">
        <v>-2.2962127484012899E-18</v>
      </c>
      <c r="AE76" s="19">
        <v>0</v>
      </c>
      <c r="AF76" s="19">
        <v>0</v>
      </c>
      <c r="AG76" s="19">
        <v>0.49906250000000002</v>
      </c>
      <c r="AH76" s="19">
        <v>3.067357529739386E-17</v>
      </c>
      <c r="AI76" s="19">
        <v>1</v>
      </c>
      <c r="AJ76" s="19">
        <v>0</v>
      </c>
      <c r="AK76" s="19">
        <v>60</v>
      </c>
      <c r="AL76" s="19">
        <v>20</v>
      </c>
      <c r="AM76" s="19">
        <v>0</v>
      </c>
      <c r="AN76" s="19">
        <v>0</v>
      </c>
      <c r="AO76" s="19">
        <v>0</v>
      </c>
      <c r="AP76" s="19">
        <v>0</v>
      </c>
      <c r="AQ76" s="19">
        <v>0</v>
      </c>
      <c r="AR76" s="19">
        <v>0</v>
      </c>
      <c r="AS76" s="19" t="s">
        <v>519</v>
      </c>
      <c r="AT76" s="19">
        <v>1</v>
      </c>
      <c r="AU76" s="19">
        <v>0</v>
      </c>
      <c r="AV76" s="19">
        <v>0</v>
      </c>
      <c r="AW76" s="19">
        <v>0</v>
      </c>
      <c r="AX76" s="19">
        <v>0</v>
      </c>
      <c r="AY76" s="19">
        <v>45</v>
      </c>
      <c r="AZ76" s="19">
        <v>0</v>
      </c>
      <c r="BA76" s="19">
        <v>1</v>
      </c>
      <c r="BB76" s="19" t="s">
        <v>89</v>
      </c>
      <c r="BC76" s="19">
        <v>5</v>
      </c>
      <c r="BD76" s="19">
        <v>2</v>
      </c>
      <c r="BE76" s="19">
        <v>0.05</v>
      </c>
      <c r="BF76" s="19">
        <v>4</v>
      </c>
      <c r="BG76" s="19">
        <v>6</v>
      </c>
      <c r="BH76" s="19">
        <v>0.5</v>
      </c>
      <c r="BI76" s="19">
        <v>10</v>
      </c>
      <c r="BJ76" s="19">
        <v>1</v>
      </c>
      <c r="BK76" s="19">
        <v>1</v>
      </c>
      <c r="BL76" s="19">
        <v>1</v>
      </c>
      <c r="BM76" s="19">
        <v>1</v>
      </c>
      <c r="BN76" s="19">
        <v>0</v>
      </c>
      <c r="BO76" s="19">
        <v>0</v>
      </c>
      <c r="BP76" s="19">
        <v>0</v>
      </c>
      <c r="BQ76" s="19">
        <v>0</v>
      </c>
      <c r="BR76" s="19">
        <v>1</v>
      </c>
      <c r="BS76" s="19">
        <v>1</v>
      </c>
      <c r="BT76" s="19">
        <v>1</v>
      </c>
      <c r="BU76" s="19">
        <v>1</v>
      </c>
    </row>
    <row r="77" spans="1:73" x14ac:dyDescent="0.3">
      <c r="A77" s="26">
        <v>75</v>
      </c>
      <c r="B77" s="19">
        <v>80</v>
      </c>
      <c r="C77" s="19">
        <v>7.7999591827392578E-2</v>
      </c>
      <c r="D77" s="19">
        <v>1.2999931971232101E-3</v>
      </c>
      <c r="E77" s="19">
        <v>5</v>
      </c>
      <c r="G77" s="19">
        <v>1.218749999999977E-3</v>
      </c>
      <c r="H77" s="19">
        <v>9.1968749999999988E-2</v>
      </c>
      <c r="I77" s="19">
        <v>3.356249999999994E-2</v>
      </c>
      <c r="J77" s="19">
        <v>1.1906250000000011E-2</v>
      </c>
      <c r="K77" s="19">
        <f t="shared" si="1"/>
        <v>1.1906250000000011E-2</v>
      </c>
      <c r="L77" s="19">
        <v>1.218749999999977E-3</v>
      </c>
      <c r="M77" s="19">
        <v>1.218749999999977E-3</v>
      </c>
      <c r="N77" s="19">
        <v>5.5511151231257827E-17</v>
      </c>
      <c r="O77" s="19">
        <v>-5.5511151231257827E-16</v>
      </c>
      <c r="P77" s="19">
        <v>3.3306690738754701E-16</v>
      </c>
      <c r="Q77" s="19">
        <v>0</v>
      </c>
      <c r="R77" s="19">
        <v>-1.8749999999999999E-2</v>
      </c>
      <c r="S77" s="19">
        <v>1.8749999999999999E-2</v>
      </c>
      <c r="T77" s="19">
        <v>-3.7499999999999999E-2</v>
      </c>
      <c r="U77" s="19">
        <v>0</v>
      </c>
      <c r="V77" s="19">
        <v>1.2187500000000739E-3</v>
      </c>
      <c r="W77" s="19">
        <v>-1.2187499999997129E-3</v>
      </c>
      <c r="X77" s="19">
        <v>2.4375000000000369E-3</v>
      </c>
      <c r="Y77" s="19">
        <v>0.25000000000000011</v>
      </c>
      <c r="Z77" s="19">
        <v>0.75</v>
      </c>
      <c r="AA77" s="19">
        <v>-0.5</v>
      </c>
      <c r="AB77" s="19">
        <v>0</v>
      </c>
      <c r="AC77" s="19">
        <v>-1.8749999999999999E-2</v>
      </c>
      <c r="AD77" s="19">
        <v>1.8749999999999999E-2</v>
      </c>
      <c r="AE77" s="19">
        <v>-3.7499999999999999E-2</v>
      </c>
      <c r="AF77" s="19">
        <v>0</v>
      </c>
      <c r="AG77" s="19">
        <v>0.25046875000000007</v>
      </c>
      <c r="AH77" s="19">
        <v>0.74953124999999998</v>
      </c>
      <c r="AI77" s="19">
        <v>-0.49906250000000002</v>
      </c>
      <c r="AJ77" s="19">
        <v>0</v>
      </c>
      <c r="AK77" s="19">
        <v>20</v>
      </c>
      <c r="AL77" s="19">
        <v>0</v>
      </c>
      <c r="AM77" s="19">
        <v>60</v>
      </c>
      <c r="AN77" s="19">
        <v>0</v>
      </c>
      <c r="AO77" s="19">
        <v>0</v>
      </c>
      <c r="AP77" s="19">
        <v>0</v>
      </c>
      <c r="AQ77" s="19">
        <v>0</v>
      </c>
      <c r="AR77" s="19">
        <v>0</v>
      </c>
      <c r="AS77" s="19" t="s">
        <v>520</v>
      </c>
      <c r="AT77" s="19">
        <v>1</v>
      </c>
      <c r="AU77" s="19">
        <v>0</v>
      </c>
      <c r="AV77" s="19">
        <v>0</v>
      </c>
      <c r="AW77" s="19">
        <v>0</v>
      </c>
      <c r="AX77" s="19">
        <v>0</v>
      </c>
      <c r="AY77" s="19">
        <v>45</v>
      </c>
      <c r="AZ77" s="19">
        <v>0</v>
      </c>
      <c r="BA77" s="19">
        <v>1</v>
      </c>
      <c r="BB77" s="19" t="s">
        <v>89</v>
      </c>
      <c r="BC77" s="19">
        <v>5</v>
      </c>
      <c r="BD77" s="19">
        <v>2</v>
      </c>
      <c r="BE77" s="19">
        <v>0.05</v>
      </c>
      <c r="BF77" s="19">
        <v>4</v>
      </c>
      <c r="BG77" s="19">
        <v>6</v>
      </c>
      <c r="BH77" s="19">
        <v>0.5</v>
      </c>
      <c r="BI77" s="19">
        <v>10</v>
      </c>
      <c r="BJ77" s="19">
        <v>1</v>
      </c>
      <c r="BK77" s="19">
        <v>1</v>
      </c>
      <c r="BL77" s="19">
        <v>1</v>
      </c>
      <c r="BM77" s="19">
        <v>1</v>
      </c>
      <c r="BN77" s="19">
        <v>0</v>
      </c>
      <c r="BO77" s="19">
        <v>0</v>
      </c>
      <c r="BP77" s="19">
        <v>0</v>
      </c>
      <c r="BQ77" s="19">
        <v>0</v>
      </c>
      <c r="BR77" s="19">
        <v>1</v>
      </c>
      <c r="BS77" s="19">
        <v>1</v>
      </c>
      <c r="BT77" s="19">
        <v>1</v>
      </c>
      <c r="BU77" s="19">
        <v>1</v>
      </c>
    </row>
    <row r="78" spans="1:73" x14ac:dyDescent="0.3">
      <c r="A78" s="26">
        <v>76</v>
      </c>
      <c r="B78" s="19">
        <v>80</v>
      </c>
      <c r="C78" s="19">
        <v>7.7999353408813477E-2</v>
      </c>
      <c r="D78" s="19">
        <v>1.2999892234802251E-3</v>
      </c>
      <c r="E78" s="19">
        <v>5</v>
      </c>
      <c r="G78" s="19">
        <v>1.218749999999977E-3</v>
      </c>
      <c r="H78" s="19">
        <v>9.1968749999999988E-2</v>
      </c>
      <c r="I78" s="19">
        <v>3.356249999999994E-2</v>
      </c>
      <c r="J78" s="19">
        <v>1.1906250000000011E-2</v>
      </c>
      <c r="K78" s="19">
        <f t="shared" si="1"/>
        <v>1.1906250000000011E-2</v>
      </c>
      <c r="L78" s="19">
        <v>1.218749999999977E-3</v>
      </c>
      <c r="M78" s="19">
        <v>1.218749999999977E-3</v>
      </c>
      <c r="N78" s="19">
        <v>5.5511151231257827E-17</v>
      </c>
      <c r="O78" s="19">
        <v>5.5511151231257827E-16</v>
      </c>
      <c r="P78" s="19">
        <v>3.3306690738754701E-16</v>
      </c>
      <c r="Q78" s="19">
        <v>0</v>
      </c>
      <c r="R78" s="19">
        <v>-1.8749999999999999E-2</v>
      </c>
      <c r="S78" s="19">
        <v>-1.8749999999999999E-2</v>
      </c>
      <c r="T78" s="19">
        <v>-3.7499999999999999E-2</v>
      </c>
      <c r="U78" s="19">
        <v>0</v>
      </c>
      <c r="V78" s="19">
        <v>1.2187500000000739E-3</v>
      </c>
      <c r="W78" s="19">
        <v>1.2187499999997129E-3</v>
      </c>
      <c r="X78" s="19">
        <v>2.4375000000000369E-3</v>
      </c>
      <c r="Y78" s="19">
        <v>0.25000000000000011</v>
      </c>
      <c r="Z78" s="19">
        <v>-0.75</v>
      </c>
      <c r="AA78" s="19">
        <v>-0.5</v>
      </c>
      <c r="AB78" s="19">
        <v>0</v>
      </c>
      <c r="AC78" s="19">
        <v>-1.8749999999999999E-2</v>
      </c>
      <c r="AD78" s="19">
        <v>-1.8749999999999999E-2</v>
      </c>
      <c r="AE78" s="19">
        <v>-3.7499999999999999E-2</v>
      </c>
      <c r="AF78" s="19">
        <v>0</v>
      </c>
      <c r="AG78" s="19">
        <v>0.25046875000000007</v>
      </c>
      <c r="AH78" s="19">
        <v>-0.74953124999999998</v>
      </c>
      <c r="AI78" s="19">
        <v>-0.49906250000000002</v>
      </c>
      <c r="AJ78" s="19">
        <v>0</v>
      </c>
      <c r="AK78" s="19">
        <v>20</v>
      </c>
      <c r="AL78" s="19">
        <v>0</v>
      </c>
      <c r="AM78" s="19">
        <v>0</v>
      </c>
      <c r="AN78" s="19">
        <v>60</v>
      </c>
      <c r="AO78" s="19">
        <v>0</v>
      </c>
      <c r="AP78" s="19">
        <v>0</v>
      </c>
      <c r="AQ78" s="19">
        <v>0</v>
      </c>
      <c r="AR78" s="19">
        <v>0</v>
      </c>
      <c r="AS78" s="19" t="s">
        <v>521</v>
      </c>
      <c r="AT78" s="19">
        <v>1</v>
      </c>
      <c r="AU78" s="19">
        <v>0</v>
      </c>
      <c r="AV78" s="19">
        <v>0</v>
      </c>
      <c r="AW78" s="19">
        <v>0</v>
      </c>
      <c r="AX78" s="19">
        <v>0</v>
      </c>
      <c r="AY78" s="19">
        <v>45</v>
      </c>
      <c r="AZ78" s="19">
        <v>0</v>
      </c>
      <c r="BA78" s="19">
        <v>1</v>
      </c>
      <c r="BB78" s="19" t="s">
        <v>89</v>
      </c>
      <c r="BC78" s="19">
        <v>5</v>
      </c>
      <c r="BD78" s="19">
        <v>2</v>
      </c>
      <c r="BE78" s="19">
        <v>0.05</v>
      </c>
      <c r="BF78" s="19">
        <v>4</v>
      </c>
      <c r="BG78" s="19">
        <v>6</v>
      </c>
      <c r="BH78" s="19">
        <v>0.5</v>
      </c>
      <c r="BI78" s="19">
        <v>10</v>
      </c>
      <c r="BJ78" s="19">
        <v>1</v>
      </c>
      <c r="BK78" s="19">
        <v>1</v>
      </c>
      <c r="BL78" s="19">
        <v>1</v>
      </c>
      <c r="BM78" s="19">
        <v>1</v>
      </c>
      <c r="BN78" s="19">
        <v>0</v>
      </c>
      <c r="BO78" s="19">
        <v>0</v>
      </c>
      <c r="BP78" s="19">
        <v>0</v>
      </c>
      <c r="BQ78" s="19">
        <v>0</v>
      </c>
      <c r="BR78" s="19">
        <v>1</v>
      </c>
      <c r="BS78" s="19">
        <v>1</v>
      </c>
      <c r="BT78" s="19">
        <v>1</v>
      </c>
      <c r="BU78" s="19">
        <v>1</v>
      </c>
    </row>
    <row r="79" spans="1:73" x14ac:dyDescent="0.3">
      <c r="A79" s="26">
        <v>77</v>
      </c>
      <c r="B79" s="19">
        <v>80</v>
      </c>
      <c r="C79" s="19">
        <v>9.3599319458007813E-2</v>
      </c>
      <c r="D79" s="19">
        <v>1.559988657633464E-3</v>
      </c>
      <c r="E79" s="19">
        <v>5</v>
      </c>
      <c r="G79" s="19">
        <v>1.218749999999967E-3</v>
      </c>
      <c r="H79" s="19">
        <v>9.1968749999999988E-2</v>
      </c>
      <c r="I79" s="19">
        <v>3.3562499999999933E-2</v>
      </c>
      <c r="J79" s="19">
        <v>1.190625E-2</v>
      </c>
      <c r="K79" s="19">
        <f t="shared" si="1"/>
        <v>1.190625E-2</v>
      </c>
      <c r="L79" s="19">
        <v>1.218749999999967E-3</v>
      </c>
      <c r="M79" s="19">
        <v>1.218749999999967E-3</v>
      </c>
      <c r="N79" s="19">
        <v>-8.3266726846886741E-17</v>
      </c>
      <c r="O79" s="19">
        <v>6.6613381477509392E-16</v>
      </c>
      <c r="P79" s="19">
        <v>3.3306690738754701E-16</v>
      </c>
      <c r="Q79" s="19">
        <v>0</v>
      </c>
      <c r="R79" s="19">
        <v>1.8749999999999999E-2</v>
      </c>
      <c r="S79" s="19">
        <v>-1.8749999999999999E-2</v>
      </c>
      <c r="T79" s="19">
        <v>-3.7499999999999999E-2</v>
      </c>
      <c r="U79" s="19">
        <v>0</v>
      </c>
      <c r="V79" s="19">
        <v>-1.218750000000018E-3</v>
      </c>
      <c r="W79" s="19">
        <v>1.2187499999997129E-3</v>
      </c>
      <c r="X79" s="19">
        <v>2.4375000000000369E-3</v>
      </c>
      <c r="Y79" s="19">
        <v>-0.25</v>
      </c>
      <c r="Z79" s="19">
        <v>-0.75</v>
      </c>
      <c r="AA79" s="19">
        <v>-0.5</v>
      </c>
      <c r="AB79" s="19">
        <v>0</v>
      </c>
      <c r="AC79" s="19">
        <v>1.8749999999999999E-2</v>
      </c>
      <c r="AD79" s="19">
        <v>-1.8749999999999999E-2</v>
      </c>
      <c r="AE79" s="19">
        <v>-3.7499999999999999E-2</v>
      </c>
      <c r="AF79" s="19">
        <v>0</v>
      </c>
      <c r="AG79" s="19">
        <v>-0.25046875000000002</v>
      </c>
      <c r="AH79" s="19">
        <v>-0.74953124999999998</v>
      </c>
      <c r="AI79" s="19">
        <v>-0.49906250000000002</v>
      </c>
      <c r="AJ79" s="19">
        <v>0</v>
      </c>
      <c r="AK79" s="19">
        <v>0</v>
      </c>
      <c r="AL79" s="19">
        <v>20</v>
      </c>
      <c r="AM79" s="19">
        <v>0</v>
      </c>
      <c r="AN79" s="19">
        <v>60</v>
      </c>
      <c r="AO79" s="19">
        <v>0</v>
      </c>
      <c r="AP79" s="19">
        <v>0</v>
      </c>
      <c r="AQ79" s="19">
        <v>0</v>
      </c>
      <c r="AR79" s="19">
        <v>0</v>
      </c>
      <c r="AS79" s="19" t="s">
        <v>522</v>
      </c>
      <c r="AT79" s="19">
        <v>1</v>
      </c>
      <c r="AU79" s="19">
        <v>0</v>
      </c>
      <c r="AV79" s="19">
        <v>0</v>
      </c>
      <c r="AW79" s="19">
        <v>0</v>
      </c>
      <c r="AX79" s="19">
        <v>0</v>
      </c>
      <c r="AY79" s="19">
        <v>45</v>
      </c>
      <c r="AZ79" s="19">
        <v>0</v>
      </c>
      <c r="BA79" s="19">
        <v>1</v>
      </c>
      <c r="BB79" s="19" t="s">
        <v>89</v>
      </c>
      <c r="BC79" s="19">
        <v>5</v>
      </c>
      <c r="BD79" s="19">
        <v>2</v>
      </c>
      <c r="BE79" s="19">
        <v>0.05</v>
      </c>
      <c r="BF79" s="19">
        <v>4</v>
      </c>
      <c r="BG79" s="19">
        <v>6</v>
      </c>
      <c r="BH79" s="19">
        <v>0.5</v>
      </c>
      <c r="BI79" s="19">
        <v>10</v>
      </c>
      <c r="BJ79" s="19">
        <v>1</v>
      </c>
      <c r="BK79" s="19">
        <v>1</v>
      </c>
      <c r="BL79" s="19">
        <v>1</v>
      </c>
      <c r="BM79" s="19">
        <v>1</v>
      </c>
      <c r="BN79" s="19">
        <v>0</v>
      </c>
      <c r="BO79" s="19">
        <v>0</v>
      </c>
      <c r="BP79" s="19">
        <v>0</v>
      </c>
      <c r="BQ79" s="19">
        <v>0</v>
      </c>
      <c r="BR79" s="19">
        <v>1</v>
      </c>
      <c r="BS79" s="19">
        <v>1</v>
      </c>
      <c r="BT79" s="19">
        <v>1</v>
      </c>
      <c r="BU79" s="19">
        <v>1</v>
      </c>
    </row>
    <row r="80" spans="1:73" x14ac:dyDescent="0.3">
      <c r="A80" s="26">
        <v>78</v>
      </c>
      <c r="B80" s="19">
        <v>80</v>
      </c>
      <c r="C80" s="19">
        <v>7.7999591827392578E-2</v>
      </c>
      <c r="D80" s="19">
        <v>1.2999931971232101E-3</v>
      </c>
      <c r="E80" s="19">
        <v>5</v>
      </c>
      <c r="G80" s="19">
        <v>9.9510520800568107E-4</v>
      </c>
      <c r="H80" s="19">
        <v>7.5551449253968672E-2</v>
      </c>
      <c r="I80" s="19">
        <v>2.7403666497386781E-2</v>
      </c>
      <c r="J80" s="19">
        <v>9.7214124166708112E-3</v>
      </c>
      <c r="K80" s="19">
        <f t="shared" si="1"/>
        <v>9.7214124166708112E-3</v>
      </c>
      <c r="L80" s="19">
        <v>9.9510520800568107E-4</v>
      </c>
      <c r="M80" s="19">
        <v>9.9510520800568107E-4</v>
      </c>
      <c r="N80" s="19">
        <v>-8.6281661508548166E-32</v>
      </c>
      <c r="O80" s="19">
        <v>-3.3306690738754701E-16</v>
      </c>
      <c r="P80" s="19">
        <v>0</v>
      </c>
      <c r="Q80" s="19">
        <v>0</v>
      </c>
      <c r="R80" s="19">
        <v>4.9303806576313239E-34</v>
      </c>
      <c r="S80" s="19">
        <v>3.7499999999999999E-2</v>
      </c>
      <c r="T80" s="19">
        <v>0</v>
      </c>
      <c r="U80" s="19">
        <v>0</v>
      </c>
      <c r="V80" s="19">
        <v>0</v>
      </c>
      <c r="W80" s="19">
        <v>-2.4375000000000369E-3</v>
      </c>
      <c r="X80" s="19">
        <v>-5.5511151231257827E-16</v>
      </c>
      <c r="Y80" s="19">
        <v>6.123233995736766E-17</v>
      </c>
      <c r="Z80" s="19">
        <v>0.5</v>
      </c>
      <c r="AA80" s="19">
        <v>-1</v>
      </c>
      <c r="AB80" s="19">
        <v>0</v>
      </c>
      <c r="AC80" s="19">
        <v>4.9303806576313239E-34</v>
      </c>
      <c r="AD80" s="19">
        <v>3.7499999999999999E-2</v>
      </c>
      <c r="AE80" s="19">
        <v>0</v>
      </c>
      <c r="AF80" s="19">
        <v>0</v>
      </c>
      <c r="AG80" s="19">
        <v>6.123233995736766E-17</v>
      </c>
      <c r="AH80" s="19">
        <v>0.49906250000000002</v>
      </c>
      <c r="AI80" s="19">
        <v>-1</v>
      </c>
      <c r="AJ80" s="19">
        <v>0</v>
      </c>
      <c r="AK80" s="19">
        <v>0</v>
      </c>
      <c r="AL80" s="19">
        <v>0</v>
      </c>
      <c r="AM80" s="19">
        <v>60</v>
      </c>
      <c r="AN80" s="19">
        <v>20</v>
      </c>
      <c r="AO80" s="19">
        <v>0</v>
      </c>
      <c r="AP80" s="19">
        <v>0</v>
      </c>
      <c r="AQ80" s="19">
        <v>0</v>
      </c>
      <c r="AR80" s="19">
        <v>0</v>
      </c>
      <c r="AS80" s="19" t="s">
        <v>523</v>
      </c>
      <c r="AT80" s="19">
        <v>1</v>
      </c>
      <c r="AU80" s="19">
        <v>0</v>
      </c>
      <c r="AV80" s="19">
        <v>0</v>
      </c>
      <c r="AW80" s="19">
        <v>0</v>
      </c>
      <c r="AX80" s="19">
        <v>0</v>
      </c>
      <c r="AY80" s="19">
        <v>45</v>
      </c>
      <c r="AZ80" s="19">
        <v>0</v>
      </c>
      <c r="BA80" s="19">
        <v>1</v>
      </c>
      <c r="BB80" s="19" t="s">
        <v>89</v>
      </c>
      <c r="BC80" s="19">
        <v>5</v>
      </c>
      <c r="BD80" s="19">
        <v>2</v>
      </c>
      <c r="BE80" s="19">
        <v>0.05</v>
      </c>
      <c r="BF80" s="19">
        <v>4</v>
      </c>
      <c r="BG80" s="19">
        <v>6</v>
      </c>
      <c r="BH80" s="19">
        <v>0.5</v>
      </c>
      <c r="BI80" s="19">
        <v>10</v>
      </c>
      <c r="BJ80" s="19">
        <v>1</v>
      </c>
      <c r="BK80" s="19">
        <v>1</v>
      </c>
      <c r="BL80" s="19">
        <v>1</v>
      </c>
      <c r="BM80" s="19">
        <v>1</v>
      </c>
      <c r="BN80" s="19">
        <v>0</v>
      </c>
      <c r="BO80" s="19">
        <v>0</v>
      </c>
      <c r="BP80" s="19">
        <v>0</v>
      </c>
      <c r="BQ80" s="19">
        <v>0</v>
      </c>
      <c r="BR80" s="19">
        <v>1</v>
      </c>
      <c r="BS80" s="19">
        <v>1</v>
      </c>
      <c r="BT80" s="19">
        <v>1</v>
      </c>
      <c r="BU80" s="19">
        <v>1</v>
      </c>
    </row>
    <row r="81" spans="1:73" x14ac:dyDescent="0.3">
      <c r="A81" s="26">
        <v>79</v>
      </c>
      <c r="B81" s="19">
        <v>80</v>
      </c>
      <c r="C81" s="19">
        <v>4.6799659729003913E-2</v>
      </c>
      <c r="D81" s="19">
        <v>7.7999432881673176E-4</v>
      </c>
      <c r="E81" s="19">
        <v>3</v>
      </c>
      <c r="G81" s="19">
        <v>7.6546554461973376E-4</v>
      </c>
      <c r="H81" s="19">
        <v>1.684024198163438E-3</v>
      </c>
      <c r="I81" s="19">
        <v>7.6546554461973376E-4</v>
      </c>
      <c r="J81" s="19">
        <v>7.6546554461973376E-4</v>
      </c>
      <c r="K81" s="19">
        <f t="shared" si="1"/>
        <v>7.6546554461973376E-4</v>
      </c>
      <c r="N81" s="19">
        <v>-8.6281661508548166E-32</v>
      </c>
      <c r="O81" s="19">
        <v>0</v>
      </c>
      <c r="P81" s="19">
        <v>0</v>
      </c>
      <c r="Q81" s="19">
        <v>0</v>
      </c>
      <c r="R81" s="19">
        <v>4.9303806576313239E-34</v>
      </c>
      <c r="S81" s="19">
        <v>2.5000000000000001E-2</v>
      </c>
      <c r="T81" s="19">
        <v>0</v>
      </c>
      <c r="U81" s="19">
        <v>0</v>
      </c>
      <c r="V81" s="19">
        <v>0</v>
      </c>
      <c r="W81" s="19">
        <v>1.8749999999999769E-3</v>
      </c>
      <c r="X81" s="19">
        <v>-5.5511151231257827E-16</v>
      </c>
      <c r="Y81" s="19">
        <v>6.123233995736766E-17</v>
      </c>
      <c r="Z81" s="19">
        <v>0</v>
      </c>
      <c r="AA81" s="19">
        <v>-1</v>
      </c>
      <c r="AB81" s="19">
        <v>0</v>
      </c>
      <c r="AC81" s="19">
        <v>4.9303806576313239E-34</v>
      </c>
      <c r="AD81" s="19">
        <v>2.5000000000000001E-2</v>
      </c>
      <c r="AE81" s="19">
        <v>0</v>
      </c>
      <c r="AF81" s="19">
        <v>0</v>
      </c>
      <c r="AG81" s="19">
        <v>6.123233995736766E-17</v>
      </c>
      <c r="AH81" s="19">
        <v>0</v>
      </c>
      <c r="AI81" s="19">
        <v>-1</v>
      </c>
      <c r="AJ81" s="19">
        <v>0</v>
      </c>
      <c r="AK81" s="19">
        <v>0</v>
      </c>
      <c r="AL81" s="19">
        <v>0</v>
      </c>
      <c r="AM81" s="19">
        <v>40</v>
      </c>
      <c r="AN81" s="19">
        <v>40</v>
      </c>
      <c r="AO81" s="19">
        <v>0</v>
      </c>
      <c r="AP81" s="19">
        <v>0</v>
      </c>
      <c r="AQ81" s="19">
        <v>0</v>
      </c>
      <c r="AR81" s="19">
        <v>0</v>
      </c>
      <c r="AS81" s="19" t="s">
        <v>466</v>
      </c>
      <c r="AT81" s="19">
        <v>1</v>
      </c>
      <c r="AU81" s="19">
        <v>0</v>
      </c>
      <c r="AV81" s="19">
        <v>0</v>
      </c>
      <c r="AW81" s="19">
        <v>0</v>
      </c>
      <c r="AX81" s="19">
        <v>0</v>
      </c>
      <c r="AY81" s="19">
        <v>45</v>
      </c>
      <c r="AZ81" s="19">
        <v>0</v>
      </c>
      <c r="BA81" s="19">
        <v>1</v>
      </c>
      <c r="BB81" s="19" t="s">
        <v>89</v>
      </c>
      <c r="BC81" s="19">
        <v>5</v>
      </c>
      <c r="BD81" s="19">
        <v>2</v>
      </c>
      <c r="BE81" s="19">
        <v>0.05</v>
      </c>
      <c r="BF81" s="19">
        <v>4</v>
      </c>
      <c r="BG81" s="19">
        <v>6</v>
      </c>
      <c r="BH81" s="19">
        <v>0.5</v>
      </c>
      <c r="BI81" s="19">
        <v>10</v>
      </c>
      <c r="BJ81" s="19">
        <v>1</v>
      </c>
      <c r="BK81" s="19">
        <v>1</v>
      </c>
      <c r="BL81" s="19">
        <v>1</v>
      </c>
      <c r="BM81" s="19">
        <v>1</v>
      </c>
      <c r="BN81" s="19">
        <v>0</v>
      </c>
      <c r="BO81" s="19">
        <v>0</v>
      </c>
      <c r="BP81" s="19">
        <v>0</v>
      </c>
      <c r="BQ81" s="19">
        <v>0</v>
      </c>
      <c r="BR81" s="19">
        <v>1</v>
      </c>
      <c r="BS81" s="19">
        <v>1</v>
      </c>
      <c r="BT81" s="19">
        <v>1</v>
      </c>
      <c r="BU81" s="19">
        <v>1</v>
      </c>
    </row>
    <row r="82" spans="1:73" x14ac:dyDescent="0.3">
      <c r="A82" s="26">
        <v>80</v>
      </c>
      <c r="B82" s="19">
        <v>80</v>
      </c>
      <c r="C82" s="19">
        <v>6.2399625778198242E-2</v>
      </c>
      <c r="D82" s="19">
        <v>1.039993762969971E-3</v>
      </c>
      <c r="E82" s="19">
        <v>3</v>
      </c>
      <c r="G82" s="19">
        <v>6.5625000000002626E-3</v>
      </c>
      <c r="H82" s="19">
        <v>0.109875</v>
      </c>
      <c r="I82" s="19">
        <v>6.5625000000002626E-3</v>
      </c>
      <c r="J82" s="19">
        <v>6.5625000000002626E-3</v>
      </c>
      <c r="K82" s="19">
        <f t="shared" si="1"/>
        <v>6.5625000000002626E-3</v>
      </c>
      <c r="N82" s="19">
        <v>1.3877787807814459E-16</v>
      </c>
      <c r="O82" s="19">
        <v>-7.7715611723760958E-16</v>
      </c>
      <c r="P82" s="19">
        <v>6.6613381477509392E-16</v>
      </c>
      <c r="Q82" s="19">
        <v>0</v>
      </c>
      <c r="R82" s="19">
        <v>-2.1874999999999999E-2</v>
      </c>
      <c r="S82" s="19">
        <v>2.1874999999999999E-2</v>
      </c>
      <c r="T82" s="19">
        <v>-4.3749999999999997E-2</v>
      </c>
      <c r="U82" s="19">
        <v>0</v>
      </c>
      <c r="V82" s="19">
        <v>-6.5624999999999989E-3</v>
      </c>
      <c r="W82" s="19">
        <v>6.5625000000005818E-3</v>
      </c>
      <c r="X82" s="19">
        <v>-1.3125000000000501E-2</v>
      </c>
      <c r="Y82" s="19">
        <v>0.12500000000000011</v>
      </c>
      <c r="Z82" s="19">
        <v>0.875</v>
      </c>
      <c r="AA82" s="19">
        <v>-0.75</v>
      </c>
      <c r="AB82" s="19">
        <v>0</v>
      </c>
      <c r="AC82" s="19">
        <v>-2.1874999999999999E-2</v>
      </c>
      <c r="AD82" s="19">
        <v>2.1874999999999999E-2</v>
      </c>
      <c r="AE82" s="19">
        <v>-4.3749999999999997E-2</v>
      </c>
      <c r="AF82" s="19">
        <v>0</v>
      </c>
      <c r="AG82" s="19">
        <v>0.12664062500000001</v>
      </c>
      <c r="AH82" s="19">
        <v>0.87335937500000005</v>
      </c>
      <c r="AI82" s="19">
        <v>-0.74671874999999999</v>
      </c>
      <c r="AJ82" s="19">
        <v>0</v>
      </c>
      <c r="AK82" s="19">
        <v>10</v>
      </c>
      <c r="AL82" s="19">
        <v>0</v>
      </c>
      <c r="AM82" s="19">
        <v>70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 t="s">
        <v>524</v>
      </c>
      <c r="AT82" s="19">
        <v>1</v>
      </c>
      <c r="AU82" s="19">
        <v>0</v>
      </c>
      <c r="AV82" s="19">
        <v>0</v>
      </c>
      <c r="AW82" s="19">
        <v>0</v>
      </c>
      <c r="AX82" s="19">
        <v>0</v>
      </c>
      <c r="AY82" s="19">
        <v>45</v>
      </c>
      <c r="AZ82" s="19">
        <v>0</v>
      </c>
      <c r="BA82" s="19">
        <v>1</v>
      </c>
      <c r="BB82" s="19" t="s">
        <v>89</v>
      </c>
      <c r="BC82" s="19">
        <v>5</v>
      </c>
      <c r="BD82" s="19">
        <v>2</v>
      </c>
      <c r="BE82" s="19">
        <v>0.05</v>
      </c>
      <c r="BF82" s="19">
        <v>4</v>
      </c>
      <c r="BG82" s="19">
        <v>6</v>
      </c>
      <c r="BH82" s="19">
        <v>0.5</v>
      </c>
      <c r="BI82" s="19">
        <v>10</v>
      </c>
      <c r="BJ82" s="19">
        <v>1</v>
      </c>
      <c r="BK82" s="19">
        <v>1</v>
      </c>
      <c r="BL82" s="19">
        <v>1</v>
      </c>
      <c r="BM82" s="19">
        <v>1</v>
      </c>
      <c r="BN82" s="19">
        <v>0</v>
      </c>
      <c r="BO82" s="19">
        <v>0</v>
      </c>
      <c r="BP82" s="19">
        <v>0</v>
      </c>
      <c r="BQ82" s="19">
        <v>0</v>
      </c>
      <c r="BR82" s="19">
        <v>1</v>
      </c>
      <c r="BS82" s="19">
        <v>1</v>
      </c>
      <c r="BT82" s="19">
        <v>1</v>
      </c>
      <c r="BU82" s="19">
        <v>1</v>
      </c>
    </row>
    <row r="83" spans="1:73" x14ac:dyDescent="0.3">
      <c r="A83" s="26">
        <v>81</v>
      </c>
      <c r="B83" s="19">
        <v>80</v>
      </c>
      <c r="C83" s="19">
        <v>6.2399387359619141E-2</v>
      </c>
      <c r="D83" s="19">
        <v>1.039989789326986E-3</v>
      </c>
      <c r="E83" s="19">
        <v>3</v>
      </c>
      <c r="G83" s="19">
        <v>6.5625000000002626E-3</v>
      </c>
      <c r="H83" s="19">
        <v>0.109875</v>
      </c>
      <c r="I83" s="19">
        <v>6.5625000000002626E-3</v>
      </c>
      <c r="J83" s="19">
        <v>6.5625000000002626E-3</v>
      </c>
      <c r="K83" s="19">
        <f t="shared" si="1"/>
        <v>6.5625000000002626E-3</v>
      </c>
      <c r="N83" s="19">
        <v>1.3877787807814459E-16</v>
      </c>
      <c r="O83" s="19">
        <v>7.7715611723760958E-16</v>
      </c>
      <c r="P83" s="19">
        <v>6.6613381477509392E-16</v>
      </c>
      <c r="Q83" s="19">
        <v>0</v>
      </c>
      <c r="R83" s="19">
        <v>-2.1874999999999999E-2</v>
      </c>
      <c r="S83" s="19">
        <v>-2.1874999999999999E-2</v>
      </c>
      <c r="T83" s="19">
        <v>-4.3749999999999997E-2</v>
      </c>
      <c r="U83" s="19">
        <v>0</v>
      </c>
      <c r="V83" s="19">
        <v>-6.5624999999999989E-3</v>
      </c>
      <c r="W83" s="19">
        <v>-6.5625000000005818E-3</v>
      </c>
      <c r="X83" s="19">
        <v>-1.3125000000000501E-2</v>
      </c>
      <c r="Y83" s="19">
        <v>0.12500000000000011</v>
      </c>
      <c r="Z83" s="19">
        <v>-0.875</v>
      </c>
      <c r="AA83" s="19">
        <v>-0.75</v>
      </c>
      <c r="AB83" s="19">
        <v>0</v>
      </c>
      <c r="AC83" s="19">
        <v>-2.1874999999999999E-2</v>
      </c>
      <c r="AD83" s="19">
        <v>-2.1874999999999999E-2</v>
      </c>
      <c r="AE83" s="19">
        <v>-4.3749999999999997E-2</v>
      </c>
      <c r="AF83" s="19">
        <v>0</v>
      </c>
      <c r="AG83" s="19">
        <v>0.12664062500000001</v>
      </c>
      <c r="AH83" s="19">
        <v>-0.87335937500000005</v>
      </c>
      <c r="AI83" s="19">
        <v>-0.74671874999999999</v>
      </c>
      <c r="AJ83" s="19">
        <v>0</v>
      </c>
      <c r="AK83" s="19">
        <v>10</v>
      </c>
      <c r="AL83" s="19">
        <v>0</v>
      </c>
      <c r="AM83" s="19">
        <v>0</v>
      </c>
      <c r="AN83" s="19">
        <v>70</v>
      </c>
      <c r="AO83" s="19">
        <v>0</v>
      </c>
      <c r="AP83" s="19">
        <v>0</v>
      </c>
      <c r="AQ83" s="19">
        <v>0</v>
      </c>
      <c r="AR83" s="19">
        <v>0</v>
      </c>
      <c r="AS83" s="19" t="s">
        <v>525</v>
      </c>
      <c r="AT83" s="19">
        <v>1</v>
      </c>
      <c r="AU83" s="19">
        <v>0</v>
      </c>
      <c r="AV83" s="19">
        <v>0</v>
      </c>
      <c r="AW83" s="19">
        <v>0</v>
      </c>
      <c r="AX83" s="19">
        <v>0</v>
      </c>
      <c r="AY83" s="19">
        <v>45</v>
      </c>
      <c r="AZ83" s="19">
        <v>0</v>
      </c>
      <c r="BA83" s="19">
        <v>1</v>
      </c>
      <c r="BB83" s="19" t="s">
        <v>89</v>
      </c>
      <c r="BC83" s="19">
        <v>5</v>
      </c>
      <c r="BD83" s="19">
        <v>2</v>
      </c>
      <c r="BE83" s="19">
        <v>0.05</v>
      </c>
      <c r="BF83" s="19">
        <v>4</v>
      </c>
      <c r="BG83" s="19">
        <v>6</v>
      </c>
      <c r="BH83" s="19">
        <v>0.5</v>
      </c>
      <c r="BI83" s="19">
        <v>10</v>
      </c>
      <c r="BJ83" s="19">
        <v>1</v>
      </c>
      <c r="BK83" s="19">
        <v>1</v>
      </c>
      <c r="BL83" s="19">
        <v>1</v>
      </c>
      <c r="BM83" s="19">
        <v>1</v>
      </c>
      <c r="BN83" s="19">
        <v>0</v>
      </c>
      <c r="BO83" s="19">
        <v>0</v>
      </c>
      <c r="BP83" s="19">
        <v>0</v>
      </c>
      <c r="BQ83" s="19">
        <v>0</v>
      </c>
      <c r="BR83" s="19">
        <v>1</v>
      </c>
      <c r="BS83" s="19">
        <v>1</v>
      </c>
      <c r="BT83" s="19">
        <v>1</v>
      </c>
      <c r="BU83" s="19">
        <v>1</v>
      </c>
    </row>
    <row r="84" spans="1:73" x14ac:dyDescent="0.3">
      <c r="A84" s="26">
        <v>82</v>
      </c>
      <c r="B84" s="19">
        <v>80</v>
      </c>
      <c r="C84" s="19">
        <v>6.2399864196777337E-2</v>
      </c>
      <c r="D84" s="19">
        <v>1.0399977366129559E-3</v>
      </c>
      <c r="E84" s="19">
        <v>3</v>
      </c>
      <c r="G84" s="19">
        <v>6.562500000000253E-3</v>
      </c>
      <c r="H84" s="19">
        <v>0.109875</v>
      </c>
      <c r="I84" s="19">
        <v>6.562500000000253E-3</v>
      </c>
      <c r="J84" s="19">
        <v>6.562500000000253E-3</v>
      </c>
      <c r="K84" s="19">
        <f t="shared" si="1"/>
        <v>6.562500000000253E-3</v>
      </c>
      <c r="N84" s="19">
        <v>4.163336342344337E-17</v>
      </c>
      <c r="O84" s="19">
        <v>7.7715611723760958E-16</v>
      </c>
      <c r="P84" s="19">
        <v>6.6613381477509392E-16</v>
      </c>
      <c r="Q84" s="19">
        <v>0</v>
      </c>
      <c r="R84" s="19">
        <v>2.1874999999999999E-2</v>
      </c>
      <c r="S84" s="19">
        <v>-2.1874999999999999E-2</v>
      </c>
      <c r="T84" s="19">
        <v>-4.3749999999999997E-2</v>
      </c>
      <c r="U84" s="19">
        <v>0</v>
      </c>
      <c r="V84" s="19">
        <v>6.5624999999999434E-3</v>
      </c>
      <c r="W84" s="19">
        <v>-6.5625000000005818E-3</v>
      </c>
      <c r="X84" s="19">
        <v>-1.3125000000000501E-2</v>
      </c>
      <c r="Y84" s="19">
        <v>-0.1249999999999999</v>
      </c>
      <c r="Z84" s="19">
        <v>-0.875</v>
      </c>
      <c r="AA84" s="19">
        <v>-0.75</v>
      </c>
      <c r="AB84" s="19">
        <v>0</v>
      </c>
      <c r="AC84" s="19">
        <v>2.1874999999999999E-2</v>
      </c>
      <c r="AD84" s="19">
        <v>-2.1874999999999999E-2</v>
      </c>
      <c r="AE84" s="19">
        <v>-4.3749999999999997E-2</v>
      </c>
      <c r="AF84" s="19">
        <v>0</v>
      </c>
      <c r="AG84" s="19">
        <v>-0.12664062500000001</v>
      </c>
      <c r="AH84" s="19">
        <v>-0.87335937500000005</v>
      </c>
      <c r="AI84" s="19">
        <v>-0.74671874999999999</v>
      </c>
      <c r="AJ84" s="19">
        <v>0</v>
      </c>
      <c r="AK84" s="19">
        <v>0</v>
      </c>
      <c r="AL84" s="19">
        <v>10</v>
      </c>
      <c r="AM84" s="19">
        <v>0</v>
      </c>
      <c r="AN84" s="19">
        <v>70</v>
      </c>
      <c r="AO84" s="19">
        <v>0</v>
      </c>
      <c r="AP84" s="19">
        <v>0</v>
      </c>
      <c r="AQ84" s="19">
        <v>0</v>
      </c>
      <c r="AR84" s="19">
        <v>0</v>
      </c>
      <c r="AS84" s="19" t="s">
        <v>526</v>
      </c>
      <c r="AT84" s="19">
        <v>1</v>
      </c>
      <c r="AU84" s="19">
        <v>0</v>
      </c>
      <c r="AV84" s="19">
        <v>0</v>
      </c>
      <c r="AW84" s="19">
        <v>0</v>
      </c>
      <c r="AX84" s="19">
        <v>0</v>
      </c>
      <c r="AY84" s="19">
        <v>45</v>
      </c>
      <c r="AZ84" s="19">
        <v>0</v>
      </c>
      <c r="BA84" s="19">
        <v>1</v>
      </c>
      <c r="BB84" s="19" t="s">
        <v>89</v>
      </c>
      <c r="BC84" s="19">
        <v>5</v>
      </c>
      <c r="BD84" s="19">
        <v>2</v>
      </c>
      <c r="BE84" s="19">
        <v>0.05</v>
      </c>
      <c r="BF84" s="19">
        <v>4</v>
      </c>
      <c r="BG84" s="19">
        <v>6</v>
      </c>
      <c r="BH84" s="19">
        <v>0.5</v>
      </c>
      <c r="BI84" s="19">
        <v>10</v>
      </c>
      <c r="BJ84" s="19">
        <v>1</v>
      </c>
      <c r="BK84" s="19">
        <v>1</v>
      </c>
      <c r="BL84" s="19">
        <v>1</v>
      </c>
      <c r="BM84" s="19">
        <v>1</v>
      </c>
      <c r="BN84" s="19">
        <v>0</v>
      </c>
      <c r="BO84" s="19">
        <v>0</v>
      </c>
      <c r="BP84" s="19">
        <v>0</v>
      </c>
      <c r="BQ84" s="19">
        <v>0</v>
      </c>
      <c r="BR84" s="19">
        <v>1</v>
      </c>
      <c r="BS84" s="19">
        <v>1</v>
      </c>
      <c r="BT84" s="19">
        <v>1</v>
      </c>
      <c r="BU84" s="19">
        <v>1</v>
      </c>
    </row>
    <row r="85" spans="1:73" x14ac:dyDescent="0.3">
      <c r="A85" s="26">
        <v>83</v>
      </c>
      <c r="B85" s="19">
        <v>80</v>
      </c>
      <c r="C85" s="19">
        <v>6.2399625778198242E-2</v>
      </c>
      <c r="D85" s="19">
        <v>1.039993762969971E-3</v>
      </c>
      <c r="E85" s="19">
        <v>3</v>
      </c>
      <c r="G85" s="19">
        <v>5.3582588123383601E-3</v>
      </c>
      <c r="H85" s="19">
        <v>9.0860760146363462E-2</v>
      </c>
      <c r="I85" s="19">
        <v>5.3582588123383601E-3</v>
      </c>
      <c r="J85" s="19">
        <v>5.3582588123383601E-3</v>
      </c>
      <c r="K85" s="19">
        <f t="shared" si="1"/>
        <v>5.3582588123383601E-3</v>
      </c>
      <c r="N85" s="19">
        <v>-6.6613381477509392E-16</v>
      </c>
      <c r="O85" s="19">
        <v>6.1629758220391547E-33</v>
      </c>
      <c r="P85" s="19">
        <v>0</v>
      </c>
      <c r="Q85" s="19">
        <v>0</v>
      </c>
      <c r="R85" s="19">
        <v>4.3749999999999997E-2</v>
      </c>
      <c r="S85" s="19">
        <v>-2.6789148731348338E-18</v>
      </c>
      <c r="T85" s="19">
        <v>0</v>
      </c>
      <c r="U85" s="19">
        <v>0</v>
      </c>
      <c r="V85" s="19">
        <v>1.312500000000039E-2</v>
      </c>
      <c r="W85" s="19">
        <v>-8.0367446194044953E-19</v>
      </c>
      <c r="X85" s="19">
        <v>5.5511151231257827E-16</v>
      </c>
      <c r="Y85" s="19">
        <v>0.75</v>
      </c>
      <c r="Z85" s="19">
        <v>1.5308084989341921E-17</v>
      </c>
      <c r="AA85" s="19">
        <v>1</v>
      </c>
      <c r="AB85" s="19">
        <v>0</v>
      </c>
      <c r="AC85" s="19">
        <v>4.3749999999999997E-2</v>
      </c>
      <c r="AD85" s="19">
        <v>-2.6789148731348338E-18</v>
      </c>
      <c r="AE85" s="19">
        <v>0</v>
      </c>
      <c r="AF85" s="19">
        <v>0</v>
      </c>
      <c r="AG85" s="19">
        <v>0.74671874999999999</v>
      </c>
      <c r="AH85" s="19">
        <v>1.550900360482703E-17</v>
      </c>
      <c r="AI85" s="19">
        <v>1</v>
      </c>
      <c r="AJ85" s="19">
        <v>0</v>
      </c>
      <c r="AK85" s="19">
        <v>70</v>
      </c>
      <c r="AL85" s="19">
        <v>10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0</v>
      </c>
      <c r="AS85" s="19" t="s">
        <v>527</v>
      </c>
      <c r="AT85" s="19">
        <v>1</v>
      </c>
      <c r="AU85" s="19">
        <v>0</v>
      </c>
      <c r="AV85" s="19">
        <v>0</v>
      </c>
      <c r="AW85" s="19">
        <v>0</v>
      </c>
      <c r="AX85" s="19">
        <v>0</v>
      </c>
      <c r="AY85" s="19">
        <v>45</v>
      </c>
      <c r="AZ85" s="19">
        <v>0</v>
      </c>
      <c r="BA85" s="19">
        <v>1</v>
      </c>
      <c r="BB85" s="19" t="s">
        <v>89</v>
      </c>
      <c r="BC85" s="19">
        <v>5</v>
      </c>
      <c r="BD85" s="19">
        <v>2</v>
      </c>
      <c r="BE85" s="19">
        <v>0.05</v>
      </c>
      <c r="BF85" s="19">
        <v>4</v>
      </c>
      <c r="BG85" s="19">
        <v>6</v>
      </c>
      <c r="BH85" s="19">
        <v>0.5</v>
      </c>
      <c r="BI85" s="19">
        <v>10</v>
      </c>
      <c r="BJ85" s="19">
        <v>1</v>
      </c>
      <c r="BK85" s="19">
        <v>1</v>
      </c>
      <c r="BL85" s="19">
        <v>1</v>
      </c>
      <c r="BM85" s="19">
        <v>1</v>
      </c>
      <c r="BN85" s="19">
        <v>0</v>
      </c>
      <c r="BO85" s="19">
        <v>0</v>
      </c>
      <c r="BP85" s="19">
        <v>0</v>
      </c>
      <c r="BQ85" s="19">
        <v>0</v>
      </c>
      <c r="BR85" s="19">
        <v>1</v>
      </c>
      <c r="BS85" s="19">
        <v>1</v>
      </c>
      <c r="BT85" s="19">
        <v>1</v>
      </c>
      <c r="BU85" s="19">
        <v>1</v>
      </c>
    </row>
    <row r="86" spans="1:73" x14ac:dyDescent="0.3">
      <c r="A86" s="26">
        <v>84</v>
      </c>
      <c r="B86" s="19">
        <v>80</v>
      </c>
      <c r="C86" s="19">
        <v>7.799983024597168E-2</v>
      </c>
      <c r="D86" s="19">
        <v>1.299997170766195E-3</v>
      </c>
      <c r="E86" s="19">
        <v>3</v>
      </c>
      <c r="G86" s="19">
        <v>6.5625000000002712E-3</v>
      </c>
      <c r="H86" s="19">
        <v>0.109875</v>
      </c>
      <c r="I86" s="19">
        <v>6.5625000000002712E-3</v>
      </c>
      <c r="J86" s="19">
        <v>6.5625000000002712E-3</v>
      </c>
      <c r="K86" s="19">
        <f t="shared" si="1"/>
        <v>6.5625000000002712E-3</v>
      </c>
      <c r="N86" s="19">
        <v>7.7715611723760958E-16</v>
      </c>
      <c r="O86" s="19">
        <v>9.7144514654701197E-17</v>
      </c>
      <c r="P86" s="19">
        <v>-6.6613381477509392E-16</v>
      </c>
      <c r="Q86" s="19">
        <v>0</v>
      </c>
      <c r="R86" s="19">
        <v>-2.1874999999999999E-2</v>
      </c>
      <c r="S86" s="19">
        <v>2.1874999999999999E-2</v>
      </c>
      <c r="T86" s="19">
        <v>4.3749999999999997E-2</v>
      </c>
      <c r="U86" s="19">
        <v>0</v>
      </c>
      <c r="V86" s="19">
        <v>-6.5625000000005818E-3</v>
      </c>
      <c r="W86" s="19">
        <v>6.5625000000000544E-3</v>
      </c>
      <c r="X86" s="19">
        <v>1.3125000000000501E-2</v>
      </c>
      <c r="Y86" s="19">
        <v>-0.875</v>
      </c>
      <c r="Z86" s="19">
        <v>-0.1249999999999999</v>
      </c>
      <c r="AA86" s="19">
        <v>0.75</v>
      </c>
      <c r="AB86" s="19">
        <v>0</v>
      </c>
      <c r="AC86" s="19">
        <v>-2.1874999999999999E-2</v>
      </c>
      <c r="AD86" s="19">
        <v>2.1874999999999999E-2</v>
      </c>
      <c r="AE86" s="19">
        <v>4.3749999999999997E-2</v>
      </c>
      <c r="AF86" s="19">
        <v>0</v>
      </c>
      <c r="AG86" s="19">
        <v>-0.87335937500000005</v>
      </c>
      <c r="AH86" s="19">
        <v>-0.1266406249999999</v>
      </c>
      <c r="AI86" s="19">
        <v>0.74671874999999999</v>
      </c>
      <c r="AJ86" s="19">
        <v>0</v>
      </c>
      <c r="AK86" s="19">
        <v>0</v>
      </c>
      <c r="AL86" s="19">
        <v>70</v>
      </c>
      <c r="AM86" s="19">
        <v>0</v>
      </c>
      <c r="AN86" s="19">
        <v>10</v>
      </c>
      <c r="AO86" s="19">
        <v>0</v>
      </c>
      <c r="AP86" s="19">
        <v>0</v>
      </c>
      <c r="AQ86" s="19">
        <v>0</v>
      </c>
      <c r="AR86" s="19">
        <v>0</v>
      </c>
      <c r="AS86" s="19" t="s">
        <v>528</v>
      </c>
      <c r="AT86" s="19">
        <v>1</v>
      </c>
      <c r="AU86" s="19">
        <v>0</v>
      </c>
      <c r="AV86" s="19">
        <v>0</v>
      </c>
      <c r="AW86" s="19">
        <v>0</v>
      </c>
      <c r="AX86" s="19">
        <v>0</v>
      </c>
      <c r="AY86" s="19">
        <v>45</v>
      </c>
      <c r="AZ86" s="19">
        <v>0</v>
      </c>
      <c r="BA86" s="19">
        <v>1</v>
      </c>
      <c r="BB86" s="19" t="s">
        <v>89</v>
      </c>
      <c r="BC86" s="19">
        <v>5</v>
      </c>
      <c r="BD86" s="19">
        <v>2</v>
      </c>
      <c r="BE86" s="19">
        <v>0.05</v>
      </c>
      <c r="BF86" s="19">
        <v>4</v>
      </c>
      <c r="BG86" s="19">
        <v>6</v>
      </c>
      <c r="BH86" s="19">
        <v>0.5</v>
      </c>
      <c r="BI86" s="19">
        <v>10</v>
      </c>
      <c r="BJ86" s="19">
        <v>1</v>
      </c>
      <c r="BK86" s="19">
        <v>1</v>
      </c>
      <c r="BL86" s="19">
        <v>1</v>
      </c>
      <c r="BM86" s="19">
        <v>1</v>
      </c>
      <c r="BN86" s="19">
        <v>0</v>
      </c>
      <c r="BO86" s="19">
        <v>0</v>
      </c>
      <c r="BP86" s="19">
        <v>0</v>
      </c>
      <c r="BQ86" s="19">
        <v>0</v>
      </c>
      <c r="BR86" s="19">
        <v>1</v>
      </c>
      <c r="BS86" s="19">
        <v>1</v>
      </c>
      <c r="BT86" s="19">
        <v>1</v>
      </c>
      <c r="BU86" s="19">
        <v>1</v>
      </c>
    </row>
    <row r="87" spans="1:73" x14ac:dyDescent="0.3">
      <c r="A87" s="26">
        <v>85</v>
      </c>
      <c r="B87" s="19">
        <v>80</v>
      </c>
      <c r="C87" s="19">
        <v>6.2399864196777337E-2</v>
      </c>
      <c r="D87" s="19">
        <v>1.0399977366129559E-3</v>
      </c>
      <c r="E87" s="19">
        <v>3</v>
      </c>
      <c r="G87" s="19">
        <v>6.5625000000002478E-3</v>
      </c>
      <c r="H87" s="19">
        <v>0.109875</v>
      </c>
      <c r="I87" s="19">
        <v>6.5625000000002478E-3</v>
      </c>
      <c r="J87" s="19">
        <v>6.5625000000002478E-3</v>
      </c>
      <c r="K87" s="19">
        <f t="shared" si="1"/>
        <v>6.5625000000002478E-3</v>
      </c>
      <c r="N87" s="19">
        <v>7.7715611723760958E-16</v>
      </c>
      <c r="O87" s="19">
        <v>1.6653345369377351E-16</v>
      </c>
      <c r="P87" s="19">
        <v>-6.6613381477509392E-16</v>
      </c>
      <c r="Q87" s="19">
        <v>0</v>
      </c>
      <c r="R87" s="19">
        <v>-2.1874999999999999E-2</v>
      </c>
      <c r="S87" s="19">
        <v>-2.1874999999999999E-2</v>
      </c>
      <c r="T87" s="19">
        <v>4.3749999999999997E-2</v>
      </c>
      <c r="U87" s="19">
        <v>0</v>
      </c>
      <c r="V87" s="19">
        <v>-6.5625000000005818E-3</v>
      </c>
      <c r="W87" s="19">
        <v>-6.5624999999999156E-3</v>
      </c>
      <c r="X87" s="19">
        <v>1.3125000000000501E-2</v>
      </c>
      <c r="Y87" s="19">
        <v>-0.875</v>
      </c>
      <c r="Z87" s="19">
        <v>0.12500000000000011</v>
      </c>
      <c r="AA87" s="19">
        <v>0.75</v>
      </c>
      <c r="AB87" s="19">
        <v>0</v>
      </c>
      <c r="AC87" s="19">
        <v>-2.1874999999999999E-2</v>
      </c>
      <c r="AD87" s="19">
        <v>-2.1874999999999999E-2</v>
      </c>
      <c r="AE87" s="19">
        <v>4.3749999999999997E-2</v>
      </c>
      <c r="AF87" s="19">
        <v>0</v>
      </c>
      <c r="AG87" s="19">
        <v>-0.87335937500000005</v>
      </c>
      <c r="AH87" s="19">
        <v>0.12664062500000009</v>
      </c>
      <c r="AI87" s="19">
        <v>0.74671874999999999</v>
      </c>
      <c r="AJ87" s="19">
        <v>0</v>
      </c>
      <c r="AK87" s="19">
        <v>0</v>
      </c>
      <c r="AL87" s="19">
        <v>70</v>
      </c>
      <c r="AM87" s="19">
        <v>10</v>
      </c>
      <c r="AN87" s="19">
        <v>0</v>
      </c>
      <c r="AO87" s="19">
        <v>0</v>
      </c>
      <c r="AP87" s="19">
        <v>0</v>
      </c>
      <c r="AQ87" s="19">
        <v>0</v>
      </c>
      <c r="AR87" s="19">
        <v>0</v>
      </c>
      <c r="AS87" s="19" t="s">
        <v>529</v>
      </c>
      <c r="AT87" s="19">
        <v>1</v>
      </c>
      <c r="AU87" s="19">
        <v>0</v>
      </c>
      <c r="AV87" s="19">
        <v>0</v>
      </c>
      <c r="AW87" s="19">
        <v>0</v>
      </c>
      <c r="AX87" s="19">
        <v>0</v>
      </c>
      <c r="AY87" s="19">
        <v>45</v>
      </c>
      <c r="AZ87" s="19">
        <v>0</v>
      </c>
      <c r="BA87" s="19">
        <v>1</v>
      </c>
      <c r="BB87" s="19" t="s">
        <v>89</v>
      </c>
      <c r="BC87" s="19">
        <v>5</v>
      </c>
      <c r="BD87" s="19">
        <v>2</v>
      </c>
      <c r="BE87" s="19">
        <v>0.05</v>
      </c>
      <c r="BF87" s="19">
        <v>4</v>
      </c>
      <c r="BG87" s="19">
        <v>6</v>
      </c>
      <c r="BH87" s="19">
        <v>0.5</v>
      </c>
      <c r="BI87" s="19">
        <v>10</v>
      </c>
      <c r="BJ87" s="19">
        <v>1</v>
      </c>
      <c r="BK87" s="19">
        <v>1</v>
      </c>
      <c r="BL87" s="19">
        <v>1</v>
      </c>
      <c r="BM87" s="19">
        <v>1</v>
      </c>
      <c r="BN87" s="19">
        <v>0</v>
      </c>
      <c r="BO87" s="19">
        <v>0</v>
      </c>
      <c r="BP87" s="19">
        <v>0</v>
      </c>
      <c r="BQ87" s="19">
        <v>0</v>
      </c>
      <c r="BR87" s="19">
        <v>1</v>
      </c>
      <c r="BS87" s="19">
        <v>1</v>
      </c>
      <c r="BT87" s="19">
        <v>1</v>
      </c>
      <c r="BU87" s="19">
        <v>1</v>
      </c>
    </row>
    <row r="88" spans="1:73" x14ac:dyDescent="0.3">
      <c r="A88" s="26">
        <v>86</v>
      </c>
      <c r="B88" s="19">
        <v>80</v>
      </c>
      <c r="C88" s="19">
        <v>9.3599081039428711E-2</v>
      </c>
      <c r="D88" s="19">
        <v>1.559984683990479E-3</v>
      </c>
      <c r="E88" s="19">
        <v>3</v>
      </c>
      <c r="G88" s="19">
        <v>6.5625000000002574E-3</v>
      </c>
      <c r="H88" s="19">
        <v>0.109875</v>
      </c>
      <c r="I88" s="19">
        <v>6.5625000000002574E-3</v>
      </c>
      <c r="J88" s="19">
        <v>6.5625000000002574E-3</v>
      </c>
      <c r="K88" s="19">
        <f t="shared" si="1"/>
        <v>6.5625000000002574E-3</v>
      </c>
      <c r="N88" s="19">
        <v>-7.7715611723760958E-16</v>
      </c>
      <c r="O88" s="19">
        <v>2.775557561562891E-17</v>
      </c>
      <c r="P88" s="19">
        <v>-6.6613381477509392E-16</v>
      </c>
      <c r="Q88" s="19">
        <v>0</v>
      </c>
      <c r="R88" s="19">
        <v>2.1874999999999999E-2</v>
      </c>
      <c r="S88" s="19">
        <v>-2.1874999999999999E-2</v>
      </c>
      <c r="T88" s="19">
        <v>4.3749999999999997E-2</v>
      </c>
      <c r="U88" s="19">
        <v>0</v>
      </c>
      <c r="V88" s="19">
        <v>6.5625000000005818E-3</v>
      </c>
      <c r="W88" s="19">
        <v>-6.5624999999999711E-3</v>
      </c>
      <c r="X88" s="19">
        <v>1.3125000000000501E-2</v>
      </c>
      <c r="Y88" s="19">
        <v>0.875</v>
      </c>
      <c r="Z88" s="19">
        <v>0.125</v>
      </c>
      <c r="AA88" s="19">
        <v>0.75</v>
      </c>
      <c r="AB88" s="19">
        <v>0</v>
      </c>
      <c r="AC88" s="19">
        <v>2.1874999999999999E-2</v>
      </c>
      <c r="AD88" s="19">
        <v>-2.1874999999999999E-2</v>
      </c>
      <c r="AE88" s="19">
        <v>4.3749999999999997E-2</v>
      </c>
      <c r="AF88" s="19">
        <v>0</v>
      </c>
      <c r="AG88" s="19">
        <v>0.87335937500000005</v>
      </c>
      <c r="AH88" s="19">
        <v>0.12664062500000001</v>
      </c>
      <c r="AI88" s="19">
        <v>0.74671874999999999</v>
      </c>
      <c r="AJ88" s="19">
        <v>0</v>
      </c>
      <c r="AK88" s="19">
        <v>70</v>
      </c>
      <c r="AL88" s="19">
        <v>0</v>
      </c>
      <c r="AM88" s="19">
        <v>10</v>
      </c>
      <c r="AN88" s="19">
        <v>0</v>
      </c>
      <c r="AO88" s="19">
        <v>0</v>
      </c>
      <c r="AP88" s="19">
        <v>0</v>
      </c>
      <c r="AQ88" s="19">
        <v>0</v>
      </c>
      <c r="AR88" s="19">
        <v>0</v>
      </c>
      <c r="AS88" s="19" t="s">
        <v>530</v>
      </c>
      <c r="AT88" s="19">
        <v>1</v>
      </c>
      <c r="AU88" s="19">
        <v>0</v>
      </c>
      <c r="AV88" s="19">
        <v>0</v>
      </c>
      <c r="AW88" s="19">
        <v>0</v>
      </c>
      <c r="AX88" s="19">
        <v>0</v>
      </c>
      <c r="AY88" s="19">
        <v>45</v>
      </c>
      <c r="AZ88" s="19">
        <v>0</v>
      </c>
      <c r="BA88" s="19">
        <v>1</v>
      </c>
      <c r="BB88" s="19" t="s">
        <v>89</v>
      </c>
      <c r="BC88" s="19">
        <v>5</v>
      </c>
      <c r="BD88" s="19">
        <v>2</v>
      </c>
      <c r="BE88" s="19">
        <v>0.05</v>
      </c>
      <c r="BF88" s="19">
        <v>4</v>
      </c>
      <c r="BG88" s="19">
        <v>6</v>
      </c>
      <c r="BH88" s="19">
        <v>0.5</v>
      </c>
      <c r="BI88" s="19">
        <v>10</v>
      </c>
      <c r="BJ88" s="19">
        <v>1</v>
      </c>
      <c r="BK88" s="19">
        <v>1</v>
      </c>
      <c r="BL88" s="19">
        <v>1</v>
      </c>
      <c r="BM88" s="19">
        <v>1</v>
      </c>
      <c r="BN88" s="19">
        <v>0</v>
      </c>
      <c r="BO88" s="19">
        <v>0</v>
      </c>
      <c r="BP88" s="19">
        <v>0</v>
      </c>
      <c r="BQ88" s="19">
        <v>0</v>
      </c>
      <c r="BR88" s="19">
        <v>1</v>
      </c>
      <c r="BS88" s="19">
        <v>1</v>
      </c>
      <c r="BT88" s="19">
        <v>1</v>
      </c>
      <c r="BU88" s="19">
        <v>1</v>
      </c>
    </row>
    <row r="89" spans="1:73" x14ac:dyDescent="0.3">
      <c r="A89" s="26">
        <v>87</v>
      </c>
      <c r="B89" s="19">
        <v>80</v>
      </c>
      <c r="C89" s="19">
        <v>9.3599319458007813E-2</v>
      </c>
      <c r="D89" s="19">
        <v>1.559988657633464E-3</v>
      </c>
      <c r="E89" s="19">
        <v>4</v>
      </c>
      <c r="G89" s="19">
        <v>1.3989602723987559E-2</v>
      </c>
      <c r="H89" s="19">
        <v>9.4127023135627694E-2</v>
      </c>
      <c r="I89" s="19">
        <v>2.7764459915060508E-2</v>
      </c>
      <c r="J89" s="19">
        <v>1.3989602723987559E-2</v>
      </c>
      <c r="K89" s="19">
        <f t="shared" si="1"/>
        <v>1.3989602723987559E-2</v>
      </c>
      <c r="L89" s="19">
        <v>1.3989602723987559E-2</v>
      </c>
      <c r="N89" s="19">
        <v>2.775557561562891E-17</v>
      </c>
      <c r="O89" s="19">
        <v>-4.4408920985006262E-16</v>
      </c>
      <c r="P89" s="19">
        <v>3.3306690738754701E-16</v>
      </c>
      <c r="Q89" s="19">
        <v>0</v>
      </c>
      <c r="R89" s="19">
        <v>-3.7499999999999999E-2</v>
      </c>
      <c r="S89" s="19">
        <v>6.2499999999999917E-3</v>
      </c>
      <c r="T89" s="19">
        <v>7.4999999999999997E-2</v>
      </c>
      <c r="U89" s="19">
        <v>0</v>
      </c>
      <c r="V89" s="19">
        <v>-4.6874999999999556E-3</v>
      </c>
      <c r="W89" s="19">
        <v>-3.2625000000000022E-2</v>
      </c>
      <c r="X89" s="19">
        <v>9.3750000000000777E-3</v>
      </c>
      <c r="Y89" s="19">
        <v>-0.24999999999999989</v>
      </c>
      <c r="Z89" s="19">
        <v>0.5</v>
      </c>
      <c r="AA89" s="19">
        <v>-0.5</v>
      </c>
      <c r="AB89" s="19">
        <v>0</v>
      </c>
      <c r="AC89" s="19">
        <v>-3.7499999999999999E-2</v>
      </c>
      <c r="AD89" s="19">
        <v>6.2499999999999917E-3</v>
      </c>
      <c r="AE89" s="19">
        <v>7.4999999999999997E-2</v>
      </c>
      <c r="AF89" s="19">
        <v>0</v>
      </c>
      <c r="AG89" s="19">
        <v>-0.25187500000000002</v>
      </c>
      <c r="AH89" s="19">
        <v>0.49484375000000003</v>
      </c>
      <c r="AI89" s="19">
        <v>-0.49625000000000002</v>
      </c>
      <c r="AJ89" s="19">
        <v>0</v>
      </c>
      <c r="AK89" s="19">
        <v>0</v>
      </c>
      <c r="AL89" s="19">
        <v>20</v>
      </c>
      <c r="AM89" s="19">
        <v>50</v>
      </c>
      <c r="AN89" s="19">
        <v>10</v>
      </c>
      <c r="AO89" s="19">
        <v>0</v>
      </c>
      <c r="AP89" s="19">
        <v>0</v>
      </c>
      <c r="AQ89" s="19">
        <v>0</v>
      </c>
      <c r="AR89" s="19">
        <v>0</v>
      </c>
      <c r="AS89" s="19" t="s">
        <v>531</v>
      </c>
      <c r="AT89" s="19">
        <v>1</v>
      </c>
      <c r="AU89" s="19">
        <v>0</v>
      </c>
      <c r="AV89" s="19">
        <v>0</v>
      </c>
      <c r="AW89" s="19">
        <v>0</v>
      </c>
      <c r="AX89" s="19">
        <v>0</v>
      </c>
      <c r="AY89" s="19">
        <v>45</v>
      </c>
      <c r="AZ89" s="19">
        <v>0</v>
      </c>
      <c r="BA89" s="19">
        <v>1</v>
      </c>
      <c r="BB89" s="19" t="s">
        <v>89</v>
      </c>
      <c r="BC89" s="19">
        <v>5</v>
      </c>
      <c r="BD89" s="19">
        <v>2</v>
      </c>
      <c r="BE89" s="19">
        <v>0.05</v>
      </c>
      <c r="BF89" s="19">
        <v>4</v>
      </c>
      <c r="BG89" s="19">
        <v>6</v>
      </c>
      <c r="BH89" s="19">
        <v>0.5</v>
      </c>
      <c r="BI89" s="19">
        <v>10</v>
      </c>
      <c r="BJ89" s="19">
        <v>1</v>
      </c>
      <c r="BK89" s="19">
        <v>1</v>
      </c>
      <c r="BL89" s="19">
        <v>1</v>
      </c>
      <c r="BM89" s="19">
        <v>1</v>
      </c>
      <c r="BN89" s="19">
        <v>0</v>
      </c>
      <c r="BO89" s="19">
        <v>0</v>
      </c>
      <c r="BP89" s="19">
        <v>0</v>
      </c>
      <c r="BQ89" s="19">
        <v>0</v>
      </c>
      <c r="BR89" s="19">
        <v>1</v>
      </c>
      <c r="BS89" s="19">
        <v>1</v>
      </c>
      <c r="BT89" s="19">
        <v>1</v>
      </c>
      <c r="BU89" s="19">
        <v>1</v>
      </c>
    </row>
    <row r="90" spans="1:73" x14ac:dyDescent="0.3">
      <c r="A90" s="26">
        <v>88</v>
      </c>
      <c r="B90" s="19">
        <v>80</v>
      </c>
      <c r="C90" s="19">
        <v>0.10919952392578119</v>
      </c>
      <c r="D90" s="19">
        <v>1.819992065429688E-3</v>
      </c>
      <c r="E90" s="19">
        <v>4</v>
      </c>
      <c r="G90" s="19">
        <v>1.398960272398757E-2</v>
      </c>
      <c r="H90" s="19">
        <v>9.4127023135627694E-2</v>
      </c>
      <c r="I90" s="19">
        <v>2.7764459915060501E-2</v>
      </c>
      <c r="J90" s="19">
        <v>1.398960272398757E-2</v>
      </c>
      <c r="K90" s="19">
        <f t="shared" si="1"/>
        <v>1.398960272398757E-2</v>
      </c>
      <c r="L90" s="19">
        <v>1.398960272398757E-2</v>
      </c>
      <c r="N90" s="19">
        <v>5.5511151231257827E-17</v>
      </c>
      <c r="O90" s="19">
        <v>-4.4408920985006262E-16</v>
      </c>
      <c r="P90" s="19">
        <v>3.3306690738754701E-16</v>
      </c>
      <c r="Q90" s="19">
        <v>0</v>
      </c>
      <c r="R90" s="19">
        <v>3.7499999999999999E-2</v>
      </c>
      <c r="S90" s="19">
        <v>6.2500000000000003E-3</v>
      </c>
      <c r="T90" s="19">
        <v>7.4999999999999997E-2</v>
      </c>
      <c r="U90" s="19">
        <v>0</v>
      </c>
      <c r="V90" s="19">
        <v>4.6874999999999833E-3</v>
      </c>
      <c r="W90" s="19">
        <v>-3.2625000000000022E-2</v>
      </c>
      <c r="X90" s="19">
        <v>9.3750000000000777E-3</v>
      </c>
      <c r="Y90" s="19">
        <v>0.25000000000000011</v>
      </c>
      <c r="Z90" s="19">
        <v>0.5</v>
      </c>
      <c r="AA90" s="19">
        <v>-0.5</v>
      </c>
      <c r="AB90" s="19">
        <v>0</v>
      </c>
      <c r="AC90" s="19">
        <v>3.7499999999999999E-2</v>
      </c>
      <c r="AD90" s="19">
        <v>6.2500000000000003E-3</v>
      </c>
      <c r="AE90" s="19">
        <v>7.4999999999999997E-2</v>
      </c>
      <c r="AF90" s="19">
        <v>0</v>
      </c>
      <c r="AG90" s="19">
        <v>0.25187500000000002</v>
      </c>
      <c r="AH90" s="19">
        <v>0.49484375000000003</v>
      </c>
      <c r="AI90" s="19">
        <v>-0.49625000000000002</v>
      </c>
      <c r="AJ90" s="19">
        <v>0</v>
      </c>
      <c r="AK90" s="19">
        <v>20</v>
      </c>
      <c r="AL90" s="19">
        <v>0</v>
      </c>
      <c r="AM90" s="19">
        <v>50</v>
      </c>
      <c r="AN90" s="19">
        <v>10</v>
      </c>
      <c r="AO90" s="19">
        <v>0</v>
      </c>
      <c r="AP90" s="19">
        <v>0</v>
      </c>
      <c r="AQ90" s="19">
        <v>0</v>
      </c>
      <c r="AR90" s="19">
        <v>0</v>
      </c>
      <c r="AS90" s="19" t="s">
        <v>532</v>
      </c>
      <c r="AT90" s="19">
        <v>1</v>
      </c>
      <c r="AU90" s="19">
        <v>0</v>
      </c>
      <c r="AV90" s="19">
        <v>0</v>
      </c>
      <c r="AW90" s="19">
        <v>0</v>
      </c>
      <c r="AX90" s="19">
        <v>0</v>
      </c>
      <c r="AY90" s="19">
        <v>45</v>
      </c>
      <c r="AZ90" s="19">
        <v>0</v>
      </c>
      <c r="BA90" s="19">
        <v>1</v>
      </c>
      <c r="BB90" s="19" t="s">
        <v>89</v>
      </c>
      <c r="BC90" s="19">
        <v>5</v>
      </c>
      <c r="BD90" s="19">
        <v>2</v>
      </c>
      <c r="BE90" s="19">
        <v>0.05</v>
      </c>
      <c r="BF90" s="19">
        <v>4</v>
      </c>
      <c r="BG90" s="19">
        <v>6</v>
      </c>
      <c r="BH90" s="19">
        <v>0.5</v>
      </c>
      <c r="BI90" s="19">
        <v>10</v>
      </c>
      <c r="BJ90" s="19">
        <v>1</v>
      </c>
      <c r="BK90" s="19">
        <v>1</v>
      </c>
      <c r="BL90" s="19">
        <v>1</v>
      </c>
      <c r="BM90" s="19">
        <v>1</v>
      </c>
      <c r="BN90" s="19">
        <v>0</v>
      </c>
      <c r="BO90" s="19">
        <v>0</v>
      </c>
      <c r="BP90" s="19">
        <v>0</v>
      </c>
      <c r="BQ90" s="19">
        <v>0</v>
      </c>
      <c r="BR90" s="19">
        <v>1</v>
      </c>
      <c r="BS90" s="19">
        <v>1</v>
      </c>
      <c r="BT90" s="19">
        <v>1</v>
      </c>
      <c r="BU90" s="19">
        <v>1</v>
      </c>
    </row>
    <row r="91" spans="1:73" x14ac:dyDescent="0.3">
      <c r="A91" s="26">
        <v>89</v>
      </c>
      <c r="B91" s="19">
        <v>80</v>
      </c>
      <c r="C91" s="19">
        <v>0.10919952392578119</v>
      </c>
      <c r="D91" s="19">
        <v>1.819992065429688E-3</v>
      </c>
      <c r="E91" s="19">
        <v>5</v>
      </c>
      <c r="G91" s="19">
        <v>1.0099940052421119E-2</v>
      </c>
      <c r="H91" s="19">
        <v>0.10359499433641819</v>
      </c>
      <c r="I91" s="19">
        <v>3.0520628910009291E-2</v>
      </c>
      <c r="J91" s="19">
        <v>1.238281003548871E-2</v>
      </c>
      <c r="K91" s="19">
        <f t="shared" si="1"/>
        <v>1.238281003548871E-2</v>
      </c>
      <c r="L91" s="19">
        <v>1.0274646435522771E-2</v>
      </c>
      <c r="M91" s="19">
        <v>1.0099940052421119E-2</v>
      </c>
      <c r="N91" s="19">
        <v>2.7003693308577469E-17</v>
      </c>
      <c r="O91" s="19">
        <v>4.4408920985006262E-16</v>
      </c>
      <c r="P91" s="19">
        <v>3.3306690738754701E-16</v>
      </c>
      <c r="Q91" s="19">
        <v>0</v>
      </c>
      <c r="R91" s="19">
        <v>6.2499999999999986E-3</v>
      </c>
      <c r="S91" s="19">
        <v>-6.2500000000000047E-3</v>
      </c>
      <c r="T91" s="19">
        <v>7.4999999999999997E-2</v>
      </c>
      <c r="U91" s="19">
        <v>0</v>
      </c>
      <c r="V91" s="19">
        <v>1.5093749999999991E-2</v>
      </c>
      <c r="W91" s="19">
        <v>1.959375000000008E-2</v>
      </c>
      <c r="X91" s="19">
        <v>-5.6250000000002132E-4</v>
      </c>
      <c r="Y91" s="19">
        <v>5.2820630471186962E-17</v>
      </c>
      <c r="Z91" s="19">
        <v>-0.5</v>
      </c>
      <c r="AA91" s="19">
        <v>-0.5</v>
      </c>
      <c r="AB91" s="19">
        <v>0</v>
      </c>
      <c r="AC91" s="19">
        <v>6.2499999999999986E-3</v>
      </c>
      <c r="AD91" s="19">
        <v>-6.2500000000000047E-3</v>
      </c>
      <c r="AE91" s="19">
        <v>7.4999999999999997E-2</v>
      </c>
      <c r="AF91" s="19">
        <v>0</v>
      </c>
      <c r="AG91" s="19">
        <v>1.406250000000031E-3</v>
      </c>
      <c r="AH91" s="19">
        <v>-0.49484375000000003</v>
      </c>
      <c r="AI91" s="19">
        <v>-0.49625000000000002</v>
      </c>
      <c r="AJ91" s="19">
        <v>0</v>
      </c>
      <c r="AK91" s="19">
        <v>10</v>
      </c>
      <c r="AL91" s="19">
        <v>10</v>
      </c>
      <c r="AM91" s="19">
        <v>10</v>
      </c>
      <c r="AN91" s="19">
        <v>50</v>
      </c>
      <c r="AO91" s="19">
        <v>0</v>
      </c>
      <c r="AP91" s="19">
        <v>0</v>
      </c>
      <c r="AQ91" s="19">
        <v>0</v>
      </c>
      <c r="AR91" s="19">
        <v>0</v>
      </c>
      <c r="AS91" s="19" t="s">
        <v>533</v>
      </c>
      <c r="AT91" s="19">
        <v>1</v>
      </c>
      <c r="AU91" s="19">
        <v>0</v>
      </c>
      <c r="AV91" s="19">
        <v>0</v>
      </c>
      <c r="AW91" s="19">
        <v>0</v>
      </c>
      <c r="AX91" s="19">
        <v>0</v>
      </c>
      <c r="AY91" s="19">
        <v>45</v>
      </c>
      <c r="AZ91" s="19">
        <v>0</v>
      </c>
      <c r="BA91" s="19">
        <v>1</v>
      </c>
      <c r="BB91" s="19" t="s">
        <v>89</v>
      </c>
      <c r="BC91" s="19">
        <v>5</v>
      </c>
      <c r="BD91" s="19">
        <v>2</v>
      </c>
      <c r="BE91" s="19">
        <v>0.05</v>
      </c>
      <c r="BF91" s="19">
        <v>4</v>
      </c>
      <c r="BG91" s="19">
        <v>6</v>
      </c>
      <c r="BH91" s="19">
        <v>0.5</v>
      </c>
      <c r="BI91" s="19">
        <v>10</v>
      </c>
      <c r="BJ91" s="19">
        <v>1</v>
      </c>
      <c r="BK91" s="19">
        <v>1</v>
      </c>
      <c r="BL91" s="19">
        <v>1</v>
      </c>
      <c r="BM91" s="19">
        <v>1</v>
      </c>
      <c r="BN91" s="19">
        <v>0</v>
      </c>
      <c r="BO91" s="19">
        <v>0</v>
      </c>
      <c r="BP91" s="19">
        <v>0</v>
      </c>
      <c r="BQ91" s="19">
        <v>0</v>
      </c>
      <c r="BR91" s="19">
        <v>1</v>
      </c>
      <c r="BS91" s="19">
        <v>1</v>
      </c>
      <c r="BT91" s="19">
        <v>1</v>
      </c>
      <c r="BU91" s="19">
        <v>1</v>
      </c>
    </row>
    <row r="92" spans="1:73" x14ac:dyDescent="0.3">
      <c r="A92" s="26">
        <v>90</v>
      </c>
      <c r="B92" s="19">
        <v>80</v>
      </c>
      <c r="C92" s="19">
        <v>0.10919952392578119</v>
      </c>
      <c r="D92" s="19">
        <v>1.819992065429688E-3</v>
      </c>
      <c r="E92" s="19">
        <v>5</v>
      </c>
      <c r="G92" s="19">
        <v>1.0099940052421119E-2</v>
      </c>
      <c r="H92" s="19">
        <v>0.10359499433641819</v>
      </c>
      <c r="I92" s="19">
        <v>3.0520628910009329E-2</v>
      </c>
      <c r="J92" s="19">
        <v>1.238281003548871E-2</v>
      </c>
      <c r="K92" s="19">
        <f t="shared" si="1"/>
        <v>1.238281003548871E-2</v>
      </c>
      <c r="L92" s="19">
        <v>1.0274646435522771E-2</v>
      </c>
      <c r="M92" s="19">
        <v>1.0099940052421119E-2</v>
      </c>
      <c r="N92" s="19">
        <v>2.7003693308577469E-17</v>
      </c>
      <c r="O92" s="19">
        <v>-4.4408920985006262E-16</v>
      </c>
      <c r="P92" s="19">
        <v>3.3306690738754701E-16</v>
      </c>
      <c r="Q92" s="19">
        <v>0</v>
      </c>
      <c r="R92" s="19">
        <v>6.2499999999999986E-3</v>
      </c>
      <c r="S92" s="19">
        <v>6.249999999999996E-3</v>
      </c>
      <c r="T92" s="19">
        <v>7.4999999999999997E-2</v>
      </c>
      <c r="U92" s="19">
        <v>0</v>
      </c>
      <c r="V92" s="19">
        <v>1.5093749999999991E-2</v>
      </c>
      <c r="W92" s="19">
        <v>-1.959375000000008E-2</v>
      </c>
      <c r="X92" s="19">
        <v>-5.6250000000002132E-4</v>
      </c>
      <c r="Y92" s="19">
        <v>5.2820630471186962E-17</v>
      </c>
      <c r="Z92" s="19">
        <v>0.5</v>
      </c>
      <c r="AA92" s="19">
        <v>-0.5</v>
      </c>
      <c r="AB92" s="19">
        <v>0</v>
      </c>
      <c r="AC92" s="19">
        <v>6.2499999999999986E-3</v>
      </c>
      <c r="AD92" s="19">
        <v>6.249999999999996E-3</v>
      </c>
      <c r="AE92" s="19">
        <v>7.4999999999999997E-2</v>
      </c>
      <c r="AF92" s="19">
        <v>0</v>
      </c>
      <c r="AG92" s="19">
        <v>1.406250000000031E-3</v>
      </c>
      <c r="AH92" s="19">
        <v>0.49484375000000003</v>
      </c>
      <c r="AI92" s="19">
        <v>-0.49625000000000002</v>
      </c>
      <c r="AJ92" s="19">
        <v>0</v>
      </c>
      <c r="AK92" s="19">
        <v>10</v>
      </c>
      <c r="AL92" s="19">
        <v>10</v>
      </c>
      <c r="AM92" s="19">
        <v>50</v>
      </c>
      <c r="AN92" s="19">
        <v>10</v>
      </c>
      <c r="AO92" s="19">
        <v>0</v>
      </c>
      <c r="AP92" s="19">
        <v>0</v>
      </c>
      <c r="AQ92" s="19">
        <v>0</v>
      </c>
      <c r="AR92" s="19">
        <v>0</v>
      </c>
      <c r="AS92" s="19" t="s">
        <v>534</v>
      </c>
      <c r="AT92" s="19">
        <v>1</v>
      </c>
      <c r="AU92" s="19">
        <v>0</v>
      </c>
      <c r="AV92" s="19">
        <v>0</v>
      </c>
      <c r="AW92" s="19">
        <v>0</v>
      </c>
      <c r="AX92" s="19">
        <v>0</v>
      </c>
      <c r="AY92" s="19">
        <v>45</v>
      </c>
      <c r="AZ92" s="19">
        <v>0</v>
      </c>
      <c r="BA92" s="19">
        <v>1</v>
      </c>
      <c r="BB92" s="19" t="s">
        <v>89</v>
      </c>
      <c r="BC92" s="19">
        <v>5</v>
      </c>
      <c r="BD92" s="19">
        <v>2</v>
      </c>
      <c r="BE92" s="19">
        <v>0.05</v>
      </c>
      <c r="BF92" s="19">
        <v>4</v>
      </c>
      <c r="BG92" s="19">
        <v>6</v>
      </c>
      <c r="BH92" s="19">
        <v>0.5</v>
      </c>
      <c r="BI92" s="19">
        <v>10</v>
      </c>
      <c r="BJ92" s="19">
        <v>1</v>
      </c>
      <c r="BK92" s="19">
        <v>1</v>
      </c>
      <c r="BL92" s="19">
        <v>1</v>
      </c>
      <c r="BM92" s="19">
        <v>1</v>
      </c>
      <c r="BN92" s="19">
        <v>0</v>
      </c>
      <c r="BO92" s="19">
        <v>0</v>
      </c>
      <c r="BP92" s="19">
        <v>0</v>
      </c>
      <c r="BQ92" s="19">
        <v>0</v>
      </c>
      <c r="BR92" s="19">
        <v>1</v>
      </c>
      <c r="BS92" s="19">
        <v>1</v>
      </c>
      <c r="BT92" s="19">
        <v>1</v>
      </c>
      <c r="BU92" s="19">
        <v>1</v>
      </c>
    </row>
    <row r="93" spans="1:73" x14ac:dyDescent="0.3">
      <c r="A93" s="26">
        <v>91</v>
      </c>
      <c r="B93" s="19">
        <v>80</v>
      </c>
      <c r="C93" s="19">
        <v>9.3599557876586914E-2</v>
      </c>
      <c r="D93" s="19">
        <v>1.5599926312764481E-3</v>
      </c>
      <c r="E93" s="19">
        <v>5</v>
      </c>
      <c r="G93" s="19">
        <v>1.009994005242113E-2</v>
      </c>
      <c r="H93" s="19">
        <v>0.10359499433641819</v>
      </c>
      <c r="I93" s="19">
        <v>3.0520628910009291E-2</v>
      </c>
      <c r="J93" s="19">
        <v>1.238281003548871E-2</v>
      </c>
      <c r="K93" s="19">
        <f t="shared" si="1"/>
        <v>1.238281003548871E-2</v>
      </c>
      <c r="L93" s="19">
        <v>1.027464643552276E-2</v>
      </c>
      <c r="M93" s="19">
        <v>1.009994005242113E-2</v>
      </c>
      <c r="N93" s="19">
        <v>2.006479940467024E-17</v>
      </c>
      <c r="O93" s="19">
        <v>-4.4408920985006262E-16</v>
      </c>
      <c r="P93" s="19">
        <v>3.3306690738754701E-16</v>
      </c>
      <c r="Q93" s="19">
        <v>0</v>
      </c>
      <c r="R93" s="19">
        <v>-6.2500000000000012E-3</v>
      </c>
      <c r="S93" s="19">
        <v>6.249999999999996E-3</v>
      </c>
      <c r="T93" s="19">
        <v>7.4999999999999997E-2</v>
      </c>
      <c r="U93" s="19">
        <v>0</v>
      </c>
      <c r="V93" s="19">
        <v>-1.509375E-2</v>
      </c>
      <c r="W93" s="19">
        <v>-1.959375000000008E-2</v>
      </c>
      <c r="X93" s="19">
        <v>-5.6250000000002132E-4</v>
      </c>
      <c r="Y93" s="19">
        <v>5.2820630471186962E-17</v>
      </c>
      <c r="Z93" s="19">
        <v>0.5</v>
      </c>
      <c r="AA93" s="19">
        <v>-0.5</v>
      </c>
      <c r="AB93" s="19">
        <v>0</v>
      </c>
      <c r="AC93" s="19">
        <v>-6.2500000000000012E-3</v>
      </c>
      <c r="AD93" s="19">
        <v>6.249999999999996E-3</v>
      </c>
      <c r="AE93" s="19">
        <v>7.4999999999999997E-2</v>
      </c>
      <c r="AF93" s="19">
        <v>0</v>
      </c>
      <c r="AG93" s="19">
        <v>-1.4062499999999689E-3</v>
      </c>
      <c r="AH93" s="19">
        <v>0.49484375000000003</v>
      </c>
      <c r="AI93" s="19">
        <v>-0.49625000000000002</v>
      </c>
      <c r="AJ93" s="19">
        <v>0</v>
      </c>
      <c r="AK93" s="19">
        <v>10</v>
      </c>
      <c r="AL93" s="19">
        <v>10</v>
      </c>
      <c r="AM93" s="19">
        <v>50</v>
      </c>
      <c r="AN93" s="19">
        <v>10</v>
      </c>
      <c r="AO93" s="19">
        <v>0</v>
      </c>
      <c r="AP93" s="19">
        <v>0</v>
      </c>
      <c r="AQ93" s="19">
        <v>0</v>
      </c>
      <c r="AR93" s="19">
        <v>0</v>
      </c>
      <c r="AS93" s="19" t="s">
        <v>535</v>
      </c>
      <c r="AT93" s="19">
        <v>1</v>
      </c>
      <c r="AU93" s="19">
        <v>0</v>
      </c>
      <c r="AV93" s="19">
        <v>0</v>
      </c>
      <c r="AW93" s="19">
        <v>0</v>
      </c>
      <c r="AX93" s="19">
        <v>0</v>
      </c>
      <c r="AY93" s="19">
        <v>45</v>
      </c>
      <c r="AZ93" s="19">
        <v>0</v>
      </c>
      <c r="BA93" s="19">
        <v>1</v>
      </c>
      <c r="BB93" s="19" t="s">
        <v>89</v>
      </c>
      <c r="BC93" s="19">
        <v>5</v>
      </c>
      <c r="BD93" s="19">
        <v>2</v>
      </c>
      <c r="BE93" s="19">
        <v>0.05</v>
      </c>
      <c r="BF93" s="19">
        <v>4</v>
      </c>
      <c r="BG93" s="19">
        <v>6</v>
      </c>
      <c r="BH93" s="19">
        <v>0.5</v>
      </c>
      <c r="BI93" s="19">
        <v>10</v>
      </c>
      <c r="BJ93" s="19">
        <v>1</v>
      </c>
      <c r="BK93" s="19">
        <v>1</v>
      </c>
      <c r="BL93" s="19">
        <v>1</v>
      </c>
      <c r="BM93" s="19">
        <v>1</v>
      </c>
      <c r="BN93" s="19">
        <v>0</v>
      </c>
      <c r="BO93" s="19">
        <v>0</v>
      </c>
      <c r="BP93" s="19">
        <v>0</v>
      </c>
      <c r="BQ93" s="19">
        <v>0</v>
      </c>
      <c r="BR93" s="19">
        <v>1</v>
      </c>
      <c r="BS93" s="19">
        <v>1</v>
      </c>
      <c r="BT93" s="19">
        <v>1</v>
      </c>
      <c r="BU93" s="19">
        <v>1</v>
      </c>
    </row>
    <row r="94" spans="1:73" x14ac:dyDescent="0.3">
      <c r="A94" s="26">
        <v>92</v>
      </c>
      <c r="B94" s="19">
        <v>80</v>
      </c>
      <c r="C94" s="19">
        <v>9.3599081039428711E-2</v>
      </c>
      <c r="D94" s="19">
        <v>1.559984683990479E-3</v>
      </c>
      <c r="E94" s="19">
        <v>5</v>
      </c>
      <c r="G94" s="19">
        <v>1.438769819585462E-2</v>
      </c>
      <c r="H94" s="19">
        <v>7.8987921841728398E-2</v>
      </c>
      <c r="I94" s="19">
        <v>2.7540169525622001E-2</v>
      </c>
      <c r="J94" s="19">
        <v>1.623030657635581E-2</v>
      </c>
      <c r="K94" s="19">
        <f t="shared" si="1"/>
        <v>1.623030657635581E-2</v>
      </c>
      <c r="L94" s="19">
        <v>1.438769819585462E-2</v>
      </c>
      <c r="M94" s="19">
        <v>1.438769819585462E-2</v>
      </c>
      <c r="N94" s="19">
        <v>9.7144514654701197E-17</v>
      </c>
      <c r="O94" s="19">
        <v>-5.5511151231257827E-16</v>
      </c>
      <c r="P94" s="19">
        <v>-8.3266726846886741E-17</v>
      </c>
      <c r="Q94" s="19">
        <v>0</v>
      </c>
      <c r="R94" s="19">
        <v>-5.9374999999999997E-2</v>
      </c>
      <c r="S94" s="19">
        <v>-1.562500000000001E-2</v>
      </c>
      <c r="T94" s="19">
        <v>3.125E-2</v>
      </c>
      <c r="U94" s="19">
        <v>0</v>
      </c>
      <c r="V94" s="19">
        <v>-1.3125000000000081E-3</v>
      </c>
      <c r="W94" s="19">
        <v>-1.5750000000000038E-2</v>
      </c>
      <c r="X94" s="19">
        <v>3.1499999999999813E-2</v>
      </c>
      <c r="Y94" s="19">
        <v>-0.1249999999999999</v>
      </c>
      <c r="Z94" s="19">
        <v>0.625</v>
      </c>
      <c r="AA94" s="19">
        <v>-0.25</v>
      </c>
      <c r="AB94" s="19">
        <v>0</v>
      </c>
      <c r="AC94" s="19">
        <v>-5.9374999999999997E-2</v>
      </c>
      <c r="AD94" s="19">
        <v>-1.562500000000001E-2</v>
      </c>
      <c r="AE94" s="19">
        <v>3.125E-2</v>
      </c>
      <c r="AF94" s="19">
        <v>0</v>
      </c>
      <c r="AG94" s="19">
        <v>-0.12523437500000001</v>
      </c>
      <c r="AH94" s="19">
        <v>0.62148437499999998</v>
      </c>
      <c r="AI94" s="19">
        <v>-0.24296875000000001</v>
      </c>
      <c r="AJ94" s="19">
        <v>0</v>
      </c>
      <c r="AK94" s="19">
        <v>10</v>
      </c>
      <c r="AL94" s="19">
        <v>20</v>
      </c>
      <c r="AM94" s="19">
        <v>50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 t="s">
        <v>536</v>
      </c>
      <c r="AT94" s="19">
        <v>1</v>
      </c>
      <c r="AU94" s="19">
        <v>0</v>
      </c>
      <c r="AV94" s="19">
        <v>0</v>
      </c>
      <c r="AW94" s="19">
        <v>0</v>
      </c>
      <c r="AX94" s="19">
        <v>0</v>
      </c>
      <c r="AY94" s="19">
        <v>45</v>
      </c>
      <c r="AZ94" s="19">
        <v>0</v>
      </c>
      <c r="BA94" s="19">
        <v>1</v>
      </c>
      <c r="BB94" s="19" t="s">
        <v>89</v>
      </c>
      <c r="BC94" s="19">
        <v>5</v>
      </c>
      <c r="BD94" s="19">
        <v>2</v>
      </c>
      <c r="BE94" s="19">
        <v>0.05</v>
      </c>
      <c r="BF94" s="19">
        <v>4</v>
      </c>
      <c r="BG94" s="19">
        <v>6</v>
      </c>
      <c r="BH94" s="19">
        <v>0.5</v>
      </c>
      <c r="BI94" s="19">
        <v>10</v>
      </c>
      <c r="BJ94" s="19">
        <v>1</v>
      </c>
      <c r="BK94" s="19">
        <v>1</v>
      </c>
      <c r="BL94" s="19">
        <v>1</v>
      </c>
      <c r="BM94" s="19">
        <v>1</v>
      </c>
      <c r="BN94" s="19">
        <v>0</v>
      </c>
      <c r="BO94" s="19">
        <v>0</v>
      </c>
      <c r="BP94" s="19">
        <v>0</v>
      </c>
      <c r="BQ94" s="19">
        <v>0</v>
      </c>
      <c r="BR94" s="19">
        <v>1</v>
      </c>
      <c r="BS94" s="19">
        <v>1</v>
      </c>
      <c r="BT94" s="19">
        <v>1</v>
      </c>
      <c r="BU94" s="19">
        <v>1</v>
      </c>
    </row>
    <row r="95" spans="1:73" x14ac:dyDescent="0.3">
      <c r="A95" s="26">
        <v>93</v>
      </c>
      <c r="B95" s="19">
        <v>80</v>
      </c>
      <c r="C95" s="19">
        <v>9.3599557876586914E-2</v>
      </c>
      <c r="D95" s="19">
        <v>1.5599926312764481E-3</v>
      </c>
      <c r="E95" s="19">
        <v>5</v>
      </c>
      <c r="G95" s="19">
        <v>1.438769819585462E-2</v>
      </c>
      <c r="H95" s="19">
        <v>7.8987921841728398E-2</v>
      </c>
      <c r="I95" s="19">
        <v>2.7540169525622001E-2</v>
      </c>
      <c r="J95" s="19">
        <v>1.623030657635581E-2</v>
      </c>
      <c r="K95" s="19">
        <f t="shared" si="1"/>
        <v>1.623030657635581E-2</v>
      </c>
      <c r="L95" s="19">
        <v>1.438769819585462E-2</v>
      </c>
      <c r="M95" s="19">
        <v>1.438769819585462E-2</v>
      </c>
      <c r="N95" s="19">
        <v>9.7144514654701197E-17</v>
      </c>
      <c r="O95" s="19">
        <v>5.5511151231257827E-16</v>
      </c>
      <c r="P95" s="19">
        <v>-8.3266726846886741E-17</v>
      </c>
      <c r="Q95" s="19">
        <v>0</v>
      </c>
      <c r="R95" s="19">
        <v>-5.9374999999999997E-2</v>
      </c>
      <c r="S95" s="19">
        <v>1.562499999999999E-2</v>
      </c>
      <c r="T95" s="19">
        <v>3.125E-2</v>
      </c>
      <c r="U95" s="19">
        <v>0</v>
      </c>
      <c r="V95" s="19">
        <v>-1.3125000000000081E-3</v>
      </c>
      <c r="W95" s="19">
        <v>1.5750000000000038E-2</v>
      </c>
      <c r="X95" s="19">
        <v>3.1499999999999813E-2</v>
      </c>
      <c r="Y95" s="19">
        <v>-0.1249999999999999</v>
      </c>
      <c r="Z95" s="19">
        <v>-0.625</v>
      </c>
      <c r="AA95" s="19">
        <v>-0.25</v>
      </c>
      <c r="AB95" s="19">
        <v>0</v>
      </c>
      <c r="AC95" s="19">
        <v>-5.9374999999999997E-2</v>
      </c>
      <c r="AD95" s="19">
        <v>1.562499999999999E-2</v>
      </c>
      <c r="AE95" s="19">
        <v>3.125E-2</v>
      </c>
      <c r="AF95" s="19">
        <v>0</v>
      </c>
      <c r="AG95" s="19">
        <v>-0.12523437500000001</v>
      </c>
      <c r="AH95" s="19">
        <v>-0.62148437499999998</v>
      </c>
      <c r="AI95" s="19">
        <v>-0.24296875000000001</v>
      </c>
      <c r="AJ95" s="19">
        <v>0</v>
      </c>
      <c r="AK95" s="19">
        <v>10</v>
      </c>
      <c r="AL95" s="19">
        <v>20</v>
      </c>
      <c r="AM95" s="19">
        <v>0</v>
      </c>
      <c r="AN95" s="19">
        <v>50</v>
      </c>
      <c r="AO95" s="19">
        <v>0</v>
      </c>
      <c r="AP95" s="19">
        <v>0</v>
      </c>
      <c r="AQ95" s="19">
        <v>0</v>
      </c>
      <c r="AR95" s="19">
        <v>0</v>
      </c>
      <c r="AS95" s="19" t="s">
        <v>537</v>
      </c>
      <c r="AT95" s="19">
        <v>1</v>
      </c>
      <c r="AU95" s="19">
        <v>0</v>
      </c>
      <c r="AV95" s="19">
        <v>0</v>
      </c>
      <c r="AW95" s="19">
        <v>0</v>
      </c>
      <c r="AX95" s="19">
        <v>0</v>
      </c>
      <c r="AY95" s="19">
        <v>45</v>
      </c>
      <c r="AZ95" s="19">
        <v>0</v>
      </c>
      <c r="BA95" s="19">
        <v>1</v>
      </c>
      <c r="BB95" s="19" t="s">
        <v>89</v>
      </c>
      <c r="BC95" s="19">
        <v>5</v>
      </c>
      <c r="BD95" s="19">
        <v>2</v>
      </c>
      <c r="BE95" s="19">
        <v>0.05</v>
      </c>
      <c r="BF95" s="19">
        <v>4</v>
      </c>
      <c r="BG95" s="19">
        <v>6</v>
      </c>
      <c r="BH95" s="19">
        <v>0.5</v>
      </c>
      <c r="BI95" s="19">
        <v>10</v>
      </c>
      <c r="BJ95" s="19">
        <v>1</v>
      </c>
      <c r="BK95" s="19">
        <v>1</v>
      </c>
      <c r="BL95" s="19">
        <v>1</v>
      </c>
      <c r="BM95" s="19">
        <v>1</v>
      </c>
      <c r="BN95" s="19">
        <v>0</v>
      </c>
      <c r="BO95" s="19">
        <v>0</v>
      </c>
      <c r="BP95" s="19">
        <v>0</v>
      </c>
      <c r="BQ95" s="19">
        <v>0</v>
      </c>
      <c r="BR95" s="19">
        <v>1</v>
      </c>
      <c r="BS95" s="19">
        <v>1</v>
      </c>
      <c r="BT95" s="19">
        <v>1</v>
      </c>
      <c r="BU95" s="19">
        <v>1</v>
      </c>
    </row>
    <row r="96" spans="1:73" x14ac:dyDescent="0.3">
      <c r="A96" s="26">
        <v>94</v>
      </c>
      <c r="B96" s="19">
        <v>80</v>
      </c>
      <c r="C96" s="19">
        <v>9.3599557876586914E-2</v>
      </c>
      <c r="D96" s="19">
        <v>1.5599926312764481E-3</v>
      </c>
      <c r="E96" s="19">
        <v>5</v>
      </c>
      <c r="G96" s="19">
        <v>1.438769819585462E-2</v>
      </c>
      <c r="H96" s="19">
        <v>7.8987921841728398E-2</v>
      </c>
      <c r="I96" s="19">
        <v>2.7540169525622001E-2</v>
      </c>
      <c r="J96" s="19">
        <v>1.623030657635581E-2</v>
      </c>
      <c r="K96" s="19">
        <f t="shared" si="1"/>
        <v>1.623030657635581E-2</v>
      </c>
      <c r="L96" s="19">
        <v>1.438769819585462E-2</v>
      </c>
      <c r="M96" s="19">
        <v>1.438769819585462E-2</v>
      </c>
      <c r="N96" s="19">
        <v>1.110223024625157E-16</v>
      </c>
      <c r="O96" s="19">
        <v>5.5511151231257827E-16</v>
      </c>
      <c r="P96" s="19">
        <v>-8.3266726846886741E-17</v>
      </c>
      <c r="Q96" s="19">
        <v>0</v>
      </c>
      <c r="R96" s="19">
        <v>5.9374999999999997E-2</v>
      </c>
      <c r="S96" s="19">
        <v>1.5625E-2</v>
      </c>
      <c r="T96" s="19">
        <v>3.125E-2</v>
      </c>
      <c r="U96" s="19">
        <v>0</v>
      </c>
      <c r="V96" s="19">
        <v>1.3125000000000081E-3</v>
      </c>
      <c r="W96" s="19">
        <v>1.5750000000000038E-2</v>
      </c>
      <c r="X96" s="19">
        <v>3.1499999999999813E-2</v>
      </c>
      <c r="Y96" s="19">
        <v>0.12500000000000011</v>
      </c>
      <c r="Z96" s="19">
        <v>-0.625</v>
      </c>
      <c r="AA96" s="19">
        <v>-0.25</v>
      </c>
      <c r="AB96" s="19">
        <v>0</v>
      </c>
      <c r="AC96" s="19">
        <v>5.9374999999999997E-2</v>
      </c>
      <c r="AD96" s="19">
        <v>1.5625E-2</v>
      </c>
      <c r="AE96" s="19">
        <v>3.125E-2</v>
      </c>
      <c r="AF96" s="19">
        <v>0</v>
      </c>
      <c r="AG96" s="19">
        <v>0.12523437500000001</v>
      </c>
      <c r="AH96" s="19">
        <v>-0.62148437499999998</v>
      </c>
      <c r="AI96" s="19">
        <v>-0.24296875000000001</v>
      </c>
      <c r="AJ96" s="19">
        <v>0</v>
      </c>
      <c r="AK96" s="19">
        <v>20</v>
      </c>
      <c r="AL96" s="19">
        <v>10</v>
      </c>
      <c r="AM96" s="19">
        <v>0</v>
      </c>
      <c r="AN96" s="19">
        <v>50</v>
      </c>
      <c r="AO96" s="19">
        <v>0</v>
      </c>
      <c r="AP96" s="19">
        <v>0</v>
      </c>
      <c r="AQ96" s="19">
        <v>0</v>
      </c>
      <c r="AR96" s="19">
        <v>0</v>
      </c>
      <c r="AS96" s="19" t="s">
        <v>538</v>
      </c>
      <c r="AT96" s="19">
        <v>1</v>
      </c>
      <c r="AU96" s="19">
        <v>0</v>
      </c>
      <c r="AV96" s="19">
        <v>0</v>
      </c>
      <c r="AW96" s="19">
        <v>0</v>
      </c>
      <c r="AX96" s="19">
        <v>0</v>
      </c>
      <c r="AY96" s="19">
        <v>45</v>
      </c>
      <c r="AZ96" s="19">
        <v>0</v>
      </c>
      <c r="BA96" s="19">
        <v>1</v>
      </c>
      <c r="BB96" s="19" t="s">
        <v>89</v>
      </c>
      <c r="BC96" s="19">
        <v>5</v>
      </c>
      <c r="BD96" s="19">
        <v>2</v>
      </c>
      <c r="BE96" s="19">
        <v>0.05</v>
      </c>
      <c r="BF96" s="19">
        <v>4</v>
      </c>
      <c r="BG96" s="19">
        <v>6</v>
      </c>
      <c r="BH96" s="19">
        <v>0.5</v>
      </c>
      <c r="BI96" s="19">
        <v>10</v>
      </c>
      <c r="BJ96" s="19">
        <v>1</v>
      </c>
      <c r="BK96" s="19">
        <v>1</v>
      </c>
      <c r="BL96" s="19">
        <v>1</v>
      </c>
      <c r="BM96" s="19">
        <v>1</v>
      </c>
      <c r="BN96" s="19">
        <v>0</v>
      </c>
      <c r="BO96" s="19">
        <v>0</v>
      </c>
      <c r="BP96" s="19">
        <v>0</v>
      </c>
      <c r="BQ96" s="19">
        <v>0</v>
      </c>
      <c r="BR96" s="19">
        <v>1</v>
      </c>
      <c r="BS96" s="19">
        <v>1</v>
      </c>
      <c r="BT96" s="19">
        <v>1</v>
      </c>
      <c r="BU96" s="19">
        <v>1</v>
      </c>
    </row>
    <row r="97" spans="1:73" x14ac:dyDescent="0.3">
      <c r="A97" s="26">
        <v>95</v>
      </c>
      <c r="B97" s="19">
        <v>80</v>
      </c>
      <c r="C97" s="19">
        <v>7.7999353408813477E-2</v>
      </c>
      <c r="D97" s="19">
        <v>1.2999892234802251E-3</v>
      </c>
      <c r="E97" s="19">
        <v>4</v>
      </c>
      <c r="G97" s="19">
        <v>1.031249999999909E-3</v>
      </c>
      <c r="H97" s="19">
        <v>5.7656249999999999E-2</v>
      </c>
      <c r="I97" s="19">
        <v>1.9499999999999941E-2</v>
      </c>
      <c r="J97" s="19">
        <v>1.031249999999909E-3</v>
      </c>
      <c r="K97" s="19">
        <f t="shared" si="1"/>
        <v>1.031249999999909E-3</v>
      </c>
      <c r="L97" s="19">
        <v>1.031249999999909E-3</v>
      </c>
      <c r="N97" s="19">
        <v>-3.3306690738754701E-16</v>
      </c>
      <c r="O97" s="19">
        <v>-5.5511151231257827E-16</v>
      </c>
      <c r="P97" s="19">
        <v>-5.5511151231257827E-17</v>
      </c>
      <c r="Q97" s="19">
        <v>0</v>
      </c>
      <c r="R97" s="19">
        <v>1.5625E-2</v>
      </c>
      <c r="S97" s="19">
        <v>-1.5625E-2</v>
      </c>
      <c r="T97" s="19">
        <v>3.125E-2</v>
      </c>
      <c r="U97" s="19">
        <v>0</v>
      </c>
      <c r="V97" s="19">
        <v>1.031249999999817E-3</v>
      </c>
      <c r="W97" s="19">
        <v>-1.031249999999817E-3</v>
      </c>
      <c r="X97" s="19">
        <v>2.0624999999999121E-3</v>
      </c>
      <c r="Y97" s="19">
        <v>0.375</v>
      </c>
      <c r="Z97" s="19">
        <v>0.625</v>
      </c>
      <c r="AA97" s="19">
        <v>-0.25</v>
      </c>
      <c r="AB97" s="19">
        <v>0</v>
      </c>
      <c r="AC97" s="19">
        <v>1.5625E-2</v>
      </c>
      <c r="AD97" s="19">
        <v>-1.5625E-2</v>
      </c>
      <c r="AE97" s="19">
        <v>3.125E-2</v>
      </c>
      <c r="AF97" s="19">
        <v>0</v>
      </c>
      <c r="AG97" s="19">
        <v>0.37851562500000002</v>
      </c>
      <c r="AH97" s="19">
        <v>0.62148437499999998</v>
      </c>
      <c r="AI97" s="19">
        <v>-0.24296875000000001</v>
      </c>
      <c r="AJ97" s="19">
        <v>0</v>
      </c>
      <c r="AK97" s="19">
        <v>30</v>
      </c>
      <c r="AL97" s="19">
        <v>0</v>
      </c>
      <c r="AM97" s="19">
        <v>50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 t="s">
        <v>539</v>
      </c>
      <c r="AT97" s="19">
        <v>1</v>
      </c>
      <c r="AU97" s="19">
        <v>0</v>
      </c>
      <c r="AV97" s="19">
        <v>0</v>
      </c>
      <c r="AW97" s="19">
        <v>0</v>
      </c>
      <c r="AX97" s="19">
        <v>0</v>
      </c>
      <c r="AY97" s="19">
        <v>45</v>
      </c>
      <c r="AZ97" s="19">
        <v>0</v>
      </c>
      <c r="BA97" s="19">
        <v>1</v>
      </c>
      <c r="BB97" s="19" t="s">
        <v>89</v>
      </c>
      <c r="BC97" s="19">
        <v>5</v>
      </c>
      <c r="BD97" s="19">
        <v>2</v>
      </c>
      <c r="BE97" s="19">
        <v>0.05</v>
      </c>
      <c r="BF97" s="19">
        <v>4</v>
      </c>
      <c r="BG97" s="19">
        <v>6</v>
      </c>
      <c r="BH97" s="19">
        <v>0.5</v>
      </c>
      <c r="BI97" s="19">
        <v>10</v>
      </c>
      <c r="BJ97" s="19">
        <v>1</v>
      </c>
      <c r="BK97" s="19">
        <v>1</v>
      </c>
      <c r="BL97" s="19">
        <v>1</v>
      </c>
      <c r="BM97" s="19">
        <v>1</v>
      </c>
      <c r="BN97" s="19">
        <v>0</v>
      </c>
      <c r="BO97" s="19">
        <v>0</v>
      </c>
      <c r="BP97" s="19">
        <v>0</v>
      </c>
      <c r="BQ97" s="19">
        <v>0</v>
      </c>
      <c r="BR97" s="19">
        <v>1</v>
      </c>
      <c r="BS97" s="19">
        <v>1</v>
      </c>
      <c r="BT97" s="19">
        <v>1</v>
      </c>
      <c r="BU97" s="19">
        <v>1</v>
      </c>
    </row>
    <row r="98" spans="1:73" x14ac:dyDescent="0.3">
      <c r="A98" s="26">
        <v>96</v>
      </c>
      <c r="B98" s="19">
        <v>80</v>
      </c>
      <c r="C98" s="19">
        <v>7.7999591827392578E-2</v>
      </c>
      <c r="D98" s="19">
        <v>1.2999931971232101E-3</v>
      </c>
      <c r="E98" s="19">
        <v>4</v>
      </c>
      <c r="G98" s="19">
        <v>1.031249999999909E-3</v>
      </c>
      <c r="H98" s="19">
        <v>5.7656249999999999E-2</v>
      </c>
      <c r="I98" s="19">
        <v>1.9499999999999941E-2</v>
      </c>
      <c r="J98" s="19">
        <v>1.031249999999909E-3</v>
      </c>
      <c r="K98" s="19">
        <f t="shared" si="1"/>
        <v>1.031249999999909E-3</v>
      </c>
      <c r="L98" s="19">
        <v>1.031249999999909E-3</v>
      </c>
      <c r="N98" s="19">
        <v>-3.3306690738754701E-16</v>
      </c>
      <c r="O98" s="19">
        <v>5.5511151231257827E-16</v>
      </c>
      <c r="P98" s="19">
        <v>-5.5511151231257827E-17</v>
      </c>
      <c r="Q98" s="19">
        <v>0</v>
      </c>
      <c r="R98" s="19">
        <v>1.5625E-2</v>
      </c>
      <c r="S98" s="19">
        <v>1.5625E-2</v>
      </c>
      <c r="T98" s="19">
        <v>3.125E-2</v>
      </c>
      <c r="U98" s="19">
        <v>0</v>
      </c>
      <c r="V98" s="19">
        <v>1.031249999999817E-3</v>
      </c>
      <c r="W98" s="19">
        <v>1.031249999999817E-3</v>
      </c>
      <c r="X98" s="19">
        <v>2.0624999999999121E-3</v>
      </c>
      <c r="Y98" s="19">
        <v>0.375</v>
      </c>
      <c r="Z98" s="19">
        <v>-0.625</v>
      </c>
      <c r="AA98" s="19">
        <v>-0.25</v>
      </c>
      <c r="AB98" s="19">
        <v>0</v>
      </c>
      <c r="AC98" s="19">
        <v>1.5625E-2</v>
      </c>
      <c r="AD98" s="19">
        <v>1.5625E-2</v>
      </c>
      <c r="AE98" s="19">
        <v>3.125E-2</v>
      </c>
      <c r="AF98" s="19">
        <v>0</v>
      </c>
      <c r="AG98" s="19">
        <v>0.37851562500000002</v>
      </c>
      <c r="AH98" s="19">
        <v>-0.62148437499999998</v>
      </c>
      <c r="AI98" s="19">
        <v>-0.24296875000000001</v>
      </c>
      <c r="AJ98" s="19">
        <v>0</v>
      </c>
      <c r="AK98" s="19">
        <v>30</v>
      </c>
      <c r="AL98" s="19">
        <v>0</v>
      </c>
      <c r="AM98" s="19">
        <v>0</v>
      </c>
      <c r="AN98" s="19">
        <v>50</v>
      </c>
      <c r="AO98" s="19">
        <v>0</v>
      </c>
      <c r="AP98" s="19">
        <v>0</v>
      </c>
      <c r="AQ98" s="19">
        <v>0</v>
      </c>
      <c r="AR98" s="19">
        <v>0</v>
      </c>
      <c r="AS98" s="19" t="s">
        <v>540</v>
      </c>
      <c r="AT98" s="19">
        <v>1</v>
      </c>
      <c r="AU98" s="19">
        <v>0</v>
      </c>
      <c r="AV98" s="19">
        <v>0</v>
      </c>
      <c r="AW98" s="19">
        <v>0</v>
      </c>
      <c r="AX98" s="19">
        <v>0</v>
      </c>
      <c r="AY98" s="19">
        <v>45</v>
      </c>
      <c r="AZ98" s="19">
        <v>0</v>
      </c>
      <c r="BA98" s="19">
        <v>1</v>
      </c>
      <c r="BB98" s="19" t="s">
        <v>89</v>
      </c>
      <c r="BC98" s="19">
        <v>5</v>
      </c>
      <c r="BD98" s="19">
        <v>2</v>
      </c>
      <c r="BE98" s="19">
        <v>0.05</v>
      </c>
      <c r="BF98" s="19">
        <v>4</v>
      </c>
      <c r="BG98" s="19">
        <v>6</v>
      </c>
      <c r="BH98" s="19">
        <v>0.5</v>
      </c>
      <c r="BI98" s="19">
        <v>10</v>
      </c>
      <c r="BJ98" s="19">
        <v>1</v>
      </c>
      <c r="BK98" s="19">
        <v>1</v>
      </c>
      <c r="BL98" s="19">
        <v>1</v>
      </c>
      <c r="BM98" s="19">
        <v>1</v>
      </c>
      <c r="BN98" s="19">
        <v>0</v>
      </c>
      <c r="BO98" s="19">
        <v>0</v>
      </c>
      <c r="BP98" s="19">
        <v>0</v>
      </c>
      <c r="BQ98" s="19">
        <v>0</v>
      </c>
      <c r="BR98" s="19">
        <v>1</v>
      </c>
      <c r="BS98" s="19">
        <v>1</v>
      </c>
      <c r="BT98" s="19">
        <v>1</v>
      </c>
      <c r="BU98" s="19">
        <v>1</v>
      </c>
    </row>
    <row r="99" spans="1:73" x14ac:dyDescent="0.3">
      <c r="A99" s="26">
        <v>97</v>
      </c>
      <c r="B99" s="19">
        <v>80</v>
      </c>
      <c r="C99" s="19">
        <v>7.799983024597168E-2</v>
      </c>
      <c r="D99" s="19">
        <v>1.299997170766195E-3</v>
      </c>
      <c r="E99" s="19">
        <v>4</v>
      </c>
      <c r="G99" s="19">
        <v>1.0312499999999281E-3</v>
      </c>
      <c r="H99" s="19">
        <v>5.7656249999999999E-2</v>
      </c>
      <c r="I99" s="19">
        <v>1.9499999999999951E-2</v>
      </c>
      <c r="J99" s="19">
        <v>1.0312499999999281E-3</v>
      </c>
      <c r="K99" s="19">
        <f t="shared" si="1"/>
        <v>1.0312499999999281E-3</v>
      </c>
      <c r="L99" s="19">
        <v>1.0312499999999281E-3</v>
      </c>
      <c r="N99" s="19">
        <v>3.8857805861880479E-16</v>
      </c>
      <c r="O99" s="19">
        <v>7.7715611723760958E-16</v>
      </c>
      <c r="P99" s="19">
        <v>-5.5511151231257827E-17</v>
      </c>
      <c r="Q99" s="19">
        <v>0</v>
      </c>
      <c r="R99" s="19">
        <v>-1.5625E-2</v>
      </c>
      <c r="S99" s="19">
        <v>1.562499999999999E-2</v>
      </c>
      <c r="T99" s="19">
        <v>3.125E-2</v>
      </c>
      <c r="U99" s="19">
        <v>0</v>
      </c>
      <c r="V99" s="19">
        <v>-1.0312499999999281E-3</v>
      </c>
      <c r="W99" s="19">
        <v>1.031249999999817E-3</v>
      </c>
      <c r="X99" s="19">
        <v>2.0624999999999121E-3</v>
      </c>
      <c r="Y99" s="19">
        <v>-0.37499999999999989</v>
      </c>
      <c r="Z99" s="19">
        <v>-0.625</v>
      </c>
      <c r="AA99" s="19">
        <v>-0.25</v>
      </c>
      <c r="AB99" s="19">
        <v>0</v>
      </c>
      <c r="AC99" s="19">
        <v>-1.5625E-2</v>
      </c>
      <c r="AD99" s="19">
        <v>1.562499999999999E-2</v>
      </c>
      <c r="AE99" s="19">
        <v>3.125E-2</v>
      </c>
      <c r="AF99" s="19">
        <v>0</v>
      </c>
      <c r="AG99" s="19">
        <v>-0.37851562500000002</v>
      </c>
      <c r="AH99" s="19">
        <v>-0.62148437499999998</v>
      </c>
      <c r="AI99" s="19">
        <v>-0.24296875000000001</v>
      </c>
      <c r="AJ99" s="19">
        <v>0</v>
      </c>
      <c r="AK99" s="19">
        <v>0</v>
      </c>
      <c r="AL99" s="19">
        <v>30</v>
      </c>
      <c r="AM99" s="19">
        <v>0</v>
      </c>
      <c r="AN99" s="19">
        <v>50</v>
      </c>
      <c r="AO99" s="19">
        <v>0</v>
      </c>
      <c r="AP99" s="19">
        <v>0</v>
      </c>
      <c r="AQ99" s="19">
        <v>0</v>
      </c>
      <c r="AR99" s="19">
        <v>0</v>
      </c>
      <c r="AS99" s="19" t="s">
        <v>541</v>
      </c>
      <c r="AT99" s="19">
        <v>1</v>
      </c>
      <c r="AU99" s="19">
        <v>0</v>
      </c>
      <c r="AV99" s="19">
        <v>0</v>
      </c>
      <c r="AW99" s="19">
        <v>0</v>
      </c>
      <c r="AX99" s="19">
        <v>0</v>
      </c>
      <c r="AY99" s="19">
        <v>45</v>
      </c>
      <c r="AZ99" s="19">
        <v>0</v>
      </c>
      <c r="BA99" s="19">
        <v>1</v>
      </c>
      <c r="BB99" s="19" t="s">
        <v>89</v>
      </c>
      <c r="BC99" s="19">
        <v>5</v>
      </c>
      <c r="BD99" s="19">
        <v>2</v>
      </c>
      <c r="BE99" s="19">
        <v>0.05</v>
      </c>
      <c r="BF99" s="19">
        <v>4</v>
      </c>
      <c r="BG99" s="19">
        <v>6</v>
      </c>
      <c r="BH99" s="19">
        <v>0.5</v>
      </c>
      <c r="BI99" s="19">
        <v>10</v>
      </c>
      <c r="BJ99" s="19">
        <v>1</v>
      </c>
      <c r="BK99" s="19">
        <v>1</v>
      </c>
      <c r="BL99" s="19">
        <v>1</v>
      </c>
      <c r="BM99" s="19">
        <v>1</v>
      </c>
      <c r="BN99" s="19">
        <v>0</v>
      </c>
      <c r="BO99" s="19">
        <v>0</v>
      </c>
      <c r="BP99" s="19">
        <v>0</v>
      </c>
      <c r="BQ99" s="19">
        <v>0</v>
      </c>
      <c r="BR99" s="19">
        <v>1</v>
      </c>
      <c r="BS99" s="19">
        <v>1</v>
      </c>
      <c r="BT99" s="19">
        <v>1</v>
      </c>
      <c r="BU99" s="19">
        <v>1</v>
      </c>
    </row>
    <row r="100" spans="1:73" x14ac:dyDescent="0.3">
      <c r="A100" s="26">
        <v>98</v>
      </c>
      <c r="B100" s="19">
        <v>80</v>
      </c>
      <c r="C100" s="19">
        <v>9.3599319458007813E-2</v>
      </c>
      <c r="D100" s="19">
        <v>1.559988657633464E-3</v>
      </c>
      <c r="E100" s="19">
        <v>5</v>
      </c>
      <c r="G100" s="19">
        <v>8.5923294280417081E-4</v>
      </c>
      <c r="H100" s="19">
        <v>8.1304675113504365E-2</v>
      </c>
      <c r="I100" s="19">
        <v>2.738709065189289E-2</v>
      </c>
      <c r="J100" s="19">
        <v>1.4197580394648201E-2</v>
      </c>
      <c r="K100" s="19">
        <f t="shared" si="1"/>
        <v>1.4197580394648201E-2</v>
      </c>
      <c r="L100" s="19">
        <v>8.5923294280417081E-4</v>
      </c>
      <c r="M100" s="19">
        <v>8.5923294280417081E-4</v>
      </c>
      <c r="N100" s="19">
        <v>1.3877787807814459E-16</v>
      </c>
      <c r="O100" s="19">
        <v>-5.5511151231257827E-16</v>
      </c>
      <c r="P100" s="19">
        <v>-2.775557561562891E-17</v>
      </c>
      <c r="Q100" s="19">
        <v>0</v>
      </c>
      <c r="R100" s="19">
        <v>-1.5625E-2</v>
      </c>
      <c r="S100" s="19">
        <v>-1.5625E-2</v>
      </c>
      <c r="T100" s="19">
        <v>3.125E-2</v>
      </c>
      <c r="U100" s="19">
        <v>0</v>
      </c>
      <c r="V100" s="19">
        <v>-1.874999999999793E-4</v>
      </c>
      <c r="W100" s="19">
        <v>-9.374999999999245E-4</v>
      </c>
      <c r="X100" s="19">
        <v>1.874999999999905E-3</v>
      </c>
      <c r="Y100" s="19">
        <v>0.12500000000000011</v>
      </c>
      <c r="Z100" s="19">
        <v>0.625</v>
      </c>
      <c r="AA100" s="19">
        <v>-0.25</v>
      </c>
      <c r="AB100" s="19">
        <v>0</v>
      </c>
      <c r="AC100" s="19">
        <v>-1.5625E-2</v>
      </c>
      <c r="AD100" s="19">
        <v>-1.5625E-2</v>
      </c>
      <c r="AE100" s="19">
        <v>3.125E-2</v>
      </c>
      <c r="AF100" s="19">
        <v>0</v>
      </c>
      <c r="AG100" s="19">
        <v>0.128046875</v>
      </c>
      <c r="AH100" s="19">
        <v>0.62148437499999998</v>
      </c>
      <c r="AI100" s="19">
        <v>-0.24296875000000001</v>
      </c>
      <c r="AJ100" s="19">
        <v>0</v>
      </c>
      <c r="AK100" s="19">
        <v>20</v>
      </c>
      <c r="AL100" s="19">
        <v>10</v>
      </c>
      <c r="AM100" s="19">
        <v>50</v>
      </c>
      <c r="AN100" s="19">
        <v>0</v>
      </c>
      <c r="AO100" s="19">
        <v>0</v>
      </c>
      <c r="AP100" s="19">
        <v>0</v>
      </c>
      <c r="AQ100" s="19">
        <v>0</v>
      </c>
      <c r="AR100" s="19">
        <v>0</v>
      </c>
      <c r="AS100" s="19" t="s">
        <v>542</v>
      </c>
      <c r="AT100" s="19">
        <v>1</v>
      </c>
      <c r="AU100" s="19">
        <v>0</v>
      </c>
      <c r="AV100" s="19">
        <v>0</v>
      </c>
      <c r="AW100" s="19">
        <v>0</v>
      </c>
      <c r="AX100" s="19">
        <v>0</v>
      </c>
      <c r="AY100" s="19">
        <v>45</v>
      </c>
      <c r="AZ100" s="19">
        <v>0</v>
      </c>
      <c r="BA100" s="19">
        <v>1</v>
      </c>
      <c r="BB100" s="19" t="s">
        <v>89</v>
      </c>
      <c r="BC100" s="19">
        <v>5</v>
      </c>
      <c r="BD100" s="19">
        <v>2</v>
      </c>
      <c r="BE100" s="19">
        <v>0.05</v>
      </c>
      <c r="BF100" s="19">
        <v>4</v>
      </c>
      <c r="BG100" s="19">
        <v>6</v>
      </c>
      <c r="BH100" s="19">
        <v>0.5</v>
      </c>
      <c r="BI100" s="19">
        <v>10</v>
      </c>
      <c r="BJ100" s="19">
        <v>1</v>
      </c>
      <c r="BK100" s="19">
        <v>1</v>
      </c>
      <c r="BL100" s="19">
        <v>1</v>
      </c>
      <c r="BM100" s="19">
        <v>1</v>
      </c>
      <c r="BN100" s="19">
        <v>0</v>
      </c>
      <c r="BO100" s="19">
        <v>0</v>
      </c>
      <c r="BP100" s="19">
        <v>0</v>
      </c>
      <c r="BQ100" s="19">
        <v>0</v>
      </c>
      <c r="BR100" s="19">
        <v>1</v>
      </c>
      <c r="BS100" s="19">
        <v>1</v>
      </c>
      <c r="BT100" s="19">
        <v>1</v>
      </c>
      <c r="BU100" s="19">
        <v>1</v>
      </c>
    </row>
    <row r="101" spans="1:73" x14ac:dyDescent="0.3">
      <c r="A101" s="26">
        <v>99</v>
      </c>
      <c r="B101" s="19">
        <v>80</v>
      </c>
      <c r="C101" s="19">
        <v>7.7999591827392578E-2</v>
      </c>
      <c r="D101" s="19">
        <v>1.2999931971232101E-3</v>
      </c>
      <c r="E101" s="19">
        <v>5</v>
      </c>
      <c r="G101" s="19">
        <v>8.5923294280417081E-4</v>
      </c>
      <c r="H101" s="19">
        <v>8.1304675113504365E-2</v>
      </c>
      <c r="I101" s="19">
        <v>2.738709065189289E-2</v>
      </c>
      <c r="J101" s="19">
        <v>1.4197580394648201E-2</v>
      </c>
      <c r="K101" s="19">
        <f t="shared" si="1"/>
        <v>1.4197580394648201E-2</v>
      </c>
      <c r="L101" s="19">
        <v>8.5923294280417081E-4</v>
      </c>
      <c r="M101" s="19">
        <v>8.5923294280417081E-4</v>
      </c>
      <c r="N101" s="19">
        <v>1.3877787807814459E-16</v>
      </c>
      <c r="O101" s="19">
        <v>5.5511151231257827E-16</v>
      </c>
      <c r="P101" s="19">
        <v>-2.775557561562891E-17</v>
      </c>
      <c r="Q101" s="19">
        <v>0</v>
      </c>
      <c r="R101" s="19">
        <v>-1.5625E-2</v>
      </c>
      <c r="S101" s="19">
        <v>1.5625E-2</v>
      </c>
      <c r="T101" s="19">
        <v>3.125E-2</v>
      </c>
      <c r="U101" s="19">
        <v>0</v>
      </c>
      <c r="V101" s="19">
        <v>-1.874999999999793E-4</v>
      </c>
      <c r="W101" s="19">
        <v>9.374999999999245E-4</v>
      </c>
      <c r="X101" s="19">
        <v>1.874999999999905E-3</v>
      </c>
      <c r="Y101" s="19">
        <v>0.12500000000000011</v>
      </c>
      <c r="Z101" s="19">
        <v>-0.625</v>
      </c>
      <c r="AA101" s="19">
        <v>-0.25</v>
      </c>
      <c r="AB101" s="19">
        <v>0</v>
      </c>
      <c r="AC101" s="19">
        <v>-1.5625E-2</v>
      </c>
      <c r="AD101" s="19">
        <v>1.5625E-2</v>
      </c>
      <c r="AE101" s="19">
        <v>3.125E-2</v>
      </c>
      <c r="AF101" s="19">
        <v>0</v>
      </c>
      <c r="AG101" s="19">
        <v>0.128046875</v>
      </c>
      <c r="AH101" s="19">
        <v>-0.62148437499999998</v>
      </c>
      <c r="AI101" s="19">
        <v>-0.24296875000000001</v>
      </c>
      <c r="AJ101" s="19">
        <v>0</v>
      </c>
      <c r="AK101" s="19">
        <v>20</v>
      </c>
      <c r="AL101" s="19">
        <v>10</v>
      </c>
      <c r="AM101" s="19">
        <v>0</v>
      </c>
      <c r="AN101" s="19">
        <v>50</v>
      </c>
      <c r="AO101" s="19">
        <v>0</v>
      </c>
      <c r="AP101" s="19">
        <v>0</v>
      </c>
      <c r="AQ101" s="19">
        <v>0</v>
      </c>
      <c r="AR101" s="19">
        <v>0</v>
      </c>
      <c r="AS101" s="19" t="s">
        <v>543</v>
      </c>
      <c r="AT101" s="19">
        <v>1</v>
      </c>
      <c r="AU101" s="19">
        <v>0</v>
      </c>
      <c r="AV101" s="19">
        <v>0</v>
      </c>
      <c r="AW101" s="19">
        <v>0</v>
      </c>
      <c r="AX101" s="19">
        <v>0</v>
      </c>
      <c r="AY101" s="19">
        <v>45</v>
      </c>
      <c r="AZ101" s="19">
        <v>0</v>
      </c>
      <c r="BA101" s="19">
        <v>1</v>
      </c>
      <c r="BB101" s="19" t="s">
        <v>89</v>
      </c>
      <c r="BC101" s="19">
        <v>5</v>
      </c>
      <c r="BD101" s="19">
        <v>2</v>
      </c>
      <c r="BE101" s="19">
        <v>0.05</v>
      </c>
      <c r="BF101" s="19">
        <v>4</v>
      </c>
      <c r="BG101" s="19">
        <v>6</v>
      </c>
      <c r="BH101" s="19">
        <v>0.5</v>
      </c>
      <c r="BI101" s="19">
        <v>10</v>
      </c>
      <c r="BJ101" s="19">
        <v>1</v>
      </c>
      <c r="BK101" s="19">
        <v>1</v>
      </c>
      <c r="BL101" s="19">
        <v>1</v>
      </c>
      <c r="BM101" s="19">
        <v>1</v>
      </c>
      <c r="BN101" s="19">
        <v>0</v>
      </c>
      <c r="BO101" s="19">
        <v>0</v>
      </c>
      <c r="BP101" s="19">
        <v>0</v>
      </c>
      <c r="BQ101" s="19">
        <v>0</v>
      </c>
      <c r="BR101" s="19">
        <v>1</v>
      </c>
      <c r="BS101" s="19">
        <v>1</v>
      </c>
      <c r="BT101" s="19">
        <v>1</v>
      </c>
      <c r="BU101" s="19">
        <v>1</v>
      </c>
    </row>
    <row r="102" spans="1:73" x14ac:dyDescent="0.3">
      <c r="A102" s="26">
        <v>100</v>
      </c>
      <c r="B102" s="19">
        <v>80</v>
      </c>
      <c r="C102" s="19">
        <v>9.3599557876586914E-2</v>
      </c>
      <c r="D102" s="19">
        <v>1.5599926312764481E-3</v>
      </c>
      <c r="E102" s="19">
        <v>5</v>
      </c>
      <c r="G102" s="19">
        <v>8.5923294280417081E-4</v>
      </c>
      <c r="H102" s="19">
        <v>8.1304675113504365E-2</v>
      </c>
      <c r="I102" s="19">
        <v>2.738709065189289E-2</v>
      </c>
      <c r="J102" s="19">
        <v>1.4197580394648201E-2</v>
      </c>
      <c r="K102" s="19">
        <f t="shared" si="1"/>
        <v>1.4197580394648201E-2</v>
      </c>
      <c r="L102" s="19">
        <v>8.5923294280417081E-4</v>
      </c>
      <c r="M102" s="19">
        <v>8.5923294280417081E-4</v>
      </c>
      <c r="N102" s="19">
        <v>9.7144514654701197E-17</v>
      </c>
      <c r="O102" s="19">
        <v>5.5511151231257827E-16</v>
      </c>
      <c r="P102" s="19">
        <v>-2.775557561562891E-17</v>
      </c>
      <c r="Q102" s="19">
        <v>0</v>
      </c>
      <c r="R102" s="19">
        <v>1.5625E-2</v>
      </c>
      <c r="S102" s="19">
        <v>1.562499999999999E-2</v>
      </c>
      <c r="T102" s="19">
        <v>3.125E-2</v>
      </c>
      <c r="U102" s="19">
        <v>0</v>
      </c>
      <c r="V102" s="19">
        <v>1.874999999999793E-4</v>
      </c>
      <c r="W102" s="19">
        <v>9.374999999999245E-4</v>
      </c>
      <c r="X102" s="19">
        <v>1.874999999999905E-3</v>
      </c>
      <c r="Y102" s="19">
        <v>-0.1249999999999999</v>
      </c>
      <c r="Z102" s="19">
        <v>-0.625</v>
      </c>
      <c r="AA102" s="19">
        <v>-0.25</v>
      </c>
      <c r="AB102" s="19">
        <v>0</v>
      </c>
      <c r="AC102" s="19">
        <v>1.5625E-2</v>
      </c>
      <c r="AD102" s="19">
        <v>1.562499999999999E-2</v>
      </c>
      <c r="AE102" s="19">
        <v>3.125E-2</v>
      </c>
      <c r="AF102" s="19">
        <v>0</v>
      </c>
      <c r="AG102" s="19">
        <v>-0.128046875</v>
      </c>
      <c r="AH102" s="19">
        <v>-0.62148437499999998</v>
      </c>
      <c r="AI102" s="19">
        <v>-0.24296875000000001</v>
      </c>
      <c r="AJ102" s="19">
        <v>0</v>
      </c>
      <c r="AK102" s="19">
        <v>10</v>
      </c>
      <c r="AL102" s="19">
        <v>20</v>
      </c>
      <c r="AM102" s="19">
        <v>0</v>
      </c>
      <c r="AN102" s="19">
        <v>50</v>
      </c>
      <c r="AO102" s="19">
        <v>0</v>
      </c>
      <c r="AP102" s="19">
        <v>0</v>
      </c>
      <c r="AQ102" s="19">
        <v>0</v>
      </c>
      <c r="AR102" s="19">
        <v>0</v>
      </c>
      <c r="AS102" s="19" t="s">
        <v>544</v>
      </c>
      <c r="AT102" s="19">
        <v>1</v>
      </c>
      <c r="AU102" s="19">
        <v>0</v>
      </c>
      <c r="AV102" s="19">
        <v>0</v>
      </c>
      <c r="AW102" s="19">
        <v>0</v>
      </c>
      <c r="AX102" s="19">
        <v>0</v>
      </c>
      <c r="AY102" s="19">
        <v>45</v>
      </c>
      <c r="AZ102" s="19">
        <v>0</v>
      </c>
      <c r="BA102" s="19">
        <v>1</v>
      </c>
      <c r="BB102" s="19" t="s">
        <v>89</v>
      </c>
      <c r="BC102" s="19">
        <v>5</v>
      </c>
      <c r="BD102" s="19">
        <v>2</v>
      </c>
      <c r="BE102" s="19">
        <v>0.05</v>
      </c>
      <c r="BF102" s="19">
        <v>4</v>
      </c>
      <c r="BG102" s="19">
        <v>6</v>
      </c>
      <c r="BH102" s="19">
        <v>0.5</v>
      </c>
      <c r="BI102" s="19">
        <v>10</v>
      </c>
      <c r="BJ102" s="19">
        <v>1</v>
      </c>
      <c r="BK102" s="19">
        <v>1</v>
      </c>
      <c r="BL102" s="19">
        <v>1</v>
      </c>
      <c r="BM102" s="19">
        <v>1</v>
      </c>
      <c r="BN102" s="19">
        <v>0</v>
      </c>
      <c r="BO102" s="19">
        <v>0</v>
      </c>
      <c r="BP102" s="19">
        <v>0</v>
      </c>
      <c r="BQ102" s="19">
        <v>0</v>
      </c>
      <c r="BR102" s="19">
        <v>1</v>
      </c>
      <c r="BS102" s="19">
        <v>1</v>
      </c>
      <c r="BT102" s="19">
        <v>1</v>
      </c>
      <c r="BU102" s="19">
        <v>1</v>
      </c>
    </row>
    <row r="103" spans="1:73" x14ac:dyDescent="0.3">
      <c r="A103" s="26">
        <v>101</v>
      </c>
      <c r="B103" s="19">
        <v>80</v>
      </c>
      <c r="C103" s="19">
        <v>7.7999353408813477E-2</v>
      </c>
      <c r="D103" s="19">
        <v>1.2999892234802251E-3</v>
      </c>
      <c r="E103" s="19">
        <v>4</v>
      </c>
      <c r="G103" s="19">
        <v>8.4201209908168139E-4</v>
      </c>
      <c r="H103" s="19">
        <v>4.7076130994114188E-2</v>
      </c>
      <c r="I103" s="19">
        <v>1.5921683328090651E-2</v>
      </c>
      <c r="J103" s="19">
        <v>8.4201209908168139E-4</v>
      </c>
      <c r="K103" s="19">
        <f t="shared" si="1"/>
        <v>8.4201209908168139E-4</v>
      </c>
      <c r="L103" s="19">
        <v>8.4201209908168139E-4</v>
      </c>
      <c r="N103" s="19">
        <v>5.5511151231257827E-17</v>
      </c>
      <c r="O103" s="19">
        <v>6.1629758220391547E-33</v>
      </c>
      <c r="P103" s="19">
        <v>0</v>
      </c>
      <c r="Q103" s="19">
        <v>0</v>
      </c>
      <c r="R103" s="19">
        <v>-3.125E-2</v>
      </c>
      <c r="S103" s="19">
        <v>1.9135106236677421E-18</v>
      </c>
      <c r="T103" s="19">
        <v>0</v>
      </c>
      <c r="U103" s="19">
        <v>0</v>
      </c>
      <c r="V103" s="19">
        <v>-2.0624999999999121E-3</v>
      </c>
      <c r="W103" s="19">
        <v>1.262917011620971E-19</v>
      </c>
      <c r="X103" s="19">
        <v>5.5511151231257827E-16</v>
      </c>
      <c r="Y103" s="19">
        <v>0.25</v>
      </c>
      <c r="Z103" s="19">
        <v>4.5924254968025748E-17</v>
      </c>
      <c r="AA103" s="19">
        <v>1</v>
      </c>
      <c r="AB103" s="19">
        <v>0</v>
      </c>
      <c r="AC103" s="19">
        <v>-3.125E-2</v>
      </c>
      <c r="AD103" s="19">
        <v>1.9135106236677421E-18</v>
      </c>
      <c r="AE103" s="19">
        <v>0</v>
      </c>
      <c r="AF103" s="19">
        <v>0</v>
      </c>
      <c r="AG103" s="19">
        <v>0.24296875000000001</v>
      </c>
      <c r="AH103" s="19">
        <v>4.6354794858350993E-17</v>
      </c>
      <c r="AI103" s="19">
        <v>1</v>
      </c>
      <c r="AJ103" s="19">
        <v>0</v>
      </c>
      <c r="AK103" s="19">
        <v>50</v>
      </c>
      <c r="AL103" s="19">
        <v>30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>
        <v>0</v>
      </c>
      <c r="AS103" s="19" t="s">
        <v>545</v>
      </c>
      <c r="AT103" s="19">
        <v>1</v>
      </c>
      <c r="AU103" s="19">
        <v>0</v>
      </c>
      <c r="AV103" s="19">
        <v>0</v>
      </c>
      <c r="AW103" s="19">
        <v>0</v>
      </c>
      <c r="AX103" s="19">
        <v>0</v>
      </c>
      <c r="AY103" s="19">
        <v>45</v>
      </c>
      <c r="AZ103" s="19">
        <v>0</v>
      </c>
      <c r="BA103" s="19">
        <v>1</v>
      </c>
      <c r="BB103" s="19" t="s">
        <v>89</v>
      </c>
      <c r="BC103" s="19">
        <v>5</v>
      </c>
      <c r="BD103" s="19">
        <v>2</v>
      </c>
      <c r="BE103" s="19">
        <v>0.05</v>
      </c>
      <c r="BF103" s="19">
        <v>4</v>
      </c>
      <c r="BG103" s="19">
        <v>6</v>
      </c>
      <c r="BH103" s="19">
        <v>0.5</v>
      </c>
      <c r="BI103" s="19">
        <v>10</v>
      </c>
      <c r="BJ103" s="19">
        <v>1</v>
      </c>
      <c r="BK103" s="19">
        <v>1</v>
      </c>
      <c r="BL103" s="19">
        <v>1</v>
      </c>
      <c r="BM103" s="19">
        <v>1</v>
      </c>
      <c r="BN103" s="19">
        <v>0</v>
      </c>
      <c r="BO103" s="19">
        <v>0</v>
      </c>
      <c r="BP103" s="19">
        <v>0</v>
      </c>
      <c r="BQ103" s="19">
        <v>0</v>
      </c>
      <c r="BR103" s="19">
        <v>1</v>
      </c>
      <c r="BS103" s="19">
        <v>1</v>
      </c>
      <c r="BT103" s="19">
        <v>1</v>
      </c>
      <c r="BU103" s="19">
        <v>1</v>
      </c>
    </row>
    <row r="104" spans="1:73" x14ac:dyDescent="0.3">
      <c r="A104" s="26">
        <v>102</v>
      </c>
      <c r="B104" s="19">
        <v>80</v>
      </c>
      <c r="C104" s="19">
        <v>6.2399864196777337E-2</v>
      </c>
      <c r="D104" s="19">
        <v>1.0399977366129559E-3</v>
      </c>
      <c r="E104" s="19">
        <v>4</v>
      </c>
      <c r="G104" s="19">
        <v>1.3989602723987559E-2</v>
      </c>
      <c r="H104" s="19">
        <v>9.4127023135627694E-2</v>
      </c>
      <c r="I104" s="19">
        <v>2.7764459915060508E-2</v>
      </c>
      <c r="J104" s="19">
        <v>1.3989602723987559E-2</v>
      </c>
      <c r="K104" s="19">
        <f t="shared" si="1"/>
        <v>1.3989602723987559E-2</v>
      </c>
      <c r="L104" s="19">
        <v>1.3989602723987559E-2</v>
      </c>
      <c r="N104" s="19">
        <v>-4.4408920985006262E-16</v>
      </c>
      <c r="O104" s="19">
        <v>8.3266726846886741E-17</v>
      </c>
      <c r="P104" s="19">
        <v>-3.3306690738754701E-16</v>
      </c>
      <c r="Q104" s="19">
        <v>0</v>
      </c>
      <c r="R104" s="19">
        <v>6.2500000000000003E-3</v>
      </c>
      <c r="S104" s="19">
        <v>3.7499999999999999E-2</v>
      </c>
      <c r="T104" s="19">
        <v>-7.4999999999999997E-2</v>
      </c>
      <c r="U104" s="19">
        <v>0</v>
      </c>
      <c r="V104" s="19">
        <v>-3.2625000000000022E-2</v>
      </c>
      <c r="W104" s="19">
        <v>4.6874999999999556E-3</v>
      </c>
      <c r="X104" s="19">
        <v>-9.3750000000000777E-3</v>
      </c>
      <c r="Y104" s="19">
        <v>0.5</v>
      </c>
      <c r="Z104" s="19">
        <v>0.25</v>
      </c>
      <c r="AA104" s="19">
        <v>0.5</v>
      </c>
      <c r="AB104" s="19">
        <v>0</v>
      </c>
      <c r="AC104" s="19">
        <v>6.2500000000000003E-3</v>
      </c>
      <c r="AD104" s="19">
        <v>3.7499999999999999E-2</v>
      </c>
      <c r="AE104" s="19">
        <v>-7.4999999999999997E-2</v>
      </c>
      <c r="AF104" s="19">
        <v>0</v>
      </c>
      <c r="AG104" s="19">
        <v>0.49484375000000003</v>
      </c>
      <c r="AH104" s="19">
        <v>0.25187500000000002</v>
      </c>
      <c r="AI104" s="19">
        <v>0.49625000000000002</v>
      </c>
      <c r="AJ104" s="19">
        <v>0</v>
      </c>
      <c r="AK104" s="19">
        <v>50</v>
      </c>
      <c r="AL104" s="19">
        <v>10</v>
      </c>
      <c r="AM104" s="19">
        <v>20</v>
      </c>
      <c r="AN104" s="19">
        <v>0</v>
      </c>
      <c r="AO104" s="19">
        <v>0</v>
      </c>
      <c r="AP104" s="19">
        <v>0</v>
      </c>
      <c r="AQ104" s="19">
        <v>0</v>
      </c>
      <c r="AR104" s="19">
        <v>0</v>
      </c>
      <c r="AS104" s="19" t="s">
        <v>546</v>
      </c>
      <c r="AT104" s="19">
        <v>1</v>
      </c>
      <c r="AU104" s="19">
        <v>0</v>
      </c>
      <c r="AV104" s="19">
        <v>0</v>
      </c>
      <c r="AW104" s="19">
        <v>0</v>
      </c>
      <c r="AX104" s="19">
        <v>0</v>
      </c>
      <c r="AY104" s="19">
        <v>45</v>
      </c>
      <c r="AZ104" s="19">
        <v>0</v>
      </c>
      <c r="BA104" s="19">
        <v>1</v>
      </c>
      <c r="BB104" s="19" t="s">
        <v>89</v>
      </c>
      <c r="BC104" s="19">
        <v>5</v>
      </c>
      <c r="BD104" s="19">
        <v>2</v>
      </c>
      <c r="BE104" s="19">
        <v>0.05</v>
      </c>
      <c r="BF104" s="19">
        <v>4</v>
      </c>
      <c r="BG104" s="19">
        <v>6</v>
      </c>
      <c r="BH104" s="19">
        <v>0.5</v>
      </c>
      <c r="BI104" s="19">
        <v>10</v>
      </c>
      <c r="BJ104" s="19">
        <v>1</v>
      </c>
      <c r="BK104" s="19">
        <v>1</v>
      </c>
      <c r="BL104" s="19">
        <v>1</v>
      </c>
      <c r="BM104" s="19">
        <v>1</v>
      </c>
      <c r="BN104" s="19">
        <v>0</v>
      </c>
      <c r="BO104" s="19">
        <v>0</v>
      </c>
      <c r="BP104" s="19">
        <v>0</v>
      </c>
      <c r="BQ104" s="19">
        <v>0</v>
      </c>
      <c r="BR104" s="19">
        <v>1</v>
      </c>
      <c r="BS104" s="19">
        <v>1</v>
      </c>
      <c r="BT104" s="19">
        <v>1</v>
      </c>
      <c r="BU104" s="19">
        <v>1</v>
      </c>
    </row>
    <row r="105" spans="1:73" x14ac:dyDescent="0.3">
      <c r="A105" s="26">
        <v>103</v>
      </c>
      <c r="B105" s="19">
        <v>80</v>
      </c>
      <c r="C105" s="19">
        <v>7.7999591827392578E-2</v>
      </c>
      <c r="D105" s="19">
        <v>1.2999931971232101E-3</v>
      </c>
      <c r="E105" s="19">
        <v>4</v>
      </c>
      <c r="G105" s="19">
        <v>1.398960272398757E-2</v>
      </c>
      <c r="H105" s="19">
        <v>9.4127023135627694E-2</v>
      </c>
      <c r="I105" s="19">
        <v>2.7764459915060519E-2</v>
      </c>
      <c r="J105" s="19">
        <v>1.398960272398757E-2</v>
      </c>
      <c r="K105" s="19">
        <f t="shared" si="1"/>
        <v>1.398960272398757E-2</v>
      </c>
      <c r="L105" s="19">
        <v>1.398960272398757E-2</v>
      </c>
      <c r="N105" s="19">
        <v>-4.4408920985006262E-16</v>
      </c>
      <c r="O105" s="19">
        <v>-5.5511151231257827E-17</v>
      </c>
      <c r="P105" s="19">
        <v>-3.3306690738754701E-16</v>
      </c>
      <c r="Q105" s="19">
        <v>0</v>
      </c>
      <c r="R105" s="19">
        <v>6.2500000000000003E-3</v>
      </c>
      <c r="S105" s="19">
        <v>-3.7500000000000012E-2</v>
      </c>
      <c r="T105" s="19">
        <v>-7.4999999999999997E-2</v>
      </c>
      <c r="U105" s="19">
        <v>0</v>
      </c>
      <c r="V105" s="19">
        <v>-3.2625000000000022E-2</v>
      </c>
      <c r="W105" s="19">
        <v>-4.6875000000000111E-3</v>
      </c>
      <c r="X105" s="19">
        <v>-9.3750000000000777E-3</v>
      </c>
      <c r="Y105" s="19">
        <v>0.5</v>
      </c>
      <c r="Z105" s="19">
        <v>-0.25</v>
      </c>
      <c r="AA105" s="19">
        <v>0.5</v>
      </c>
      <c r="AB105" s="19">
        <v>0</v>
      </c>
      <c r="AC105" s="19">
        <v>6.2500000000000003E-3</v>
      </c>
      <c r="AD105" s="19">
        <v>-3.7500000000000012E-2</v>
      </c>
      <c r="AE105" s="19">
        <v>-7.4999999999999997E-2</v>
      </c>
      <c r="AF105" s="19">
        <v>0</v>
      </c>
      <c r="AG105" s="19">
        <v>0.49484375000000003</v>
      </c>
      <c r="AH105" s="19">
        <v>-0.25187500000000002</v>
      </c>
      <c r="AI105" s="19">
        <v>0.49625000000000002</v>
      </c>
      <c r="AJ105" s="19">
        <v>0</v>
      </c>
      <c r="AK105" s="19">
        <v>50</v>
      </c>
      <c r="AL105" s="19">
        <v>10</v>
      </c>
      <c r="AM105" s="19">
        <v>0</v>
      </c>
      <c r="AN105" s="19">
        <v>20</v>
      </c>
      <c r="AO105" s="19">
        <v>0</v>
      </c>
      <c r="AP105" s="19">
        <v>0</v>
      </c>
      <c r="AQ105" s="19">
        <v>0</v>
      </c>
      <c r="AR105" s="19">
        <v>0</v>
      </c>
      <c r="AS105" s="19" t="s">
        <v>547</v>
      </c>
      <c r="AT105" s="19">
        <v>1</v>
      </c>
      <c r="AU105" s="19">
        <v>0</v>
      </c>
      <c r="AV105" s="19">
        <v>0</v>
      </c>
      <c r="AW105" s="19">
        <v>0</v>
      </c>
      <c r="AX105" s="19">
        <v>0</v>
      </c>
      <c r="AY105" s="19">
        <v>45</v>
      </c>
      <c r="AZ105" s="19">
        <v>0</v>
      </c>
      <c r="BA105" s="19">
        <v>1</v>
      </c>
      <c r="BB105" s="19" t="s">
        <v>89</v>
      </c>
      <c r="BC105" s="19">
        <v>5</v>
      </c>
      <c r="BD105" s="19">
        <v>2</v>
      </c>
      <c r="BE105" s="19">
        <v>0.05</v>
      </c>
      <c r="BF105" s="19">
        <v>4</v>
      </c>
      <c r="BG105" s="19">
        <v>6</v>
      </c>
      <c r="BH105" s="19">
        <v>0.5</v>
      </c>
      <c r="BI105" s="19">
        <v>10</v>
      </c>
      <c r="BJ105" s="19">
        <v>1</v>
      </c>
      <c r="BK105" s="19">
        <v>1</v>
      </c>
      <c r="BL105" s="19">
        <v>1</v>
      </c>
      <c r="BM105" s="19">
        <v>1</v>
      </c>
      <c r="BN105" s="19">
        <v>0</v>
      </c>
      <c r="BO105" s="19">
        <v>0</v>
      </c>
      <c r="BP105" s="19">
        <v>0</v>
      </c>
      <c r="BQ105" s="19">
        <v>0</v>
      </c>
      <c r="BR105" s="19">
        <v>1</v>
      </c>
      <c r="BS105" s="19">
        <v>1</v>
      </c>
      <c r="BT105" s="19">
        <v>1</v>
      </c>
      <c r="BU105" s="19">
        <v>1</v>
      </c>
    </row>
    <row r="106" spans="1:73" x14ac:dyDescent="0.3">
      <c r="A106" s="26">
        <v>104</v>
      </c>
      <c r="B106" s="19">
        <v>80</v>
      </c>
      <c r="C106" s="19">
        <v>7.7999353408813477E-2</v>
      </c>
      <c r="D106" s="19">
        <v>1.2999892234802251E-3</v>
      </c>
      <c r="E106" s="19">
        <v>4</v>
      </c>
      <c r="G106" s="19">
        <v>1.3989602723987559E-2</v>
      </c>
      <c r="H106" s="19">
        <v>9.4127023135627694E-2</v>
      </c>
      <c r="I106" s="19">
        <v>2.7764459915060491E-2</v>
      </c>
      <c r="J106" s="19">
        <v>1.3989602723987559E-2</v>
      </c>
      <c r="K106" s="19">
        <f t="shared" si="1"/>
        <v>1.3989602723987559E-2</v>
      </c>
      <c r="L106" s="19">
        <v>1.3989602723987559E-2</v>
      </c>
      <c r="N106" s="19">
        <v>4.4408920985006262E-16</v>
      </c>
      <c r="O106" s="19">
        <v>5.5511151231257827E-17</v>
      </c>
      <c r="P106" s="19">
        <v>-3.3306690738754701E-16</v>
      </c>
      <c r="Q106" s="19">
        <v>0</v>
      </c>
      <c r="R106" s="19">
        <v>-6.2500000000000003E-3</v>
      </c>
      <c r="S106" s="19">
        <v>-3.7499999999999999E-2</v>
      </c>
      <c r="T106" s="19">
        <v>-7.4999999999999997E-2</v>
      </c>
      <c r="U106" s="19">
        <v>0</v>
      </c>
      <c r="V106" s="19">
        <v>3.2625000000000022E-2</v>
      </c>
      <c r="W106" s="19">
        <v>-4.6874999999998446E-3</v>
      </c>
      <c r="X106" s="19">
        <v>-9.3750000000000777E-3</v>
      </c>
      <c r="Y106" s="19">
        <v>-0.5</v>
      </c>
      <c r="Z106" s="19">
        <v>-0.24999999999999989</v>
      </c>
      <c r="AA106" s="19">
        <v>0.5</v>
      </c>
      <c r="AB106" s="19">
        <v>0</v>
      </c>
      <c r="AC106" s="19">
        <v>-6.2500000000000003E-3</v>
      </c>
      <c r="AD106" s="19">
        <v>-3.7499999999999999E-2</v>
      </c>
      <c r="AE106" s="19">
        <v>-7.4999999999999997E-2</v>
      </c>
      <c r="AF106" s="19">
        <v>0</v>
      </c>
      <c r="AG106" s="19">
        <v>-0.49484375000000003</v>
      </c>
      <c r="AH106" s="19">
        <v>-0.2518749999999999</v>
      </c>
      <c r="AI106" s="19">
        <v>0.49625000000000002</v>
      </c>
      <c r="AJ106" s="19">
        <v>0</v>
      </c>
      <c r="AK106" s="19">
        <v>10</v>
      </c>
      <c r="AL106" s="19">
        <v>50</v>
      </c>
      <c r="AM106" s="19">
        <v>0</v>
      </c>
      <c r="AN106" s="19">
        <v>20</v>
      </c>
      <c r="AO106" s="19">
        <v>0</v>
      </c>
      <c r="AP106" s="19">
        <v>0</v>
      </c>
      <c r="AQ106" s="19">
        <v>0</v>
      </c>
      <c r="AR106" s="19">
        <v>0</v>
      </c>
      <c r="AS106" s="19" t="s">
        <v>548</v>
      </c>
      <c r="AT106" s="19">
        <v>1</v>
      </c>
      <c r="AU106" s="19">
        <v>0</v>
      </c>
      <c r="AV106" s="19">
        <v>0</v>
      </c>
      <c r="AW106" s="19">
        <v>0</v>
      </c>
      <c r="AX106" s="19">
        <v>0</v>
      </c>
      <c r="AY106" s="19">
        <v>45</v>
      </c>
      <c r="AZ106" s="19">
        <v>0</v>
      </c>
      <c r="BA106" s="19">
        <v>1</v>
      </c>
      <c r="BB106" s="19" t="s">
        <v>89</v>
      </c>
      <c r="BC106" s="19">
        <v>5</v>
      </c>
      <c r="BD106" s="19">
        <v>2</v>
      </c>
      <c r="BE106" s="19">
        <v>0.05</v>
      </c>
      <c r="BF106" s="19">
        <v>4</v>
      </c>
      <c r="BG106" s="19">
        <v>6</v>
      </c>
      <c r="BH106" s="19">
        <v>0.5</v>
      </c>
      <c r="BI106" s="19">
        <v>10</v>
      </c>
      <c r="BJ106" s="19">
        <v>1</v>
      </c>
      <c r="BK106" s="19">
        <v>1</v>
      </c>
      <c r="BL106" s="19">
        <v>1</v>
      </c>
      <c r="BM106" s="19">
        <v>1</v>
      </c>
      <c r="BN106" s="19">
        <v>0</v>
      </c>
      <c r="BO106" s="19">
        <v>0</v>
      </c>
      <c r="BP106" s="19">
        <v>0</v>
      </c>
      <c r="BQ106" s="19">
        <v>0</v>
      </c>
      <c r="BR106" s="19">
        <v>1</v>
      </c>
      <c r="BS106" s="19">
        <v>1</v>
      </c>
      <c r="BT106" s="19">
        <v>1</v>
      </c>
      <c r="BU106" s="19">
        <v>1</v>
      </c>
    </row>
    <row r="107" spans="1:73" x14ac:dyDescent="0.3">
      <c r="A107" s="26">
        <v>105</v>
      </c>
      <c r="B107" s="19">
        <v>80</v>
      </c>
      <c r="C107" s="19">
        <v>7.7999591827392578E-2</v>
      </c>
      <c r="D107" s="19">
        <v>1.2999931971232101E-3</v>
      </c>
      <c r="E107" s="19">
        <v>5</v>
      </c>
      <c r="G107" s="19">
        <v>4.5359889012759986E-3</v>
      </c>
      <c r="H107" s="19">
        <v>0.1015259261069556</v>
      </c>
      <c r="I107" s="19">
        <v>3.6160125656584642E-2</v>
      </c>
      <c r="J107" s="19">
        <v>9.364368972333342E-3</v>
      </c>
      <c r="K107" s="19">
        <f t="shared" si="1"/>
        <v>9.364368972333342E-3</v>
      </c>
      <c r="L107" s="19">
        <v>4.5359889012759986E-3</v>
      </c>
      <c r="M107" s="19">
        <v>4.5359889012759986E-3</v>
      </c>
      <c r="N107" s="19">
        <v>-2.2204460492503131E-16</v>
      </c>
      <c r="O107" s="19">
        <v>8.3266726846886741E-17</v>
      </c>
      <c r="P107" s="19">
        <v>-6.6613381477509392E-16</v>
      </c>
      <c r="Q107" s="19">
        <v>0</v>
      </c>
      <c r="R107" s="19">
        <v>-9.3749999999999997E-3</v>
      </c>
      <c r="S107" s="19">
        <v>2.1874999999999999E-2</v>
      </c>
      <c r="T107" s="19">
        <v>-4.3749999999999997E-2</v>
      </c>
      <c r="U107" s="19">
        <v>0</v>
      </c>
      <c r="V107" s="19">
        <v>-9.3749999999948042E-5</v>
      </c>
      <c r="W107" s="19">
        <v>4.9687500000000079E-3</v>
      </c>
      <c r="X107" s="19">
        <v>-9.9374999999997105E-3</v>
      </c>
      <c r="Y107" s="19">
        <v>0.375</v>
      </c>
      <c r="Z107" s="19">
        <v>0.12500000000000011</v>
      </c>
      <c r="AA107" s="19">
        <v>0.75</v>
      </c>
      <c r="AB107" s="19">
        <v>0</v>
      </c>
      <c r="AC107" s="19">
        <v>-9.3749999999999997E-3</v>
      </c>
      <c r="AD107" s="19">
        <v>2.1874999999999999E-2</v>
      </c>
      <c r="AE107" s="19">
        <v>-4.3749999999999997E-2</v>
      </c>
      <c r="AF107" s="19">
        <v>0</v>
      </c>
      <c r="AG107" s="19">
        <v>0.36960937500000002</v>
      </c>
      <c r="AH107" s="19">
        <v>0.12664062500000001</v>
      </c>
      <c r="AI107" s="19">
        <v>0.74671874999999999</v>
      </c>
      <c r="AJ107" s="19">
        <v>0</v>
      </c>
      <c r="AK107" s="19">
        <v>50</v>
      </c>
      <c r="AL107" s="19">
        <v>20</v>
      </c>
      <c r="AM107" s="19">
        <v>10</v>
      </c>
      <c r="AN107" s="19">
        <v>0</v>
      </c>
      <c r="AO107" s="19">
        <v>0</v>
      </c>
      <c r="AP107" s="19">
        <v>0</v>
      </c>
      <c r="AQ107" s="19">
        <v>0</v>
      </c>
      <c r="AR107" s="19">
        <v>0</v>
      </c>
      <c r="AS107" s="19" t="s">
        <v>549</v>
      </c>
      <c r="AT107" s="19">
        <v>1</v>
      </c>
      <c r="AU107" s="19">
        <v>0</v>
      </c>
      <c r="AV107" s="19">
        <v>0</v>
      </c>
      <c r="AW107" s="19">
        <v>0</v>
      </c>
      <c r="AX107" s="19">
        <v>0</v>
      </c>
      <c r="AY107" s="19">
        <v>45</v>
      </c>
      <c r="AZ107" s="19">
        <v>0</v>
      </c>
      <c r="BA107" s="19">
        <v>1</v>
      </c>
      <c r="BB107" s="19" t="s">
        <v>89</v>
      </c>
      <c r="BC107" s="19">
        <v>5</v>
      </c>
      <c r="BD107" s="19">
        <v>2</v>
      </c>
      <c r="BE107" s="19">
        <v>0.05</v>
      </c>
      <c r="BF107" s="19">
        <v>4</v>
      </c>
      <c r="BG107" s="19">
        <v>6</v>
      </c>
      <c r="BH107" s="19">
        <v>0.5</v>
      </c>
      <c r="BI107" s="19">
        <v>10</v>
      </c>
      <c r="BJ107" s="19">
        <v>1</v>
      </c>
      <c r="BK107" s="19">
        <v>1</v>
      </c>
      <c r="BL107" s="19">
        <v>1</v>
      </c>
      <c r="BM107" s="19">
        <v>1</v>
      </c>
      <c r="BN107" s="19">
        <v>0</v>
      </c>
      <c r="BO107" s="19">
        <v>0</v>
      </c>
      <c r="BP107" s="19">
        <v>0</v>
      </c>
      <c r="BQ107" s="19">
        <v>0</v>
      </c>
      <c r="BR107" s="19">
        <v>1</v>
      </c>
      <c r="BS107" s="19">
        <v>1</v>
      </c>
      <c r="BT107" s="19">
        <v>1</v>
      </c>
      <c r="BU107" s="19">
        <v>1</v>
      </c>
    </row>
    <row r="108" spans="1:73" x14ac:dyDescent="0.3">
      <c r="A108" s="26">
        <v>106</v>
      </c>
      <c r="B108" s="19">
        <v>80</v>
      </c>
      <c r="C108" s="19">
        <v>9.3599557876586914E-2</v>
      </c>
      <c r="D108" s="19">
        <v>1.5599926312764481E-3</v>
      </c>
      <c r="E108" s="19">
        <v>5</v>
      </c>
      <c r="G108" s="19">
        <v>4.5359889012760047E-3</v>
      </c>
      <c r="H108" s="19">
        <v>0.1015259261069556</v>
      </c>
      <c r="I108" s="19">
        <v>3.6160125656584642E-2</v>
      </c>
      <c r="J108" s="19">
        <v>9.3643689723333472E-3</v>
      </c>
      <c r="K108" s="19">
        <f t="shared" si="1"/>
        <v>9.3643689723333472E-3</v>
      </c>
      <c r="L108" s="19">
        <v>4.5359889012760047E-3</v>
      </c>
      <c r="M108" s="19">
        <v>4.5359889012760047E-3</v>
      </c>
      <c r="N108" s="19">
        <v>-2.2204460492503131E-16</v>
      </c>
      <c r="O108" s="19">
        <v>0</v>
      </c>
      <c r="P108" s="19">
        <v>-6.6613381477509392E-16</v>
      </c>
      <c r="Q108" s="19">
        <v>0</v>
      </c>
      <c r="R108" s="19">
        <v>-9.3749999999999997E-3</v>
      </c>
      <c r="S108" s="19">
        <v>-2.1875000000000009E-2</v>
      </c>
      <c r="T108" s="19">
        <v>-4.3749999999999997E-2</v>
      </c>
      <c r="U108" s="19">
        <v>0</v>
      </c>
      <c r="V108" s="19">
        <v>-9.3749999999948042E-5</v>
      </c>
      <c r="W108" s="19">
        <v>-4.9687500000000356E-3</v>
      </c>
      <c r="X108" s="19">
        <v>-9.9374999999997105E-3</v>
      </c>
      <c r="Y108" s="19">
        <v>0.375</v>
      </c>
      <c r="Z108" s="19">
        <v>-0.125</v>
      </c>
      <c r="AA108" s="19">
        <v>0.75</v>
      </c>
      <c r="AB108" s="19">
        <v>0</v>
      </c>
      <c r="AC108" s="19">
        <v>-9.3749999999999997E-3</v>
      </c>
      <c r="AD108" s="19">
        <v>-2.1875000000000009E-2</v>
      </c>
      <c r="AE108" s="19">
        <v>-4.3749999999999997E-2</v>
      </c>
      <c r="AF108" s="19">
        <v>0</v>
      </c>
      <c r="AG108" s="19">
        <v>0.36960937500000002</v>
      </c>
      <c r="AH108" s="19">
        <v>-0.12664062500000001</v>
      </c>
      <c r="AI108" s="19">
        <v>0.74671874999999999</v>
      </c>
      <c r="AJ108" s="19">
        <v>0</v>
      </c>
      <c r="AK108" s="19">
        <v>50</v>
      </c>
      <c r="AL108" s="19">
        <v>20</v>
      </c>
      <c r="AM108" s="19">
        <v>0</v>
      </c>
      <c r="AN108" s="19">
        <v>10</v>
      </c>
      <c r="AO108" s="19">
        <v>0</v>
      </c>
      <c r="AP108" s="19">
        <v>0</v>
      </c>
      <c r="AQ108" s="19">
        <v>0</v>
      </c>
      <c r="AR108" s="19">
        <v>0</v>
      </c>
      <c r="AS108" s="19" t="s">
        <v>483</v>
      </c>
      <c r="AT108" s="19">
        <v>1</v>
      </c>
      <c r="AU108" s="19">
        <v>0</v>
      </c>
      <c r="AV108" s="19">
        <v>0</v>
      </c>
      <c r="AW108" s="19">
        <v>0</v>
      </c>
      <c r="AX108" s="19">
        <v>0</v>
      </c>
      <c r="AY108" s="19">
        <v>45</v>
      </c>
      <c r="AZ108" s="19">
        <v>0</v>
      </c>
      <c r="BA108" s="19">
        <v>1</v>
      </c>
      <c r="BB108" s="19" t="s">
        <v>89</v>
      </c>
      <c r="BC108" s="19">
        <v>5</v>
      </c>
      <c r="BD108" s="19">
        <v>2</v>
      </c>
      <c r="BE108" s="19">
        <v>0.05</v>
      </c>
      <c r="BF108" s="19">
        <v>4</v>
      </c>
      <c r="BG108" s="19">
        <v>6</v>
      </c>
      <c r="BH108" s="19">
        <v>0.5</v>
      </c>
      <c r="BI108" s="19">
        <v>10</v>
      </c>
      <c r="BJ108" s="19">
        <v>1</v>
      </c>
      <c r="BK108" s="19">
        <v>1</v>
      </c>
      <c r="BL108" s="19">
        <v>1</v>
      </c>
      <c r="BM108" s="19">
        <v>1</v>
      </c>
      <c r="BN108" s="19">
        <v>0</v>
      </c>
      <c r="BO108" s="19">
        <v>0</v>
      </c>
      <c r="BP108" s="19">
        <v>0</v>
      </c>
      <c r="BQ108" s="19">
        <v>0</v>
      </c>
      <c r="BR108" s="19">
        <v>1</v>
      </c>
      <c r="BS108" s="19">
        <v>1</v>
      </c>
      <c r="BT108" s="19">
        <v>1</v>
      </c>
      <c r="BU108" s="19">
        <v>1</v>
      </c>
    </row>
    <row r="109" spans="1:73" x14ac:dyDescent="0.3">
      <c r="A109" s="26">
        <v>107</v>
      </c>
      <c r="B109" s="19">
        <v>80</v>
      </c>
      <c r="C109" s="19">
        <v>9.3599081039428711E-2</v>
      </c>
      <c r="D109" s="19">
        <v>1.559984683990479E-3</v>
      </c>
      <c r="E109" s="19">
        <v>5</v>
      </c>
      <c r="G109" s="19">
        <v>4.5359889012759856E-3</v>
      </c>
      <c r="H109" s="19">
        <v>0.1015259261069556</v>
      </c>
      <c r="I109" s="19">
        <v>3.6160125656584621E-2</v>
      </c>
      <c r="J109" s="19">
        <v>9.3643689723333402E-3</v>
      </c>
      <c r="K109" s="19">
        <f t="shared" si="1"/>
        <v>9.3643689723333402E-3</v>
      </c>
      <c r="L109" s="19">
        <v>4.5359889012759856E-3</v>
      </c>
      <c r="M109" s="19">
        <v>4.5359889012759856E-3</v>
      </c>
      <c r="N109" s="19">
        <v>2.2204460492503131E-16</v>
      </c>
      <c r="O109" s="19">
        <v>6.9388939039072284E-17</v>
      </c>
      <c r="P109" s="19">
        <v>-6.6613381477509392E-16</v>
      </c>
      <c r="Q109" s="19">
        <v>0</v>
      </c>
      <c r="R109" s="19">
        <v>9.3749999999999997E-3</v>
      </c>
      <c r="S109" s="19">
        <v>-2.1874999999999999E-2</v>
      </c>
      <c r="T109" s="19">
        <v>-4.3749999999999997E-2</v>
      </c>
      <c r="U109" s="19">
        <v>0</v>
      </c>
      <c r="V109" s="19">
        <v>9.3749999999948042E-5</v>
      </c>
      <c r="W109" s="19">
        <v>-4.9687499999999376E-3</v>
      </c>
      <c r="X109" s="19">
        <v>-9.9374999999997105E-3</v>
      </c>
      <c r="Y109" s="19">
        <v>-0.375</v>
      </c>
      <c r="Z109" s="19">
        <v>-0.1249999999999999</v>
      </c>
      <c r="AA109" s="19">
        <v>0.75</v>
      </c>
      <c r="AB109" s="19">
        <v>0</v>
      </c>
      <c r="AC109" s="19">
        <v>9.3749999999999997E-3</v>
      </c>
      <c r="AD109" s="19">
        <v>-2.1874999999999999E-2</v>
      </c>
      <c r="AE109" s="19">
        <v>-4.3749999999999997E-2</v>
      </c>
      <c r="AF109" s="19">
        <v>0</v>
      </c>
      <c r="AG109" s="19">
        <v>-0.36960937500000002</v>
      </c>
      <c r="AH109" s="19">
        <v>-0.1266406249999999</v>
      </c>
      <c r="AI109" s="19">
        <v>0.74671874999999999</v>
      </c>
      <c r="AJ109" s="19">
        <v>0</v>
      </c>
      <c r="AK109" s="19">
        <v>20</v>
      </c>
      <c r="AL109" s="19">
        <v>50</v>
      </c>
      <c r="AM109" s="19">
        <v>0</v>
      </c>
      <c r="AN109" s="19">
        <v>10</v>
      </c>
      <c r="AO109" s="19">
        <v>0</v>
      </c>
      <c r="AP109" s="19">
        <v>0</v>
      </c>
      <c r="AQ109" s="19">
        <v>0</v>
      </c>
      <c r="AR109" s="19">
        <v>0</v>
      </c>
      <c r="AS109" s="19" t="s">
        <v>550</v>
      </c>
      <c r="AT109" s="19">
        <v>1</v>
      </c>
      <c r="AU109" s="19">
        <v>0</v>
      </c>
      <c r="AV109" s="19">
        <v>0</v>
      </c>
      <c r="AW109" s="19">
        <v>0</v>
      </c>
      <c r="AX109" s="19">
        <v>0</v>
      </c>
      <c r="AY109" s="19">
        <v>45</v>
      </c>
      <c r="AZ109" s="19">
        <v>0</v>
      </c>
      <c r="BA109" s="19">
        <v>1</v>
      </c>
      <c r="BB109" s="19" t="s">
        <v>89</v>
      </c>
      <c r="BC109" s="19">
        <v>5</v>
      </c>
      <c r="BD109" s="19">
        <v>2</v>
      </c>
      <c r="BE109" s="19">
        <v>0.05</v>
      </c>
      <c r="BF109" s="19">
        <v>4</v>
      </c>
      <c r="BG109" s="19">
        <v>6</v>
      </c>
      <c r="BH109" s="19">
        <v>0.5</v>
      </c>
      <c r="BI109" s="19">
        <v>10</v>
      </c>
      <c r="BJ109" s="19">
        <v>1</v>
      </c>
      <c r="BK109" s="19">
        <v>1</v>
      </c>
      <c r="BL109" s="19">
        <v>1</v>
      </c>
      <c r="BM109" s="19">
        <v>1</v>
      </c>
      <c r="BN109" s="19">
        <v>0</v>
      </c>
      <c r="BO109" s="19">
        <v>0</v>
      </c>
      <c r="BP109" s="19">
        <v>0</v>
      </c>
      <c r="BQ109" s="19">
        <v>0</v>
      </c>
      <c r="BR109" s="19">
        <v>1</v>
      </c>
      <c r="BS109" s="19">
        <v>1</v>
      </c>
      <c r="BT109" s="19">
        <v>1</v>
      </c>
      <c r="BU109" s="19">
        <v>1</v>
      </c>
    </row>
    <row r="110" spans="1:73" x14ac:dyDescent="0.3">
      <c r="A110" s="26">
        <v>108</v>
      </c>
      <c r="B110" s="19">
        <v>80</v>
      </c>
      <c r="C110" s="19">
        <v>7.7999591827392578E-2</v>
      </c>
      <c r="D110" s="19">
        <v>1.2999931971232101E-3</v>
      </c>
      <c r="E110" s="19">
        <v>5</v>
      </c>
      <c r="G110" s="19">
        <v>4.5359889012759856E-3</v>
      </c>
      <c r="H110" s="19">
        <v>0.1015259261069556</v>
      </c>
      <c r="I110" s="19">
        <v>3.6160125656584621E-2</v>
      </c>
      <c r="J110" s="19">
        <v>9.3643689723333402E-3</v>
      </c>
      <c r="K110" s="19">
        <f t="shared" si="1"/>
        <v>9.3643689723333402E-3</v>
      </c>
      <c r="L110" s="19">
        <v>4.5359889012759856E-3</v>
      </c>
      <c r="M110" s="19">
        <v>4.5359889012759856E-3</v>
      </c>
      <c r="N110" s="19">
        <v>2.2204460492503131E-16</v>
      </c>
      <c r="O110" s="19">
        <v>6.9388939039072284E-17</v>
      </c>
      <c r="P110" s="19">
        <v>-6.6613381477509392E-16</v>
      </c>
      <c r="Q110" s="19">
        <v>0</v>
      </c>
      <c r="R110" s="19">
        <v>5.3124999999999999E-2</v>
      </c>
      <c r="S110" s="19">
        <v>2.1874999999999999E-2</v>
      </c>
      <c r="T110" s="19">
        <v>4.3749999999999997E-2</v>
      </c>
      <c r="U110" s="19">
        <v>0</v>
      </c>
      <c r="V110" s="19">
        <v>9.3749999999948042E-5</v>
      </c>
      <c r="W110" s="19">
        <v>-4.9687499999999376E-3</v>
      </c>
      <c r="X110" s="19">
        <v>-9.9374999999997105E-3</v>
      </c>
      <c r="Y110" s="19">
        <v>-0.375</v>
      </c>
      <c r="Z110" s="19">
        <v>-0.1249999999999999</v>
      </c>
      <c r="AA110" s="19">
        <v>0.75</v>
      </c>
      <c r="AB110" s="19">
        <v>0</v>
      </c>
      <c r="AC110" s="19">
        <v>5.3124999999999999E-2</v>
      </c>
      <c r="AD110" s="19">
        <v>2.1874999999999999E-2</v>
      </c>
      <c r="AE110" s="19">
        <v>4.3749999999999997E-2</v>
      </c>
      <c r="AF110" s="19">
        <v>0</v>
      </c>
      <c r="AG110" s="19">
        <v>-0.36960937500000002</v>
      </c>
      <c r="AH110" s="19">
        <v>-0.1266406249999999</v>
      </c>
      <c r="AI110" s="19">
        <v>0.74671874999999999</v>
      </c>
      <c r="AJ110" s="19">
        <v>0</v>
      </c>
      <c r="AK110" s="19">
        <v>20</v>
      </c>
      <c r="AL110" s="19">
        <v>50</v>
      </c>
      <c r="AM110" s="19">
        <v>0</v>
      </c>
      <c r="AN110" s="19">
        <v>10</v>
      </c>
      <c r="AO110" s="19">
        <v>0</v>
      </c>
      <c r="AP110" s="19">
        <v>0</v>
      </c>
      <c r="AQ110" s="19">
        <v>0</v>
      </c>
      <c r="AR110" s="19">
        <v>0</v>
      </c>
      <c r="AS110" s="19" t="s">
        <v>550</v>
      </c>
      <c r="AT110" s="19">
        <v>1</v>
      </c>
      <c r="AU110" s="19">
        <v>0</v>
      </c>
      <c r="AV110" s="19">
        <v>0</v>
      </c>
      <c r="AW110" s="19">
        <v>0</v>
      </c>
      <c r="AX110" s="19">
        <v>0</v>
      </c>
      <c r="AY110" s="19">
        <v>45</v>
      </c>
      <c r="AZ110" s="19">
        <v>0</v>
      </c>
      <c r="BA110" s="19">
        <v>1</v>
      </c>
      <c r="BB110" s="19" t="s">
        <v>89</v>
      </c>
      <c r="BC110" s="19">
        <v>5</v>
      </c>
      <c r="BD110" s="19">
        <v>2</v>
      </c>
      <c r="BE110" s="19">
        <v>0.05</v>
      </c>
      <c r="BF110" s="19">
        <v>4</v>
      </c>
      <c r="BG110" s="19">
        <v>6</v>
      </c>
      <c r="BH110" s="19">
        <v>0.5</v>
      </c>
      <c r="BI110" s="19">
        <v>10</v>
      </c>
      <c r="BJ110" s="19">
        <v>1</v>
      </c>
      <c r="BK110" s="19">
        <v>1</v>
      </c>
      <c r="BL110" s="19">
        <v>1</v>
      </c>
      <c r="BM110" s="19">
        <v>1</v>
      </c>
      <c r="BN110" s="19">
        <v>0</v>
      </c>
      <c r="BO110" s="19">
        <v>0</v>
      </c>
      <c r="BP110" s="19">
        <v>0</v>
      </c>
      <c r="BQ110" s="19">
        <v>0</v>
      </c>
      <c r="BR110" s="19">
        <v>1</v>
      </c>
      <c r="BS110" s="19">
        <v>1</v>
      </c>
      <c r="BT110" s="19">
        <v>1</v>
      </c>
      <c r="BU110" s="19">
        <v>1</v>
      </c>
    </row>
    <row r="111" spans="1:73" x14ac:dyDescent="0.3">
      <c r="A111" s="26">
        <v>109</v>
      </c>
      <c r="B111" s="19">
        <v>80</v>
      </c>
      <c r="C111" s="19">
        <v>9.3599319458007813E-2</v>
      </c>
      <c r="D111" s="19">
        <v>1.559988657633464E-3</v>
      </c>
      <c r="E111" s="19">
        <v>5</v>
      </c>
      <c r="G111" s="19">
        <v>4.5359889012760099E-3</v>
      </c>
      <c r="H111" s="19">
        <v>0.1015259261069556</v>
      </c>
      <c r="I111" s="19">
        <v>3.6160125656584649E-2</v>
      </c>
      <c r="J111" s="19">
        <v>9.3643689723333454E-3</v>
      </c>
      <c r="K111" s="19">
        <f t="shared" si="1"/>
        <v>9.3643689723333454E-3</v>
      </c>
      <c r="L111" s="19">
        <v>4.5359889012760099E-3</v>
      </c>
      <c r="M111" s="19">
        <v>4.5359889012760099E-3</v>
      </c>
      <c r="N111" s="19">
        <v>2.2204460492503131E-16</v>
      </c>
      <c r="O111" s="19">
        <v>1.3877787807814459E-16</v>
      </c>
      <c r="P111" s="19">
        <v>-6.6613381477509392E-16</v>
      </c>
      <c r="Q111" s="19">
        <v>0</v>
      </c>
      <c r="R111" s="19">
        <v>5.3124999999999999E-2</v>
      </c>
      <c r="S111" s="19">
        <v>-2.1875000000000009E-2</v>
      </c>
      <c r="T111" s="19">
        <v>4.3749999999999997E-2</v>
      </c>
      <c r="U111" s="19">
        <v>0</v>
      </c>
      <c r="V111" s="19">
        <v>9.3749999999948042E-5</v>
      </c>
      <c r="W111" s="19">
        <v>4.9687500000000634E-3</v>
      </c>
      <c r="X111" s="19">
        <v>-9.9374999999997105E-3</v>
      </c>
      <c r="Y111" s="19">
        <v>-0.375</v>
      </c>
      <c r="Z111" s="19">
        <v>0.12500000000000011</v>
      </c>
      <c r="AA111" s="19">
        <v>0.75</v>
      </c>
      <c r="AB111" s="19">
        <v>0</v>
      </c>
      <c r="AC111" s="19">
        <v>5.3124999999999999E-2</v>
      </c>
      <c r="AD111" s="19">
        <v>-2.1875000000000009E-2</v>
      </c>
      <c r="AE111" s="19">
        <v>4.3749999999999997E-2</v>
      </c>
      <c r="AF111" s="19">
        <v>0</v>
      </c>
      <c r="AG111" s="19">
        <v>-0.36960937500000002</v>
      </c>
      <c r="AH111" s="19">
        <v>0.12664062500000009</v>
      </c>
      <c r="AI111" s="19">
        <v>0.74671874999999999</v>
      </c>
      <c r="AJ111" s="19">
        <v>0</v>
      </c>
      <c r="AK111" s="19">
        <v>20</v>
      </c>
      <c r="AL111" s="19">
        <v>50</v>
      </c>
      <c r="AM111" s="19">
        <v>10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 t="s">
        <v>482</v>
      </c>
      <c r="AT111" s="19">
        <v>1</v>
      </c>
      <c r="AU111" s="19">
        <v>0</v>
      </c>
      <c r="AV111" s="19">
        <v>0</v>
      </c>
      <c r="AW111" s="19">
        <v>0</v>
      </c>
      <c r="AX111" s="19">
        <v>0</v>
      </c>
      <c r="AY111" s="19">
        <v>45</v>
      </c>
      <c r="AZ111" s="19">
        <v>0</v>
      </c>
      <c r="BA111" s="19">
        <v>1</v>
      </c>
      <c r="BB111" s="19" t="s">
        <v>89</v>
      </c>
      <c r="BC111" s="19">
        <v>5</v>
      </c>
      <c r="BD111" s="19">
        <v>2</v>
      </c>
      <c r="BE111" s="19">
        <v>0.05</v>
      </c>
      <c r="BF111" s="19">
        <v>4</v>
      </c>
      <c r="BG111" s="19">
        <v>6</v>
      </c>
      <c r="BH111" s="19">
        <v>0.5</v>
      </c>
      <c r="BI111" s="19">
        <v>10</v>
      </c>
      <c r="BJ111" s="19">
        <v>1</v>
      </c>
      <c r="BK111" s="19">
        <v>1</v>
      </c>
      <c r="BL111" s="19">
        <v>1</v>
      </c>
      <c r="BM111" s="19">
        <v>1</v>
      </c>
      <c r="BN111" s="19">
        <v>0</v>
      </c>
      <c r="BO111" s="19">
        <v>0</v>
      </c>
      <c r="BP111" s="19">
        <v>0</v>
      </c>
      <c r="BQ111" s="19">
        <v>0</v>
      </c>
      <c r="BR111" s="19">
        <v>1</v>
      </c>
      <c r="BS111" s="19">
        <v>1</v>
      </c>
      <c r="BT111" s="19">
        <v>1</v>
      </c>
      <c r="BU111" s="19">
        <v>1</v>
      </c>
    </row>
    <row r="112" spans="1:73" x14ac:dyDescent="0.3">
      <c r="A112" s="26">
        <v>110</v>
      </c>
      <c r="B112" s="19">
        <v>80</v>
      </c>
      <c r="C112" s="19">
        <v>9.3599319458007813E-2</v>
      </c>
      <c r="D112" s="19">
        <v>1.559988657633464E-3</v>
      </c>
      <c r="E112" s="19">
        <v>5</v>
      </c>
      <c r="G112" s="19">
        <v>4.5359889012759986E-3</v>
      </c>
      <c r="H112" s="19">
        <v>0.1015259261069556</v>
      </c>
      <c r="I112" s="19">
        <v>3.6160125656584642E-2</v>
      </c>
      <c r="J112" s="19">
        <v>9.364368972333342E-3</v>
      </c>
      <c r="K112" s="19">
        <f t="shared" si="1"/>
        <v>9.364368972333342E-3</v>
      </c>
      <c r="L112" s="19">
        <v>4.5359889012759986E-3</v>
      </c>
      <c r="M112" s="19">
        <v>4.5359889012759986E-3</v>
      </c>
      <c r="N112" s="19">
        <v>-2.2204460492503131E-16</v>
      </c>
      <c r="O112" s="19">
        <v>-2.775557561562891E-17</v>
      </c>
      <c r="P112" s="19">
        <v>-6.6613381477509392E-16</v>
      </c>
      <c r="Q112" s="19">
        <v>0</v>
      </c>
      <c r="R112" s="19">
        <v>-5.3124999999999999E-2</v>
      </c>
      <c r="S112" s="19">
        <v>-2.1874999999999999E-2</v>
      </c>
      <c r="T112" s="19">
        <v>4.3749999999999997E-2</v>
      </c>
      <c r="U112" s="19">
        <v>0</v>
      </c>
      <c r="V112" s="19">
        <v>-9.3749999999948042E-5</v>
      </c>
      <c r="W112" s="19">
        <v>4.9687500000000079E-3</v>
      </c>
      <c r="X112" s="19">
        <v>-9.9374999999997105E-3</v>
      </c>
      <c r="Y112" s="19">
        <v>0.375</v>
      </c>
      <c r="Z112" s="19">
        <v>0.125</v>
      </c>
      <c r="AA112" s="19">
        <v>0.75</v>
      </c>
      <c r="AB112" s="19">
        <v>0</v>
      </c>
      <c r="AC112" s="19">
        <v>-5.3124999999999999E-2</v>
      </c>
      <c r="AD112" s="19">
        <v>-2.1874999999999999E-2</v>
      </c>
      <c r="AE112" s="19">
        <v>4.3749999999999997E-2</v>
      </c>
      <c r="AF112" s="19">
        <v>0</v>
      </c>
      <c r="AG112" s="19">
        <v>0.36960937500000002</v>
      </c>
      <c r="AH112" s="19">
        <v>0.12664062500000001</v>
      </c>
      <c r="AI112" s="19">
        <v>0.74671874999999999</v>
      </c>
      <c r="AJ112" s="19">
        <v>0</v>
      </c>
      <c r="AK112" s="19">
        <v>50</v>
      </c>
      <c r="AL112" s="19">
        <v>20</v>
      </c>
      <c r="AM112" s="19">
        <v>10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 t="s">
        <v>549</v>
      </c>
      <c r="AT112" s="19">
        <v>1</v>
      </c>
      <c r="AU112" s="19">
        <v>0</v>
      </c>
      <c r="AV112" s="19">
        <v>0</v>
      </c>
      <c r="AW112" s="19">
        <v>0</v>
      </c>
      <c r="AX112" s="19">
        <v>0</v>
      </c>
      <c r="AY112" s="19">
        <v>45</v>
      </c>
      <c r="AZ112" s="19">
        <v>0</v>
      </c>
      <c r="BA112" s="19">
        <v>1</v>
      </c>
      <c r="BB112" s="19" t="s">
        <v>89</v>
      </c>
      <c r="BC112" s="19">
        <v>5</v>
      </c>
      <c r="BD112" s="19">
        <v>2</v>
      </c>
      <c r="BE112" s="19">
        <v>0.05</v>
      </c>
      <c r="BF112" s="19">
        <v>4</v>
      </c>
      <c r="BG112" s="19">
        <v>6</v>
      </c>
      <c r="BH112" s="19">
        <v>0.5</v>
      </c>
      <c r="BI112" s="19">
        <v>10</v>
      </c>
      <c r="BJ112" s="19">
        <v>1</v>
      </c>
      <c r="BK112" s="19">
        <v>1</v>
      </c>
      <c r="BL112" s="19">
        <v>1</v>
      </c>
      <c r="BM112" s="19">
        <v>1</v>
      </c>
      <c r="BN112" s="19">
        <v>0</v>
      </c>
      <c r="BO112" s="19">
        <v>0</v>
      </c>
      <c r="BP112" s="19">
        <v>0</v>
      </c>
      <c r="BQ112" s="19">
        <v>0</v>
      </c>
      <c r="BR112" s="19">
        <v>1</v>
      </c>
      <c r="BS112" s="19">
        <v>1</v>
      </c>
      <c r="BT112" s="19">
        <v>1</v>
      </c>
      <c r="BU112" s="19">
        <v>1</v>
      </c>
    </row>
    <row r="113" spans="1:73" x14ac:dyDescent="0.3">
      <c r="A113" s="26">
        <v>111</v>
      </c>
      <c r="B113" s="19">
        <v>80</v>
      </c>
      <c r="C113" s="19">
        <v>9.3599319458007813E-2</v>
      </c>
      <c r="D113" s="19">
        <v>1.559988657633464E-3</v>
      </c>
      <c r="E113" s="19">
        <v>5</v>
      </c>
      <c r="G113" s="19">
        <v>1.438769819585462E-2</v>
      </c>
      <c r="H113" s="19">
        <v>7.8987921841728398E-2</v>
      </c>
      <c r="I113" s="19">
        <v>2.7540169525622011E-2</v>
      </c>
      <c r="J113" s="19">
        <v>1.6230306576355821E-2</v>
      </c>
      <c r="K113" s="19">
        <f t="shared" si="1"/>
        <v>1.6230306576355821E-2</v>
      </c>
      <c r="L113" s="19">
        <v>1.438769819585462E-2</v>
      </c>
      <c r="M113" s="19">
        <v>1.438769819585462E-2</v>
      </c>
      <c r="N113" s="19">
        <v>6.6613381477509392E-16</v>
      </c>
      <c r="O113" s="19">
        <v>1.110223024625157E-16</v>
      </c>
      <c r="P113" s="19">
        <v>8.3266726846886741E-17</v>
      </c>
      <c r="Q113" s="19">
        <v>0</v>
      </c>
      <c r="R113" s="19">
        <v>1.5625E-2</v>
      </c>
      <c r="S113" s="19">
        <v>5.9374999999999997E-2</v>
      </c>
      <c r="T113" s="19">
        <v>-3.125E-2</v>
      </c>
      <c r="U113" s="19">
        <v>0</v>
      </c>
      <c r="V113" s="19">
        <v>1.5750000000000038E-2</v>
      </c>
      <c r="W113" s="19">
        <v>1.3125000000000909E-3</v>
      </c>
      <c r="X113" s="19">
        <v>-3.1499999999999813E-2</v>
      </c>
      <c r="Y113" s="19">
        <v>-0.625</v>
      </c>
      <c r="Z113" s="19">
        <v>0.12500000000000011</v>
      </c>
      <c r="AA113" s="19">
        <v>0.25</v>
      </c>
      <c r="AB113" s="19">
        <v>0</v>
      </c>
      <c r="AC113" s="19">
        <v>1.5625E-2</v>
      </c>
      <c r="AD113" s="19">
        <v>5.9374999999999997E-2</v>
      </c>
      <c r="AE113" s="19">
        <v>-3.125E-2</v>
      </c>
      <c r="AF113" s="19">
        <v>0</v>
      </c>
      <c r="AG113" s="19">
        <v>-0.62148437499999998</v>
      </c>
      <c r="AH113" s="19">
        <v>0.12523437500000009</v>
      </c>
      <c r="AI113" s="19">
        <v>0.24296875000000001</v>
      </c>
      <c r="AJ113" s="19">
        <v>0</v>
      </c>
      <c r="AK113" s="19">
        <v>0</v>
      </c>
      <c r="AL113" s="19">
        <v>50</v>
      </c>
      <c r="AM113" s="19">
        <v>20</v>
      </c>
      <c r="AN113" s="19">
        <v>10</v>
      </c>
      <c r="AO113" s="19">
        <v>0</v>
      </c>
      <c r="AP113" s="19">
        <v>0</v>
      </c>
      <c r="AQ113" s="19">
        <v>0</v>
      </c>
      <c r="AR113" s="19">
        <v>0</v>
      </c>
      <c r="AS113" s="19" t="s">
        <v>551</v>
      </c>
      <c r="AT113" s="19">
        <v>1</v>
      </c>
      <c r="AU113" s="19">
        <v>0</v>
      </c>
      <c r="AV113" s="19">
        <v>0</v>
      </c>
      <c r="AW113" s="19">
        <v>0</v>
      </c>
      <c r="AX113" s="19">
        <v>0</v>
      </c>
      <c r="AY113" s="19">
        <v>45</v>
      </c>
      <c r="AZ113" s="19">
        <v>0</v>
      </c>
      <c r="BA113" s="19">
        <v>1</v>
      </c>
      <c r="BB113" s="19" t="s">
        <v>89</v>
      </c>
      <c r="BC113" s="19">
        <v>5</v>
      </c>
      <c r="BD113" s="19">
        <v>2</v>
      </c>
      <c r="BE113" s="19">
        <v>0.05</v>
      </c>
      <c r="BF113" s="19">
        <v>4</v>
      </c>
      <c r="BG113" s="19">
        <v>6</v>
      </c>
      <c r="BH113" s="19">
        <v>0.5</v>
      </c>
      <c r="BI113" s="19">
        <v>10</v>
      </c>
      <c r="BJ113" s="19">
        <v>1</v>
      </c>
      <c r="BK113" s="19">
        <v>1</v>
      </c>
      <c r="BL113" s="19">
        <v>1</v>
      </c>
      <c r="BM113" s="19">
        <v>1</v>
      </c>
      <c r="BN113" s="19">
        <v>0</v>
      </c>
      <c r="BO113" s="19">
        <v>0</v>
      </c>
      <c r="BP113" s="19">
        <v>0</v>
      </c>
      <c r="BQ113" s="19">
        <v>0</v>
      </c>
      <c r="BR113" s="19">
        <v>1</v>
      </c>
      <c r="BS113" s="19">
        <v>1</v>
      </c>
      <c r="BT113" s="19">
        <v>1</v>
      </c>
      <c r="BU113" s="19">
        <v>1</v>
      </c>
    </row>
    <row r="114" spans="1:73" x14ac:dyDescent="0.3">
      <c r="A114" s="26">
        <v>112</v>
      </c>
      <c r="B114" s="19">
        <v>80</v>
      </c>
      <c r="C114" s="19">
        <v>9.3599557876586914E-2</v>
      </c>
      <c r="D114" s="19">
        <v>1.5599926312764481E-3</v>
      </c>
      <c r="E114" s="19">
        <v>5</v>
      </c>
      <c r="G114" s="19">
        <v>1.4387698195854609E-2</v>
      </c>
      <c r="H114" s="19">
        <v>7.8987921841728412E-2</v>
      </c>
      <c r="I114" s="19">
        <v>2.7540169525622001E-2</v>
      </c>
      <c r="J114" s="19">
        <v>1.623030657635581E-2</v>
      </c>
      <c r="K114" s="19">
        <f t="shared" si="1"/>
        <v>1.623030657635581E-2</v>
      </c>
      <c r="L114" s="19">
        <v>1.4387698195854609E-2</v>
      </c>
      <c r="M114" s="19">
        <v>1.4387698195854609E-2</v>
      </c>
      <c r="N114" s="19">
        <v>6.6613381477509392E-16</v>
      </c>
      <c r="O114" s="19">
        <v>9.7144514654701197E-17</v>
      </c>
      <c r="P114" s="19">
        <v>8.3266726846886741E-17</v>
      </c>
      <c r="Q114" s="19">
        <v>0</v>
      </c>
      <c r="R114" s="19">
        <v>1.5625E-2</v>
      </c>
      <c r="S114" s="19">
        <v>-5.9374999999999997E-2</v>
      </c>
      <c r="T114" s="19">
        <v>-3.125E-2</v>
      </c>
      <c r="U114" s="19">
        <v>0</v>
      </c>
      <c r="V114" s="19">
        <v>1.5750000000000038E-2</v>
      </c>
      <c r="W114" s="19">
        <v>-1.312499999999953E-3</v>
      </c>
      <c r="X114" s="19">
        <v>-3.1499999999999813E-2</v>
      </c>
      <c r="Y114" s="19">
        <v>-0.625</v>
      </c>
      <c r="Z114" s="19">
        <v>-0.1249999999999999</v>
      </c>
      <c r="AA114" s="19">
        <v>0.25</v>
      </c>
      <c r="AB114" s="19">
        <v>0</v>
      </c>
      <c r="AC114" s="19">
        <v>1.5625E-2</v>
      </c>
      <c r="AD114" s="19">
        <v>-5.9374999999999997E-2</v>
      </c>
      <c r="AE114" s="19">
        <v>-3.125E-2</v>
      </c>
      <c r="AF114" s="19">
        <v>0</v>
      </c>
      <c r="AG114" s="19">
        <v>-0.62148437499999998</v>
      </c>
      <c r="AH114" s="19">
        <v>-0.1252343749999999</v>
      </c>
      <c r="AI114" s="19">
        <v>0.24296875000000001</v>
      </c>
      <c r="AJ114" s="19">
        <v>0</v>
      </c>
      <c r="AK114" s="19">
        <v>0</v>
      </c>
      <c r="AL114" s="19">
        <v>50</v>
      </c>
      <c r="AM114" s="19">
        <v>10</v>
      </c>
      <c r="AN114" s="19">
        <v>20</v>
      </c>
      <c r="AO114" s="19">
        <v>0</v>
      </c>
      <c r="AP114" s="19">
        <v>0</v>
      </c>
      <c r="AQ114" s="19">
        <v>0</v>
      </c>
      <c r="AR114" s="19">
        <v>0</v>
      </c>
      <c r="AS114" s="19" t="s">
        <v>552</v>
      </c>
      <c r="AT114" s="19">
        <v>1</v>
      </c>
      <c r="AU114" s="19">
        <v>0</v>
      </c>
      <c r="AV114" s="19">
        <v>0</v>
      </c>
      <c r="AW114" s="19">
        <v>0</v>
      </c>
      <c r="AX114" s="19">
        <v>0</v>
      </c>
      <c r="AY114" s="19">
        <v>45</v>
      </c>
      <c r="AZ114" s="19">
        <v>0</v>
      </c>
      <c r="BA114" s="19">
        <v>1</v>
      </c>
      <c r="BB114" s="19" t="s">
        <v>89</v>
      </c>
      <c r="BC114" s="19">
        <v>5</v>
      </c>
      <c r="BD114" s="19">
        <v>2</v>
      </c>
      <c r="BE114" s="19">
        <v>0.05</v>
      </c>
      <c r="BF114" s="19">
        <v>4</v>
      </c>
      <c r="BG114" s="19">
        <v>6</v>
      </c>
      <c r="BH114" s="19">
        <v>0.5</v>
      </c>
      <c r="BI114" s="19">
        <v>10</v>
      </c>
      <c r="BJ114" s="19">
        <v>1</v>
      </c>
      <c r="BK114" s="19">
        <v>1</v>
      </c>
      <c r="BL114" s="19">
        <v>1</v>
      </c>
      <c r="BM114" s="19">
        <v>1</v>
      </c>
      <c r="BN114" s="19">
        <v>0</v>
      </c>
      <c r="BO114" s="19">
        <v>0</v>
      </c>
      <c r="BP114" s="19">
        <v>0</v>
      </c>
      <c r="BQ114" s="19">
        <v>0</v>
      </c>
      <c r="BR114" s="19">
        <v>1</v>
      </c>
      <c r="BS114" s="19">
        <v>1</v>
      </c>
      <c r="BT114" s="19">
        <v>1</v>
      </c>
      <c r="BU114" s="19">
        <v>1</v>
      </c>
    </row>
    <row r="115" spans="1:73" x14ac:dyDescent="0.3">
      <c r="A115" s="26">
        <v>113</v>
      </c>
      <c r="B115" s="19">
        <v>80</v>
      </c>
      <c r="C115" s="19">
        <v>9.3599319458007813E-2</v>
      </c>
      <c r="D115" s="19">
        <v>1.559988657633464E-3</v>
      </c>
      <c r="E115" s="19">
        <v>5</v>
      </c>
      <c r="G115" s="19">
        <v>1.438769819585462E-2</v>
      </c>
      <c r="H115" s="19">
        <v>7.8987921841728398E-2</v>
      </c>
      <c r="I115" s="19">
        <v>2.7540169525622001E-2</v>
      </c>
      <c r="J115" s="19">
        <v>1.623030657635581E-2</v>
      </c>
      <c r="K115" s="19">
        <f t="shared" si="1"/>
        <v>1.623030657635581E-2</v>
      </c>
      <c r="L115" s="19">
        <v>1.438769819585462E-2</v>
      </c>
      <c r="M115" s="19">
        <v>1.438769819585462E-2</v>
      </c>
      <c r="N115" s="19">
        <v>-5.5511151231257827E-16</v>
      </c>
      <c r="O115" s="19">
        <v>0</v>
      </c>
      <c r="P115" s="19">
        <v>8.3266726846886741E-17</v>
      </c>
      <c r="Q115" s="19">
        <v>0</v>
      </c>
      <c r="R115" s="19">
        <v>-1.5625E-2</v>
      </c>
      <c r="S115" s="19">
        <v>-5.9374999999999997E-2</v>
      </c>
      <c r="T115" s="19">
        <v>-3.125E-2</v>
      </c>
      <c r="U115" s="19">
        <v>0</v>
      </c>
      <c r="V115" s="19">
        <v>-1.5750000000000038E-2</v>
      </c>
      <c r="W115" s="19">
        <v>-1.3125000000000081E-3</v>
      </c>
      <c r="X115" s="19">
        <v>-3.1499999999999813E-2</v>
      </c>
      <c r="Y115" s="19">
        <v>0.625</v>
      </c>
      <c r="Z115" s="19">
        <v>-0.125</v>
      </c>
      <c r="AA115" s="19">
        <v>0.25</v>
      </c>
      <c r="AB115" s="19">
        <v>0</v>
      </c>
      <c r="AC115" s="19">
        <v>-1.5625E-2</v>
      </c>
      <c r="AD115" s="19">
        <v>-5.9374999999999997E-2</v>
      </c>
      <c r="AE115" s="19">
        <v>-3.125E-2</v>
      </c>
      <c r="AF115" s="19">
        <v>0</v>
      </c>
      <c r="AG115" s="19">
        <v>0.62148437499999998</v>
      </c>
      <c r="AH115" s="19">
        <v>-0.12523437500000001</v>
      </c>
      <c r="AI115" s="19">
        <v>0.24296875000000001</v>
      </c>
      <c r="AJ115" s="19">
        <v>0</v>
      </c>
      <c r="AK115" s="19">
        <v>50</v>
      </c>
      <c r="AL115" s="19">
        <v>0</v>
      </c>
      <c r="AM115" s="19">
        <v>10</v>
      </c>
      <c r="AN115" s="19">
        <v>20</v>
      </c>
      <c r="AO115" s="19">
        <v>0</v>
      </c>
      <c r="AP115" s="19">
        <v>0</v>
      </c>
      <c r="AQ115" s="19">
        <v>0</v>
      </c>
      <c r="AR115" s="19">
        <v>0</v>
      </c>
      <c r="AS115" s="19" t="s">
        <v>553</v>
      </c>
      <c r="AT115" s="19">
        <v>1</v>
      </c>
      <c r="AU115" s="19">
        <v>0</v>
      </c>
      <c r="AV115" s="19">
        <v>0</v>
      </c>
      <c r="AW115" s="19">
        <v>0</v>
      </c>
      <c r="AX115" s="19">
        <v>0</v>
      </c>
      <c r="AY115" s="19">
        <v>45</v>
      </c>
      <c r="AZ115" s="19">
        <v>0</v>
      </c>
      <c r="BA115" s="19">
        <v>1</v>
      </c>
      <c r="BB115" s="19" t="s">
        <v>89</v>
      </c>
      <c r="BC115" s="19">
        <v>5</v>
      </c>
      <c r="BD115" s="19">
        <v>2</v>
      </c>
      <c r="BE115" s="19">
        <v>0.05</v>
      </c>
      <c r="BF115" s="19">
        <v>4</v>
      </c>
      <c r="BG115" s="19">
        <v>6</v>
      </c>
      <c r="BH115" s="19">
        <v>0.5</v>
      </c>
      <c r="BI115" s="19">
        <v>10</v>
      </c>
      <c r="BJ115" s="19">
        <v>1</v>
      </c>
      <c r="BK115" s="19">
        <v>1</v>
      </c>
      <c r="BL115" s="19">
        <v>1</v>
      </c>
      <c r="BM115" s="19">
        <v>1</v>
      </c>
      <c r="BN115" s="19">
        <v>0</v>
      </c>
      <c r="BO115" s="19">
        <v>0</v>
      </c>
      <c r="BP115" s="19">
        <v>0</v>
      </c>
      <c r="BQ115" s="19">
        <v>0</v>
      </c>
      <c r="BR115" s="19">
        <v>1</v>
      </c>
      <c r="BS115" s="19">
        <v>1</v>
      </c>
      <c r="BT115" s="19">
        <v>1</v>
      </c>
      <c r="BU115" s="19">
        <v>1</v>
      </c>
    </row>
    <row r="116" spans="1:73" x14ac:dyDescent="0.3">
      <c r="A116" s="26">
        <v>114</v>
      </c>
      <c r="B116" s="19">
        <v>80</v>
      </c>
      <c r="C116" s="19">
        <v>6.2399864196777337E-2</v>
      </c>
      <c r="D116" s="19">
        <v>1.0399977366129559E-3</v>
      </c>
      <c r="E116" s="19">
        <v>4</v>
      </c>
      <c r="G116" s="19">
        <v>1.1062499999999869E-2</v>
      </c>
      <c r="H116" s="19">
        <v>7.0312499999999889E-2</v>
      </c>
      <c r="I116" s="19">
        <v>1.968749999999975E-2</v>
      </c>
      <c r="J116" s="19">
        <v>1.1062499999999869E-2</v>
      </c>
      <c r="K116" s="19">
        <f t="shared" si="1"/>
        <v>1.1062499999999869E-2</v>
      </c>
      <c r="L116" s="19">
        <v>1.1062499999999869E-2</v>
      </c>
      <c r="N116" s="19">
        <v>7.7715611723760958E-16</v>
      </c>
      <c r="O116" s="19">
        <v>-5.5511151231257827E-17</v>
      </c>
      <c r="P116" s="19">
        <v>-2.2204460492503131E-16</v>
      </c>
      <c r="Q116" s="19">
        <v>0</v>
      </c>
      <c r="R116" s="19">
        <v>0</v>
      </c>
      <c r="S116" s="19">
        <v>1.8041124150158791E-18</v>
      </c>
      <c r="T116" s="19">
        <v>0</v>
      </c>
      <c r="U116" s="19">
        <v>0</v>
      </c>
      <c r="V116" s="19">
        <v>1.1062499999999529E-2</v>
      </c>
      <c r="W116" s="19">
        <v>1.1062500000000031E-2</v>
      </c>
      <c r="X116" s="19">
        <v>-2.2124999999999839E-2</v>
      </c>
      <c r="Y116" s="19">
        <v>-0.75</v>
      </c>
      <c r="Z116" s="19">
        <v>0.25000000000000011</v>
      </c>
      <c r="AA116" s="19">
        <v>0.5</v>
      </c>
      <c r="AB116" s="19">
        <v>0</v>
      </c>
      <c r="AC116" s="19">
        <v>0</v>
      </c>
      <c r="AD116" s="19">
        <v>1.8041124150158791E-18</v>
      </c>
      <c r="AE116" s="19">
        <v>0</v>
      </c>
      <c r="AF116" s="19">
        <v>0</v>
      </c>
      <c r="AG116" s="19">
        <v>-0.80859375</v>
      </c>
      <c r="AH116" s="19">
        <v>0.19140625000000011</v>
      </c>
      <c r="AI116" s="19">
        <v>0.6171875</v>
      </c>
      <c r="AJ116" s="19">
        <v>0</v>
      </c>
      <c r="AK116" s="19">
        <v>0</v>
      </c>
      <c r="AL116" s="19">
        <v>60</v>
      </c>
      <c r="AM116" s="19">
        <v>20</v>
      </c>
      <c r="AN116" s="19">
        <v>0</v>
      </c>
      <c r="AO116" s="19">
        <v>0</v>
      </c>
      <c r="AP116" s="19">
        <v>0</v>
      </c>
      <c r="AQ116" s="19">
        <v>0</v>
      </c>
      <c r="AR116" s="19">
        <v>0</v>
      </c>
      <c r="AS116" s="19" t="s">
        <v>554</v>
      </c>
      <c r="AT116" s="19">
        <v>1</v>
      </c>
      <c r="AU116" s="19">
        <v>0</v>
      </c>
      <c r="AV116" s="19">
        <v>0</v>
      </c>
      <c r="AW116" s="19">
        <v>0</v>
      </c>
      <c r="AX116" s="19">
        <v>0</v>
      </c>
      <c r="AY116" s="19">
        <v>45</v>
      </c>
      <c r="AZ116" s="19">
        <v>0</v>
      </c>
      <c r="BA116" s="19">
        <v>1</v>
      </c>
      <c r="BB116" s="19" t="s">
        <v>89</v>
      </c>
      <c r="BC116" s="19">
        <v>5</v>
      </c>
      <c r="BD116" s="19">
        <v>2</v>
      </c>
      <c r="BE116" s="19">
        <v>0.05</v>
      </c>
      <c r="BF116" s="19">
        <v>4</v>
      </c>
      <c r="BG116" s="19">
        <v>6</v>
      </c>
      <c r="BH116" s="19">
        <v>0.5</v>
      </c>
      <c r="BI116" s="19">
        <v>10</v>
      </c>
      <c r="BJ116" s="19">
        <v>1</v>
      </c>
      <c r="BK116" s="19">
        <v>1</v>
      </c>
      <c r="BL116" s="19">
        <v>1</v>
      </c>
      <c r="BM116" s="19">
        <v>1</v>
      </c>
      <c r="BN116" s="19">
        <v>0</v>
      </c>
      <c r="BO116" s="19">
        <v>0</v>
      </c>
      <c r="BP116" s="19">
        <v>0</v>
      </c>
      <c r="BQ116" s="19">
        <v>0</v>
      </c>
      <c r="BR116" s="19">
        <v>1</v>
      </c>
      <c r="BS116" s="19">
        <v>1</v>
      </c>
      <c r="BT116" s="19">
        <v>1</v>
      </c>
      <c r="BU116" s="19">
        <v>1</v>
      </c>
    </row>
    <row r="117" spans="1:73" x14ac:dyDescent="0.3">
      <c r="A117" s="26">
        <v>115</v>
      </c>
      <c r="B117" s="19">
        <v>80</v>
      </c>
      <c r="C117" s="19">
        <v>7.7999591827392578E-2</v>
      </c>
      <c r="D117" s="19">
        <v>1.2999931971232101E-3</v>
      </c>
      <c r="E117" s="19">
        <v>4</v>
      </c>
      <c r="G117" s="19">
        <v>1.106249999999985E-2</v>
      </c>
      <c r="H117" s="19">
        <v>7.0312499999999889E-2</v>
      </c>
      <c r="I117" s="19">
        <v>1.9687499999999719E-2</v>
      </c>
      <c r="J117" s="19">
        <v>1.106249999999985E-2</v>
      </c>
      <c r="K117" s="19">
        <f t="shared" si="1"/>
        <v>1.106249999999985E-2</v>
      </c>
      <c r="L117" s="19">
        <v>1.106249999999985E-2</v>
      </c>
      <c r="N117" s="19">
        <v>7.7715611723760958E-16</v>
      </c>
      <c r="O117" s="19">
        <v>8.3266726846886741E-17</v>
      </c>
      <c r="P117" s="19">
        <v>-2.2204460492503131E-16</v>
      </c>
      <c r="Q117" s="19">
        <v>0</v>
      </c>
      <c r="R117" s="19">
        <v>0</v>
      </c>
      <c r="S117" s="19">
        <v>1.9428902930940241E-18</v>
      </c>
      <c r="T117" s="19">
        <v>0</v>
      </c>
      <c r="U117" s="19">
        <v>0</v>
      </c>
      <c r="V117" s="19">
        <v>1.1062499999999529E-2</v>
      </c>
      <c r="W117" s="19">
        <v>-1.106249999999989E-2</v>
      </c>
      <c r="X117" s="19">
        <v>-2.2124999999999839E-2</v>
      </c>
      <c r="Y117" s="19">
        <v>-0.75</v>
      </c>
      <c r="Z117" s="19">
        <v>-0.24999999999999989</v>
      </c>
      <c r="AA117" s="19">
        <v>0.5</v>
      </c>
      <c r="AB117" s="19">
        <v>0</v>
      </c>
      <c r="AC117" s="19">
        <v>0</v>
      </c>
      <c r="AD117" s="19">
        <v>1.9428902930940241E-18</v>
      </c>
      <c r="AE117" s="19">
        <v>0</v>
      </c>
      <c r="AF117" s="19">
        <v>0</v>
      </c>
      <c r="AG117" s="19">
        <v>-0.80859375</v>
      </c>
      <c r="AH117" s="19">
        <v>-0.19140624999999989</v>
      </c>
      <c r="AI117" s="19">
        <v>0.6171875</v>
      </c>
      <c r="AJ117" s="19">
        <v>0</v>
      </c>
      <c r="AK117" s="19">
        <v>0</v>
      </c>
      <c r="AL117" s="19">
        <v>60</v>
      </c>
      <c r="AM117" s="19">
        <v>0</v>
      </c>
      <c r="AN117" s="19">
        <v>20</v>
      </c>
      <c r="AO117" s="19">
        <v>0</v>
      </c>
      <c r="AP117" s="19">
        <v>0</v>
      </c>
      <c r="AQ117" s="19">
        <v>0</v>
      </c>
      <c r="AR117" s="19">
        <v>0</v>
      </c>
      <c r="AS117" s="19" t="s">
        <v>555</v>
      </c>
      <c r="AT117" s="19">
        <v>1</v>
      </c>
      <c r="AU117" s="19">
        <v>0</v>
      </c>
      <c r="AV117" s="19">
        <v>0</v>
      </c>
      <c r="AW117" s="19">
        <v>0</v>
      </c>
      <c r="AX117" s="19">
        <v>0</v>
      </c>
      <c r="AY117" s="19">
        <v>45</v>
      </c>
      <c r="AZ117" s="19">
        <v>0</v>
      </c>
      <c r="BA117" s="19">
        <v>1</v>
      </c>
      <c r="BB117" s="19" t="s">
        <v>89</v>
      </c>
      <c r="BC117" s="19">
        <v>5</v>
      </c>
      <c r="BD117" s="19">
        <v>2</v>
      </c>
      <c r="BE117" s="19">
        <v>0.05</v>
      </c>
      <c r="BF117" s="19">
        <v>4</v>
      </c>
      <c r="BG117" s="19">
        <v>6</v>
      </c>
      <c r="BH117" s="19">
        <v>0.5</v>
      </c>
      <c r="BI117" s="19">
        <v>10</v>
      </c>
      <c r="BJ117" s="19">
        <v>1</v>
      </c>
      <c r="BK117" s="19">
        <v>1</v>
      </c>
      <c r="BL117" s="19">
        <v>1</v>
      </c>
      <c r="BM117" s="19">
        <v>1</v>
      </c>
      <c r="BN117" s="19">
        <v>0</v>
      </c>
      <c r="BO117" s="19">
        <v>0</v>
      </c>
      <c r="BP117" s="19">
        <v>0</v>
      </c>
      <c r="BQ117" s="19">
        <v>0</v>
      </c>
      <c r="BR117" s="19">
        <v>1</v>
      </c>
      <c r="BS117" s="19">
        <v>1</v>
      </c>
      <c r="BT117" s="19">
        <v>1</v>
      </c>
      <c r="BU117" s="19">
        <v>1</v>
      </c>
    </row>
    <row r="118" spans="1:73" x14ac:dyDescent="0.3">
      <c r="A118" s="26">
        <v>116</v>
      </c>
      <c r="B118" s="19">
        <v>80</v>
      </c>
      <c r="C118" s="19">
        <v>7.7999353408813477E-2</v>
      </c>
      <c r="D118" s="19">
        <v>1.2999892234802251E-3</v>
      </c>
      <c r="E118" s="19">
        <v>4</v>
      </c>
      <c r="G118" s="19">
        <v>1.1062499999999861E-2</v>
      </c>
      <c r="H118" s="19">
        <v>7.0312499999999889E-2</v>
      </c>
      <c r="I118" s="19">
        <v>1.968749999999973E-2</v>
      </c>
      <c r="J118" s="19">
        <v>1.1062499999999861E-2</v>
      </c>
      <c r="K118" s="19">
        <f t="shared" si="1"/>
        <v>1.1062499999999861E-2</v>
      </c>
      <c r="L118" s="19">
        <v>1.1062499999999861E-2</v>
      </c>
      <c r="N118" s="19">
        <v>-7.7715611723760958E-16</v>
      </c>
      <c r="O118" s="19">
        <v>-2.775557561562891E-17</v>
      </c>
      <c r="P118" s="19">
        <v>-2.2204460492503131E-16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-1.1062499999999529E-2</v>
      </c>
      <c r="W118" s="19">
        <v>-1.1062499999999951E-2</v>
      </c>
      <c r="X118" s="19">
        <v>-2.2124999999999839E-2</v>
      </c>
      <c r="Y118" s="19">
        <v>0.75</v>
      </c>
      <c r="Z118" s="19">
        <v>-0.25</v>
      </c>
      <c r="AA118" s="19">
        <v>0.5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0.80859375</v>
      </c>
      <c r="AH118" s="19">
        <v>-0.19140625</v>
      </c>
      <c r="AI118" s="19">
        <v>0.6171875</v>
      </c>
      <c r="AJ118" s="19">
        <v>0</v>
      </c>
      <c r="AK118" s="19">
        <v>60</v>
      </c>
      <c r="AL118" s="19">
        <v>0</v>
      </c>
      <c r="AM118" s="19">
        <v>0</v>
      </c>
      <c r="AN118" s="19">
        <v>20</v>
      </c>
      <c r="AO118" s="19">
        <v>0</v>
      </c>
      <c r="AP118" s="19">
        <v>0</v>
      </c>
      <c r="AQ118" s="19">
        <v>0</v>
      </c>
      <c r="AR118" s="19">
        <v>0</v>
      </c>
      <c r="AS118" s="19" t="s">
        <v>556</v>
      </c>
      <c r="AT118" s="19">
        <v>1</v>
      </c>
      <c r="AU118" s="19">
        <v>0</v>
      </c>
      <c r="AV118" s="19">
        <v>0</v>
      </c>
      <c r="AW118" s="19">
        <v>0</v>
      </c>
      <c r="AX118" s="19">
        <v>0</v>
      </c>
      <c r="AY118" s="19">
        <v>45</v>
      </c>
      <c r="AZ118" s="19">
        <v>0</v>
      </c>
      <c r="BA118" s="19">
        <v>1</v>
      </c>
      <c r="BB118" s="19" t="s">
        <v>89</v>
      </c>
      <c r="BC118" s="19">
        <v>5</v>
      </c>
      <c r="BD118" s="19">
        <v>2</v>
      </c>
      <c r="BE118" s="19">
        <v>0.05</v>
      </c>
      <c r="BF118" s="19">
        <v>4</v>
      </c>
      <c r="BG118" s="19">
        <v>6</v>
      </c>
      <c r="BH118" s="19">
        <v>0.5</v>
      </c>
      <c r="BI118" s="19">
        <v>10</v>
      </c>
      <c r="BJ118" s="19">
        <v>1</v>
      </c>
      <c r="BK118" s="19">
        <v>1</v>
      </c>
      <c r="BL118" s="19">
        <v>1</v>
      </c>
      <c r="BM118" s="19">
        <v>1</v>
      </c>
      <c r="BN118" s="19">
        <v>0</v>
      </c>
      <c r="BO118" s="19">
        <v>0</v>
      </c>
      <c r="BP118" s="19">
        <v>0</v>
      </c>
      <c r="BQ118" s="19">
        <v>0</v>
      </c>
      <c r="BR118" s="19">
        <v>1</v>
      </c>
      <c r="BS118" s="19">
        <v>1</v>
      </c>
      <c r="BT118" s="19">
        <v>1</v>
      </c>
      <c r="BU118" s="19">
        <v>1</v>
      </c>
    </row>
    <row r="119" spans="1:73" x14ac:dyDescent="0.3">
      <c r="A119" s="26">
        <v>117</v>
      </c>
      <c r="B119" s="19">
        <v>80</v>
      </c>
      <c r="C119" s="19">
        <v>9.3599557876586914E-2</v>
      </c>
      <c r="D119" s="19">
        <v>1.5599926312764481E-3</v>
      </c>
      <c r="E119" s="19">
        <v>5</v>
      </c>
      <c r="G119" s="19">
        <v>2.980764467398665E-16</v>
      </c>
      <c r="H119" s="19">
        <v>6.6825142045303598E-2</v>
      </c>
      <c r="I119" s="19">
        <v>2.5413456081375439E-2</v>
      </c>
      <c r="J119" s="19">
        <v>1.0869610733600311E-2</v>
      </c>
      <c r="K119" s="19">
        <f t="shared" si="1"/>
        <v>1.0869610733600311E-2</v>
      </c>
      <c r="L119" s="19">
        <v>2.980764467398665E-16</v>
      </c>
      <c r="M119" s="19">
        <v>2.980764467398665E-16</v>
      </c>
      <c r="N119" s="19">
        <v>4.4408920985006262E-16</v>
      </c>
      <c r="O119" s="19">
        <v>-1.355854680848614E-31</v>
      </c>
      <c r="P119" s="19">
        <v>0</v>
      </c>
      <c r="Q119" s="19">
        <v>0</v>
      </c>
      <c r="R119" s="19">
        <v>0.105</v>
      </c>
      <c r="S119" s="19">
        <v>-6.4293956955236032E-18</v>
      </c>
      <c r="T119" s="19">
        <v>0</v>
      </c>
      <c r="U119" s="19">
        <v>0</v>
      </c>
      <c r="V119" s="19">
        <v>-1.6653345369377351E-16</v>
      </c>
      <c r="W119" s="19">
        <v>0</v>
      </c>
      <c r="X119" s="19">
        <v>5.5511151231257827E-16</v>
      </c>
      <c r="Y119" s="19">
        <v>-0.4</v>
      </c>
      <c r="Z119" s="19">
        <v>8.5725275940314732E-17</v>
      </c>
      <c r="AA119" s="19">
        <v>1</v>
      </c>
      <c r="AB119" s="19">
        <v>0</v>
      </c>
      <c r="AC119" s="19">
        <v>0.105</v>
      </c>
      <c r="AD119" s="19">
        <v>-6.4293956955236032E-18</v>
      </c>
      <c r="AE119" s="19">
        <v>0</v>
      </c>
      <c r="AF119" s="19">
        <v>0</v>
      </c>
      <c r="AG119" s="19">
        <v>-0.39474999999999999</v>
      </c>
      <c r="AH119" s="19">
        <v>8.5403806155538539E-17</v>
      </c>
      <c r="AI119" s="19">
        <v>1</v>
      </c>
      <c r="AJ119" s="19">
        <v>0</v>
      </c>
      <c r="AK119" s="19">
        <v>24</v>
      </c>
      <c r="AL119" s="19">
        <v>56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>
        <v>0</v>
      </c>
      <c r="AS119" s="19" t="s">
        <v>557</v>
      </c>
      <c r="AT119" s="19">
        <v>1</v>
      </c>
      <c r="AU119" s="19">
        <v>0</v>
      </c>
      <c r="AV119" s="19">
        <v>0</v>
      </c>
      <c r="AW119" s="19">
        <v>0</v>
      </c>
      <c r="AX119" s="19">
        <v>0</v>
      </c>
      <c r="AY119" s="19">
        <v>45</v>
      </c>
      <c r="AZ119" s="19">
        <v>0</v>
      </c>
      <c r="BA119" s="19">
        <v>1</v>
      </c>
      <c r="BB119" s="19" t="s">
        <v>89</v>
      </c>
      <c r="BC119" s="19">
        <v>5</v>
      </c>
      <c r="BD119" s="19">
        <v>2</v>
      </c>
      <c r="BE119" s="19">
        <v>0.05</v>
      </c>
      <c r="BF119" s="19">
        <v>4</v>
      </c>
      <c r="BG119" s="19">
        <v>6</v>
      </c>
      <c r="BH119" s="19">
        <v>0.5</v>
      </c>
      <c r="BI119" s="19">
        <v>10</v>
      </c>
      <c r="BJ119" s="19">
        <v>1</v>
      </c>
      <c r="BK119" s="19">
        <v>1</v>
      </c>
      <c r="BL119" s="19">
        <v>1</v>
      </c>
      <c r="BM119" s="19">
        <v>1</v>
      </c>
      <c r="BN119" s="19">
        <v>0</v>
      </c>
      <c r="BO119" s="19">
        <v>0</v>
      </c>
      <c r="BP119" s="19">
        <v>0</v>
      </c>
      <c r="BQ119" s="19">
        <v>0</v>
      </c>
      <c r="BR119" s="19">
        <v>1</v>
      </c>
      <c r="BS119" s="19">
        <v>1</v>
      </c>
      <c r="BT119" s="19">
        <v>1</v>
      </c>
      <c r="BU119" s="19">
        <v>1</v>
      </c>
    </row>
    <row r="120" spans="1:73" x14ac:dyDescent="0.3">
      <c r="A120" s="26">
        <v>118</v>
      </c>
      <c r="B120" s="19">
        <v>80</v>
      </c>
      <c r="C120" s="19">
        <v>3.1199932098388668E-2</v>
      </c>
      <c r="D120" s="19">
        <v>5.1999886830647786E-4</v>
      </c>
      <c r="E120" s="19">
        <v>2</v>
      </c>
      <c r="G120" s="19">
        <v>7.9666325030939314E-17</v>
      </c>
      <c r="H120" s="19">
        <v>7.9666325030939314E-17</v>
      </c>
      <c r="I120" s="19">
        <v>7.9666325030939314E-17</v>
      </c>
      <c r="K120" s="19">
        <f t="shared" si="1"/>
        <v>7.9666325030939314E-17</v>
      </c>
      <c r="N120" s="19">
        <v>-1.110223024625157E-16</v>
      </c>
      <c r="O120" s="19">
        <v>-1.110223024625157E-16</v>
      </c>
      <c r="P120" s="19">
        <v>0</v>
      </c>
      <c r="Q120" s="19">
        <v>0</v>
      </c>
      <c r="R120" s="19">
        <v>-1.2500000000000001E-2</v>
      </c>
      <c r="S120" s="19">
        <v>1.2500000000000001E-2</v>
      </c>
      <c r="T120" s="19">
        <v>-2.5000000000000001E-2</v>
      </c>
      <c r="U120" s="19">
        <v>0</v>
      </c>
      <c r="V120" s="19">
        <v>1.110223024625157E-16</v>
      </c>
      <c r="W120" s="19">
        <v>0</v>
      </c>
      <c r="X120" s="19">
        <v>3.3203691532368567E-17</v>
      </c>
      <c r="Y120" s="19">
        <v>0.5</v>
      </c>
      <c r="Z120" s="19">
        <v>0.5</v>
      </c>
      <c r="AA120" s="19">
        <v>0</v>
      </c>
      <c r="AB120" s="19">
        <v>0</v>
      </c>
      <c r="AC120" s="19">
        <v>-1.2500000000000001E-2</v>
      </c>
      <c r="AD120" s="19">
        <v>1.2500000000000001E-2</v>
      </c>
      <c r="AE120" s="19">
        <v>-2.5000000000000001E-2</v>
      </c>
      <c r="AF120" s="19">
        <v>0</v>
      </c>
      <c r="AG120" s="19">
        <v>0.50000000000000011</v>
      </c>
      <c r="AH120" s="19">
        <v>0.5</v>
      </c>
      <c r="AI120" s="19">
        <v>0</v>
      </c>
      <c r="AJ120" s="19">
        <v>0</v>
      </c>
      <c r="AK120" s="19">
        <v>40</v>
      </c>
      <c r="AL120" s="19">
        <v>0</v>
      </c>
      <c r="AM120" s="19">
        <v>40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 t="s">
        <v>514</v>
      </c>
      <c r="AT120" s="19">
        <v>1</v>
      </c>
      <c r="AU120" s="19">
        <v>0</v>
      </c>
      <c r="AV120" s="19">
        <v>0</v>
      </c>
      <c r="AW120" s="19">
        <v>0</v>
      </c>
      <c r="AX120" s="19">
        <v>0</v>
      </c>
      <c r="AY120" s="19">
        <v>45</v>
      </c>
      <c r="AZ120" s="19">
        <v>0</v>
      </c>
      <c r="BA120" s="19">
        <v>1</v>
      </c>
      <c r="BB120" s="19" t="s">
        <v>89</v>
      </c>
      <c r="BC120" s="19">
        <v>5</v>
      </c>
      <c r="BD120" s="19">
        <v>2</v>
      </c>
      <c r="BE120" s="19">
        <v>0.05</v>
      </c>
      <c r="BF120" s="19">
        <v>4</v>
      </c>
      <c r="BG120" s="19">
        <v>6</v>
      </c>
      <c r="BH120" s="19">
        <v>0.5</v>
      </c>
      <c r="BI120" s="19">
        <v>10</v>
      </c>
      <c r="BJ120" s="19">
        <v>1</v>
      </c>
      <c r="BK120" s="19">
        <v>1</v>
      </c>
      <c r="BL120" s="19">
        <v>1</v>
      </c>
      <c r="BM120" s="19">
        <v>1</v>
      </c>
      <c r="BN120" s="19">
        <v>0</v>
      </c>
      <c r="BO120" s="19">
        <v>0</v>
      </c>
      <c r="BP120" s="19">
        <v>0</v>
      </c>
      <c r="BQ120" s="19">
        <v>0</v>
      </c>
      <c r="BR120" s="19">
        <v>1</v>
      </c>
      <c r="BS120" s="19">
        <v>1</v>
      </c>
      <c r="BT120" s="19">
        <v>1</v>
      </c>
      <c r="BU120" s="19">
        <v>1</v>
      </c>
    </row>
    <row r="121" spans="1:73" x14ac:dyDescent="0.3">
      <c r="A121" s="26">
        <v>119</v>
      </c>
      <c r="B121" s="19">
        <v>80</v>
      </c>
      <c r="C121" s="19">
        <v>3.1199932098388668E-2</v>
      </c>
      <c r="D121" s="19">
        <v>5.1999886830647786E-4</v>
      </c>
      <c r="E121" s="19">
        <v>2</v>
      </c>
      <c r="G121" s="19">
        <v>7.9666325030939314E-17</v>
      </c>
      <c r="H121" s="19">
        <v>7.9666325030939314E-17</v>
      </c>
      <c r="I121" s="19">
        <v>7.9666325030939314E-17</v>
      </c>
      <c r="K121" s="19">
        <f t="shared" si="1"/>
        <v>7.9666325030939314E-17</v>
      </c>
      <c r="N121" s="19">
        <v>-1.110223024625157E-16</v>
      </c>
      <c r="O121" s="19">
        <v>1.110223024625157E-16</v>
      </c>
      <c r="P121" s="19">
        <v>0</v>
      </c>
      <c r="Q121" s="19">
        <v>0</v>
      </c>
      <c r="R121" s="19">
        <v>-1.2500000000000001E-2</v>
      </c>
      <c r="S121" s="19">
        <v>-1.2500000000000001E-2</v>
      </c>
      <c r="T121" s="19">
        <v>-2.5000000000000001E-2</v>
      </c>
      <c r="U121" s="19">
        <v>0</v>
      </c>
      <c r="V121" s="19">
        <v>1.110223024625157E-16</v>
      </c>
      <c r="W121" s="19">
        <v>0</v>
      </c>
      <c r="X121" s="19">
        <v>-3.3203691532368567E-17</v>
      </c>
      <c r="Y121" s="19">
        <v>0.5</v>
      </c>
      <c r="Z121" s="19">
        <v>-0.5</v>
      </c>
      <c r="AA121" s="19">
        <v>0</v>
      </c>
      <c r="AB121" s="19">
        <v>0</v>
      </c>
      <c r="AC121" s="19">
        <v>-1.2500000000000001E-2</v>
      </c>
      <c r="AD121" s="19">
        <v>-1.2500000000000001E-2</v>
      </c>
      <c r="AE121" s="19">
        <v>-2.5000000000000001E-2</v>
      </c>
      <c r="AF121" s="19">
        <v>0</v>
      </c>
      <c r="AG121" s="19">
        <v>0.50000000000000011</v>
      </c>
      <c r="AH121" s="19">
        <v>-0.5</v>
      </c>
      <c r="AI121" s="19">
        <v>0</v>
      </c>
      <c r="AJ121" s="19">
        <v>0</v>
      </c>
      <c r="AK121" s="19">
        <v>40</v>
      </c>
      <c r="AL121" s="19">
        <v>0</v>
      </c>
      <c r="AM121" s="19">
        <v>0</v>
      </c>
      <c r="AN121" s="19">
        <v>40</v>
      </c>
      <c r="AO121" s="19">
        <v>0</v>
      </c>
      <c r="AP121" s="19">
        <v>0</v>
      </c>
      <c r="AQ121" s="19">
        <v>0</v>
      </c>
      <c r="AR121" s="19">
        <v>0</v>
      </c>
      <c r="AS121" s="19" t="s">
        <v>558</v>
      </c>
      <c r="AT121" s="19">
        <v>1</v>
      </c>
      <c r="AU121" s="19">
        <v>0</v>
      </c>
      <c r="AV121" s="19">
        <v>0</v>
      </c>
      <c r="AW121" s="19">
        <v>0</v>
      </c>
      <c r="AX121" s="19">
        <v>0</v>
      </c>
      <c r="AY121" s="19">
        <v>45</v>
      </c>
      <c r="AZ121" s="19">
        <v>0</v>
      </c>
      <c r="BA121" s="19">
        <v>1</v>
      </c>
      <c r="BB121" s="19" t="s">
        <v>89</v>
      </c>
      <c r="BC121" s="19">
        <v>5</v>
      </c>
      <c r="BD121" s="19">
        <v>2</v>
      </c>
      <c r="BE121" s="19">
        <v>0.05</v>
      </c>
      <c r="BF121" s="19">
        <v>4</v>
      </c>
      <c r="BG121" s="19">
        <v>6</v>
      </c>
      <c r="BH121" s="19">
        <v>0.5</v>
      </c>
      <c r="BI121" s="19">
        <v>10</v>
      </c>
      <c r="BJ121" s="19">
        <v>1</v>
      </c>
      <c r="BK121" s="19">
        <v>1</v>
      </c>
      <c r="BL121" s="19">
        <v>1</v>
      </c>
      <c r="BM121" s="19">
        <v>1</v>
      </c>
      <c r="BN121" s="19">
        <v>0</v>
      </c>
      <c r="BO121" s="19">
        <v>0</v>
      </c>
      <c r="BP121" s="19">
        <v>0</v>
      </c>
      <c r="BQ121" s="19">
        <v>0</v>
      </c>
      <c r="BR121" s="19">
        <v>1</v>
      </c>
      <c r="BS121" s="19">
        <v>1</v>
      </c>
      <c r="BT121" s="19">
        <v>1</v>
      </c>
      <c r="BU121" s="19">
        <v>1</v>
      </c>
    </row>
    <row r="122" spans="1:73" x14ac:dyDescent="0.3">
      <c r="A122" s="26">
        <v>120</v>
      </c>
      <c r="B122" s="19">
        <v>80</v>
      </c>
      <c r="C122" s="19">
        <v>4.6799659729003913E-2</v>
      </c>
      <c r="D122" s="19">
        <v>7.7999432881673176E-4</v>
      </c>
      <c r="E122" s="19">
        <v>2</v>
      </c>
      <c r="G122" s="19">
        <v>1.2068149999062601E-16</v>
      </c>
      <c r="H122" s="19">
        <v>1.2068149999062601E-16</v>
      </c>
      <c r="I122" s="19">
        <v>1.2068149999062601E-16</v>
      </c>
      <c r="K122" s="19">
        <f t="shared" si="1"/>
        <v>1.2068149999062601E-16</v>
      </c>
      <c r="N122" s="19">
        <v>1.110223024625157E-16</v>
      </c>
      <c r="O122" s="19">
        <v>2.2204460492503131E-16</v>
      </c>
      <c r="P122" s="19">
        <v>0</v>
      </c>
      <c r="Q122" s="19">
        <v>0</v>
      </c>
      <c r="R122" s="19">
        <v>1.2500000000000001E-2</v>
      </c>
      <c r="S122" s="19">
        <v>-1.2500000000000001E-2</v>
      </c>
      <c r="T122" s="19">
        <v>-2.5000000000000001E-2</v>
      </c>
      <c r="U122" s="19">
        <v>0</v>
      </c>
      <c r="V122" s="19">
        <v>1.110223024625157E-16</v>
      </c>
      <c r="W122" s="19">
        <v>1.110223024625157E-16</v>
      </c>
      <c r="X122" s="19">
        <v>3.3203691532368567E-17</v>
      </c>
      <c r="Y122" s="19">
        <v>-0.5</v>
      </c>
      <c r="Z122" s="19">
        <v>-0.49999999999999989</v>
      </c>
      <c r="AA122" s="19">
        <v>0</v>
      </c>
      <c r="AB122" s="19">
        <v>0</v>
      </c>
      <c r="AC122" s="19">
        <v>1.2500000000000001E-2</v>
      </c>
      <c r="AD122" s="19">
        <v>-1.2500000000000001E-2</v>
      </c>
      <c r="AE122" s="19">
        <v>-2.5000000000000001E-2</v>
      </c>
      <c r="AF122" s="19">
        <v>0</v>
      </c>
      <c r="AG122" s="19">
        <v>-0.49999999999999989</v>
      </c>
      <c r="AH122" s="19">
        <v>-0.49999999999999989</v>
      </c>
      <c r="AI122" s="19">
        <v>0</v>
      </c>
      <c r="AJ122" s="19">
        <v>0</v>
      </c>
      <c r="AK122" s="19">
        <v>0</v>
      </c>
      <c r="AL122" s="19">
        <v>40</v>
      </c>
      <c r="AM122" s="19">
        <v>0</v>
      </c>
      <c r="AN122" s="19">
        <v>40</v>
      </c>
      <c r="AO122" s="19">
        <v>0</v>
      </c>
      <c r="AP122" s="19">
        <v>0</v>
      </c>
      <c r="AQ122" s="19">
        <v>0</v>
      </c>
      <c r="AR122" s="19">
        <v>0</v>
      </c>
      <c r="AS122" s="19" t="s">
        <v>515</v>
      </c>
      <c r="AT122" s="19">
        <v>1</v>
      </c>
      <c r="AU122" s="19">
        <v>0</v>
      </c>
      <c r="AV122" s="19">
        <v>0</v>
      </c>
      <c r="AW122" s="19">
        <v>0</v>
      </c>
      <c r="AX122" s="19">
        <v>0</v>
      </c>
      <c r="AY122" s="19">
        <v>45</v>
      </c>
      <c r="AZ122" s="19">
        <v>0</v>
      </c>
      <c r="BA122" s="19">
        <v>1</v>
      </c>
      <c r="BB122" s="19" t="s">
        <v>89</v>
      </c>
      <c r="BC122" s="19">
        <v>5</v>
      </c>
      <c r="BD122" s="19">
        <v>2</v>
      </c>
      <c r="BE122" s="19">
        <v>0.05</v>
      </c>
      <c r="BF122" s="19">
        <v>4</v>
      </c>
      <c r="BG122" s="19">
        <v>6</v>
      </c>
      <c r="BH122" s="19">
        <v>0.5</v>
      </c>
      <c r="BI122" s="19">
        <v>10</v>
      </c>
      <c r="BJ122" s="19">
        <v>1</v>
      </c>
      <c r="BK122" s="19">
        <v>1</v>
      </c>
      <c r="BL122" s="19">
        <v>1</v>
      </c>
      <c r="BM122" s="19">
        <v>1</v>
      </c>
      <c r="BN122" s="19">
        <v>0</v>
      </c>
      <c r="BO122" s="19">
        <v>0</v>
      </c>
      <c r="BP122" s="19">
        <v>0</v>
      </c>
      <c r="BQ122" s="19">
        <v>0</v>
      </c>
      <c r="BR122" s="19">
        <v>1</v>
      </c>
      <c r="BS122" s="19">
        <v>1</v>
      </c>
      <c r="BT122" s="19">
        <v>1</v>
      </c>
      <c r="BU122" s="19">
        <v>1</v>
      </c>
    </row>
    <row r="123" spans="1:73" x14ac:dyDescent="0.3">
      <c r="A123" s="26">
        <v>121</v>
      </c>
      <c r="B123" s="19">
        <v>80</v>
      </c>
      <c r="C123" s="19">
        <v>3.1199932098388668E-2</v>
      </c>
      <c r="D123" s="19">
        <v>5.1999886830647786E-4</v>
      </c>
      <c r="E123" s="19">
        <v>2</v>
      </c>
      <c r="G123" s="19">
        <v>7.9666325030939314E-17</v>
      </c>
      <c r="H123" s="19">
        <v>7.9666325030939314E-17</v>
      </c>
      <c r="I123" s="19">
        <v>7.9666325030939314E-17</v>
      </c>
      <c r="K123" s="19">
        <f t="shared" si="1"/>
        <v>7.9666325030939314E-17</v>
      </c>
      <c r="N123" s="19">
        <v>-1.110223024625157E-16</v>
      </c>
      <c r="O123" s="19">
        <v>-1.110223024625157E-16</v>
      </c>
      <c r="P123" s="19">
        <v>0</v>
      </c>
      <c r="Q123" s="19">
        <v>0</v>
      </c>
      <c r="R123" s="19">
        <v>1.2500000000000001E-2</v>
      </c>
      <c r="S123" s="19">
        <v>-1.2500000000000001E-2</v>
      </c>
      <c r="T123" s="19">
        <v>2.5000000000000001E-2</v>
      </c>
      <c r="U123" s="19">
        <v>0</v>
      </c>
      <c r="V123" s="19">
        <v>1.110223024625157E-16</v>
      </c>
      <c r="W123" s="19">
        <v>0</v>
      </c>
      <c r="X123" s="19">
        <v>3.3203691532368567E-17</v>
      </c>
      <c r="Y123" s="19">
        <v>0.5</v>
      </c>
      <c r="Z123" s="19">
        <v>0.5</v>
      </c>
      <c r="AA123" s="19">
        <v>0</v>
      </c>
      <c r="AB123" s="19">
        <v>0</v>
      </c>
      <c r="AC123" s="19">
        <v>1.2500000000000001E-2</v>
      </c>
      <c r="AD123" s="19">
        <v>-1.2500000000000001E-2</v>
      </c>
      <c r="AE123" s="19">
        <v>2.5000000000000001E-2</v>
      </c>
      <c r="AF123" s="19">
        <v>0</v>
      </c>
      <c r="AG123" s="19">
        <v>0.50000000000000011</v>
      </c>
      <c r="AH123" s="19">
        <v>0.5</v>
      </c>
      <c r="AI123" s="19">
        <v>0</v>
      </c>
      <c r="AJ123" s="19">
        <v>0</v>
      </c>
      <c r="AK123" s="19">
        <v>40</v>
      </c>
      <c r="AL123" s="19">
        <v>0</v>
      </c>
      <c r="AM123" s="19">
        <v>40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 t="s">
        <v>514</v>
      </c>
      <c r="AT123" s="19">
        <v>1</v>
      </c>
      <c r="AU123" s="19">
        <v>0</v>
      </c>
      <c r="AV123" s="19">
        <v>0</v>
      </c>
      <c r="AW123" s="19">
        <v>0</v>
      </c>
      <c r="AX123" s="19">
        <v>0</v>
      </c>
      <c r="AY123" s="19">
        <v>45</v>
      </c>
      <c r="AZ123" s="19">
        <v>0</v>
      </c>
      <c r="BA123" s="19">
        <v>1</v>
      </c>
      <c r="BB123" s="19" t="s">
        <v>89</v>
      </c>
      <c r="BC123" s="19">
        <v>5</v>
      </c>
      <c r="BD123" s="19">
        <v>2</v>
      </c>
      <c r="BE123" s="19">
        <v>0.05</v>
      </c>
      <c r="BF123" s="19">
        <v>4</v>
      </c>
      <c r="BG123" s="19">
        <v>6</v>
      </c>
      <c r="BH123" s="19">
        <v>0.5</v>
      </c>
      <c r="BI123" s="19">
        <v>10</v>
      </c>
      <c r="BJ123" s="19">
        <v>1</v>
      </c>
      <c r="BK123" s="19">
        <v>1</v>
      </c>
      <c r="BL123" s="19">
        <v>1</v>
      </c>
      <c r="BM123" s="19">
        <v>1</v>
      </c>
      <c r="BN123" s="19">
        <v>0</v>
      </c>
      <c r="BO123" s="19">
        <v>0</v>
      </c>
      <c r="BP123" s="19">
        <v>0</v>
      </c>
      <c r="BQ123" s="19">
        <v>0</v>
      </c>
      <c r="BR123" s="19">
        <v>1</v>
      </c>
      <c r="BS123" s="19">
        <v>1</v>
      </c>
      <c r="BT123" s="19">
        <v>1</v>
      </c>
      <c r="BU123" s="19">
        <v>1</v>
      </c>
    </row>
    <row r="124" spans="1:73" x14ac:dyDescent="0.3">
      <c r="A124" s="26">
        <v>122</v>
      </c>
      <c r="B124" s="19">
        <v>80</v>
      </c>
      <c r="C124" s="19">
        <v>3.120017051696777E-2</v>
      </c>
      <c r="D124" s="19">
        <v>5.2000284194946293E-4</v>
      </c>
      <c r="E124" s="19">
        <v>2</v>
      </c>
      <c r="G124" s="19">
        <v>7.9666325030939314E-17</v>
      </c>
      <c r="H124" s="19">
        <v>7.9666325030939314E-17</v>
      </c>
      <c r="I124" s="19">
        <v>7.9666325030939314E-17</v>
      </c>
      <c r="K124" s="19">
        <f t="shared" si="1"/>
        <v>7.9666325030939314E-17</v>
      </c>
      <c r="N124" s="19">
        <v>-1.110223024625157E-16</v>
      </c>
      <c r="O124" s="19">
        <v>1.110223024625157E-16</v>
      </c>
      <c r="P124" s="19">
        <v>0</v>
      </c>
      <c r="Q124" s="19">
        <v>0</v>
      </c>
      <c r="R124" s="19">
        <v>1.2500000000000001E-2</v>
      </c>
      <c r="S124" s="19">
        <v>1.2500000000000001E-2</v>
      </c>
      <c r="T124" s="19">
        <v>2.5000000000000001E-2</v>
      </c>
      <c r="U124" s="19">
        <v>0</v>
      </c>
      <c r="V124" s="19">
        <v>1.110223024625157E-16</v>
      </c>
      <c r="W124" s="19">
        <v>0</v>
      </c>
      <c r="X124" s="19">
        <v>-3.3203691532368567E-17</v>
      </c>
      <c r="Y124" s="19">
        <v>0.5</v>
      </c>
      <c r="Z124" s="19">
        <v>-0.5</v>
      </c>
      <c r="AA124" s="19">
        <v>0</v>
      </c>
      <c r="AB124" s="19">
        <v>0</v>
      </c>
      <c r="AC124" s="19">
        <v>1.2500000000000001E-2</v>
      </c>
      <c r="AD124" s="19">
        <v>1.2500000000000001E-2</v>
      </c>
      <c r="AE124" s="19">
        <v>2.5000000000000001E-2</v>
      </c>
      <c r="AF124" s="19">
        <v>0</v>
      </c>
      <c r="AG124" s="19">
        <v>0.50000000000000011</v>
      </c>
      <c r="AH124" s="19">
        <v>-0.5</v>
      </c>
      <c r="AI124" s="19">
        <v>0</v>
      </c>
      <c r="AJ124" s="19">
        <v>0</v>
      </c>
      <c r="AK124" s="19">
        <v>40</v>
      </c>
      <c r="AL124" s="19">
        <v>0</v>
      </c>
      <c r="AM124" s="19">
        <v>0</v>
      </c>
      <c r="AN124" s="19">
        <v>40</v>
      </c>
      <c r="AO124" s="19">
        <v>0</v>
      </c>
      <c r="AP124" s="19">
        <v>0</v>
      </c>
      <c r="AQ124" s="19">
        <v>0</v>
      </c>
      <c r="AR124" s="19">
        <v>0</v>
      </c>
      <c r="AS124" s="19" t="s">
        <v>558</v>
      </c>
      <c r="AT124" s="19">
        <v>1</v>
      </c>
      <c r="AU124" s="19">
        <v>0</v>
      </c>
      <c r="AV124" s="19">
        <v>0</v>
      </c>
      <c r="AW124" s="19">
        <v>0</v>
      </c>
      <c r="AX124" s="19">
        <v>0</v>
      </c>
      <c r="AY124" s="19">
        <v>45</v>
      </c>
      <c r="AZ124" s="19">
        <v>0</v>
      </c>
      <c r="BA124" s="19">
        <v>1</v>
      </c>
      <c r="BB124" s="19" t="s">
        <v>89</v>
      </c>
      <c r="BC124" s="19">
        <v>5</v>
      </c>
      <c r="BD124" s="19">
        <v>2</v>
      </c>
      <c r="BE124" s="19">
        <v>0.05</v>
      </c>
      <c r="BF124" s="19">
        <v>4</v>
      </c>
      <c r="BG124" s="19">
        <v>6</v>
      </c>
      <c r="BH124" s="19">
        <v>0.5</v>
      </c>
      <c r="BI124" s="19">
        <v>10</v>
      </c>
      <c r="BJ124" s="19">
        <v>1</v>
      </c>
      <c r="BK124" s="19">
        <v>1</v>
      </c>
      <c r="BL124" s="19">
        <v>1</v>
      </c>
      <c r="BM124" s="19">
        <v>1</v>
      </c>
      <c r="BN124" s="19">
        <v>0</v>
      </c>
      <c r="BO124" s="19">
        <v>0</v>
      </c>
      <c r="BP124" s="19">
        <v>0</v>
      </c>
      <c r="BQ124" s="19">
        <v>0</v>
      </c>
      <c r="BR124" s="19">
        <v>1</v>
      </c>
      <c r="BS124" s="19">
        <v>1</v>
      </c>
      <c r="BT124" s="19">
        <v>1</v>
      </c>
      <c r="BU124" s="19">
        <v>1</v>
      </c>
    </row>
    <row r="125" spans="1:73" x14ac:dyDescent="0.3">
      <c r="A125" s="26">
        <v>123</v>
      </c>
      <c r="B125" s="19">
        <v>80</v>
      </c>
      <c r="C125" s="19">
        <v>3.119969367980957E-2</v>
      </c>
      <c r="D125" s="19">
        <v>5.1999489466349289E-4</v>
      </c>
      <c r="E125" s="19">
        <v>2</v>
      </c>
      <c r="G125" s="19">
        <v>1.2068149999062601E-16</v>
      </c>
      <c r="H125" s="19">
        <v>1.2068149999062601E-16</v>
      </c>
      <c r="I125" s="19">
        <v>1.2068149999062601E-16</v>
      </c>
      <c r="K125" s="19">
        <f t="shared" si="1"/>
        <v>1.2068149999062601E-16</v>
      </c>
      <c r="N125" s="19">
        <v>1.110223024625157E-16</v>
      </c>
      <c r="O125" s="19">
        <v>2.2204460492503131E-16</v>
      </c>
      <c r="P125" s="19">
        <v>0</v>
      </c>
      <c r="Q125" s="19">
        <v>0</v>
      </c>
      <c r="R125" s="19">
        <v>-1.2500000000000001E-2</v>
      </c>
      <c r="S125" s="19">
        <v>1.2500000000000001E-2</v>
      </c>
      <c r="T125" s="19">
        <v>2.5000000000000001E-2</v>
      </c>
      <c r="U125" s="19">
        <v>0</v>
      </c>
      <c r="V125" s="19">
        <v>1.110223024625157E-16</v>
      </c>
      <c r="W125" s="19">
        <v>1.110223024625157E-16</v>
      </c>
      <c r="X125" s="19">
        <v>3.3203691532368567E-17</v>
      </c>
      <c r="Y125" s="19">
        <v>-0.5</v>
      </c>
      <c r="Z125" s="19">
        <v>-0.49999999999999989</v>
      </c>
      <c r="AA125" s="19">
        <v>0</v>
      </c>
      <c r="AB125" s="19">
        <v>0</v>
      </c>
      <c r="AC125" s="19">
        <v>-1.2500000000000001E-2</v>
      </c>
      <c r="AD125" s="19">
        <v>1.2500000000000001E-2</v>
      </c>
      <c r="AE125" s="19">
        <v>2.5000000000000001E-2</v>
      </c>
      <c r="AF125" s="19">
        <v>0</v>
      </c>
      <c r="AG125" s="19">
        <v>-0.49999999999999989</v>
      </c>
      <c r="AH125" s="19">
        <v>-0.49999999999999989</v>
      </c>
      <c r="AI125" s="19">
        <v>0</v>
      </c>
      <c r="AJ125" s="19">
        <v>0</v>
      </c>
      <c r="AK125" s="19">
        <v>0</v>
      </c>
      <c r="AL125" s="19">
        <v>40</v>
      </c>
      <c r="AM125" s="19">
        <v>0</v>
      </c>
      <c r="AN125" s="19">
        <v>40</v>
      </c>
      <c r="AO125" s="19">
        <v>0</v>
      </c>
      <c r="AP125" s="19">
        <v>0</v>
      </c>
      <c r="AQ125" s="19">
        <v>0</v>
      </c>
      <c r="AR125" s="19">
        <v>0</v>
      </c>
      <c r="AS125" s="19" t="s">
        <v>515</v>
      </c>
      <c r="AT125" s="19">
        <v>1</v>
      </c>
      <c r="AU125" s="19">
        <v>0</v>
      </c>
      <c r="AV125" s="19">
        <v>0</v>
      </c>
      <c r="AW125" s="19">
        <v>0</v>
      </c>
      <c r="AX125" s="19">
        <v>0</v>
      </c>
      <c r="AY125" s="19">
        <v>45</v>
      </c>
      <c r="AZ125" s="19">
        <v>0</v>
      </c>
      <c r="BA125" s="19">
        <v>1</v>
      </c>
      <c r="BB125" s="19" t="s">
        <v>89</v>
      </c>
      <c r="BC125" s="19">
        <v>5</v>
      </c>
      <c r="BD125" s="19">
        <v>2</v>
      </c>
      <c r="BE125" s="19">
        <v>0.05</v>
      </c>
      <c r="BF125" s="19">
        <v>4</v>
      </c>
      <c r="BG125" s="19">
        <v>6</v>
      </c>
      <c r="BH125" s="19">
        <v>0.5</v>
      </c>
      <c r="BI125" s="19">
        <v>10</v>
      </c>
      <c r="BJ125" s="19">
        <v>1</v>
      </c>
      <c r="BK125" s="19">
        <v>1</v>
      </c>
      <c r="BL125" s="19">
        <v>1</v>
      </c>
      <c r="BM125" s="19">
        <v>1</v>
      </c>
      <c r="BN125" s="19">
        <v>0</v>
      </c>
      <c r="BO125" s="19">
        <v>0</v>
      </c>
      <c r="BP125" s="19">
        <v>0</v>
      </c>
      <c r="BQ125" s="19">
        <v>0</v>
      </c>
      <c r="BR125" s="19">
        <v>1</v>
      </c>
      <c r="BS125" s="19">
        <v>1</v>
      </c>
      <c r="BT125" s="19">
        <v>1</v>
      </c>
      <c r="BU125" s="19">
        <v>1</v>
      </c>
    </row>
    <row r="126" spans="1:73" x14ac:dyDescent="0.3">
      <c r="A126" s="26">
        <v>124</v>
      </c>
      <c r="B126" s="19">
        <v>80</v>
      </c>
      <c r="C126" s="19">
        <v>6.2399387359619141E-2</v>
      </c>
      <c r="D126" s="19">
        <v>1.039989789326986E-3</v>
      </c>
      <c r="E126" s="19">
        <v>4</v>
      </c>
      <c r="G126" s="19">
        <v>8.4374999999991174E-4</v>
      </c>
      <c r="H126" s="19">
        <v>6.1406249999999989E-2</v>
      </c>
      <c r="I126" s="19">
        <v>1.9499999999999979E-2</v>
      </c>
      <c r="J126" s="19">
        <v>8.4374999999991174E-4</v>
      </c>
      <c r="K126" s="19">
        <f t="shared" si="1"/>
        <v>8.4374999999991174E-4</v>
      </c>
      <c r="L126" s="19">
        <v>8.4374999999991174E-4</v>
      </c>
      <c r="N126" s="19">
        <v>2.7755575615628909E-16</v>
      </c>
      <c r="O126" s="19">
        <v>-3.3306690738754701E-16</v>
      </c>
      <c r="P126" s="19">
        <v>-5.5511151231257827E-17</v>
      </c>
      <c r="Q126" s="19">
        <v>0</v>
      </c>
      <c r="R126" s="19">
        <v>0.234375</v>
      </c>
      <c r="S126" s="19">
        <v>0.234375</v>
      </c>
      <c r="T126" s="19">
        <v>-0.46875</v>
      </c>
      <c r="U126" s="19">
        <v>0</v>
      </c>
      <c r="V126" s="19">
        <v>-8.4374999999992095E-4</v>
      </c>
      <c r="W126" s="19">
        <v>-8.4374999999969891E-4</v>
      </c>
      <c r="X126" s="19">
        <v>1.687499999999925E-3</v>
      </c>
      <c r="Y126" s="19">
        <v>-0.375</v>
      </c>
      <c r="Z126" s="19">
        <v>0.625</v>
      </c>
      <c r="AA126" s="19">
        <v>-0.25</v>
      </c>
      <c r="AB126" s="19">
        <v>0</v>
      </c>
      <c r="AC126" s="19">
        <v>0.234375</v>
      </c>
      <c r="AD126" s="19">
        <v>0.234375</v>
      </c>
      <c r="AE126" s="19">
        <v>-0.46875</v>
      </c>
      <c r="AF126" s="19">
        <v>0</v>
      </c>
      <c r="AG126" s="19">
        <v>-0.404296875</v>
      </c>
      <c r="AH126" s="19">
        <v>0.595703125</v>
      </c>
      <c r="AI126" s="19">
        <v>-0.19140625</v>
      </c>
      <c r="AJ126" s="19">
        <v>0</v>
      </c>
      <c r="AK126" s="19">
        <v>0</v>
      </c>
      <c r="AL126" s="19">
        <v>30</v>
      </c>
      <c r="AM126" s="19">
        <v>50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 t="s">
        <v>559</v>
      </c>
      <c r="AT126" s="19">
        <v>1</v>
      </c>
      <c r="AU126" s="19">
        <v>0</v>
      </c>
      <c r="AV126" s="19">
        <v>0</v>
      </c>
      <c r="AW126" s="19">
        <v>0</v>
      </c>
      <c r="AX126" s="19">
        <v>0</v>
      </c>
      <c r="AY126" s="19">
        <v>45</v>
      </c>
      <c r="AZ126" s="19">
        <v>0</v>
      </c>
      <c r="BA126" s="19">
        <v>1</v>
      </c>
      <c r="BB126" s="19" t="s">
        <v>89</v>
      </c>
      <c r="BC126" s="19">
        <v>5</v>
      </c>
      <c r="BD126" s="19">
        <v>2</v>
      </c>
      <c r="BE126" s="19">
        <v>0.05</v>
      </c>
      <c r="BF126" s="19">
        <v>4</v>
      </c>
      <c r="BG126" s="19">
        <v>6</v>
      </c>
      <c r="BH126" s="19">
        <v>0.5</v>
      </c>
      <c r="BI126" s="19">
        <v>10</v>
      </c>
      <c r="BJ126" s="19">
        <v>1</v>
      </c>
      <c r="BK126" s="19">
        <v>1</v>
      </c>
      <c r="BL126" s="19">
        <v>1</v>
      </c>
      <c r="BM126" s="19">
        <v>1</v>
      </c>
      <c r="BN126" s="19">
        <v>0</v>
      </c>
      <c r="BO126" s="19">
        <v>0</v>
      </c>
      <c r="BP126" s="19">
        <v>0</v>
      </c>
      <c r="BQ126" s="19">
        <v>0</v>
      </c>
      <c r="BR126" s="19">
        <v>1</v>
      </c>
      <c r="BS126" s="19">
        <v>1</v>
      </c>
      <c r="BT126" s="19">
        <v>1</v>
      </c>
      <c r="BU126" s="19">
        <v>1</v>
      </c>
    </row>
    <row r="127" spans="1:73" x14ac:dyDescent="0.3">
      <c r="A127" s="26">
        <v>125</v>
      </c>
      <c r="B127" s="19">
        <v>80</v>
      </c>
      <c r="C127" s="19">
        <v>7.7999353408813477E-2</v>
      </c>
      <c r="D127" s="19">
        <v>1.2999892234802251E-3</v>
      </c>
      <c r="E127" s="19">
        <v>4</v>
      </c>
      <c r="G127" s="19">
        <v>8.4374999999991174E-4</v>
      </c>
      <c r="H127" s="19">
        <v>6.1406249999999989E-2</v>
      </c>
      <c r="I127" s="19">
        <v>1.9499999999999979E-2</v>
      </c>
      <c r="J127" s="19">
        <v>8.4374999999991174E-4</v>
      </c>
      <c r="K127" s="19">
        <f t="shared" si="1"/>
        <v>8.4374999999991174E-4</v>
      </c>
      <c r="L127" s="19">
        <v>8.4374999999991174E-4</v>
      </c>
      <c r="N127" s="19">
        <v>2.7755575615628909E-16</v>
      </c>
      <c r="O127" s="19">
        <v>7.7715611723760958E-16</v>
      </c>
      <c r="P127" s="19">
        <v>-5.5511151231257827E-17</v>
      </c>
      <c r="Q127" s="19">
        <v>0</v>
      </c>
      <c r="R127" s="19">
        <v>0.234375</v>
      </c>
      <c r="S127" s="19">
        <v>-0.234375</v>
      </c>
      <c r="T127" s="19">
        <v>-0.46875</v>
      </c>
      <c r="U127" s="19">
        <v>0</v>
      </c>
      <c r="V127" s="19">
        <v>-8.4374999999992095E-4</v>
      </c>
      <c r="W127" s="19">
        <v>8.4374999999969891E-4</v>
      </c>
      <c r="X127" s="19">
        <v>1.687499999999925E-3</v>
      </c>
      <c r="Y127" s="19">
        <v>-0.375</v>
      </c>
      <c r="Z127" s="19">
        <v>-0.625</v>
      </c>
      <c r="AA127" s="19">
        <v>-0.25</v>
      </c>
      <c r="AB127" s="19">
        <v>0</v>
      </c>
      <c r="AC127" s="19">
        <v>0.234375</v>
      </c>
      <c r="AD127" s="19">
        <v>-0.234375</v>
      </c>
      <c r="AE127" s="19">
        <v>-0.46875</v>
      </c>
      <c r="AF127" s="19">
        <v>0</v>
      </c>
      <c r="AG127" s="19">
        <v>-0.404296875</v>
      </c>
      <c r="AH127" s="19">
        <v>-0.595703125</v>
      </c>
      <c r="AI127" s="19">
        <v>-0.19140625</v>
      </c>
      <c r="AJ127" s="19">
        <v>0</v>
      </c>
      <c r="AK127" s="19">
        <v>0</v>
      </c>
      <c r="AL127" s="19">
        <v>30</v>
      </c>
      <c r="AM127" s="19">
        <v>0</v>
      </c>
      <c r="AN127" s="19">
        <v>50</v>
      </c>
      <c r="AO127" s="19">
        <v>0</v>
      </c>
      <c r="AP127" s="19">
        <v>0</v>
      </c>
      <c r="AQ127" s="19">
        <v>0</v>
      </c>
      <c r="AR127" s="19">
        <v>0</v>
      </c>
      <c r="AS127" s="19" t="s">
        <v>560</v>
      </c>
      <c r="AT127" s="19">
        <v>1</v>
      </c>
      <c r="AU127" s="19">
        <v>0</v>
      </c>
      <c r="AV127" s="19">
        <v>0</v>
      </c>
      <c r="AW127" s="19">
        <v>0</v>
      </c>
      <c r="AX127" s="19">
        <v>0</v>
      </c>
      <c r="AY127" s="19">
        <v>45</v>
      </c>
      <c r="AZ127" s="19">
        <v>0</v>
      </c>
      <c r="BA127" s="19">
        <v>1</v>
      </c>
      <c r="BB127" s="19" t="s">
        <v>89</v>
      </c>
      <c r="BC127" s="19">
        <v>5</v>
      </c>
      <c r="BD127" s="19">
        <v>2</v>
      </c>
      <c r="BE127" s="19">
        <v>0.05</v>
      </c>
      <c r="BF127" s="19">
        <v>4</v>
      </c>
      <c r="BG127" s="19">
        <v>6</v>
      </c>
      <c r="BH127" s="19">
        <v>0.5</v>
      </c>
      <c r="BI127" s="19">
        <v>10</v>
      </c>
      <c r="BJ127" s="19">
        <v>1</v>
      </c>
      <c r="BK127" s="19">
        <v>1</v>
      </c>
      <c r="BL127" s="19">
        <v>1</v>
      </c>
      <c r="BM127" s="19">
        <v>1</v>
      </c>
      <c r="BN127" s="19">
        <v>0</v>
      </c>
      <c r="BO127" s="19">
        <v>0</v>
      </c>
      <c r="BP127" s="19">
        <v>0</v>
      </c>
      <c r="BQ127" s="19">
        <v>0</v>
      </c>
      <c r="BR127" s="19">
        <v>1</v>
      </c>
      <c r="BS127" s="19">
        <v>1</v>
      </c>
      <c r="BT127" s="19">
        <v>1</v>
      </c>
      <c r="BU127" s="19">
        <v>1</v>
      </c>
    </row>
    <row r="128" spans="1:73" x14ac:dyDescent="0.3">
      <c r="A128" s="26">
        <v>126</v>
      </c>
      <c r="B128" s="19">
        <v>80</v>
      </c>
      <c r="C128" s="19">
        <v>6.2399625778198242E-2</v>
      </c>
      <c r="D128" s="19">
        <v>1.039993762969971E-3</v>
      </c>
      <c r="E128" s="19">
        <v>4</v>
      </c>
      <c r="G128" s="19">
        <v>8.437499999998932E-4</v>
      </c>
      <c r="H128" s="19">
        <v>6.1406249999999989E-2</v>
      </c>
      <c r="I128" s="19">
        <v>1.9499999999999979E-2</v>
      </c>
      <c r="J128" s="19">
        <v>8.437499999998932E-4</v>
      </c>
      <c r="K128" s="19">
        <f t="shared" si="1"/>
        <v>8.437499999998932E-4</v>
      </c>
      <c r="L128" s="19">
        <v>8.437499999998932E-4</v>
      </c>
      <c r="N128" s="19">
        <v>-3.3306690738754701E-16</v>
      </c>
      <c r="O128" s="19">
        <v>3.3306690738754701E-16</v>
      </c>
      <c r="P128" s="19">
        <v>-5.5511151231257827E-17</v>
      </c>
      <c r="Q128" s="19">
        <v>0</v>
      </c>
      <c r="R128" s="19">
        <v>-0.234375</v>
      </c>
      <c r="S128" s="19">
        <v>-0.234375</v>
      </c>
      <c r="T128" s="19">
        <v>-0.46875</v>
      </c>
      <c r="U128" s="19">
        <v>0</v>
      </c>
      <c r="V128" s="19">
        <v>8.4374999999980993E-4</v>
      </c>
      <c r="W128" s="19">
        <v>8.4374999999969891E-4</v>
      </c>
      <c r="X128" s="19">
        <v>1.687499999999925E-3</v>
      </c>
      <c r="Y128" s="19">
        <v>0.375</v>
      </c>
      <c r="Z128" s="19">
        <v>-0.625</v>
      </c>
      <c r="AA128" s="19">
        <v>-0.25</v>
      </c>
      <c r="AB128" s="19">
        <v>0</v>
      </c>
      <c r="AC128" s="19">
        <v>-0.234375</v>
      </c>
      <c r="AD128" s="19">
        <v>-0.234375</v>
      </c>
      <c r="AE128" s="19">
        <v>-0.46875</v>
      </c>
      <c r="AF128" s="19">
        <v>0</v>
      </c>
      <c r="AG128" s="19">
        <v>0.404296875</v>
      </c>
      <c r="AH128" s="19">
        <v>-0.595703125</v>
      </c>
      <c r="AI128" s="19">
        <v>-0.19140625</v>
      </c>
      <c r="AJ128" s="19">
        <v>0</v>
      </c>
      <c r="AK128" s="19">
        <v>30</v>
      </c>
      <c r="AL128" s="19">
        <v>0</v>
      </c>
      <c r="AM128" s="19">
        <v>0</v>
      </c>
      <c r="AN128" s="19">
        <v>50</v>
      </c>
      <c r="AO128" s="19">
        <v>0</v>
      </c>
      <c r="AP128" s="19">
        <v>0</v>
      </c>
      <c r="AQ128" s="19">
        <v>0</v>
      </c>
      <c r="AR128" s="19">
        <v>0</v>
      </c>
      <c r="AS128" s="19" t="s">
        <v>561</v>
      </c>
      <c r="AT128" s="19">
        <v>1</v>
      </c>
      <c r="AU128" s="19">
        <v>0</v>
      </c>
      <c r="AV128" s="19">
        <v>0</v>
      </c>
      <c r="AW128" s="19">
        <v>0</v>
      </c>
      <c r="AX128" s="19">
        <v>0</v>
      </c>
      <c r="AY128" s="19">
        <v>45</v>
      </c>
      <c r="AZ128" s="19">
        <v>0</v>
      </c>
      <c r="BA128" s="19">
        <v>1</v>
      </c>
      <c r="BB128" s="19" t="s">
        <v>89</v>
      </c>
      <c r="BC128" s="19">
        <v>5</v>
      </c>
      <c r="BD128" s="19">
        <v>2</v>
      </c>
      <c r="BE128" s="19">
        <v>0.05</v>
      </c>
      <c r="BF128" s="19">
        <v>4</v>
      </c>
      <c r="BG128" s="19">
        <v>6</v>
      </c>
      <c r="BH128" s="19">
        <v>0.5</v>
      </c>
      <c r="BI128" s="19">
        <v>10</v>
      </c>
      <c r="BJ128" s="19">
        <v>1</v>
      </c>
      <c r="BK128" s="19">
        <v>1</v>
      </c>
      <c r="BL128" s="19">
        <v>1</v>
      </c>
      <c r="BM128" s="19">
        <v>1</v>
      </c>
      <c r="BN128" s="19">
        <v>0</v>
      </c>
      <c r="BO128" s="19">
        <v>0</v>
      </c>
      <c r="BP128" s="19">
        <v>0</v>
      </c>
      <c r="BQ128" s="19">
        <v>0</v>
      </c>
      <c r="BR128" s="19">
        <v>1</v>
      </c>
      <c r="BS128" s="19">
        <v>1</v>
      </c>
      <c r="BT128" s="19">
        <v>1</v>
      </c>
      <c r="BU128" s="19">
        <v>1</v>
      </c>
    </row>
    <row r="129" spans="1:73" x14ac:dyDescent="0.3">
      <c r="A129" s="26">
        <v>127</v>
      </c>
      <c r="B129" s="19">
        <v>80</v>
      </c>
      <c r="C129" s="19">
        <v>6.2399387359619141E-2</v>
      </c>
      <c r="D129" s="19">
        <v>1.039989789326986E-3</v>
      </c>
      <c r="E129" s="19">
        <v>4</v>
      </c>
      <c r="G129" s="19">
        <v>8.4374999999991174E-4</v>
      </c>
      <c r="H129" s="19">
        <v>6.1406249999999989E-2</v>
      </c>
      <c r="I129" s="19">
        <v>1.9499999999999979E-2</v>
      </c>
      <c r="J129" s="19">
        <v>8.4374999999991174E-4</v>
      </c>
      <c r="K129" s="19">
        <f t="shared" si="1"/>
        <v>8.4374999999991174E-4</v>
      </c>
      <c r="L129" s="19">
        <v>8.4374999999991174E-4</v>
      </c>
      <c r="N129" s="19">
        <v>2.7755575615628909E-16</v>
      </c>
      <c r="O129" s="19">
        <v>-3.3306690738754701E-16</v>
      </c>
      <c r="P129" s="19">
        <v>-5.5511151231257827E-17</v>
      </c>
      <c r="Q129" s="19">
        <v>0</v>
      </c>
      <c r="R129" s="19">
        <v>-0.234375</v>
      </c>
      <c r="S129" s="19">
        <v>-0.23437499999999989</v>
      </c>
      <c r="T129" s="19">
        <v>0.46875</v>
      </c>
      <c r="U129" s="19">
        <v>0</v>
      </c>
      <c r="V129" s="19">
        <v>-8.4374999999992095E-4</v>
      </c>
      <c r="W129" s="19">
        <v>-8.4374999999969891E-4</v>
      </c>
      <c r="X129" s="19">
        <v>1.687499999999925E-3</v>
      </c>
      <c r="Y129" s="19">
        <v>-0.375</v>
      </c>
      <c r="Z129" s="19">
        <v>0.625</v>
      </c>
      <c r="AA129" s="19">
        <v>-0.25</v>
      </c>
      <c r="AB129" s="19">
        <v>0</v>
      </c>
      <c r="AC129" s="19">
        <v>-0.234375</v>
      </c>
      <c r="AD129" s="19">
        <v>-0.23437499999999989</v>
      </c>
      <c r="AE129" s="19">
        <v>0.46875</v>
      </c>
      <c r="AF129" s="19">
        <v>0</v>
      </c>
      <c r="AG129" s="19">
        <v>-0.404296875</v>
      </c>
      <c r="AH129" s="19">
        <v>0.595703125</v>
      </c>
      <c r="AI129" s="19">
        <v>-0.19140625</v>
      </c>
      <c r="AJ129" s="19">
        <v>0</v>
      </c>
      <c r="AK129" s="19">
        <v>0</v>
      </c>
      <c r="AL129" s="19">
        <v>30</v>
      </c>
      <c r="AM129" s="19">
        <v>50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 t="s">
        <v>559</v>
      </c>
      <c r="AT129" s="19">
        <v>1</v>
      </c>
      <c r="AU129" s="19">
        <v>0</v>
      </c>
      <c r="AV129" s="19">
        <v>0</v>
      </c>
      <c r="AW129" s="19">
        <v>0</v>
      </c>
      <c r="AX129" s="19">
        <v>0</v>
      </c>
      <c r="AY129" s="19">
        <v>45</v>
      </c>
      <c r="AZ129" s="19">
        <v>0</v>
      </c>
      <c r="BA129" s="19">
        <v>1</v>
      </c>
      <c r="BB129" s="19" t="s">
        <v>89</v>
      </c>
      <c r="BC129" s="19">
        <v>5</v>
      </c>
      <c r="BD129" s="19">
        <v>2</v>
      </c>
      <c r="BE129" s="19">
        <v>0.05</v>
      </c>
      <c r="BF129" s="19">
        <v>4</v>
      </c>
      <c r="BG129" s="19">
        <v>6</v>
      </c>
      <c r="BH129" s="19">
        <v>0.5</v>
      </c>
      <c r="BI129" s="19">
        <v>10</v>
      </c>
      <c r="BJ129" s="19">
        <v>1</v>
      </c>
      <c r="BK129" s="19">
        <v>1</v>
      </c>
      <c r="BL129" s="19">
        <v>1</v>
      </c>
      <c r="BM129" s="19">
        <v>1</v>
      </c>
      <c r="BN129" s="19">
        <v>0</v>
      </c>
      <c r="BO129" s="19">
        <v>0</v>
      </c>
      <c r="BP129" s="19">
        <v>0</v>
      </c>
      <c r="BQ129" s="19">
        <v>0</v>
      </c>
      <c r="BR129" s="19">
        <v>1</v>
      </c>
      <c r="BS129" s="19">
        <v>1</v>
      </c>
      <c r="BT129" s="19">
        <v>1</v>
      </c>
      <c r="BU129" s="19">
        <v>1</v>
      </c>
    </row>
    <row r="130" spans="1:73" x14ac:dyDescent="0.3">
      <c r="A130" s="26">
        <v>128</v>
      </c>
      <c r="B130" s="19">
        <v>80</v>
      </c>
      <c r="C130" s="19">
        <v>7.7999591827392578E-2</v>
      </c>
      <c r="D130" s="19">
        <v>1.2999931971232101E-3</v>
      </c>
      <c r="E130" s="19">
        <v>4</v>
      </c>
      <c r="G130" s="19">
        <v>8.4374999999991174E-4</v>
      </c>
      <c r="H130" s="19">
        <v>6.1406249999999989E-2</v>
      </c>
      <c r="I130" s="19">
        <v>1.9499999999999979E-2</v>
      </c>
      <c r="J130" s="19">
        <v>8.4374999999991174E-4</v>
      </c>
      <c r="K130" s="19">
        <f t="shared" si="1"/>
        <v>8.4374999999991174E-4</v>
      </c>
      <c r="L130" s="19">
        <v>8.4374999999991174E-4</v>
      </c>
      <c r="N130" s="19">
        <v>2.7755575615628909E-16</v>
      </c>
      <c r="O130" s="19">
        <v>7.7715611723760958E-16</v>
      </c>
      <c r="P130" s="19">
        <v>-5.5511151231257827E-17</v>
      </c>
      <c r="Q130" s="19">
        <v>0</v>
      </c>
      <c r="R130" s="19">
        <v>-0.234375</v>
      </c>
      <c r="S130" s="19">
        <v>0.23437500000000011</v>
      </c>
      <c r="T130" s="19">
        <v>0.46875</v>
      </c>
      <c r="U130" s="19">
        <v>0</v>
      </c>
      <c r="V130" s="19">
        <v>-8.4374999999992095E-4</v>
      </c>
      <c r="W130" s="19">
        <v>8.4374999999969891E-4</v>
      </c>
      <c r="X130" s="19">
        <v>1.687499999999925E-3</v>
      </c>
      <c r="Y130" s="19">
        <v>-0.375</v>
      </c>
      <c r="Z130" s="19">
        <v>-0.625</v>
      </c>
      <c r="AA130" s="19">
        <v>-0.25</v>
      </c>
      <c r="AB130" s="19">
        <v>0</v>
      </c>
      <c r="AC130" s="19">
        <v>-0.234375</v>
      </c>
      <c r="AD130" s="19">
        <v>0.23437500000000011</v>
      </c>
      <c r="AE130" s="19">
        <v>0.46875</v>
      </c>
      <c r="AF130" s="19">
        <v>0</v>
      </c>
      <c r="AG130" s="19">
        <v>-0.404296875</v>
      </c>
      <c r="AH130" s="19">
        <v>-0.595703125</v>
      </c>
      <c r="AI130" s="19">
        <v>-0.19140625</v>
      </c>
      <c r="AJ130" s="19">
        <v>0</v>
      </c>
      <c r="AK130" s="19">
        <v>0</v>
      </c>
      <c r="AL130" s="19">
        <v>30</v>
      </c>
      <c r="AM130" s="19">
        <v>0</v>
      </c>
      <c r="AN130" s="19">
        <v>50</v>
      </c>
      <c r="AO130" s="19">
        <v>0</v>
      </c>
      <c r="AP130" s="19">
        <v>0</v>
      </c>
      <c r="AQ130" s="19">
        <v>0</v>
      </c>
      <c r="AR130" s="19">
        <v>0</v>
      </c>
      <c r="AS130" s="19" t="s">
        <v>560</v>
      </c>
      <c r="AT130" s="19">
        <v>1</v>
      </c>
      <c r="AU130" s="19">
        <v>0</v>
      </c>
      <c r="AV130" s="19">
        <v>0</v>
      </c>
      <c r="AW130" s="19">
        <v>0</v>
      </c>
      <c r="AX130" s="19">
        <v>0</v>
      </c>
      <c r="AY130" s="19">
        <v>45</v>
      </c>
      <c r="AZ130" s="19">
        <v>0</v>
      </c>
      <c r="BA130" s="19">
        <v>1</v>
      </c>
      <c r="BB130" s="19" t="s">
        <v>89</v>
      </c>
      <c r="BC130" s="19">
        <v>5</v>
      </c>
      <c r="BD130" s="19">
        <v>2</v>
      </c>
      <c r="BE130" s="19">
        <v>0.05</v>
      </c>
      <c r="BF130" s="19">
        <v>4</v>
      </c>
      <c r="BG130" s="19">
        <v>6</v>
      </c>
      <c r="BH130" s="19">
        <v>0.5</v>
      </c>
      <c r="BI130" s="19">
        <v>10</v>
      </c>
      <c r="BJ130" s="19">
        <v>1</v>
      </c>
      <c r="BK130" s="19">
        <v>1</v>
      </c>
      <c r="BL130" s="19">
        <v>1</v>
      </c>
      <c r="BM130" s="19">
        <v>1</v>
      </c>
      <c r="BN130" s="19">
        <v>0</v>
      </c>
      <c r="BO130" s="19">
        <v>0</v>
      </c>
      <c r="BP130" s="19">
        <v>0</v>
      </c>
      <c r="BQ130" s="19">
        <v>0</v>
      </c>
      <c r="BR130" s="19">
        <v>1</v>
      </c>
      <c r="BS130" s="19">
        <v>1</v>
      </c>
      <c r="BT130" s="19">
        <v>1</v>
      </c>
      <c r="BU130" s="19">
        <v>1</v>
      </c>
    </row>
    <row r="131" spans="1:73" x14ac:dyDescent="0.3">
      <c r="A131" s="26">
        <v>129</v>
      </c>
      <c r="B131" s="19">
        <v>80</v>
      </c>
      <c r="C131" s="19">
        <v>7.7999353408813477E-2</v>
      </c>
      <c r="D131" s="19">
        <v>1.2999892234802251E-3</v>
      </c>
      <c r="E131" s="19">
        <v>4</v>
      </c>
      <c r="G131" s="19">
        <v>8.437499999998932E-4</v>
      </c>
      <c r="H131" s="19">
        <v>6.1406249999999989E-2</v>
      </c>
      <c r="I131" s="19">
        <v>1.9499999999999979E-2</v>
      </c>
      <c r="J131" s="19">
        <v>8.437499999998932E-4</v>
      </c>
      <c r="K131" s="19">
        <f t="shared" ref="K131:K194" si="2">MIN(H131:J131)</f>
        <v>8.437499999998932E-4</v>
      </c>
      <c r="L131" s="19">
        <v>8.437499999998932E-4</v>
      </c>
      <c r="N131" s="19">
        <v>-3.3306690738754701E-16</v>
      </c>
      <c r="O131" s="19">
        <v>3.3306690738754701E-16</v>
      </c>
      <c r="P131" s="19">
        <v>-5.5511151231257827E-17</v>
      </c>
      <c r="Q131" s="19">
        <v>0</v>
      </c>
      <c r="R131" s="19">
        <v>0.234375</v>
      </c>
      <c r="S131" s="19">
        <v>0.234375</v>
      </c>
      <c r="T131" s="19">
        <v>0.46875</v>
      </c>
      <c r="U131" s="19">
        <v>0</v>
      </c>
      <c r="V131" s="19">
        <v>8.4374999999980993E-4</v>
      </c>
      <c r="W131" s="19">
        <v>8.4374999999969891E-4</v>
      </c>
      <c r="X131" s="19">
        <v>1.687499999999925E-3</v>
      </c>
      <c r="Y131" s="19">
        <v>0.375</v>
      </c>
      <c r="Z131" s="19">
        <v>-0.625</v>
      </c>
      <c r="AA131" s="19">
        <v>-0.25</v>
      </c>
      <c r="AB131" s="19">
        <v>0</v>
      </c>
      <c r="AC131" s="19">
        <v>0.234375</v>
      </c>
      <c r="AD131" s="19">
        <v>0.234375</v>
      </c>
      <c r="AE131" s="19">
        <v>0.46875</v>
      </c>
      <c r="AF131" s="19">
        <v>0</v>
      </c>
      <c r="AG131" s="19">
        <v>0.404296875</v>
      </c>
      <c r="AH131" s="19">
        <v>-0.595703125</v>
      </c>
      <c r="AI131" s="19">
        <v>-0.19140625</v>
      </c>
      <c r="AJ131" s="19">
        <v>0</v>
      </c>
      <c r="AK131" s="19">
        <v>30</v>
      </c>
      <c r="AL131" s="19">
        <v>0</v>
      </c>
      <c r="AM131" s="19">
        <v>0</v>
      </c>
      <c r="AN131" s="19">
        <v>50</v>
      </c>
      <c r="AO131" s="19">
        <v>0</v>
      </c>
      <c r="AP131" s="19">
        <v>0</v>
      </c>
      <c r="AQ131" s="19">
        <v>0</v>
      </c>
      <c r="AR131" s="19">
        <v>0</v>
      </c>
      <c r="AS131" s="19" t="s">
        <v>561</v>
      </c>
      <c r="AT131" s="19">
        <v>1</v>
      </c>
      <c r="AU131" s="19">
        <v>0</v>
      </c>
      <c r="AV131" s="19">
        <v>0</v>
      </c>
      <c r="AW131" s="19">
        <v>0</v>
      </c>
      <c r="AX131" s="19">
        <v>0</v>
      </c>
      <c r="AY131" s="19">
        <v>45</v>
      </c>
      <c r="AZ131" s="19">
        <v>0</v>
      </c>
      <c r="BA131" s="19">
        <v>1</v>
      </c>
      <c r="BB131" s="19" t="s">
        <v>89</v>
      </c>
      <c r="BC131" s="19">
        <v>5</v>
      </c>
      <c r="BD131" s="19">
        <v>2</v>
      </c>
      <c r="BE131" s="19">
        <v>0.05</v>
      </c>
      <c r="BF131" s="19">
        <v>4</v>
      </c>
      <c r="BG131" s="19">
        <v>6</v>
      </c>
      <c r="BH131" s="19">
        <v>0.5</v>
      </c>
      <c r="BI131" s="19">
        <v>10</v>
      </c>
      <c r="BJ131" s="19">
        <v>1</v>
      </c>
      <c r="BK131" s="19">
        <v>1</v>
      </c>
      <c r="BL131" s="19">
        <v>1</v>
      </c>
      <c r="BM131" s="19">
        <v>1</v>
      </c>
      <c r="BN131" s="19">
        <v>0</v>
      </c>
      <c r="BO131" s="19">
        <v>0</v>
      </c>
      <c r="BP131" s="19">
        <v>0</v>
      </c>
      <c r="BQ131" s="19">
        <v>0</v>
      </c>
      <c r="BR131" s="19">
        <v>1</v>
      </c>
      <c r="BS131" s="19">
        <v>1</v>
      </c>
      <c r="BT131" s="19">
        <v>1</v>
      </c>
      <c r="BU131" s="19">
        <v>1</v>
      </c>
    </row>
    <row r="132" spans="1:73" x14ac:dyDescent="0.3">
      <c r="A132" s="26">
        <v>130</v>
      </c>
      <c r="B132" s="19">
        <v>80</v>
      </c>
      <c r="C132" s="19">
        <v>6.2399387359619141E-2</v>
      </c>
      <c r="D132" s="19">
        <v>1.039989789326986E-3</v>
      </c>
      <c r="E132" s="19">
        <v>4</v>
      </c>
      <c r="G132" s="19">
        <v>1.106249999999984E-2</v>
      </c>
      <c r="H132" s="19">
        <v>7.0312499999999875E-2</v>
      </c>
      <c r="I132" s="19">
        <v>1.9687499999999719E-2</v>
      </c>
      <c r="J132" s="19">
        <v>1.106249999999984E-2</v>
      </c>
      <c r="K132" s="19">
        <f t="shared" si="2"/>
        <v>1.106249999999984E-2</v>
      </c>
      <c r="L132" s="19">
        <v>1.106249999999984E-2</v>
      </c>
      <c r="N132" s="19">
        <v>-8.3266726846886741E-17</v>
      </c>
      <c r="O132" s="19">
        <v>-6.6613381477509392E-16</v>
      </c>
      <c r="P132" s="19">
        <v>2.2204460492503131E-16</v>
      </c>
      <c r="Q132" s="19">
        <v>0</v>
      </c>
      <c r="R132" s="19">
        <v>4.1633363423443369E-18</v>
      </c>
      <c r="S132" s="19">
        <v>0</v>
      </c>
      <c r="T132" s="19">
        <v>0</v>
      </c>
      <c r="U132" s="19">
        <v>0</v>
      </c>
      <c r="V132" s="19">
        <v>-1.106249999999984E-2</v>
      </c>
      <c r="W132" s="19">
        <v>-1.1062499999999529E-2</v>
      </c>
      <c r="X132" s="19">
        <v>2.2124999999999839E-2</v>
      </c>
      <c r="Y132" s="19">
        <v>-0.25</v>
      </c>
      <c r="Z132" s="19">
        <v>0.75</v>
      </c>
      <c r="AA132" s="19">
        <v>-0.5</v>
      </c>
      <c r="AB132" s="19">
        <v>0</v>
      </c>
      <c r="AC132" s="19">
        <v>4.1633363423443369E-18</v>
      </c>
      <c r="AD132" s="19">
        <v>0</v>
      </c>
      <c r="AE132" s="19">
        <v>0</v>
      </c>
      <c r="AF132" s="19">
        <v>0</v>
      </c>
      <c r="AG132" s="19">
        <v>-0.19140624999999989</v>
      </c>
      <c r="AH132" s="19">
        <v>0.80859375</v>
      </c>
      <c r="AI132" s="19">
        <v>-0.6171875</v>
      </c>
      <c r="AJ132" s="19">
        <v>0</v>
      </c>
      <c r="AK132" s="19">
        <v>0</v>
      </c>
      <c r="AL132" s="19">
        <v>20</v>
      </c>
      <c r="AM132" s="19">
        <v>60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 t="s">
        <v>562</v>
      </c>
      <c r="AT132" s="19">
        <v>1</v>
      </c>
      <c r="AU132" s="19">
        <v>0</v>
      </c>
      <c r="AV132" s="19">
        <v>0</v>
      </c>
      <c r="AW132" s="19">
        <v>0</v>
      </c>
      <c r="AX132" s="19">
        <v>0</v>
      </c>
      <c r="AY132" s="19">
        <v>45</v>
      </c>
      <c r="AZ132" s="19">
        <v>0</v>
      </c>
      <c r="BA132" s="19">
        <v>1</v>
      </c>
      <c r="BB132" s="19" t="s">
        <v>89</v>
      </c>
      <c r="BC132" s="19">
        <v>5</v>
      </c>
      <c r="BD132" s="19">
        <v>2</v>
      </c>
      <c r="BE132" s="19">
        <v>0.05</v>
      </c>
      <c r="BF132" s="19">
        <v>4</v>
      </c>
      <c r="BG132" s="19">
        <v>6</v>
      </c>
      <c r="BH132" s="19">
        <v>0.5</v>
      </c>
      <c r="BI132" s="19">
        <v>10</v>
      </c>
      <c r="BJ132" s="19">
        <v>1</v>
      </c>
      <c r="BK132" s="19">
        <v>1</v>
      </c>
      <c r="BL132" s="19">
        <v>1</v>
      </c>
      <c r="BM132" s="19">
        <v>1</v>
      </c>
      <c r="BN132" s="19">
        <v>0</v>
      </c>
      <c r="BO132" s="19">
        <v>0</v>
      </c>
      <c r="BP132" s="19">
        <v>0</v>
      </c>
      <c r="BQ132" s="19">
        <v>0</v>
      </c>
      <c r="BR132" s="19">
        <v>1</v>
      </c>
      <c r="BS132" s="19">
        <v>1</v>
      </c>
      <c r="BT132" s="19">
        <v>1</v>
      </c>
      <c r="BU132" s="19">
        <v>1</v>
      </c>
    </row>
    <row r="133" spans="1:73" x14ac:dyDescent="0.3">
      <c r="A133" s="26">
        <v>131</v>
      </c>
      <c r="B133" s="19">
        <v>80</v>
      </c>
      <c r="C133" s="19">
        <v>6.2399625778198242E-2</v>
      </c>
      <c r="D133" s="19">
        <v>1.039993762969971E-3</v>
      </c>
      <c r="E133" s="19">
        <v>4</v>
      </c>
      <c r="G133" s="19">
        <v>1.106249999999984E-2</v>
      </c>
      <c r="H133" s="19">
        <v>7.0312499999999875E-2</v>
      </c>
      <c r="I133" s="19">
        <v>1.9687499999999719E-2</v>
      </c>
      <c r="J133" s="19">
        <v>1.106249999999984E-2</v>
      </c>
      <c r="K133" s="19">
        <f t="shared" si="2"/>
        <v>1.106249999999984E-2</v>
      </c>
      <c r="L133" s="19">
        <v>1.106249999999984E-2</v>
      </c>
      <c r="N133" s="19">
        <v>-8.3266726846886741E-17</v>
      </c>
      <c r="O133" s="19">
        <v>7.7715611723760958E-16</v>
      </c>
      <c r="P133" s="19">
        <v>2.2204460492503131E-16</v>
      </c>
      <c r="Q133" s="19">
        <v>0</v>
      </c>
      <c r="R133" s="19">
        <v>4.1633363423443369E-18</v>
      </c>
      <c r="S133" s="19">
        <v>0</v>
      </c>
      <c r="T133" s="19">
        <v>0</v>
      </c>
      <c r="U133" s="19">
        <v>0</v>
      </c>
      <c r="V133" s="19">
        <v>-1.106249999999984E-2</v>
      </c>
      <c r="W133" s="19">
        <v>1.1062499999999529E-2</v>
      </c>
      <c r="X133" s="19">
        <v>2.2124999999999839E-2</v>
      </c>
      <c r="Y133" s="19">
        <v>-0.25</v>
      </c>
      <c r="Z133" s="19">
        <v>-0.75</v>
      </c>
      <c r="AA133" s="19">
        <v>-0.5</v>
      </c>
      <c r="AB133" s="19">
        <v>0</v>
      </c>
      <c r="AC133" s="19">
        <v>4.1633363423443369E-18</v>
      </c>
      <c r="AD133" s="19">
        <v>0</v>
      </c>
      <c r="AE133" s="19">
        <v>0</v>
      </c>
      <c r="AF133" s="19">
        <v>0</v>
      </c>
      <c r="AG133" s="19">
        <v>-0.19140624999999989</v>
      </c>
      <c r="AH133" s="19">
        <v>-0.80859375</v>
      </c>
      <c r="AI133" s="19">
        <v>-0.6171875</v>
      </c>
      <c r="AJ133" s="19">
        <v>0</v>
      </c>
      <c r="AK133" s="19">
        <v>0</v>
      </c>
      <c r="AL133" s="19">
        <v>20</v>
      </c>
      <c r="AM133" s="19">
        <v>0</v>
      </c>
      <c r="AN133" s="19">
        <v>60</v>
      </c>
      <c r="AO133" s="19">
        <v>0</v>
      </c>
      <c r="AP133" s="19">
        <v>0</v>
      </c>
      <c r="AQ133" s="19">
        <v>0</v>
      </c>
      <c r="AR133" s="19">
        <v>0</v>
      </c>
      <c r="AS133" s="19" t="s">
        <v>563</v>
      </c>
      <c r="AT133" s="19">
        <v>1</v>
      </c>
      <c r="AU133" s="19">
        <v>0</v>
      </c>
      <c r="AV133" s="19">
        <v>0</v>
      </c>
      <c r="AW133" s="19">
        <v>0</v>
      </c>
      <c r="AX133" s="19">
        <v>0</v>
      </c>
      <c r="AY133" s="19">
        <v>45</v>
      </c>
      <c r="AZ133" s="19">
        <v>0</v>
      </c>
      <c r="BA133" s="19">
        <v>1</v>
      </c>
      <c r="BB133" s="19" t="s">
        <v>89</v>
      </c>
      <c r="BC133" s="19">
        <v>5</v>
      </c>
      <c r="BD133" s="19">
        <v>2</v>
      </c>
      <c r="BE133" s="19">
        <v>0.05</v>
      </c>
      <c r="BF133" s="19">
        <v>4</v>
      </c>
      <c r="BG133" s="19">
        <v>6</v>
      </c>
      <c r="BH133" s="19">
        <v>0.5</v>
      </c>
      <c r="BI133" s="19">
        <v>10</v>
      </c>
      <c r="BJ133" s="19">
        <v>1</v>
      </c>
      <c r="BK133" s="19">
        <v>1</v>
      </c>
      <c r="BL133" s="19">
        <v>1</v>
      </c>
      <c r="BM133" s="19">
        <v>1</v>
      </c>
      <c r="BN133" s="19">
        <v>0</v>
      </c>
      <c r="BO133" s="19">
        <v>0</v>
      </c>
      <c r="BP133" s="19">
        <v>0</v>
      </c>
      <c r="BQ133" s="19">
        <v>0</v>
      </c>
      <c r="BR133" s="19">
        <v>1</v>
      </c>
      <c r="BS133" s="19">
        <v>1</v>
      </c>
      <c r="BT133" s="19">
        <v>1</v>
      </c>
      <c r="BU133" s="19">
        <v>1</v>
      </c>
    </row>
    <row r="134" spans="1:73" x14ac:dyDescent="0.3">
      <c r="A134" s="26">
        <v>132</v>
      </c>
      <c r="B134" s="19">
        <v>80</v>
      </c>
      <c r="C134" s="19">
        <v>7.7999353408813477E-2</v>
      </c>
      <c r="D134" s="19">
        <v>1.2999892234802251E-3</v>
      </c>
      <c r="E134" s="19">
        <v>4</v>
      </c>
      <c r="G134" s="19">
        <v>1.106249999999988E-2</v>
      </c>
      <c r="H134" s="19">
        <v>7.0312499999999903E-2</v>
      </c>
      <c r="I134" s="19">
        <v>1.9687499999999761E-2</v>
      </c>
      <c r="J134" s="19">
        <v>1.106249999999988E-2</v>
      </c>
      <c r="K134" s="19">
        <f t="shared" si="2"/>
        <v>1.106249999999988E-2</v>
      </c>
      <c r="L134" s="19">
        <v>1.106249999999988E-2</v>
      </c>
      <c r="N134" s="19">
        <v>-5.5511151231257827E-17</v>
      </c>
      <c r="O134" s="19">
        <v>7.7715611723760958E-16</v>
      </c>
      <c r="P134" s="19">
        <v>2.2204460492503131E-16</v>
      </c>
      <c r="Q134" s="19">
        <v>0</v>
      </c>
      <c r="R134" s="19">
        <v>4.4408920985006263E-18</v>
      </c>
      <c r="S134" s="19">
        <v>0</v>
      </c>
      <c r="T134" s="19">
        <v>0</v>
      </c>
      <c r="U134" s="19">
        <v>0</v>
      </c>
      <c r="V134" s="19">
        <v>1.106250000000009E-2</v>
      </c>
      <c r="W134" s="19">
        <v>1.1062499999999529E-2</v>
      </c>
      <c r="X134" s="19">
        <v>2.2124999999999839E-2</v>
      </c>
      <c r="Y134" s="19">
        <v>0.25</v>
      </c>
      <c r="Z134" s="19">
        <v>-0.75</v>
      </c>
      <c r="AA134" s="19">
        <v>-0.5</v>
      </c>
      <c r="AB134" s="19">
        <v>0</v>
      </c>
      <c r="AC134" s="19">
        <v>4.4408920985006263E-18</v>
      </c>
      <c r="AD134" s="19">
        <v>0</v>
      </c>
      <c r="AE134" s="19">
        <v>0</v>
      </c>
      <c r="AF134" s="19">
        <v>0</v>
      </c>
      <c r="AG134" s="19">
        <v>0.19140625000000011</v>
      </c>
      <c r="AH134" s="19">
        <v>-0.80859375</v>
      </c>
      <c r="AI134" s="19">
        <v>-0.6171875</v>
      </c>
      <c r="AJ134" s="19">
        <v>0</v>
      </c>
      <c r="AK134" s="19">
        <v>20</v>
      </c>
      <c r="AL134" s="19">
        <v>0</v>
      </c>
      <c r="AM134" s="19">
        <v>0</v>
      </c>
      <c r="AN134" s="19">
        <v>60</v>
      </c>
      <c r="AO134" s="19">
        <v>0</v>
      </c>
      <c r="AP134" s="19">
        <v>0</v>
      </c>
      <c r="AQ134" s="19">
        <v>0</v>
      </c>
      <c r="AR134" s="19">
        <v>0</v>
      </c>
      <c r="AS134" s="19" t="s">
        <v>564</v>
      </c>
      <c r="AT134" s="19">
        <v>1</v>
      </c>
      <c r="AU134" s="19">
        <v>0</v>
      </c>
      <c r="AV134" s="19">
        <v>0</v>
      </c>
      <c r="AW134" s="19">
        <v>0</v>
      </c>
      <c r="AX134" s="19">
        <v>0</v>
      </c>
      <c r="AY134" s="19">
        <v>45</v>
      </c>
      <c r="AZ134" s="19">
        <v>0</v>
      </c>
      <c r="BA134" s="19">
        <v>1</v>
      </c>
      <c r="BB134" s="19" t="s">
        <v>89</v>
      </c>
      <c r="BC134" s="19">
        <v>5</v>
      </c>
      <c r="BD134" s="19">
        <v>2</v>
      </c>
      <c r="BE134" s="19">
        <v>0.05</v>
      </c>
      <c r="BF134" s="19">
        <v>4</v>
      </c>
      <c r="BG134" s="19">
        <v>6</v>
      </c>
      <c r="BH134" s="19">
        <v>0.5</v>
      </c>
      <c r="BI134" s="19">
        <v>10</v>
      </c>
      <c r="BJ134" s="19">
        <v>1</v>
      </c>
      <c r="BK134" s="19">
        <v>1</v>
      </c>
      <c r="BL134" s="19">
        <v>1</v>
      </c>
      <c r="BM134" s="19">
        <v>1</v>
      </c>
      <c r="BN134" s="19">
        <v>0</v>
      </c>
      <c r="BO134" s="19">
        <v>0</v>
      </c>
      <c r="BP134" s="19">
        <v>0</v>
      </c>
      <c r="BQ134" s="19">
        <v>0</v>
      </c>
      <c r="BR134" s="19">
        <v>1</v>
      </c>
      <c r="BS134" s="19">
        <v>1</v>
      </c>
      <c r="BT134" s="19">
        <v>1</v>
      </c>
      <c r="BU134" s="19">
        <v>1</v>
      </c>
    </row>
    <row r="135" spans="1:73" x14ac:dyDescent="0.3">
      <c r="A135" s="26">
        <v>133</v>
      </c>
      <c r="B135" s="19">
        <v>80</v>
      </c>
      <c r="C135" s="19">
        <v>6.2399864196777337E-2</v>
      </c>
      <c r="D135" s="19">
        <v>1.0399977366129559E-3</v>
      </c>
      <c r="E135" s="19">
        <v>4</v>
      </c>
      <c r="G135" s="19">
        <v>8.437499999998932E-4</v>
      </c>
      <c r="H135" s="19">
        <v>6.1406249999999989E-2</v>
      </c>
      <c r="I135" s="19">
        <v>1.9499999999999979E-2</v>
      </c>
      <c r="J135" s="19">
        <v>8.437499999998932E-4</v>
      </c>
      <c r="K135" s="19">
        <f t="shared" si="2"/>
        <v>8.437499999998932E-4</v>
      </c>
      <c r="L135" s="19">
        <v>8.437499999998932E-4</v>
      </c>
      <c r="N135" s="19">
        <v>-3.3306690738754701E-16</v>
      </c>
      <c r="O135" s="19">
        <v>2.7755575615628909E-16</v>
      </c>
      <c r="P135" s="19">
        <v>5.5511151231257827E-17</v>
      </c>
      <c r="Q135" s="19">
        <v>0</v>
      </c>
      <c r="R135" s="19">
        <v>0.234375</v>
      </c>
      <c r="S135" s="19">
        <v>0.234375</v>
      </c>
      <c r="T135" s="19">
        <v>0.46875</v>
      </c>
      <c r="U135" s="19">
        <v>0</v>
      </c>
      <c r="V135" s="19">
        <v>-8.4374999999969891E-4</v>
      </c>
      <c r="W135" s="19">
        <v>-8.4374999999980993E-4</v>
      </c>
      <c r="X135" s="19">
        <v>-1.687499999999925E-3</v>
      </c>
      <c r="Y135" s="19">
        <v>0.625</v>
      </c>
      <c r="Z135" s="19">
        <v>-0.375</v>
      </c>
      <c r="AA135" s="19">
        <v>0.25</v>
      </c>
      <c r="AB135" s="19">
        <v>0</v>
      </c>
      <c r="AC135" s="19">
        <v>0.234375</v>
      </c>
      <c r="AD135" s="19">
        <v>0.234375</v>
      </c>
      <c r="AE135" s="19">
        <v>0.46875</v>
      </c>
      <c r="AF135" s="19">
        <v>0</v>
      </c>
      <c r="AG135" s="19">
        <v>0.595703125</v>
      </c>
      <c r="AH135" s="19">
        <v>-0.404296875</v>
      </c>
      <c r="AI135" s="19">
        <v>0.19140625</v>
      </c>
      <c r="AJ135" s="19">
        <v>0</v>
      </c>
      <c r="AK135" s="19">
        <v>50</v>
      </c>
      <c r="AL135" s="19">
        <v>0</v>
      </c>
      <c r="AM135" s="19">
        <v>0</v>
      </c>
      <c r="AN135" s="19">
        <v>30</v>
      </c>
      <c r="AO135" s="19">
        <v>0</v>
      </c>
      <c r="AP135" s="19">
        <v>0</v>
      </c>
      <c r="AQ135" s="19">
        <v>0</v>
      </c>
      <c r="AR135" s="19">
        <v>0</v>
      </c>
      <c r="AS135" s="19" t="s">
        <v>565</v>
      </c>
      <c r="AT135" s="19">
        <v>1</v>
      </c>
      <c r="AU135" s="19">
        <v>0</v>
      </c>
      <c r="AV135" s="19">
        <v>0</v>
      </c>
      <c r="AW135" s="19">
        <v>0</v>
      </c>
      <c r="AX135" s="19">
        <v>0</v>
      </c>
      <c r="AY135" s="19">
        <v>45</v>
      </c>
      <c r="AZ135" s="19">
        <v>0</v>
      </c>
      <c r="BA135" s="19">
        <v>1</v>
      </c>
      <c r="BB135" s="19" t="s">
        <v>89</v>
      </c>
      <c r="BC135" s="19">
        <v>5</v>
      </c>
      <c r="BD135" s="19">
        <v>2</v>
      </c>
      <c r="BE135" s="19">
        <v>0.05</v>
      </c>
      <c r="BF135" s="19">
        <v>4</v>
      </c>
      <c r="BG135" s="19">
        <v>6</v>
      </c>
      <c r="BH135" s="19">
        <v>0.5</v>
      </c>
      <c r="BI135" s="19">
        <v>10</v>
      </c>
      <c r="BJ135" s="19">
        <v>1</v>
      </c>
      <c r="BK135" s="19">
        <v>1</v>
      </c>
      <c r="BL135" s="19">
        <v>1</v>
      </c>
      <c r="BM135" s="19">
        <v>1</v>
      </c>
      <c r="BN135" s="19">
        <v>0</v>
      </c>
      <c r="BO135" s="19">
        <v>0</v>
      </c>
      <c r="BP135" s="19">
        <v>0</v>
      </c>
      <c r="BQ135" s="19">
        <v>0</v>
      </c>
      <c r="BR135" s="19">
        <v>1</v>
      </c>
      <c r="BS135" s="19">
        <v>1</v>
      </c>
      <c r="BT135" s="19">
        <v>1</v>
      </c>
      <c r="BU135" s="19">
        <v>1</v>
      </c>
    </row>
    <row r="136" spans="1:73" x14ac:dyDescent="0.3">
      <c r="A136" s="26">
        <v>134</v>
      </c>
      <c r="B136" s="19">
        <v>80</v>
      </c>
      <c r="C136" s="19">
        <v>7.7999353408813477E-2</v>
      </c>
      <c r="D136" s="19">
        <v>1.2999892234802251E-3</v>
      </c>
      <c r="E136" s="19">
        <v>4</v>
      </c>
      <c r="G136" s="19">
        <v>8.437499999998932E-4</v>
      </c>
      <c r="H136" s="19">
        <v>6.1406249999999989E-2</v>
      </c>
      <c r="I136" s="19">
        <v>1.9499999999999979E-2</v>
      </c>
      <c r="J136" s="19">
        <v>8.437499999998932E-4</v>
      </c>
      <c r="K136" s="19">
        <f t="shared" si="2"/>
        <v>8.437499999998932E-4</v>
      </c>
      <c r="L136" s="19">
        <v>8.437499999998932E-4</v>
      </c>
      <c r="N136" s="19">
        <v>-3.3306690738754701E-16</v>
      </c>
      <c r="O136" s="19">
        <v>-2.7755575615628909E-16</v>
      </c>
      <c r="P136" s="19">
        <v>5.5511151231257827E-17</v>
      </c>
      <c r="Q136" s="19">
        <v>0</v>
      </c>
      <c r="R136" s="19">
        <v>0.234375</v>
      </c>
      <c r="S136" s="19">
        <v>-0.234375</v>
      </c>
      <c r="T136" s="19">
        <v>0.46875</v>
      </c>
      <c r="U136" s="19">
        <v>0</v>
      </c>
      <c r="V136" s="19">
        <v>-8.4374999999969891E-4</v>
      </c>
      <c r="W136" s="19">
        <v>8.4374999999980993E-4</v>
      </c>
      <c r="X136" s="19">
        <v>-1.687499999999925E-3</v>
      </c>
      <c r="Y136" s="19">
        <v>0.625</v>
      </c>
      <c r="Z136" s="19">
        <v>0.375</v>
      </c>
      <c r="AA136" s="19">
        <v>0.25</v>
      </c>
      <c r="AB136" s="19">
        <v>0</v>
      </c>
      <c r="AC136" s="19">
        <v>0.234375</v>
      </c>
      <c r="AD136" s="19">
        <v>-0.234375</v>
      </c>
      <c r="AE136" s="19">
        <v>0.46875</v>
      </c>
      <c r="AF136" s="19">
        <v>0</v>
      </c>
      <c r="AG136" s="19">
        <v>0.595703125</v>
      </c>
      <c r="AH136" s="19">
        <v>0.404296875</v>
      </c>
      <c r="AI136" s="19">
        <v>0.19140625</v>
      </c>
      <c r="AJ136" s="19">
        <v>0</v>
      </c>
      <c r="AK136" s="19">
        <v>50</v>
      </c>
      <c r="AL136" s="19">
        <v>0</v>
      </c>
      <c r="AM136" s="19">
        <v>30</v>
      </c>
      <c r="AN136" s="19">
        <v>0</v>
      </c>
      <c r="AO136" s="19">
        <v>0</v>
      </c>
      <c r="AP136" s="19">
        <v>0</v>
      </c>
      <c r="AQ136" s="19">
        <v>0</v>
      </c>
      <c r="AR136" s="19">
        <v>0</v>
      </c>
      <c r="AS136" s="19" t="s">
        <v>566</v>
      </c>
      <c r="AT136" s="19">
        <v>1</v>
      </c>
      <c r="AU136" s="19">
        <v>0</v>
      </c>
      <c r="AV136" s="19">
        <v>0</v>
      </c>
      <c r="AW136" s="19">
        <v>0</v>
      </c>
      <c r="AX136" s="19">
        <v>0</v>
      </c>
      <c r="AY136" s="19">
        <v>45</v>
      </c>
      <c r="AZ136" s="19">
        <v>0</v>
      </c>
      <c r="BA136" s="19">
        <v>1</v>
      </c>
      <c r="BB136" s="19" t="s">
        <v>89</v>
      </c>
      <c r="BC136" s="19">
        <v>5</v>
      </c>
      <c r="BD136" s="19">
        <v>2</v>
      </c>
      <c r="BE136" s="19">
        <v>0.05</v>
      </c>
      <c r="BF136" s="19">
        <v>4</v>
      </c>
      <c r="BG136" s="19">
        <v>6</v>
      </c>
      <c r="BH136" s="19">
        <v>0.5</v>
      </c>
      <c r="BI136" s="19">
        <v>10</v>
      </c>
      <c r="BJ136" s="19">
        <v>1</v>
      </c>
      <c r="BK136" s="19">
        <v>1</v>
      </c>
      <c r="BL136" s="19">
        <v>1</v>
      </c>
      <c r="BM136" s="19">
        <v>1</v>
      </c>
      <c r="BN136" s="19">
        <v>0</v>
      </c>
      <c r="BO136" s="19">
        <v>0</v>
      </c>
      <c r="BP136" s="19">
        <v>0</v>
      </c>
      <c r="BQ136" s="19">
        <v>0</v>
      </c>
      <c r="BR136" s="19">
        <v>1</v>
      </c>
      <c r="BS136" s="19">
        <v>1</v>
      </c>
      <c r="BT136" s="19">
        <v>1</v>
      </c>
      <c r="BU136" s="19">
        <v>1</v>
      </c>
    </row>
    <row r="137" spans="1:73" x14ac:dyDescent="0.3">
      <c r="A137" s="26">
        <v>135</v>
      </c>
      <c r="B137" s="19">
        <v>80</v>
      </c>
      <c r="C137" s="19">
        <v>6.2399625778198242E-2</v>
      </c>
      <c r="D137" s="19">
        <v>1.039993762969971E-3</v>
      </c>
      <c r="E137" s="19">
        <v>4</v>
      </c>
      <c r="G137" s="19">
        <v>8.4374999999990241E-4</v>
      </c>
      <c r="H137" s="19">
        <v>6.1406249999999989E-2</v>
      </c>
      <c r="I137" s="19">
        <v>1.95E-2</v>
      </c>
      <c r="J137" s="19">
        <v>8.4374999999990241E-4</v>
      </c>
      <c r="K137" s="19">
        <f t="shared" si="2"/>
        <v>8.4374999999990241E-4</v>
      </c>
      <c r="L137" s="19">
        <v>8.4374999999990241E-4</v>
      </c>
      <c r="N137" s="19">
        <v>7.7715611723760958E-16</v>
      </c>
      <c r="O137" s="19">
        <v>-3.3306690738754701E-16</v>
      </c>
      <c r="P137" s="19">
        <v>5.5511151231257827E-17</v>
      </c>
      <c r="Q137" s="19">
        <v>0</v>
      </c>
      <c r="R137" s="19">
        <v>-0.234375</v>
      </c>
      <c r="S137" s="19">
        <v>-0.23437499999999989</v>
      </c>
      <c r="T137" s="19">
        <v>0.46875</v>
      </c>
      <c r="U137" s="19">
        <v>0</v>
      </c>
      <c r="V137" s="19">
        <v>8.4374999999969891E-4</v>
      </c>
      <c r="W137" s="19">
        <v>8.4374999999986544E-4</v>
      </c>
      <c r="X137" s="19">
        <v>-1.687499999999925E-3</v>
      </c>
      <c r="Y137" s="19">
        <v>-0.625</v>
      </c>
      <c r="Z137" s="19">
        <v>0.375</v>
      </c>
      <c r="AA137" s="19">
        <v>0.25</v>
      </c>
      <c r="AB137" s="19">
        <v>0</v>
      </c>
      <c r="AC137" s="19">
        <v>-0.234375</v>
      </c>
      <c r="AD137" s="19">
        <v>-0.23437499999999989</v>
      </c>
      <c r="AE137" s="19">
        <v>0.46875</v>
      </c>
      <c r="AF137" s="19">
        <v>0</v>
      </c>
      <c r="AG137" s="19">
        <v>-0.595703125</v>
      </c>
      <c r="AH137" s="19">
        <v>0.404296875</v>
      </c>
      <c r="AI137" s="19">
        <v>0.19140625</v>
      </c>
      <c r="AJ137" s="19">
        <v>0</v>
      </c>
      <c r="AK137" s="19">
        <v>0</v>
      </c>
      <c r="AL137" s="19">
        <v>50</v>
      </c>
      <c r="AM137" s="19">
        <v>30</v>
      </c>
      <c r="AN137" s="19">
        <v>0</v>
      </c>
      <c r="AO137" s="19">
        <v>0</v>
      </c>
      <c r="AP137" s="19">
        <v>0</v>
      </c>
      <c r="AQ137" s="19">
        <v>0</v>
      </c>
      <c r="AR137" s="19">
        <v>0</v>
      </c>
      <c r="AS137" s="19" t="s">
        <v>567</v>
      </c>
      <c r="AT137" s="19">
        <v>1</v>
      </c>
      <c r="AU137" s="19">
        <v>0</v>
      </c>
      <c r="AV137" s="19">
        <v>0</v>
      </c>
      <c r="AW137" s="19">
        <v>0</v>
      </c>
      <c r="AX137" s="19">
        <v>0</v>
      </c>
      <c r="AY137" s="19">
        <v>45</v>
      </c>
      <c r="AZ137" s="19">
        <v>0</v>
      </c>
      <c r="BA137" s="19">
        <v>1</v>
      </c>
      <c r="BB137" s="19" t="s">
        <v>89</v>
      </c>
      <c r="BC137" s="19">
        <v>5</v>
      </c>
      <c r="BD137" s="19">
        <v>2</v>
      </c>
      <c r="BE137" s="19">
        <v>0.05</v>
      </c>
      <c r="BF137" s="19">
        <v>4</v>
      </c>
      <c r="BG137" s="19">
        <v>6</v>
      </c>
      <c r="BH137" s="19">
        <v>0.5</v>
      </c>
      <c r="BI137" s="19">
        <v>10</v>
      </c>
      <c r="BJ137" s="19">
        <v>1</v>
      </c>
      <c r="BK137" s="19">
        <v>1</v>
      </c>
      <c r="BL137" s="19">
        <v>1</v>
      </c>
      <c r="BM137" s="19">
        <v>1</v>
      </c>
      <c r="BN137" s="19">
        <v>0</v>
      </c>
      <c r="BO137" s="19">
        <v>0</v>
      </c>
      <c r="BP137" s="19">
        <v>0</v>
      </c>
      <c r="BQ137" s="19">
        <v>0</v>
      </c>
      <c r="BR137" s="19">
        <v>1</v>
      </c>
      <c r="BS137" s="19">
        <v>1</v>
      </c>
      <c r="BT137" s="19">
        <v>1</v>
      </c>
      <c r="BU137" s="19">
        <v>1</v>
      </c>
    </row>
    <row r="138" spans="1:73" x14ac:dyDescent="0.3">
      <c r="A138" s="26">
        <v>136</v>
      </c>
      <c r="B138" s="19">
        <v>80</v>
      </c>
      <c r="C138" s="19">
        <v>0.10919952392578119</v>
      </c>
      <c r="D138" s="19">
        <v>1.819992065429688E-3</v>
      </c>
      <c r="E138" s="19">
        <v>5</v>
      </c>
      <c r="G138" s="19">
        <v>8.0632267114350165E-3</v>
      </c>
      <c r="H138" s="19">
        <v>6.143427318586097E-2</v>
      </c>
      <c r="I138" s="19">
        <v>2.17601673433938E-2</v>
      </c>
      <c r="J138" s="19">
        <v>8.0632267114350165E-3</v>
      </c>
      <c r="K138" s="19">
        <f t="shared" si="2"/>
        <v>8.0632267114350165E-3</v>
      </c>
      <c r="L138" s="19">
        <v>8.4527639710333027E-3</v>
      </c>
      <c r="M138" s="19">
        <v>9.4189594369548154E-3</v>
      </c>
      <c r="N138" s="19">
        <v>-2.775557561562891E-17</v>
      </c>
      <c r="O138" s="19">
        <v>1.2490009027033011E-16</v>
      </c>
      <c r="P138" s="19">
        <v>-3.8857805861880479E-16</v>
      </c>
      <c r="Q138" s="19">
        <v>0</v>
      </c>
      <c r="R138" s="19">
        <v>3.7499999999999999E-2</v>
      </c>
      <c r="S138" s="19">
        <v>-5.2499999999999998E-2</v>
      </c>
      <c r="T138" s="19">
        <v>5.5E-2</v>
      </c>
      <c r="U138" s="19">
        <v>0</v>
      </c>
      <c r="V138" s="19">
        <v>7.5000000000000067E-4</v>
      </c>
      <c r="W138" s="19">
        <v>-4.8749999999999072E-3</v>
      </c>
      <c r="X138" s="19">
        <v>-1.9124999999999889E-2</v>
      </c>
      <c r="Y138" s="19">
        <v>-0.1</v>
      </c>
      <c r="Z138" s="19">
        <v>0.1000000000000001</v>
      </c>
      <c r="AA138" s="19">
        <v>0.4</v>
      </c>
      <c r="AB138" s="19">
        <v>0</v>
      </c>
      <c r="AC138" s="19">
        <v>3.7499999999999999E-2</v>
      </c>
      <c r="AD138" s="19">
        <v>-5.2499999999999998E-2</v>
      </c>
      <c r="AE138" s="19">
        <v>5.5E-2</v>
      </c>
      <c r="AF138" s="19">
        <v>0</v>
      </c>
      <c r="AG138" s="19">
        <v>-9.8125000000000004E-2</v>
      </c>
      <c r="AH138" s="19">
        <v>0.10337500000000011</v>
      </c>
      <c r="AI138" s="19">
        <v>0.39474999999999999</v>
      </c>
      <c r="AJ138" s="19">
        <v>0</v>
      </c>
      <c r="AK138" s="19">
        <v>24</v>
      </c>
      <c r="AL138" s="19">
        <v>32</v>
      </c>
      <c r="AM138" s="19">
        <v>16</v>
      </c>
      <c r="AN138" s="19">
        <v>8</v>
      </c>
      <c r="AO138" s="19">
        <v>0</v>
      </c>
      <c r="AP138" s="19">
        <v>0</v>
      </c>
      <c r="AQ138" s="19">
        <v>0</v>
      </c>
      <c r="AR138" s="19">
        <v>0</v>
      </c>
      <c r="AS138" s="19" t="s">
        <v>568</v>
      </c>
      <c r="AT138" s="19">
        <v>1</v>
      </c>
      <c r="AU138" s="19">
        <v>0</v>
      </c>
      <c r="AV138" s="19">
        <v>0</v>
      </c>
      <c r="AW138" s="19">
        <v>0</v>
      </c>
      <c r="AX138" s="19">
        <v>0</v>
      </c>
      <c r="AY138" s="19">
        <v>45</v>
      </c>
      <c r="AZ138" s="19">
        <v>0</v>
      </c>
      <c r="BA138" s="19">
        <v>1</v>
      </c>
      <c r="BB138" s="19" t="s">
        <v>89</v>
      </c>
      <c r="BC138" s="19">
        <v>5</v>
      </c>
      <c r="BD138" s="19">
        <v>2</v>
      </c>
      <c r="BE138" s="19">
        <v>0.05</v>
      </c>
      <c r="BF138" s="19">
        <v>4</v>
      </c>
      <c r="BG138" s="19">
        <v>6</v>
      </c>
      <c r="BH138" s="19">
        <v>0.5</v>
      </c>
      <c r="BI138" s="19">
        <v>10</v>
      </c>
      <c r="BJ138" s="19">
        <v>1</v>
      </c>
      <c r="BK138" s="19">
        <v>1</v>
      </c>
      <c r="BL138" s="19">
        <v>1</v>
      </c>
      <c r="BM138" s="19">
        <v>1</v>
      </c>
      <c r="BN138" s="19">
        <v>0</v>
      </c>
      <c r="BO138" s="19">
        <v>0</v>
      </c>
      <c r="BP138" s="19">
        <v>0</v>
      </c>
      <c r="BQ138" s="19">
        <v>0</v>
      </c>
      <c r="BR138" s="19">
        <v>1</v>
      </c>
      <c r="BS138" s="19">
        <v>1</v>
      </c>
      <c r="BT138" s="19">
        <v>1</v>
      </c>
      <c r="BU138" s="19">
        <v>1</v>
      </c>
    </row>
    <row r="139" spans="1:73" x14ac:dyDescent="0.3">
      <c r="A139" s="26">
        <v>137</v>
      </c>
      <c r="B139" s="19">
        <v>80</v>
      </c>
      <c r="C139" s="19">
        <v>0.10919928550720211</v>
      </c>
      <c r="D139" s="19">
        <v>1.819988091786702E-3</v>
      </c>
      <c r="E139" s="19">
        <v>5</v>
      </c>
      <c r="G139" s="19">
        <v>8.0632267114350321E-3</v>
      </c>
      <c r="H139" s="19">
        <v>6.1434273185860977E-2</v>
      </c>
      <c r="I139" s="19">
        <v>2.17601673433938E-2</v>
      </c>
      <c r="J139" s="19">
        <v>8.0632267114350321E-3</v>
      </c>
      <c r="K139" s="19">
        <f t="shared" si="2"/>
        <v>8.0632267114350321E-3</v>
      </c>
      <c r="L139" s="19">
        <v>8.4527639710333165E-3</v>
      </c>
      <c r="M139" s="19">
        <v>9.4189594369548223E-3</v>
      </c>
      <c r="N139" s="19">
        <v>-2.775557561562891E-17</v>
      </c>
      <c r="O139" s="19">
        <v>4.163336342344337E-17</v>
      </c>
      <c r="P139" s="19">
        <v>-3.8857805861880479E-16</v>
      </c>
      <c r="Q139" s="19">
        <v>0</v>
      </c>
      <c r="R139" s="19">
        <v>3.7499999999999999E-2</v>
      </c>
      <c r="S139" s="19">
        <v>5.2499999999999998E-2</v>
      </c>
      <c r="T139" s="19">
        <v>5.5E-2</v>
      </c>
      <c r="U139" s="19">
        <v>0</v>
      </c>
      <c r="V139" s="19">
        <v>7.5000000000000067E-4</v>
      </c>
      <c r="W139" s="19">
        <v>4.8750000000000598E-3</v>
      </c>
      <c r="X139" s="19">
        <v>-1.9124999999999889E-2</v>
      </c>
      <c r="Y139" s="19">
        <v>-0.1</v>
      </c>
      <c r="Z139" s="19">
        <v>-9.9999999999999936E-2</v>
      </c>
      <c r="AA139" s="19">
        <v>0.4</v>
      </c>
      <c r="AB139" s="19">
        <v>0</v>
      </c>
      <c r="AC139" s="19">
        <v>3.7499999999999999E-2</v>
      </c>
      <c r="AD139" s="19">
        <v>5.2499999999999998E-2</v>
      </c>
      <c r="AE139" s="19">
        <v>5.5E-2</v>
      </c>
      <c r="AF139" s="19">
        <v>0</v>
      </c>
      <c r="AG139" s="19">
        <v>-9.8125000000000004E-2</v>
      </c>
      <c r="AH139" s="19">
        <v>-0.1033749999999999</v>
      </c>
      <c r="AI139" s="19">
        <v>0.39474999999999999</v>
      </c>
      <c r="AJ139" s="19">
        <v>0</v>
      </c>
      <c r="AK139" s="19">
        <v>24</v>
      </c>
      <c r="AL139" s="19">
        <v>32</v>
      </c>
      <c r="AM139" s="19">
        <v>8</v>
      </c>
      <c r="AN139" s="19">
        <v>16</v>
      </c>
      <c r="AO139" s="19">
        <v>0</v>
      </c>
      <c r="AP139" s="19">
        <v>0</v>
      </c>
      <c r="AQ139" s="19">
        <v>0</v>
      </c>
      <c r="AR139" s="19">
        <v>0</v>
      </c>
      <c r="AS139" s="19" t="s">
        <v>569</v>
      </c>
      <c r="AT139" s="19">
        <v>1</v>
      </c>
      <c r="AU139" s="19">
        <v>0</v>
      </c>
      <c r="AV139" s="19">
        <v>0</v>
      </c>
      <c r="AW139" s="19">
        <v>0</v>
      </c>
      <c r="AX139" s="19">
        <v>0</v>
      </c>
      <c r="AY139" s="19">
        <v>45</v>
      </c>
      <c r="AZ139" s="19">
        <v>0</v>
      </c>
      <c r="BA139" s="19">
        <v>1</v>
      </c>
      <c r="BB139" s="19" t="s">
        <v>89</v>
      </c>
      <c r="BC139" s="19">
        <v>5</v>
      </c>
      <c r="BD139" s="19">
        <v>2</v>
      </c>
      <c r="BE139" s="19">
        <v>0.05</v>
      </c>
      <c r="BF139" s="19">
        <v>4</v>
      </c>
      <c r="BG139" s="19">
        <v>6</v>
      </c>
      <c r="BH139" s="19">
        <v>0.5</v>
      </c>
      <c r="BI139" s="19">
        <v>10</v>
      </c>
      <c r="BJ139" s="19">
        <v>1</v>
      </c>
      <c r="BK139" s="19">
        <v>1</v>
      </c>
      <c r="BL139" s="19">
        <v>1</v>
      </c>
      <c r="BM139" s="19">
        <v>1</v>
      </c>
      <c r="BN139" s="19">
        <v>0</v>
      </c>
      <c r="BO139" s="19">
        <v>0</v>
      </c>
      <c r="BP139" s="19">
        <v>0</v>
      </c>
      <c r="BQ139" s="19">
        <v>0</v>
      </c>
      <c r="BR139" s="19">
        <v>1</v>
      </c>
      <c r="BS139" s="19">
        <v>1</v>
      </c>
      <c r="BT139" s="19">
        <v>1</v>
      </c>
      <c r="BU139" s="19">
        <v>1</v>
      </c>
    </row>
    <row r="140" spans="1:73" x14ac:dyDescent="0.3">
      <c r="A140" s="26">
        <v>138</v>
      </c>
      <c r="B140" s="19">
        <v>80</v>
      </c>
      <c r="C140" s="19">
        <v>0.10919904708862301</v>
      </c>
      <c r="D140" s="19">
        <v>1.819984118143717E-3</v>
      </c>
      <c r="E140" s="19">
        <v>5</v>
      </c>
      <c r="G140" s="19">
        <v>8.0632267114350269E-3</v>
      </c>
      <c r="H140" s="19">
        <v>6.1434273185860977E-2</v>
      </c>
      <c r="I140" s="19">
        <v>2.17601673433938E-2</v>
      </c>
      <c r="J140" s="19">
        <v>8.0632267114350269E-3</v>
      </c>
      <c r="K140" s="19">
        <f t="shared" si="2"/>
        <v>8.0632267114350269E-3</v>
      </c>
      <c r="L140" s="19">
        <v>8.4527639710333096E-3</v>
      </c>
      <c r="M140" s="19">
        <v>9.4189594369548189E-3</v>
      </c>
      <c r="N140" s="19">
        <v>0</v>
      </c>
      <c r="O140" s="19">
        <v>0</v>
      </c>
      <c r="P140" s="19">
        <v>-3.8857805861880479E-16</v>
      </c>
      <c r="Q140" s="19">
        <v>0</v>
      </c>
      <c r="R140" s="19">
        <v>-3.7499999999999999E-2</v>
      </c>
      <c r="S140" s="19">
        <v>5.2499999999999998E-2</v>
      </c>
      <c r="T140" s="19">
        <v>5.5E-2</v>
      </c>
      <c r="U140" s="19">
        <v>0</v>
      </c>
      <c r="V140" s="19">
        <v>-7.5000000000002842E-4</v>
      </c>
      <c r="W140" s="19">
        <v>4.8749999999999896E-3</v>
      </c>
      <c r="X140" s="19">
        <v>-1.9124999999999889E-2</v>
      </c>
      <c r="Y140" s="19">
        <v>0.1</v>
      </c>
      <c r="Z140" s="19">
        <v>-9.9999999999999978E-2</v>
      </c>
      <c r="AA140" s="19">
        <v>0.4</v>
      </c>
      <c r="AB140" s="19">
        <v>0</v>
      </c>
      <c r="AC140" s="19">
        <v>-3.7499999999999999E-2</v>
      </c>
      <c r="AD140" s="19">
        <v>5.2499999999999998E-2</v>
      </c>
      <c r="AE140" s="19">
        <v>5.5E-2</v>
      </c>
      <c r="AF140" s="19">
        <v>0</v>
      </c>
      <c r="AG140" s="19">
        <v>9.8125000000000004E-2</v>
      </c>
      <c r="AH140" s="19">
        <v>-0.10337499999999999</v>
      </c>
      <c r="AI140" s="19">
        <v>0.39474999999999999</v>
      </c>
      <c r="AJ140" s="19">
        <v>0</v>
      </c>
      <c r="AK140" s="19">
        <v>32</v>
      </c>
      <c r="AL140" s="19">
        <v>24</v>
      </c>
      <c r="AM140" s="19">
        <v>8</v>
      </c>
      <c r="AN140" s="19">
        <v>16</v>
      </c>
      <c r="AO140" s="19">
        <v>0</v>
      </c>
      <c r="AP140" s="19">
        <v>0</v>
      </c>
      <c r="AQ140" s="19">
        <v>0</v>
      </c>
      <c r="AR140" s="19">
        <v>0</v>
      </c>
      <c r="AS140" s="19" t="s">
        <v>570</v>
      </c>
      <c r="AT140" s="19">
        <v>1</v>
      </c>
      <c r="AU140" s="19">
        <v>0</v>
      </c>
      <c r="AV140" s="19">
        <v>0</v>
      </c>
      <c r="AW140" s="19">
        <v>0</v>
      </c>
      <c r="AX140" s="19">
        <v>0</v>
      </c>
      <c r="AY140" s="19">
        <v>45</v>
      </c>
      <c r="AZ140" s="19">
        <v>0</v>
      </c>
      <c r="BA140" s="19">
        <v>1</v>
      </c>
      <c r="BB140" s="19" t="s">
        <v>89</v>
      </c>
      <c r="BC140" s="19">
        <v>5</v>
      </c>
      <c r="BD140" s="19">
        <v>2</v>
      </c>
      <c r="BE140" s="19">
        <v>0.05</v>
      </c>
      <c r="BF140" s="19">
        <v>4</v>
      </c>
      <c r="BG140" s="19">
        <v>6</v>
      </c>
      <c r="BH140" s="19">
        <v>0.5</v>
      </c>
      <c r="BI140" s="19">
        <v>10</v>
      </c>
      <c r="BJ140" s="19">
        <v>1</v>
      </c>
      <c r="BK140" s="19">
        <v>1</v>
      </c>
      <c r="BL140" s="19">
        <v>1</v>
      </c>
      <c r="BM140" s="19">
        <v>1</v>
      </c>
      <c r="BN140" s="19">
        <v>0</v>
      </c>
      <c r="BO140" s="19">
        <v>0</v>
      </c>
      <c r="BP140" s="19">
        <v>0</v>
      </c>
      <c r="BQ140" s="19">
        <v>0</v>
      </c>
      <c r="BR140" s="19">
        <v>1</v>
      </c>
      <c r="BS140" s="19">
        <v>1</v>
      </c>
      <c r="BT140" s="19">
        <v>1</v>
      </c>
      <c r="BU140" s="19">
        <v>1</v>
      </c>
    </row>
    <row r="141" spans="1:73" x14ac:dyDescent="0.3">
      <c r="A141" s="26">
        <v>139</v>
      </c>
      <c r="B141" s="19">
        <v>80</v>
      </c>
      <c r="C141" s="19">
        <v>6.2399625778198242E-2</v>
      </c>
      <c r="D141" s="19">
        <v>1.039993762969971E-3</v>
      </c>
      <c r="E141" s="19">
        <v>4</v>
      </c>
      <c r="G141" s="19">
        <v>3.5493177161250491E-4</v>
      </c>
      <c r="H141" s="19">
        <v>4.4250000000000018E-2</v>
      </c>
      <c r="I141" s="19">
        <v>1.3910322437402379E-2</v>
      </c>
      <c r="J141" s="19">
        <v>3.5493177161250491E-4</v>
      </c>
      <c r="K141" s="19">
        <f t="shared" si="2"/>
        <v>3.5493177161250491E-4</v>
      </c>
      <c r="L141" s="19">
        <v>3.5493177161250491E-4</v>
      </c>
      <c r="N141" s="19">
        <v>1.387778780781446E-17</v>
      </c>
      <c r="O141" s="19">
        <v>3.8857805861880479E-16</v>
      </c>
      <c r="P141" s="19">
        <v>-4.4408920985006262E-16</v>
      </c>
      <c r="Q141" s="19">
        <v>0</v>
      </c>
      <c r="R141" s="19">
        <v>7.5000000000000049E-3</v>
      </c>
      <c r="S141" s="19">
        <v>2.75E-2</v>
      </c>
      <c r="T141" s="19">
        <v>5.5E-2</v>
      </c>
      <c r="U141" s="19">
        <v>0</v>
      </c>
      <c r="V141" s="19">
        <v>8.4374999999994871E-4</v>
      </c>
      <c r="W141" s="19">
        <v>9.3750000000059064E-5</v>
      </c>
      <c r="X141" s="19">
        <v>1.8750000000006259E-4</v>
      </c>
      <c r="Y141" s="19">
        <v>-9.9999999999999992E-2</v>
      </c>
      <c r="Z141" s="19">
        <v>-0.3</v>
      </c>
      <c r="AA141" s="19">
        <v>0.4</v>
      </c>
      <c r="AB141" s="19">
        <v>0</v>
      </c>
      <c r="AC141" s="19">
        <v>7.5000000000000049E-3</v>
      </c>
      <c r="AD141" s="19">
        <v>2.75E-2</v>
      </c>
      <c r="AE141" s="19">
        <v>5.5E-2</v>
      </c>
      <c r="AF141" s="19">
        <v>0</v>
      </c>
      <c r="AG141" s="19">
        <v>-9.5875000000000002E-2</v>
      </c>
      <c r="AH141" s="19">
        <v>-0.30262499999999998</v>
      </c>
      <c r="AI141" s="19">
        <v>0.39474999999999999</v>
      </c>
      <c r="AJ141" s="19">
        <v>0</v>
      </c>
      <c r="AK141" s="19">
        <v>24</v>
      </c>
      <c r="AL141" s="19">
        <v>32</v>
      </c>
      <c r="AM141" s="19">
        <v>0</v>
      </c>
      <c r="AN141" s="19">
        <v>24</v>
      </c>
      <c r="AO141" s="19">
        <v>0</v>
      </c>
      <c r="AP141" s="19">
        <v>0</v>
      </c>
      <c r="AQ141" s="19">
        <v>0</v>
      </c>
      <c r="AR141" s="19">
        <v>0</v>
      </c>
      <c r="AS141" s="19" t="s">
        <v>571</v>
      </c>
      <c r="AT141" s="19">
        <v>1</v>
      </c>
      <c r="AU141" s="19">
        <v>0</v>
      </c>
      <c r="AV141" s="19">
        <v>0</v>
      </c>
      <c r="AW141" s="19">
        <v>0</v>
      </c>
      <c r="AX141" s="19">
        <v>0</v>
      </c>
      <c r="AY141" s="19">
        <v>45</v>
      </c>
      <c r="AZ141" s="19">
        <v>0</v>
      </c>
      <c r="BA141" s="19">
        <v>1</v>
      </c>
      <c r="BB141" s="19" t="s">
        <v>89</v>
      </c>
      <c r="BC141" s="19">
        <v>5</v>
      </c>
      <c r="BD141" s="19">
        <v>2</v>
      </c>
      <c r="BE141" s="19">
        <v>0.05</v>
      </c>
      <c r="BF141" s="19">
        <v>4</v>
      </c>
      <c r="BG141" s="19">
        <v>6</v>
      </c>
      <c r="BH141" s="19">
        <v>0.5</v>
      </c>
      <c r="BI141" s="19">
        <v>10</v>
      </c>
      <c r="BJ141" s="19">
        <v>1</v>
      </c>
      <c r="BK141" s="19">
        <v>1</v>
      </c>
      <c r="BL141" s="19">
        <v>1</v>
      </c>
      <c r="BM141" s="19">
        <v>1</v>
      </c>
      <c r="BN141" s="19">
        <v>0</v>
      </c>
      <c r="BO141" s="19">
        <v>0</v>
      </c>
      <c r="BP141" s="19">
        <v>0</v>
      </c>
      <c r="BQ141" s="19">
        <v>0</v>
      </c>
      <c r="BR141" s="19">
        <v>1</v>
      </c>
      <c r="BS141" s="19">
        <v>1</v>
      </c>
      <c r="BT141" s="19">
        <v>1</v>
      </c>
      <c r="BU141" s="19">
        <v>1</v>
      </c>
    </row>
    <row r="142" spans="1:73" x14ac:dyDescent="0.3">
      <c r="A142" s="26">
        <v>140</v>
      </c>
      <c r="B142" s="19">
        <v>80</v>
      </c>
      <c r="C142" s="19">
        <v>7.799983024597168E-2</v>
      </c>
      <c r="D142" s="19">
        <v>1.299997170766195E-3</v>
      </c>
      <c r="E142" s="19">
        <v>4</v>
      </c>
      <c r="G142" s="19">
        <v>3.5493177161250491E-4</v>
      </c>
      <c r="H142" s="19">
        <v>4.4249999999999998E-2</v>
      </c>
      <c r="I142" s="19">
        <v>1.3910322437402371E-2</v>
      </c>
      <c r="J142" s="19">
        <v>3.5493177161250491E-4</v>
      </c>
      <c r="K142" s="19">
        <f t="shared" si="2"/>
        <v>3.5493177161250491E-4</v>
      </c>
      <c r="L142" s="19">
        <v>3.5493177161250491E-4</v>
      </c>
      <c r="N142" s="19">
        <v>1.387778780781446E-17</v>
      </c>
      <c r="O142" s="19">
        <v>-2.2204460492503131E-16</v>
      </c>
      <c r="P142" s="19">
        <v>-4.4408920985006262E-16</v>
      </c>
      <c r="Q142" s="19">
        <v>0</v>
      </c>
      <c r="R142" s="19">
        <v>7.5000000000000049E-3</v>
      </c>
      <c r="S142" s="19">
        <v>-2.75E-2</v>
      </c>
      <c r="T142" s="19">
        <v>5.5E-2</v>
      </c>
      <c r="U142" s="19">
        <v>0</v>
      </c>
      <c r="V142" s="19">
        <v>8.4374999999994871E-4</v>
      </c>
      <c r="W142" s="19">
        <v>-9.3750000000059064E-5</v>
      </c>
      <c r="X142" s="19">
        <v>1.8750000000006259E-4</v>
      </c>
      <c r="Y142" s="19">
        <v>-9.9999999999999992E-2</v>
      </c>
      <c r="Z142" s="19">
        <v>0.3</v>
      </c>
      <c r="AA142" s="19">
        <v>0.4</v>
      </c>
      <c r="AB142" s="19">
        <v>0</v>
      </c>
      <c r="AC142" s="19">
        <v>7.5000000000000049E-3</v>
      </c>
      <c r="AD142" s="19">
        <v>-2.75E-2</v>
      </c>
      <c r="AE142" s="19">
        <v>5.5E-2</v>
      </c>
      <c r="AF142" s="19">
        <v>0</v>
      </c>
      <c r="AG142" s="19">
        <v>-9.5875000000000002E-2</v>
      </c>
      <c r="AH142" s="19">
        <v>0.30262499999999998</v>
      </c>
      <c r="AI142" s="19">
        <v>0.39474999999999999</v>
      </c>
      <c r="AJ142" s="19">
        <v>0</v>
      </c>
      <c r="AK142" s="19">
        <v>24</v>
      </c>
      <c r="AL142" s="19">
        <v>32</v>
      </c>
      <c r="AM142" s="19">
        <v>24</v>
      </c>
      <c r="AN142" s="19">
        <v>0</v>
      </c>
      <c r="AO142" s="19">
        <v>0</v>
      </c>
      <c r="AP142" s="19">
        <v>0</v>
      </c>
      <c r="AQ142" s="19">
        <v>0</v>
      </c>
      <c r="AR142" s="19">
        <v>0</v>
      </c>
      <c r="AS142" s="19" t="s">
        <v>572</v>
      </c>
      <c r="AT142" s="19">
        <v>1</v>
      </c>
      <c r="AU142" s="19">
        <v>0</v>
      </c>
      <c r="AV142" s="19">
        <v>0</v>
      </c>
      <c r="AW142" s="19">
        <v>0</v>
      </c>
      <c r="AX142" s="19">
        <v>0</v>
      </c>
      <c r="AY142" s="19">
        <v>45</v>
      </c>
      <c r="AZ142" s="19">
        <v>0</v>
      </c>
      <c r="BA142" s="19">
        <v>1</v>
      </c>
      <c r="BB142" s="19" t="s">
        <v>89</v>
      </c>
      <c r="BC142" s="19">
        <v>5</v>
      </c>
      <c r="BD142" s="19">
        <v>2</v>
      </c>
      <c r="BE142" s="19">
        <v>0.05</v>
      </c>
      <c r="BF142" s="19">
        <v>4</v>
      </c>
      <c r="BG142" s="19">
        <v>6</v>
      </c>
      <c r="BH142" s="19">
        <v>0.5</v>
      </c>
      <c r="BI142" s="19">
        <v>10</v>
      </c>
      <c r="BJ142" s="19">
        <v>1</v>
      </c>
      <c r="BK142" s="19">
        <v>1</v>
      </c>
      <c r="BL142" s="19">
        <v>1</v>
      </c>
      <c r="BM142" s="19">
        <v>1</v>
      </c>
      <c r="BN142" s="19">
        <v>0</v>
      </c>
      <c r="BO142" s="19">
        <v>0</v>
      </c>
      <c r="BP142" s="19">
        <v>0</v>
      </c>
      <c r="BQ142" s="19">
        <v>0</v>
      </c>
      <c r="BR142" s="19">
        <v>1</v>
      </c>
      <c r="BS142" s="19">
        <v>1</v>
      </c>
      <c r="BT142" s="19">
        <v>1</v>
      </c>
      <c r="BU142" s="19">
        <v>1</v>
      </c>
    </row>
    <row r="143" spans="1:73" x14ac:dyDescent="0.3">
      <c r="A143" s="26">
        <v>141</v>
      </c>
      <c r="B143" s="19">
        <v>80</v>
      </c>
      <c r="C143" s="19">
        <v>7.7999353408813477E-2</v>
      </c>
      <c r="D143" s="19">
        <v>1.2999892234802251E-3</v>
      </c>
      <c r="E143" s="19">
        <v>4</v>
      </c>
      <c r="G143" s="19">
        <v>3.5493177161252692E-4</v>
      </c>
      <c r="H143" s="19">
        <v>4.4249999999999998E-2</v>
      </c>
      <c r="I143" s="19">
        <v>1.3910322437402371E-2</v>
      </c>
      <c r="J143" s="19">
        <v>3.5493177161252692E-4</v>
      </c>
      <c r="K143" s="19">
        <f t="shared" si="2"/>
        <v>3.5493177161252692E-4</v>
      </c>
      <c r="L143" s="19">
        <v>3.5493177161252692E-4</v>
      </c>
      <c r="N143" s="19">
        <v>-2.775557561562891E-17</v>
      </c>
      <c r="O143" s="19">
        <v>-2.7755575615628909E-16</v>
      </c>
      <c r="P143" s="19">
        <v>-4.4408920985006262E-16</v>
      </c>
      <c r="Q143" s="19">
        <v>0</v>
      </c>
      <c r="R143" s="19">
        <v>-7.4999999999999954E-3</v>
      </c>
      <c r="S143" s="19">
        <v>-2.749999999999999E-2</v>
      </c>
      <c r="T143" s="19">
        <v>5.5E-2</v>
      </c>
      <c r="U143" s="19">
        <v>0</v>
      </c>
      <c r="V143" s="19">
        <v>-8.4375000000000422E-4</v>
      </c>
      <c r="W143" s="19">
        <v>-9.3750000000059064E-5</v>
      </c>
      <c r="X143" s="19">
        <v>1.8750000000006259E-4</v>
      </c>
      <c r="Y143" s="19">
        <v>0.1</v>
      </c>
      <c r="Z143" s="19">
        <v>0.3</v>
      </c>
      <c r="AA143" s="19">
        <v>0.4</v>
      </c>
      <c r="AB143" s="19">
        <v>0</v>
      </c>
      <c r="AC143" s="19">
        <v>-7.4999999999999954E-3</v>
      </c>
      <c r="AD143" s="19">
        <v>-2.749999999999999E-2</v>
      </c>
      <c r="AE143" s="19">
        <v>5.5E-2</v>
      </c>
      <c r="AF143" s="19">
        <v>0</v>
      </c>
      <c r="AG143" s="19">
        <v>9.5875000000000002E-2</v>
      </c>
      <c r="AH143" s="19">
        <v>0.30262499999999998</v>
      </c>
      <c r="AI143" s="19">
        <v>0.39474999999999999</v>
      </c>
      <c r="AJ143" s="19">
        <v>0</v>
      </c>
      <c r="AK143" s="19">
        <v>32</v>
      </c>
      <c r="AL143" s="19">
        <v>24</v>
      </c>
      <c r="AM143" s="19">
        <v>24</v>
      </c>
      <c r="AN143" s="19">
        <v>0</v>
      </c>
      <c r="AO143" s="19">
        <v>0</v>
      </c>
      <c r="AP143" s="19">
        <v>0</v>
      </c>
      <c r="AQ143" s="19">
        <v>0</v>
      </c>
      <c r="AR143" s="19">
        <v>0</v>
      </c>
      <c r="AS143" s="19" t="s">
        <v>573</v>
      </c>
      <c r="AT143" s="19">
        <v>1</v>
      </c>
      <c r="AU143" s="19">
        <v>0</v>
      </c>
      <c r="AV143" s="19">
        <v>0</v>
      </c>
      <c r="AW143" s="19">
        <v>0</v>
      </c>
      <c r="AX143" s="19">
        <v>0</v>
      </c>
      <c r="AY143" s="19">
        <v>45</v>
      </c>
      <c r="AZ143" s="19">
        <v>0</v>
      </c>
      <c r="BA143" s="19">
        <v>1</v>
      </c>
      <c r="BB143" s="19" t="s">
        <v>89</v>
      </c>
      <c r="BC143" s="19">
        <v>5</v>
      </c>
      <c r="BD143" s="19">
        <v>2</v>
      </c>
      <c r="BE143" s="19">
        <v>0.05</v>
      </c>
      <c r="BF143" s="19">
        <v>4</v>
      </c>
      <c r="BG143" s="19">
        <v>6</v>
      </c>
      <c r="BH143" s="19">
        <v>0.5</v>
      </c>
      <c r="BI143" s="19">
        <v>10</v>
      </c>
      <c r="BJ143" s="19">
        <v>1</v>
      </c>
      <c r="BK143" s="19">
        <v>1</v>
      </c>
      <c r="BL143" s="19">
        <v>1</v>
      </c>
      <c r="BM143" s="19">
        <v>1</v>
      </c>
      <c r="BN143" s="19">
        <v>0</v>
      </c>
      <c r="BO143" s="19">
        <v>0</v>
      </c>
      <c r="BP143" s="19">
        <v>0</v>
      </c>
      <c r="BQ143" s="19">
        <v>0</v>
      </c>
      <c r="BR143" s="19">
        <v>1</v>
      </c>
      <c r="BS143" s="19">
        <v>1</v>
      </c>
      <c r="BT143" s="19">
        <v>1</v>
      </c>
      <c r="BU143" s="19">
        <v>1</v>
      </c>
    </row>
    <row r="144" spans="1:73" x14ac:dyDescent="0.3">
      <c r="A144" s="26">
        <v>142</v>
      </c>
      <c r="B144" s="19">
        <v>80</v>
      </c>
      <c r="C144" s="19">
        <v>9.3599557876586914E-2</v>
      </c>
      <c r="D144" s="19">
        <v>1.5599926312764481E-3</v>
      </c>
      <c r="E144" s="19">
        <v>5</v>
      </c>
      <c r="G144" s="19">
        <v>1.2177279368253781E-2</v>
      </c>
      <c r="H144" s="19">
        <v>5.0230873225537341E-2</v>
      </c>
      <c r="I144" s="19">
        <v>1.725976286229039E-2</v>
      </c>
      <c r="J144" s="19">
        <v>1.285275687838992E-2</v>
      </c>
      <c r="K144" s="19">
        <f t="shared" si="2"/>
        <v>1.285275687838992E-2</v>
      </c>
      <c r="L144" s="19">
        <v>1.2177279368253781E-2</v>
      </c>
      <c r="M144" s="19">
        <v>1.2177279368253781E-2</v>
      </c>
      <c r="N144" s="19">
        <v>-5.5511151231257827E-17</v>
      </c>
      <c r="O144" s="19">
        <v>-5.5511151231257827E-17</v>
      </c>
      <c r="P144" s="19">
        <v>0</v>
      </c>
      <c r="Q144" s="19">
        <v>0</v>
      </c>
      <c r="R144" s="19">
        <v>3.5000000000000003E-2</v>
      </c>
      <c r="S144" s="19">
        <v>0.03</v>
      </c>
      <c r="T144" s="19">
        <v>0.05</v>
      </c>
      <c r="U144" s="19">
        <v>0</v>
      </c>
      <c r="V144" s="19">
        <v>2.82187499999999E-2</v>
      </c>
      <c r="W144" s="19">
        <v>-1.406249999999887E-3</v>
      </c>
      <c r="X144" s="19">
        <v>9.5625000000000293E-3</v>
      </c>
      <c r="Y144" s="19">
        <v>-0.2</v>
      </c>
      <c r="Z144" s="19">
        <v>-0.2</v>
      </c>
      <c r="AA144" s="19">
        <v>0.2</v>
      </c>
      <c r="AB144" s="19">
        <v>0</v>
      </c>
      <c r="AC144" s="19">
        <v>3.5000000000000003E-2</v>
      </c>
      <c r="AD144" s="19">
        <v>0.03</v>
      </c>
      <c r="AE144" s="19">
        <v>0.05</v>
      </c>
      <c r="AF144" s="19">
        <v>0</v>
      </c>
      <c r="AG144" s="19">
        <v>-0.19662499999999999</v>
      </c>
      <c r="AH144" s="19">
        <v>-0.20412499999999989</v>
      </c>
      <c r="AI144" s="19">
        <v>0.19775000000000001</v>
      </c>
      <c r="AJ144" s="19">
        <v>0</v>
      </c>
      <c r="AK144" s="19">
        <v>16</v>
      </c>
      <c r="AL144" s="19">
        <v>32</v>
      </c>
      <c r="AM144" s="19">
        <v>8</v>
      </c>
      <c r="AN144" s="19">
        <v>24</v>
      </c>
      <c r="AO144" s="19">
        <v>0</v>
      </c>
      <c r="AP144" s="19">
        <v>0</v>
      </c>
      <c r="AQ144" s="19">
        <v>0</v>
      </c>
      <c r="AR144" s="19">
        <v>0</v>
      </c>
      <c r="AS144" s="19" t="s">
        <v>574</v>
      </c>
      <c r="AT144" s="19">
        <v>1</v>
      </c>
      <c r="AU144" s="19">
        <v>0</v>
      </c>
      <c r="AV144" s="19">
        <v>0</v>
      </c>
      <c r="AW144" s="19">
        <v>0</v>
      </c>
      <c r="AX144" s="19">
        <v>0</v>
      </c>
      <c r="AY144" s="19">
        <v>45</v>
      </c>
      <c r="AZ144" s="19">
        <v>0</v>
      </c>
      <c r="BA144" s="19">
        <v>1</v>
      </c>
      <c r="BB144" s="19" t="s">
        <v>89</v>
      </c>
      <c r="BC144" s="19">
        <v>5</v>
      </c>
      <c r="BD144" s="19">
        <v>2</v>
      </c>
      <c r="BE144" s="19">
        <v>0.05</v>
      </c>
      <c r="BF144" s="19">
        <v>4</v>
      </c>
      <c r="BG144" s="19">
        <v>6</v>
      </c>
      <c r="BH144" s="19">
        <v>0.5</v>
      </c>
      <c r="BI144" s="19">
        <v>10</v>
      </c>
      <c r="BJ144" s="19">
        <v>1</v>
      </c>
      <c r="BK144" s="19">
        <v>1</v>
      </c>
      <c r="BL144" s="19">
        <v>1</v>
      </c>
      <c r="BM144" s="19">
        <v>1</v>
      </c>
      <c r="BN144" s="19">
        <v>0</v>
      </c>
      <c r="BO144" s="19">
        <v>0</v>
      </c>
      <c r="BP144" s="19">
        <v>0</v>
      </c>
      <c r="BQ144" s="19">
        <v>0</v>
      </c>
      <c r="BR144" s="19">
        <v>1</v>
      </c>
      <c r="BS144" s="19">
        <v>1</v>
      </c>
      <c r="BT144" s="19">
        <v>1</v>
      </c>
      <c r="BU144" s="19">
        <v>1</v>
      </c>
    </row>
    <row r="145" spans="1:73" x14ac:dyDescent="0.3">
      <c r="A145" s="26">
        <v>143</v>
      </c>
      <c r="B145" s="19">
        <v>80</v>
      </c>
      <c r="C145" s="19">
        <v>9.3599319458007813E-2</v>
      </c>
      <c r="D145" s="19">
        <v>1.559988657633464E-3</v>
      </c>
      <c r="E145" s="19">
        <v>5</v>
      </c>
      <c r="G145" s="19">
        <v>1.2177279368253781E-2</v>
      </c>
      <c r="H145" s="19">
        <v>5.0230873225537313E-2</v>
      </c>
      <c r="I145" s="19">
        <v>1.725976286229039E-2</v>
      </c>
      <c r="J145" s="19">
        <v>1.285275687838993E-2</v>
      </c>
      <c r="K145" s="19">
        <f t="shared" si="2"/>
        <v>1.285275687838993E-2</v>
      </c>
      <c r="L145" s="19">
        <v>1.2177279368253781E-2</v>
      </c>
      <c r="M145" s="19">
        <v>1.2177279368253781E-2</v>
      </c>
      <c r="N145" s="19">
        <v>-5.5511151231257827E-17</v>
      </c>
      <c r="O145" s="19">
        <v>1.110223024625157E-16</v>
      </c>
      <c r="P145" s="19">
        <v>0</v>
      </c>
      <c r="Q145" s="19">
        <v>0</v>
      </c>
      <c r="R145" s="19">
        <v>3.5000000000000003E-2</v>
      </c>
      <c r="S145" s="19">
        <v>-0.03</v>
      </c>
      <c r="T145" s="19">
        <v>0.05</v>
      </c>
      <c r="U145" s="19">
        <v>0</v>
      </c>
      <c r="V145" s="19">
        <v>2.82187499999999E-2</v>
      </c>
      <c r="W145" s="19">
        <v>1.406250000000109E-3</v>
      </c>
      <c r="X145" s="19">
        <v>9.5625000000000293E-3</v>
      </c>
      <c r="Y145" s="19">
        <v>-0.2</v>
      </c>
      <c r="Z145" s="19">
        <v>0.20000000000000009</v>
      </c>
      <c r="AA145" s="19">
        <v>0.2</v>
      </c>
      <c r="AB145" s="19">
        <v>0</v>
      </c>
      <c r="AC145" s="19">
        <v>3.5000000000000003E-2</v>
      </c>
      <c r="AD145" s="19">
        <v>-0.03</v>
      </c>
      <c r="AE145" s="19">
        <v>0.05</v>
      </c>
      <c r="AF145" s="19">
        <v>0</v>
      </c>
      <c r="AG145" s="19">
        <v>-0.19662499999999999</v>
      </c>
      <c r="AH145" s="19">
        <v>0.20412500000000011</v>
      </c>
      <c r="AI145" s="19">
        <v>0.19775000000000001</v>
      </c>
      <c r="AJ145" s="19">
        <v>0</v>
      </c>
      <c r="AK145" s="19">
        <v>16</v>
      </c>
      <c r="AL145" s="19">
        <v>32</v>
      </c>
      <c r="AM145" s="19">
        <v>24</v>
      </c>
      <c r="AN145" s="19">
        <v>8</v>
      </c>
      <c r="AO145" s="19">
        <v>0</v>
      </c>
      <c r="AP145" s="19">
        <v>0</v>
      </c>
      <c r="AQ145" s="19">
        <v>0</v>
      </c>
      <c r="AR145" s="19">
        <v>0</v>
      </c>
      <c r="AS145" s="19" t="s">
        <v>575</v>
      </c>
      <c r="AT145" s="19">
        <v>1</v>
      </c>
      <c r="AU145" s="19">
        <v>0</v>
      </c>
      <c r="AV145" s="19">
        <v>0</v>
      </c>
      <c r="AW145" s="19">
        <v>0</v>
      </c>
      <c r="AX145" s="19">
        <v>0</v>
      </c>
      <c r="AY145" s="19">
        <v>45</v>
      </c>
      <c r="AZ145" s="19">
        <v>0</v>
      </c>
      <c r="BA145" s="19">
        <v>1</v>
      </c>
      <c r="BB145" s="19" t="s">
        <v>89</v>
      </c>
      <c r="BC145" s="19">
        <v>5</v>
      </c>
      <c r="BD145" s="19">
        <v>2</v>
      </c>
      <c r="BE145" s="19">
        <v>0.05</v>
      </c>
      <c r="BF145" s="19">
        <v>4</v>
      </c>
      <c r="BG145" s="19">
        <v>6</v>
      </c>
      <c r="BH145" s="19">
        <v>0.5</v>
      </c>
      <c r="BI145" s="19">
        <v>10</v>
      </c>
      <c r="BJ145" s="19">
        <v>1</v>
      </c>
      <c r="BK145" s="19">
        <v>1</v>
      </c>
      <c r="BL145" s="19">
        <v>1</v>
      </c>
      <c r="BM145" s="19">
        <v>1</v>
      </c>
      <c r="BN145" s="19">
        <v>0</v>
      </c>
      <c r="BO145" s="19">
        <v>0</v>
      </c>
      <c r="BP145" s="19">
        <v>0</v>
      </c>
      <c r="BQ145" s="19">
        <v>0</v>
      </c>
      <c r="BR145" s="19">
        <v>1</v>
      </c>
      <c r="BS145" s="19">
        <v>1</v>
      </c>
      <c r="BT145" s="19">
        <v>1</v>
      </c>
      <c r="BU145" s="19">
        <v>1</v>
      </c>
    </row>
    <row r="146" spans="1:73" x14ac:dyDescent="0.3">
      <c r="A146" s="26">
        <v>144</v>
      </c>
      <c r="B146" s="19">
        <v>80</v>
      </c>
      <c r="C146" s="19">
        <v>9.3599081039428711E-2</v>
      </c>
      <c r="D146" s="19">
        <v>1.559984683990479E-3</v>
      </c>
      <c r="E146" s="19">
        <v>5</v>
      </c>
      <c r="G146" s="19">
        <v>1.2177279368253781E-2</v>
      </c>
      <c r="H146" s="19">
        <v>5.023087322553732E-2</v>
      </c>
      <c r="I146" s="19">
        <v>1.7259762862290421E-2</v>
      </c>
      <c r="J146" s="19">
        <v>1.285275687838992E-2</v>
      </c>
      <c r="K146" s="19">
        <f t="shared" si="2"/>
        <v>1.285275687838992E-2</v>
      </c>
      <c r="L146" s="19">
        <v>1.2177279368253781E-2</v>
      </c>
      <c r="M146" s="19">
        <v>1.2177279368253781E-2</v>
      </c>
      <c r="N146" s="19">
        <v>5.5511151231257827E-17</v>
      </c>
      <c r="O146" s="19">
        <v>8.3266726846886741E-17</v>
      </c>
      <c r="P146" s="19">
        <v>0</v>
      </c>
      <c r="Q146" s="19">
        <v>0</v>
      </c>
      <c r="R146" s="19">
        <v>-3.5000000000000003E-2</v>
      </c>
      <c r="S146" s="19">
        <v>-2.9999999999999988E-2</v>
      </c>
      <c r="T146" s="19">
        <v>0.05</v>
      </c>
      <c r="U146" s="19">
        <v>0</v>
      </c>
      <c r="V146" s="19">
        <v>-2.82187499999999E-2</v>
      </c>
      <c r="W146" s="19">
        <v>1.406249999999998E-3</v>
      </c>
      <c r="X146" s="19">
        <v>9.5625000000000293E-3</v>
      </c>
      <c r="Y146" s="19">
        <v>0.2</v>
      </c>
      <c r="Z146" s="19">
        <v>0.2</v>
      </c>
      <c r="AA146" s="19">
        <v>0.2</v>
      </c>
      <c r="AB146" s="19">
        <v>0</v>
      </c>
      <c r="AC146" s="19">
        <v>-3.5000000000000003E-2</v>
      </c>
      <c r="AD146" s="19">
        <v>-2.9999999999999988E-2</v>
      </c>
      <c r="AE146" s="19">
        <v>0.05</v>
      </c>
      <c r="AF146" s="19">
        <v>0</v>
      </c>
      <c r="AG146" s="19">
        <v>0.19662499999999999</v>
      </c>
      <c r="AH146" s="19">
        <v>0.204125</v>
      </c>
      <c r="AI146" s="19">
        <v>0.19775000000000001</v>
      </c>
      <c r="AJ146" s="19">
        <v>0</v>
      </c>
      <c r="AK146" s="19">
        <v>32</v>
      </c>
      <c r="AL146" s="19">
        <v>16</v>
      </c>
      <c r="AM146" s="19">
        <v>24</v>
      </c>
      <c r="AN146" s="19">
        <v>8</v>
      </c>
      <c r="AO146" s="19">
        <v>0</v>
      </c>
      <c r="AP146" s="19">
        <v>0</v>
      </c>
      <c r="AQ146" s="19">
        <v>0</v>
      </c>
      <c r="AR146" s="19">
        <v>0</v>
      </c>
      <c r="AS146" s="19" t="s">
        <v>576</v>
      </c>
      <c r="AT146" s="19">
        <v>1</v>
      </c>
      <c r="AU146" s="19">
        <v>0</v>
      </c>
      <c r="AV146" s="19">
        <v>0</v>
      </c>
      <c r="AW146" s="19">
        <v>0</v>
      </c>
      <c r="AX146" s="19">
        <v>0</v>
      </c>
      <c r="AY146" s="19">
        <v>45</v>
      </c>
      <c r="AZ146" s="19">
        <v>0</v>
      </c>
      <c r="BA146" s="19">
        <v>1</v>
      </c>
      <c r="BB146" s="19" t="s">
        <v>89</v>
      </c>
      <c r="BC146" s="19">
        <v>5</v>
      </c>
      <c r="BD146" s="19">
        <v>2</v>
      </c>
      <c r="BE146" s="19">
        <v>0.05</v>
      </c>
      <c r="BF146" s="19">
        <v>4</v>
      </c>
      <c r="BG146" s="19">
        <v>6</v>
      </c>
      <c r="BH146" s="19">
        <v>0.5</v>
      </c>
      <c r="BI146" s="19">
        <v>10</v>
      </c>
      <c r="BJ146" s="19">
        <v>1</v>
      </c>
      <c r="BK146" s="19">
        <v>1</v>
      </c>
      <c r="BL146" s="19">
        <v>1</v>
      </c>
      <c r="BM146" s="19">
        <v>1</v>
      </c>
      <c r="BN146" s="19">
        <v>0</v>
      </c>
      <c r="BO146" s="19">
        <v>0</v>
      </c>
      <c r="BP146" s="19">
        <v>0</v>
      </c>
      <c r="BQ146" s="19">
        <v>0</v>
      </c>
      <c r="BR146" s="19">
        <v>1</v>
      </c>
      <c r="BS146" s="19">
        <v>1</v>
      </c>
      <c r="BT146" s="19">
        <v>1</v>
      </c>
      <c r="BU146" s="19">
        <v>1</v>
      </c>
    </row>
    <row r="147" spans="1:73" x14ac:dyDescent="0.3">
      <c r="A147" s="26">
        <v>145</v>
      </c>
      <c r="B147" s="19">
        <v>80</v>
      </c>
      <c r="C147" s="19">
        <v>7.7999353408813477E-2</v>
      </c>
      <c r="D147" s="19">
        <v>1.2999892234802251E-3</v>
      </c>
      <c r="E147" s="19">
        <v>5</v>
      </c>
      <c r="G147" s="19">
        <v>1.2346439580401269E-2</v>
      </c>
      <c r="H147" s="19">
        <v>5.1278193464668789E-2</v>
      </c>
      <c r="I147" s="19">
        <v>1.8075038900373031E-2</v>
      </c>
      <c r="J147" s="19">
        <v>1.302484104989381E-2</v>
      </c>
      <c r="K147" s="19">
        <f t="shared" si="2"/>
        <v>1.302484104989381E-2</v>
      </c>
      <c r="L147" s="19">
        <v>1.2346439580401269E-2</v>
      </c>
      <c r="M147" s="19">
        <v>1.2346439580401269E-2</v>
      </c>
      <c r="N147" s="19">
        <v>-5.5511151231257827E-17</v>
      </c>
      <c r="O147" s="19">
        <v>-5.5511151231257827E-17</v>
      </c>
      <c r="P147" s="19">
        <v>0</v>
      </c>
      <c r="Q147" s="19">
        <v>0</v>
      </c>
      <c r="R147" s="19">
        <v>0.02</v>
      </c>
      <c r="S147" s="19">
        <v>1.4999999999999999E-2</v>
      </c>
      <c r="T147" s="19">
        <v>0.08</v>
      </c>
      <c r="U147" s="19">
        <v>0</v>
      </c>
      <c r="V147" s="19">
        <v>2.9343749999999891E-2</v>
      </c>
      <c r="W147" s="19">
        <v>-2.8124999999995509E-4</v>
      </c>
      <c r="X147" s="19">
        <v>7.3125000000000828E-3</v>
      </c>
      <c r="Y147" s="19">
        <v>-0.2</v>
      </c>
      <c r="Z147" s="19">
        <v>-0.2</v>
      </c>
      <c r="AA147" s="19">
        <v>0.2</v>
      </c>
      <c r="AB147" s="19">
        <v>0</v>
      </c>
      <c r="AC147" s="19">
        <v>0.02</v>
      </c>
      <c r="AD147" s="19">
        <v>1.4999999999999999E-2</v>
      </c>
      <c r="AE147" s="19">
        <v>0.08</v>
      </c>
      <c r="AF147" s="19">
        <v>0</v>
      </c>
      <c r="AG147" s="19">
        <v>-0.19550000000000001</v>
      </c>
      <c r="AH147" s="19">
        <v>-0.20300000000000001</v>
      </c>
      <c r="AI147" s="19">
        <v>0.19550000000000001</v>
      </c>
      <c r="AJ147" s="19">
        <v>0</v>
      </c>
      <c r="AK147" s="19">
        <v>16</v>
      </c>
      <c r="AL147" s="19">
        <v>32</v>
      </c>
      <c r="AM147" s="19">
        <v>8</v>
      </c>
      <c r="AN147" s="19">
        <v>24</v>
      </c>
      <c r="AO147" s="19">
        <v>0</v>
      </c>
      <c r="AP147" s="19">
        <v>0</v>
      </c>
      <c r="AQ147" s="19">
        <v>0</v>
      </c>
      <c r="AR147" s="19">
        <v>0</v>
      </c>
      <c r="AS147" s="19" t="s">
        <v>574</v>
      </c>
      <c r="AT147" s="19">
        <v>1</v>
      </c>
      <c r="AU147" s="19">
        <v>0</v>
      </c>
      <c r="AV147" s="19">
        <v>0</v>
      </c>
      <c r="AW147" s="19">
        <v>0</v>
      </c>
      <c r="AX147" s="19">
        <v>0</v>
      </c>
      <c r="AY147" s="19">
        <v>45</v>
      </c>
      <c r="AZ147" s="19">
        <v>0</v>
      </c>
      <c r="BA147" s="19">
        <v>1</v>
      </c>
      <c r="BB147" s="19" t="s">
        <v>89</v>
      </c>
      <c r="BC147" s="19">
        <v>5</v>
      </c>
      <c r="BD147" s="19">
        <v>2</v>
      </c>
      <c r="BE147" s="19">
        <v>0.05</v>
      </c>
      <c r="BF147" s="19">
        <v>4</v>
      </c>
      <c r="BG147" s="19">
        <v>6</v>
      </c>
      <c r="BH147" s="19">
        <v>0.5</v>
      </c>
      <c r="BI147" s="19">
        <v>10</v>
      </c>
      <c r="BJ147" s="19">
        <v>1</v>
      </c>
      <c r="BK147" s="19">
        <v>1</v>
      </c>
      <c r="BL147" s="19">
        <v>1</v>
      </c>
      <c r="BM147" s="19">
        <v>1</v>
      </c>
      <c r="BN147" s="19">
        <v>0</v>
      </c>
      <c r="BO147" s="19">
        <v>0</v>
      </c>
      <c r="BP147" s="19">
        <v>0</v>
      </c>
      <c r="BQ147" s="19">
        <v>0</v>
      </c>
      <c r="BR147" s="19">
        <v>1</v>
      </c>
      <c r="BS147" s="19">
        <v>1</v>
      </c>
      <c r="BT147" s="19">
        <v>1</v>
      </c>
      <c r="BU147" s="19">
        <v>1</v>
      </c>
    </row>
    <row r="148" spans="1:73" x14ac:dyDescent="0.3">
      <c r="A148" s="26">
        <v>146</v>
      </c>
      <c r="B148" s="19">
        <v>80</v>
      </c>
      <c r="C148" s="19">
        <v>9.3599319458007813E-2</v>
      </c>
      <c r="D148" s="19">
        <v>1.559988657633464E-3</v>
      </c>
      <c r="E148" s="19">
        <v>5</v>
      </c>
      <c r="G148" s="19">
        <v>1.2346439580401269E-2</v>
      </c>
      <c r="H148" s="19">
        <v>5.1278193464668782E-2</v>
      </c>
      <c r="I148" s="19">
        <v>1.8075038900373031E-2</v>
      </c>
      <c r="J148" s="19">
        <v>1.302484104989381E-2</v>
      </c>
      <c r="K148" s="19">
        <f t="shared" si="2"/>
        <v>1.302484104989381E-2</v>
      </c>
      <c r="L148" s="19">
        <v>1.2346439580401269E-2</v>
      </c>
      <c r="M148" s="19">
        <v>1.2346439580401269E-2</v>
      </c>
      <c r="N148" s="19">
        <v>-5.5511151231257827E-17</v>
      </c>
      <c r="O148" s="19">
        <v>1.110223024625157E-16</v>
      </c>
      <c r="P148" s="19">
        <v>0</v>
      </c>
      <c r="Q148" s="19">
        <v>0</v>
      </c>
      <c r="R148" s="19">
        <v>0.02</v>
      </c>
      <c r="S148" s="19">
        <v>-1.4999999999999999E-2</v>
      </c>
      <c r="T148" s="19">
        <v>0.08</v>
      </c>
      <c r="U148" s="19">
        <v>0</v>
      </c>
      <c r="V148" s="19">
        <v>2.9343749999999891E-2</v>
      </c>
      <c r="W148" s="19">
        <v>2.8125000000009392E-4</v>
      </c>
      <c r="X148" s="19">
        <v>7.3125000000000828E-3</v>
      </c>
      <c r="Y148" s="19">
        <v>-0.2</v>
      </c>
      <c r="Z148" s="19">
        <v>0.20000000000000009</v>
      </c>
      <c r="AA148" s="19">
        <v>0.2</v>
      </c>
      <c r="AB148" s="19">
        <v>0</v>
      </c>
      <c r="AC148" s="19">
        <v>0.02</v>
      </c>
      <c r="AD148" s="19">
        <v>-1.4999999999999999E-2</v>
      </c>
      <c r="AE148" s="19">
        <v>0.08</v>
      </c>
      <c r="AF148" s="19">
        <v>0</v>
      </c>
      <c r="AG148" s="19">
        <v>-0.19550000000000001</v>
      </c>
      <c r="AH148" s="19">
        <v>0.2030000000000001</v>
      </c>
      <c r="AI148" s="19">
        <v>0.19550000000000001</v>
      </c>
      <c r="AJ148" s="19">
        <v>0</v>
      </c>
      <c r="AK148" s="19">
        <v>16</v>
      </c>
      <c r="AL148" s="19">
        <v>32</v>
      </c>
      <c r="AM148" s="19">
        <v>24</v>
      </c>
      <c r="AN148" s="19">
        <v>8</v>
      </c>
      <c r="AO148" s="19">
        <v>0</v>
      </c>
      <c r="AP148" s="19">
        <v>0</v>
      </c>
      <c r="AQ148" s="19">
        <v>0</v>
      </c>
      <c r="AR148" s="19">
        <v>0</v>
      </c>
      <c r="AS148" s="19" t="s">
        <v>575</v>
      </c>
      <c r="AT148" s="19">
        <v>1</v>
      </c>
      <c r="AU148" s="19">
        <v>0</v>
      </c>
      <c r="AV148" s="19">
        <v>0</v>
      </c>
      <c r="AW148" s="19">
        <v>0</v>
      </c>
      <c r="AX148" s="19">
        <v>0</v>
      </c>
      <c r="AY148" s="19">
        <v>45</v>
      </c>
      <c r="AZ148" s="19">
        <v>0</v>
      </c>
      <c r="BA148" s="19">
        <v>1</v>
      </c>
      <c r="BB148" s="19" t="s">
        <v>89</v>
      </c>
      <c r="BC148" s="19">
        <v>5</v>
      </c>
      <c r="BD148" s="19">
        <v>2</v>
      </c>
      <c r="BE148" s="19">
        <v>0.05</v>
      </c>
      <c r="BF148" s="19">
        <v>4</v>
      </c>
      <c r="BG148" s="19">
        <v>6</v>
      </c>
      <c r="BH148" s="19">
        <v>0.5</v>
      </c>
      <c r="BI148" s="19">
        <v>10</v>
      </c>
      <c r="BJ148" s="19">
        <v>1</v>
      </c>
      <c r="BK148" s="19">
        <v>1</v>
      </c>
      <c r="BL148" s="19">
        <v>1</v>
      </c>
      <c r="BM148" s="19">
        <v>1</v>
      </c>
      <c r="BN148" s="19">
        <v>0</v>
      </c>
      <c r="BO148" s="19">
        <v>0</v>
      </c>
      <c r="BP148" s="19">
        <v>0</v>
      </c>
      <c r="BQ148" s="19">
        <v>0</v>
      </c>
      <c r="BR148" s="19">
        <v>1</v>
      </c>
      <c r="BS148" s="19">
        <v>1</v>
      </c>
      <c r="BT148" s="19">
        <v>1</v>
      </c>
      <c r="BU148" s="19">
        <v>1</v>
      </c>
    </row>
    <row r="149" spans="1:73" x14ac:dyDescent="0.3">
      <c r="A149" s="26">
        <v>147</v>
      </c>
      <c r="B149" s="19">
        <v>80</v>
      </c>
      <c r="C149" s="19">
        <v>9.3599557876586914E-2</v>
      </c>
      <c r="D149" s="19">
        <v>1.5599926312764481E-3</v>
      </c>
      <c r="E149" s="19">
        <v>5</v>
      </c>
      <c r="G149" s="19">
        <v>1.2346439580401269E-2</v>
      </c>
      <c r="H149" s="19">
        <v>5.1278193464668789E-2</v>
      </c>
      <c r="I149" s="19">
        <v>1.8075038900373069E-2</v>
      </c>
      <c r="J149" s="19">
        <v>1.302484104989381E-2</v>
      </c>
      <c r="K149" s="19">
        <f t="shared" si="2"/>
        <v>1.302484104989381E-2</v>
      </c>
      <c r="L149" s="19">
        <v>1.2346439580401269E-2</v>
      </c>
      <c r="M149" s="19">
        <v>1.2346439580401269E-2</v>
      </c>
      <c r="N149" s="19">
        <v>5.5511151231257827E-17</v>
      </c>
      <c r="O149" s="19">
        <v>8.3266726846886741E-17</v>
      </c>
      <c r="P149" s="19">
        <v>0</v>
      </c>
      <c r="Q149" s="19">
        <v>0</v>
      </c>
      <c r="R149" s="19">
        <v>-0.02</v>
      </c>
      <c r="S149" s="19">
        <v>-1.4999999999999991E-2</v>
      </c>
      <c r="T149" s="19">
        <v>0.08</v>
      </c>
      <c r="U149" s="19">
        <v>0</v>
      </c>
      <c r="V149" s="19">
        <v>-2.9343749999999891E-2</v>
      </c>
      <c r="W149" s="19">
        <v>2.8124999999995509E-4</v>
      </c>
      <c r="X149" s="19">
        <v>7.3125000000000828E-3</v>
      </c>
      <c r="Y149" s="19">
        <v>0.2</v>
      </c>
      <c r="Z149" s="19">
        <v>0.2</v>
      </c>
      <c r="AA149" s="19">
        <v>0.2</v>
      </c>
      <c r="AB149" s="19">
        <v>0</v>
      </c>
      <c r="AC149" s="19">
        <v>-0.02</v>
      </c>
      <c r="AD149" s="19">
        <v>-1.4999999999999991E-2</v>
      </c>
      <c r="AE149" s="19">
        <v>0.08</v>
      </c>
      <c r="AF149" s="19">
        <v>0</v>
      </c>
      <c r="AG149" s="19">
        <v>0.19550000000000001</v>
      </c>
      <c r="AH149" s="19">
        <v>0.20300000000000001</v>
      </c>
      <c r="AI149" s="19">
        <v>0.19550000000000001</v>
      </c>
      <c r="AJ149" s="19">
        <v>0</v>
      </c>
      <c r="AK149" s="19">
        <v>32</v>
      </c>
      <c r="AL149" s="19">
        <v>16</v>
      </c>
      <c r="AM149" s="19">
        <v>24</v>
      </c>
      <c r="AN149" s="19">
        <v>8</v>
      </c>
      <c r="AO149" s="19">
        <v>0</v>
      </c>
      <c r="AP149" s="19">
        <v>0</v>
      </c>
      <c r="AQ149" s="19">
        <v>0</v>
      </c>
      <c r="AR149" s="19">
        <v>0</v>
      </c>
      <c r="AS149" s="19" t="s">
        <v>576</v>
      </c>
      <c r="AT149" s="19">
        <v>1</v>
      </c>
      <c r="AU149" s="19">
        <v>0</v>
      </c>
      <c r="AV149" s="19">
        <v>0</v>
      </c>
      <c r="AW149" s="19">
        <v>0</v>
      </c>
      <c r="AX149" s="19">
        <v>0</v>
      </c>
      <c r="AY149" s="19">
        <v>45</v>
      </c>
      <c r="AZ149" s="19">
        <v>0</v>
      </c>
      <c r="BA149" s="19">
        <v>1</v>
      </c>
      <c r="BB149" s="19" t="s">
        <v>89</v>
      </c>
      <c r="BC149" s="19">
        <v>5</v>
      </c>
      <c r="BD149" s="19">
        <v>2</v>
      </c>
      <c r="BE149" s="19">
        <v>0.05</v>
      </c>
      <c r="BF149" s="19">
        <v>4</v>
      </c>
      <c r="BG149" s="19">
        <v>6</v>
      </c>
      <c r="BH149" s="19">
        <v>0.5</v>
      </c>
      <c r="BI149" s="19">
        <v>10</v>
      </c>
      <c r="BJ149" s="19">
        <v>1</v>
      </c>
      <c r="BK149" s="19">
        <v>1</v>
      </c>
      <c r="BL149" s="19">
        <v>1</v>
      </c>
      <c r="BM149" s="19">
        <v>1</v>
      </c>
      <c r="BN149" s="19">
        <v>0</v>
      </c>
      <c r="BO149" s="19">
        <v>0</v>
      </c>
      <c r="BP149" s="19">
        <v>0</v>
      </c>
      <c r="BQ149" s="19">
        <v>0</v>
      </c>
      <c r="BR149" s="19">
        <v>1</v>
      </c>
      <c r="BS149" s="19">
        <v>1</v>
      </c>
      <c r="BT149" s="19">
        <v>1</v>
      </c>
      <c r="BU149" s="19">
        <v>1</v>
      </c>
    </row>
    <row r="150" spans="1:73" x14ac:dyDescent="0.3">
      <c r="A150" s="26">
        <v>148</v>
      </c>
      <c r="B150" s="19">
        <v>80</v>
      </c>
      <c r="C150" s="19">
        <v>9.3599319458007813E-2</v>
      </c>
      <c r="D150" s="19">
        <v>1.559988657633464E-3</v>
      </c>
      <c r="E150" s="19">
        <v>5</v>
      </c>
      <c r="G150" s="19">
        <v>1.6656924235884569E-2</v>
      </c>
      <c r="H150" s="19">
        <v>0.1019674810294928</v>
      </c>
      <c r="I150" s="19">
        <v>2.668127854882512E-2</v>
      </c>
      <c r="J150" s="19">
        <v>1.6656924235884569E-2</v>
      </c>
      <c r="K150" s="19">
        <f t="shared" si="2"/>
        <v>1.6656924235884569E-2</v>
      </c>
      <c r="L150" s="19">
        <v>1.6908300476393211E-2</v>
      </c>
      <c r="M150" s="19">
        <v>1.6908300476393211E-2</v>
      </c>
      <c r="N150" s="19">
        <v>-3.3306690738754701E-16</v>
      </c>
      <c r="O150" s="19">
        <v>-2.08166817117217E-18</v>
      </c>
      <c r="P150" s="19">
        <v>-4.4408920985006262E-16</v>
      </c>
      <c r="Q150" s="19">
        <v>0</v>
      </c>
      <c r="R150" s="19">
        <v>-0.02</v>
      </c>
      <c r="S150" s="19">
        <v>3.5000000000000003E-2</v>
      </c>
      <c r="T150" s="19">
        <v>0.02</v>
      </c>
      <c r="U150" s="19">
        <v>0</v>
      </c>
      <c r="V150" s="19">
        <v>-3.3375000000000037E-2</v>
      </c>
      <c r="W150" s="19">
        <v>5.2500000000000021E-3</v>
      </c>
      <c r="X150" s="19">
        <v>-2.287499999999976E-2</v>
      </c>
      <c r="Y150" s="19">
        <v>0.4</v>
      </c>
      <c r="Z150" s="19">
        <v>2.2204460492503129E-17</v>
      </c>
      <c r="AA150" s="19">
        <v>0.60000000000000009</v>
      </c>
      <c r="AB150" s="19">
        <v>0</v>
      </c>
      <c r="AC150" s="19">
        <v>-0.02</v>
      </c>
      <c r="AD150" s="19">
        <v>3.5000000000000003E-2</v>
      </c>
      <c r="AE150" s="19">
        <v>0.02</v>
      </c>
      <c r="AF150" s="19">
        <v>0</v>
      </c>
      <c r="AG150" s="19">
        <v>0.39962500000000001</v>
      </c>
      <c r="AH150" s="19">
        <v>-2.6249999999999789E-3</v>
      </c>
      <c r="AI150" s="19">
        <v>0.59625000000000006</v>
      </c>
      <c r="AJ150" s="19">
        <v>0</v>
      </c>
      <c r="AK150" s="19">
        <v>48</v>
      </c>
      <c r="AL150" s="19">
        <v>16</v>
      </c>
      <c r="AM150" s="19">
        <v>8</v>
      </c>
      <c r="AN150" s="19">
        <v>8</v>
      </c>
      <c r="AO150" s="19">
        <v>0</v>
      </c>
      <c r="AP150" s="19">
        <v>0</v>
      </c>
      <c r="AQ150" s="19">
        <v>0</v>
      </c>
      <c r="AR150" s="19">
        <v>0</v>
      </c>
      <c r="AS150" s="19" t="s">
        <v>577</v>
      </c>
      <c r="AT150" s="19">
        <v>1</v>
      </c>
      <c r="AU150" s="19">
        <v>0</v>
      </c>
      <c r="AV150" s="19">
        <v>0</v>
      </c>
      <c r="AW150" s="19">
        <v>0</v>
      </c>
      <c r="AX150" s="19">
        <v>0</v>
      </c>
      <c r="AY150" s="19">
        <v>45</v>
      </c>
      <c r="AZ150" s="19">
        <v>0</v>
      </c>
      <c r="BA150" s="19">
        <v>1</v>
      </c>
      <c r="BB150" s="19" t="s">
        <v>89</v>
      </c>
      <c r="BC150" s="19">
        <v>5</v>
      </c>
      <c r="BD150" s="19">
        <v>2</v>
      </c>
      <c r="BE150" s="19">
        <v>0.05</v>
      </c>
      <c r="BF150" s="19">
        <v>4</v>
      </c>
      <c r="BG150" s="19">
        <v>6</v>
      </c>
      <c r="BH150" s="19">
        <v>0.5</v>
      </c>
      <c r="BI150" s="19">
        <v>10</v>
      </c>
      <c r="BJ150" s="19">
        <v>1</v>
      </c>
      <c r="BK150" s="19">
        <v>1</v>
      </c>
      <c r="BL150" s="19">
        <v>1</v>
      </c>
      <c r="BM150" s="19">
        <v>1</v>
      </c>
      <c r="BN150" s="19">
        <v>0</v>
      </c>
      <c r="BO150" s="19">
        <v>0</v>
      </c>
      <c r="BP150" s="19">
        <v>0</v>
      </c>
      <c r="BQ150" s="19">
        <v>0</v>
      </c>
      <c r="BR150" s="19">
        <v>1</v>
      </c>
      <c r="BS150" s="19">
        <v>1</v>
      </c>
      <c r="BT150" s="19">
        <v>1</v>
      </c>
      <c r="BU150" s="19">
        <v>1</v>
      </c>
    </row>
    <row r="151" spans="1:73" x14ac:dyDescent="0.3">
      <c r="A151" s="26">
        <v>149</v>
      </c>
      <c r="B151" s="19">
        <v>80</v>
      </c>
      <c r="C151" s="19">
        <v>9.3599557876586914E-2</v>
      </c>
      <c r="D151" s="19">
        <v>1.5599926312764481E-3</v>
      </c>
      <c r="E151" s="19">
        <v>5</v>
      </c>
      <c r="G151" s="19">
        <v>1.6656924235884569E-2</v>
      </c>
      <c r="H151" s="19">
        <v>0.1019674810294928</v>
      </c>
      <c r="I151" s="19">
        <v>2.668127854882512E-2</v>
      </c>
      <c r="J151" s="19">
        <v>1.6656924235884569E-2</v>
      </c>
      <c r="K151" s="19">
        <f t="shared" si="2"/>
        <v>1.6656924235884569E-2</v>
      </c>
      <c r="L151" s="19">
        <v>1.6908300476393211E-2</v>
      </c>
      <c r="M151" s="19">
        <v>1.6908300476393211E-2</v>
      </c>
      <c r="N151" s="19">
        <v>-3.3306690738754701E-16</v>
      </c>
      <c r="O151" s="19">
        <v>-2.08166817117217E-18</v>
      </c>
      <c r="P151" s="19">
        <v>-4.4408920985006262E-16</v>
      </c>
      <c r="Q151" s="19">
        <v>0</v>
      </c>
      <c r="R151" s="19">
        <v>-0.02</v>
      </c>
      <c r="S151" s="19">
        <v>-3.5000000000000003E-2</v>
      </c>
      <c r="T151" s="19">
        <v>0.02</v>
      </c>
      <c r="U151" s="19">
        <v>0</v>
      </c>
      <c r="V151" s="19">
        <v>-3.3375000000000037E-2</v>
      </c>
      <c r="W151" s="19">
        <v>-5.2500000000000081E-3</v>
      </c>
      <c r="X151" s="19">
        <v>-2.287499999999976E-2</v>
      </c>
      <c r="Y151" s="19">
        <v>0.4</v>
      </c>
      <c r="Z151" s="19">
        <v>2.2204460492503129E-17</v>
      </c>
      <c r="AA151" s="19">
        <v>0.60000000000000009</v>
      </c>
      <c r="AB151" s="19">
        <v>0</v>
      </c>
      <c r="AC151" s="19">
        <v>-0.02</v>
      </c>
      <c r="AD151" s="19">
        <v>-3.5000000000000003E-2</v>
      </c>
      <c r="AE151" s="19">
        <v>0.02</v>
      </c>
      <c r="AF151" s="19">
        <v>0</v>
      </c>
      <c r="AG151" s="19">
        <v>0.39962500000000001</v>
      </c>
      <c r="AH151" s="19">
        <v>2.625000000000021E-3</v>
      </c>
      <c r="AI151" s="19">
        <v>0.59625000000000006</v>
      </c>
      <c r="AJ151" s="19">
        <v>0</v>
      </c>
      <c r="AK151" s="19">
        <v>48</v>
      </c>
      <c r="AL151" s="19">
        <v>16</v>
      </c>
      <c r="AM151" s="19">
        <v>8</v>
      </c>
      <c r="AN151" s="19">
        <v>8</v>
      </c>
      <c r="AO151" s="19">
        <v>0</v>
      </c>
      <c r="AP151" s="19">
        <v>0</v>
      </c>
      <c r="AQ151" s="19">
        <v>0</v>
      </c>
      <c r="AR151" s="19">
        <v>0</v>
      </c>
      <c r="AS151" s="19" t="s">
        <v>578</v>
      </c>
      <c r="AT151" s="19">
        <v>1</v>
      </c>
      <c r="AU151" s="19">
        <v>0</v>
      </c>
      <c r="AV151" s="19">
        <v>0</v>
      </c>
      <c r="AW151" s="19">
        <v>0</v>
      </c>
      <c r="AX151" s="19">
        <v>0</v>
      </c>
      <c r="AY151" s="19">
        <v>45</v>
      </c>
      <c r="AZ151" s="19">
        <v>0</v>
      </c>
      <c r="BA151" s="19">
        <v>1</v>
      </c>
      <c r="BB151" s="19" t="s">
        <v>89</v>
      </c>
      <c r="BC151" s="19">
        <v>5</v>
      </c>
      <c r="BD151" s="19">
        <v>2</v>
      </c>
      <c r="BE151" s="19">
        <v>0.05</v>
      </c>
      <c r="BF151" s="19">
        <v>4</v>
      </c>
      <c r="BG151" s="19">
        <v>6</v>
      </c>
      <c r="BH151" s="19">
        <v>0.5</v>
      </c>
      <c r="BI151" s="19">
        <v>10</v>
      </c>
      <c r="BJ151" s="19">
        <v>1</v>
      </c>
      <c r="BK151" s="19">
        <v>1</v>
      </c>
      <c r="BL151" s="19">
        <v>1</v>
      </c>
      <c r="BM151" s="19">
        <v>1</v>
      </c>
      <c r="BN151" s="19">
        <v>0</v>
      </c>
      <c r="BO151" s="19">
        <v>0</v>
      </c>
      <c r="BP151" s="19">
        <v>0</v>
      </c>
      <c r="BQ151" s="19">
        <v>0</v>
      </c>
      <c r="BR151" s="19">
        <v>1</v>
      </c>
      <c r="BS151" s="19">
        <v>1</v>
      </c>
      <c r="BT151" s="19">
        <v>1</v>
      </c>
      <c r="BU151" s="19">
        <v>1</v>
      </c>
    </row>
    <row r="152" spans="1:73" x14ac:dyDescent="0.3">
      <c r="A152" s="26">
        <v>150</v>
      </c>
      <c r="B152" s="19">
        <v>80</v>
      </c>
      <c r="C152" s="19">
        <v>0.10919952392578119</v>
      </c>
      <c r="D152" s="19">
        <v>1.819992065429688E-3</v>
      </c>
      <c r="E152" s="19">
        <v>5</v>
      </c>
      <c r="G152" s="19">
        <v>1.6656924235884569E-2</v>
      </c>
      <c r="H152" s="19">
        <v>0.1019674810294928</v>
      </c>
      <c r="I152" s="19">
        <v>2.668127854882512E-2</v>
      </c>
      <c r="J152" s="19">
        <v>1.6656924235884569E-2</v>
      </c>
      <c r="K152" s="19">
        <f t="shared" si="2"/>
        <v>1.6656924235884569E-2</v>
      </c>
      <c r="L152" s="19">
        <v>1.6908300476393211E-2</v>
      </c>
      <c r="M152" s="19">
        <v>1.6908300476393211E-2</v>
      </c>
      <c r="N152" s="19">
        <v>3.3306690738754701E-16</v>
      </c>
      <c r="O152" s="19">
        <v>7.346723857992454E-18</v>
      </c>
      <c r="P152" s="19">
        <v>-4.4408920985006262E-16</v>
      </c>
      <c r="Q152" s="19">
        <v>0</v>
      </c>
      <c r="R152" s="19">
        <v>0.02</v>
      </c>
      <c r="S152" s="19">
        <v>-3.5000000000000003E-2</v>
      </c>
      <c r="T152" s="19">
        <v>0.02</v>
      </c>
      <c r="U152" s="19">
        <v>0</v>
      </c>
      <c r="V152" s="19">
        <v>3.3375000000000037E-2</v>
      </c>
      <c r="W152" s="19">
        <v>-5.2500000000000107E-3</v>
      </c>
      <c r="X152" s="19">
        <v>-2.287499999999976E-2</v>
      </c>
      <c r="Y152" s="19">
        <v>-0.4</v>
      </c>
      <c r="Z152" s="19">
        <v>8.3266726846886741E-17</v>
      </c>
      <c r="AA152" s="19">
        <v>0.60000000000000009</v>
      </c>
      <c r="AB152" s="19">
        <v>0</v>
      </c>
      <c r="AC152" s="19">
        <v>0.02</v>
      </c>
      <c r="AD152" s="19">
        <v>-3.5000000000000003E-2</v>
      </c>
      <c r="AE152" s="19">
        <v>0.02</v>
      </c>
      <c r="AF152" s="19">
        <v>0</v>
      </c>
      <c r="AG152" s="19">
        <v>-0.39962500000000001</v>
      </c>
      <c r="AH152" s="19">
        <v>2.6250000000000639E-3</v>
      </c>
      <c r="AI152" s="19">
        <v>0.59625000000000006</v>
      </c>
      <c r="AJ152" s="19">
        <v>0</v>
      </c>
      <c r="AK152" s="19">
        <v>16</v>
      </c>
      <c r="AL152" s="19">
        <v>48</v>
      </c>
      <c r="AM152" s="19">
        <v>8</v>
      </c>
      <c r="AN152" s="19">
        <v>8</v>
      </c>
      <c r="AO152" s="19">
        <v>0</v>
      </c>
      <c r="AP152" s="19">
        <v>0</v>
      </c>
      <c r="AQ152" s="19">
        <v>0</v>
      </c>
      <c r="AR152" s="19">
        <v>0</v>
      </c>
      <c r="AS152" s="19" t="s">
        <v>579</v>
      </c>
      <c r="AT152" s="19">
        <v>1</v>
      </c>
      <c r="AU152" s="19">
        <v>0</v>
      </c>
      <c r="AV152" s="19">
        <v>0</v>
      </c>
      <c r="AW152" s="19">
        <v>0</v>
      </c>
      <c r="AX152" s="19">
        <v>0</v>
      </c>
      <c r="AY152" s="19">
        <v>45</v>
      </c>
      <c r="AZ152" s="19">
        <v>0</v>
      </c>
      <c r="BA152" s="19">
        <v>1</v>
      </c>
      <c r="BB152" s="19" t="s">
        <v>89</v>
      </c>
      <c r="BC152" s="19">
        <v>5</v>
      </c>
      <c r="BD152" s="19">
        <v>2</v>
      </c>
      <c r="BE152" s="19">
        <v>0.05</v>
      </c>
      <c r="BF152" s="19">
        <v>4</v>
      </c>
      <c r="BG152" s="19">
        <v>6</v>
      </c>
      <c r="BH152" s="19">
        <v>0.5</v>
      </c>
      <c r="BI152" s="19">
        <v>10</v>
      </c>
      <c r="BJ152" s="19">
        <v>1</v>
      </c>
      <c r="BK152" s="19">
        <v>1</v>
      </c>
      <c r="BL152" s="19">
        <v>1</v>
      </c>
      <c r="BM152" s="19">
        <v>1</v>
      </c>
      <c r="BN152" s="19">
        <v>0</v>
      </c>
      <c r="BO152" s="19">
        <v>0</v>
      </c>
      <c r="BP152" s="19">
        <v>0</v>
      </c>
      <c r="BQ152" s="19">
        <v>0</v>
      </c>
      <c r="BR152" s="19">
        <v>1</v>
      </c>
      <c r="BS152" s="19">
        <v>1</v>
      </c>
      <c r="BT152" s="19">
        <v>1</v>
      </c>
      <c r="BU152" s="19">
        <v>1</v>
      </c>
    </row>
    <row r="153" spans="1:73" x14ac:dyDescent="0.3">
      <c r="A153" s="26">
        <v>151</v>
      </c>
      <c r="B153" s="19">
        <v>80</v>
      </c>
      <c r="C153" s="19">
        <v>9.3599319458007813E-2</v>
      </c>
      <c r="D153" s="19">
        <v>1.559988657633464E-3</v>
      </c>
      <c r="E153" s="19">
        <v>5</v>
      </c>
      <c r="G153" s="19">
        <v>5.3928663818510912E-3</v>
      </c>
      <c r="H153" s="19">
        <v>6.1189814179935208E-2</v>
      </c>
      <c r="I153" s="19">
        <v>1.9784137822381861E-2</v>
      </c>
      <c r="J153" s="19">
        <v>5.3928663818510912E-3</v>
      </c>
      <c r="K153" s="19">
        <f t="shared" si="2"/>
        <v>5.3928663818510912E-3</v>
      </c>
      <c r="L153" s="19">
        <v>6.4187378286154886E-3</v>
      </c>
      <c r="M153" s="19">
        <v>6.4187378286154886E-3</v>
      </c>
      <c r="N153" s="19">
        <v>-1.6653345369377351E-16</v>
      </c>
      <c r="O153" s="19">
        <v>2.7755575615628909E-16</v>
      </c>
      <c r="P153" s="19">
        <v>-4.4408920985006262E-16</v>
      </c>
      <c r="Q153" s="19">
        <v>0</v>
      </c>
      <c r="R153" s="19">
        <v>-1.2500000000000001E-2</v>
      </c>
      <c r="S153" s="19">
        <v>2.75E-2</v>
      </c>
      <c r="T153" s="19">
        <v>5.5E-2</v>
      </c>
      <c r="U153" s="19">
        <v>0</v>
      </c>
      <c r="V153" s="19">
        <v>2.8124999999995509E-4</v>
      </c>
      <c r="W153" s="19">
        <v>-5.9062499999999463E-3</v>
      </c>
      <c r="X153" s="19">
        <v>-1.181249999999995E-2</v>
      </c>
      <c r="Y153" s="19">
        <v>0.3</v>
      </c>
      <c r="Z153" s="19">
        <v>-0.3</v>
      </c>
      <c r="AA153" s="19">
        <v>0.4</v>
      </c>
      <c r="AB153" s="19">
        <v>0</v>
      </c>
      <c r="AC153" s="19">
        <v>-1.2500000000000001E-2</v>
      </c>
      <c r="AD153" s="19">
        <v>2.75E-2</v>
      </c>
      <c r="AE153" s="19">
        <v>5.5E-2</v>
      </c>
      <c r="AF153" s="19">
        <v>0</v>
      </c>
      <c r="AG153" s="19">
        <v>0.298875</v>
      </c>
      <c r="AH153" s="19">
        <v>-0.30262499999999998</v>
      </c>
      <c r="AI153" s="19">
        <v>0.39474999999999999</v>
      </c>
      <c r="AJ153" s="19">
        <v>0</v>
      </c>
      <c r="AK153" s="19">
        <v>40</v>
      </c>
      <c r="AL153" s="19">
        <v>16</v>
      </c>
      <c r="AM153" s="19">
        <v>0</v>
      </c>
      <c r="AN153" s="19">
        <v>24</v>
      </c>
      <c r="AO153" s="19">
        <v>0</v>
      </c>
      <c r="AP153" s="19">
        <v>0</v>
      </c>
      <c r="AQ153" s="19">
        <v>0</v>
      </c>
      <c r="AR153" s="19">
        <v>0</v>
      </c>
      <c r="AS153" s="19" t="s">
        <v>580</v>
      </c>
      <c r="AT153" s="19">
        <v>1</v>
      </c>
      <c r="AU153" s="19">
        <v>0</v>
      </c>
      <c r="AV153" s="19">
        <v>0</v>
      </c>
      <c r="AW153" s="19">
        <v>0</v>
      </c>
      <c r="AX153" s="19">
        <v>0</v>
      </c>
      <c r="AY153" s="19">
        <v>45</v>
      </c>
      <c r="AZ153" s="19">
        <v>0</v>
      </c>
      <c r="BA153" s="19">
        <v>1</v>
      </c>
      <c r="BB153" s="19" t="s">
        <v>89</v>
      </c>
      <c r="BC153" s="19">
        <v>5</v>
      </c>
      <c r="BD153" s="19">
        <v>2</v>
      </c>
      <c r="BE153" s="19">
        <v>0.05</v>
      </c>
      <c r="BF153" s="19">
        <v>4</v>
      </c>
      <c r="BG153" s="19">
        <v>6</v>
      </c>
      <c r="BH153" s="19">
        <v>0.5</v>
      </c>
      <c r="BI153" s="19">
        <v>10</v>
      </c>
      <c r="BJ153" s="19">
        <v>1</v>
      </c>
      <c r="BK153" s="19">
        <v>1</v>
      </c>
      <c r="BL153" s="19">
        <v>1</v>
      </c>
      <c r="BM153" s="19">
        <v>1</v>
      </c>
      <c r="BN153" s="19">
        <v>0</v>
      </c>
      <c r="BO153" s="19">
        <v>0</v>
      </c>
      <c r="BP153" s="19">
        <v>0</v>
      </c>
      <c r="BQ153" s="19">
        <v>0</v>
      </c>
      <c r="BR153" s="19">
        <v>1</v>
      </c>
      <c r="BS153" s="19">
        <v>1</v>
      </c>
      <c r="BT153" s="19">
        <v>1</v>
      </c>
      <c r="BU153" s="19">
        <v>1</v>
      </c>
    </row>
    <row r="154" spans="1:73" x14ac:dyDescent="0.3">
      <c r="A154" s="26">
        <v>152</v>
      </c>
      <c r="B154" s="19">
        <v>80</v>
      </c>
      <c r="C154" s="19">
        <v>9.3599319458007813E-2</v>
      </c>
      <c r="D154" s="19">
        <v>1.559988657633464E-3</v>
      </c>
      <c r="E154" s="19">
        <v>5</v>
      </c>
      <c r="G154" s="19">
        <v>5.3928663818510912E-3</v>
      </c>
      <c r="H154" s="19">
        <v>6.1189814179935208E-2</v>
      </c>
      <c r="I154" s="19">
        <v>1.9784137822381861E-2</v>
      </c>
      <c r="J154" s="19">
        <v>5.3928663818510912E-3</v>
      </c>
      <c r="K154" s="19">
        <f t="shared" si="2"/>
        <v>5.3928663818510912E-3</v>
      </c>
      <c r="L154" s="19">
        <v>6.4187378286154886E-3</v>
      </c>
      <c r="M154" s="19">
        <v>6.4187378286154886E-3</v>
      </c>
      <c r="N154" s="19">
        <v>-1.6653345369377351E-16</v>
      </c>
      <c r="O154" s="19">
        <v>-1.6653345369377351E-16</v>
      </c>
      <c r="P154" s="19">
        <v>-4.4408920985006262E-16</v>
      </c>
      <c r="Q154" s="19">
        <v>0</v>
      </c>
      <c r="R154" s="19">
        <v>-1.2500000000000001E-2</v>
      </c>
      <c r="S154" s="19">
        <v>-2.75E-2</v>
      </c>
      <c r="T154" s="19">
        <v>5.5E-2</v>
      </c>
      <c r="U154" s="19">
        <v>0</v>
      </c>
      <c r="V154" s="19">
        <v>2.8124999999995509E-4</v>
      </c>
      <c r="W154" s="19">
        <v>5.9062499999999463E-3</v>
      </c>
      <c r="X154" s="19">
        <v>-1.181249999999995E-2</v>
      </c>
      <c r="Y154" s="19">
        <v>0.3</v>
      </c>
      <c r="Z154" s="19">
        <v>0.3</v>
      </c>
      <c r="AA154" s="19">
        <v>0.4</v>
      </c>
      <c r="AB154" s="19">
        <v>0</v>
      </c>
      <c r="AC154" s="19">
        <v>-1.2500000000000001E-2</v>
      </c>
      <c r="AD154" s="19">
        <v>-2.75E-2</v>
      </c>
      <c r="AE154" s="19">
        <v>5.5E-2</v>
      </c>
      <c r="AF154" s="19">
        <v>0</v>
      </c>
      <c r="AG154" s="19">
        <v>0.298875</v>
      </c>
      <c r="AH154" s="19">
        <v>0.30262499999999998</v>
      </c>
      <c r="AI154" s="19">
        <v>0.39474999999999999</v>
      </c>
      <c r="AJ154" s="19">
        <v>0</v>
      </c>
      <c r="AK154" s="19">
        <v>40</v>
      </c>
      <c r="AL154" s="19">
        <v>16</v>
      </c>
      <c r="AM154" s="19">
        <v>24</v>
      </c>
      <c r="AN154" s="19">
        <v>0</v>
      </c>
      <c r="AO154" s="19">
        <v>0</v>
      </c>
      <c r="AP154" s="19">
        <v>0</v>
      </c>
      <c r="AQ154" s="19">
        <v>0</v>
      </c>
      <c r="AR154" s="19">
        <v>0</v>
      </c>
      <c r="AS154" s="19" t="s">
        <v>581</v>
      </c>
      <c r="AT154" s="19">
        <v>1</v>
      </c>
      <c r="AU154" s="19">
        <v>0</v>
      </c>
      <c r="AV154" s="19">
        <v>0</v>
      </c>
      <c r="AW154" s="19">
        <v>0</v>
      </c>
      <c r="AX154" s="19">
        <v>0</v>
      </c>
      <c r="AY154" s="19">
        <v>45</v>
      </c>
      <c r="AZ154" s="19">
        <v>0</v>
      </c>
      <c r="BA154" s="19">
        <v>1</v>
      </c>
      <c r="BB154" s="19" t="s">
        <v>89</v>
      </c>
      <c r="BC154" s="19">
        <v>5</v>
      </c>
      <c r="BD154" s="19">
        <v>2</v>
      </c>
      <c r="BE154" s="19">
        <v>0.05</v>
      </c>
      <c r="BF154" s="19">
        <v>4</v>
      </c>
      <c r="BG154" s="19">
        <v>6</v>
      </c>
      <c r="BH154" s="19">
        <v>0.5</v>
      </c>
      <c r="BI154" s="19">
        <v>10</v>
      </c>
      <c r="BJ154" s="19">
        <v>1</v>
      </c>
      <c r="BK154" s="19">
        <v>1</v>
      </c>
      <c r="BL154" s="19">
        <v>1</v>
      </c>
      <c r="BM154" s="19">
        <v>1</v>
      </c>
      <c r="BN154" s="19">
        <v>0</v>
      </c>
      <c r="BO154" s="19">
        <v>0</v>
      </c>
      <c r="BP154" s="19">
        <v>0</v>
      </c>
      <c r="BQ154" s="19">
        <v>0</v>
      </c>
      <c r="BR154" s="19">
        <v>1</v>
      </c>
      <c r="BS154" s="19">
        <v>1</v>
      </c>
      <c r="BT154" s="19">
        <v>1</v>
      </c>
      <c r="BU154" s="19">
        <v>1</v>
      </c>
    </row>
    <row r="155" spans="1:73" x14ac:dyDescent="0.3">
      <c r="A155" s="26">
        <v>153</v>
      </c>
      <c r="B155" s="19">
        <v>80</v>
      </c>
      <c r="C155" s="19">
        <v>9.3599319458007813E-2</v>
      </c>
      <c r="D155" s="19">
        <v>1.559988657633464E-3</v>
      </c>
      <c r="E155" s="19">
        <v>5</v>
      </c>
      <c r="G155" s="19">
        <v>5.3928663818511016E-3</v>
      </c>
      <c r="H155" s="19">
        <v>6.1189814179935208E-2</v>
      </c>
      <c r="I155" s="19">
        <v>1.9784137822381861E-2</v>
      </c>
      <c r="J155" s="19">
        <v>5.3928663818511016E-3</v>
      </c>
      <c r="K155" s="19">
        <f t="shared" si="2"/>
        <v>5.3928663818511016E-3</v>
      </c>
      <c r="L155" s="19">
        <v>6.4187378286154886E-3</v>
      </c>
      <c r="M155" s="19">
        <v>6.4187378286154886E-3</v>
      </c>
      <c r="N155" s="19">
        <v>1.6653345369377351E-16</v>
      </c>
      <c r="O155" s="19">
        <v>-2.2204460492503131E-16</v>
      </c>
      <c r="P155" s="19">
        <v>-4.4408920985006262E-16</v>
      </c>
      <c r="Q155" s="19">
        <v>0</v>
      </c>
      <c r="R155" s="19">
        <v>1.2500000000000001E-2</v>
      </c>
      <c r="S155" s="19">
        <v>-2.75E-2</v>
      </c>
      <c r="T155" s="19">
        <v>5.5E-2</v>
      </c>
      <c r="U155" s="19">
        <v>0</v>
      </c>
      <c r="V155" s="19">
        <v>-2.8124999999995509E-4</v>
      </c>
      <c r="W155" s="19">
        <v>5.9062500000000018E-3</v>
      </c>
      <c r="X155" s="19">
        <v>-1.181249999999995E-2</v>
      </c>
      <c r="Y155" s="19">
        <v>-0.3</v>
      </c>
      <c r="Z155" s="19">
        <v>0.3</v>
      </c>
      <c r="AA155" s="19">
        <v>0.4</v>
      </c>
      <c r="AB155" s="19">
        <v>0</v>
      </c>
      <c r="AC155" s="19">
        <v>1.2500000000000001E-2</v>
      </c>
      <c r="AD155" s="19">
        <v>-2.75E-2</v>
      </c>
      <c r="AE155" s="19">
        <v>5.5E-2</v>
      </c>
      <c r="AF155" s="19">
        <v>0</v>
      </c>
      <c r="AG155" s="19">
        <v>-0.298875</v>
      </c>
      <c r="AH155" s="19">
        <v>0.30262499999999998</v>
      </c>
      <c r="AI155" s="19">
        <v>0.39474999999999999</v>
      </c>
      <c r="AJ155" s="19">
        <v>0</v>
      </c>
      <c r="AK155" s="19">
        <v>16</v>
      </c>
      <c r="AL155" s="19">
        <v>40</v>
      </c>
      <c r="AM155" s="19">
        <v>24</v>
      </c>
      <c r="AN155" s="19">
        <v>0</v>
      </c>
      <c r="AO155" s="19">
        <v>0</v>
      </c>
      <c r="AP155" s="19">
        <v>0</v>
      </c>
      <c r="AQ155" s="19">
        <v>0</v>
      </c>
      <c r="AR155" s="19">
        <v>0</v>
      </c>
      <c r="AS155" s="19" t="s">
        <v>582</v>
      </c>
      <c r="AT155" s="19">
        <v>1</v>
      </c>
      <c r="AU155" s="19">
        <v>0</v>
      </c>
      <c r="AV155" s="19">
        <v>0</v>
      </c>
      <c r="AW155" s="19">
        <v>0</v>
      </c>
      <c r="AX155" s="19">
        <v>0</v>
      </c>
      <c r="AY155" s="19">
        <v>45</v>
      </c>
      <c r="AZ155" s="19">
        <v>0</v>
      </c>
      <c r="BA155" s="19">
        <v>1</v>
      </c>
      <c r="BB155" s="19" t="s">
        <v>89</v>
      </c>
      <c r="BC155" s="19">
        <v>5</v>
      </c>
      <c r="BD155" s="19">
        <v>2</v>
      </c>
      <c r="BE155" s="19">
        <v>0.05</v>
      </c>
      <c r="BF155" s="19">
        <v>4</v>
      </c>
      <c r="BG155" s="19">
        <v>6</v>
      </c>
      <c r="BH155" s="19">
        <v>0.5</v>
      </c>
      <c r="BI155" s="19">
        <v>10</v>
      </c>
      <c r="BJ155" s="19">
        <v>1</v>
      </c>
      <c r="BK155" s="19">
        <v>1</v>
      </c>
      <c r="BL155" s="19">
        <v>1</v>
      </c>
      <c r="BM155" s="19">
        <v>1</v>
      </c>
      <c r="BN155" s="19">
        <v>0</v>
      </c>
      <c r="BO155" s="19">
        <v>0</v>
      </c>
      <c r="BP155" s="19">
        <v>0</v>
      </c>
      <c r="BQ155" s="19">
        <v>0</v>
      </c>
      <c r="BR155" s="19">
        <v>1</v>
      </c>
      <c r="BS155" s="19">
        <v>1</v>
      </c>
      <c r="BT155" s="19">
        <v>1</v>
      </c>
      <c r="BU155" s="19">
        <v>1</v>
      </c>
    </row>
    <row r="156" spans="1:73" x14ac:dyDescent="0.3">
      <c r="A156" s="26">
        <v>154</v>
      </c>
      <c r="B156" s="19">
        <v>80</v>
      </c>
      <c r="C156" s="19">
        <v>7.7999591827392578E-2</v>
      </c>
      <c r="D156" s="19">
        <v>1.2999931971232101E-3</v>
      </c>
      <c r="E156" s="19">
        <v>5</v>
      </c>
      <c r="G156" s="19">
        <v>4.0239759955174696E-3</v>
      </c>
      <c r="H156" s="19">
        <v>8.3813443786632441E-2</v>
      </c>
      <c r="I156" s="19">
        <v>2.992461230951857E-2</v>
      </c>
      <c r="J156" s="19">
        <v>1.0442083574411931E-2</v>
      </c>
      <c r="K156" s="19">
        <f t="shared" si="2"/>
        <v>1.0442083574411931E-2</v>
      </c>
      <c r="L156" s="19">
        <v>4.0239759955174696E-3</v>
      </c>
      <c r="M156" s="19">
        <v>4.0239759955174696E-3</v>
      </c>
      <c r="N156" s="19">
        <v>0</v>
      </c>
      <c r="O156" s="19">
        <v>6.9388939039072284E-17</v>
      </c>
      <c r="P156" s="19">
        <v>-6.6613381477509392E-16</v>
      </c>
      <c r="Q156" s="19">
        <v>0</v>
      </c>
      <c r="R156" s="19">
        <v>2.75E-2</v>
      </c>
      <c r="S156" s="19">
        <v>2.2499999999999999E-2</v>
      </c>
      <c r="T156" s="19">
        <v>4.4999999999999998E-2</v>
      </c>
      <c r="U156" s="19">
        <v>0</v>
      </c>
      <c r="V156" s="19">
        <v>-2.8124999999999678E-4</v>
      </c>
      <c r="W156" s="19">
        <v>4.4062500000001106E-3</v>
      </c>
      <c r="X156" s="19">
        <v>8.8125000000002229E-3</v>
      </c>
      <c r="Y156" s="19">
        <v>-0.1</v>
      </c>
      <c r="Z156" s="19">
        <v>-9.9999999999999936E-2</v>
      </c>
      <c r="AA156" s="19">
        <v>0.8</v>
      </c>
      <c r="AB156" s="19">
        <v>0</v>
      </c>
      <c r="AC156" s="19">
        <v>2.75E-2</v>
      </c>
      <c r="AD156" s="19">
        <v>2.2499999999999999E-2</v>
      </c>
      <c r="AE156" s="19">
        <v>4.4999999999999998E-2</v>
      </c>
      <c r="AF156" s="19">
        <v>0</v>
      </c>
      <c r="AG156" s="19">
        <v>-9.4750000000000001E-2</v>
      </c>
      <c r="AH156" s="19">
        <v>-0.1022499999999999</v>
      </c>
      <c r="AI156" s="19">
        <v>0.79549999999999998</v>
      </c>
      <c r="AJ156" s="19">
        <v>0</v>
      </c>
      <c r="AK156" s="19">
        <v>32</v>
      </c>
      <c r="AL156" s="19">
        <v>40</v>
      </c>
      <c r="AM156" s="19">
        <v>0</v>
      </c>
      <c r="AN156" s="19">
        <v>8</v>
      </c>
      <c r="AO156" s="19">
        <v>0</v>
      </c>
      <c r="AP156" s="19">
        <v>0</v>
      </c>
      <c r="AQ156" s="19">
        <v>0</v>
      </c>
      <c r="AR156" s="19">
        <v>0</v>
      </c>
      <c r="AS156" s="19" t="s">
        <v>583</v>
      </c>
      <c r="AT156" s="19">
        <v>1</v>
      </c>
      <c r="AU156" s="19">
        <v>0</v>
      </c>
      <c r="AV156" s="19">
        <v>0</v>
      </c>
      <c r="AW156" s="19">
        <v>0</v>
      </c>
      <c r="AX156" s="19">
        <v>0</v>
      </c>
      <c r="AY156" s="19">
        <v>45</v>
      </c>
      <c r="AZ156" s="19">
        <v>0</v>
      </c>
      <c r="BA156" s="19">
        <v>1</v>
      </c>
      <c r="BB156" s="19" t="s">
        <v>89</v>
      </c>
      <c r="BC156" s="19">
        <v>5</v>
      </c>
      <c r="BD156" s="19">
        <v>2</v>
      </c>
      <c r="BE156" s="19">
        <v>0.05</v>
      </c>
      <c r="BF156" s="19">
        <v>4</v>
      </c>
      <c r="BG156" s="19">
        <v>6</v>
      </c>
      <c r="BH156" s="19">
        <v>0.5</v>
      </c>
      <c r="BI156" s="19">
        <v>10</v>
      </c>
      <c r="BJ156" s="19">
        <v>1</v>
      </c>
      <c r="BK156" s="19">
        <v>1</v>
      </c>
      <c r="BL156" s="19">
        <v>1</v>
      </c>
      <c r="BM156" s="19">
        <v>1</v>
      </c>
      <c r="BN156" s="19">
        <v>0</v>
      </c>
      <c r="BO156" s="19">
        <v>0</v>
      </c>
      <c r="BP156" s="19">
        <v>0</v>
      </c>
      <c r="BQ156" s="19">
        <v>0</v>
      </c>
      <c r="BR156" s="19">
        <v>1</v>
      </c>
      <c r="BS156" s="19">
        <v>1</v>
      </c>
      <c r="BT156" s="19">
        <v>1</v>
      </c>
      <c r="BU156" s="19">
        <v>1</v>
      </c>
    </row>
    <row r="157" spans="1:73" x14ac:dyDescent="0.3">
      <c r="A157" s="26">
        <v>155</v>
      </c>
      <c r="B157" s="19">
        <v>80</v>
      </c>
      <c r="C157" s="19">
        <v>7.7999353408813477E-2</v>
      </c>
      <c r="D157" s="19">
        <v>1.2999892234802251E-3</v>
      </c>
      <c r="E157" s="19">
        <v>5</v>
      </c>
      <c r="G157" s="19">
        <v>4.0239759955174384E-3</v>
      </c>
      <c r="H157" s="19">
        <v>8.3813443786632455E-2</v>
      </c>
      <c r="I157" s="19">
        <v>2.9924612309518591E-2</v>
      </c>
      <c r="J157" s="19">
        <v>1.044208357441191E-2</v>
      </c>
      <c r="K157" s="19">
        <f t="shared" si="2"/>
        <v>1.044208357441191E-2</v>
      </c>
      <c r="L157" s="19">
        <v>4.0239759955174384E-3</v>
      </c>
      <c r="M157" s="19">
        <v>4.0239759955174384E-3</v>
      </c>
      <c r="N157" s="19">
        <v>0</v>
      </c>
      <c r="O157" s="19">
        <v>9.7144514654701197E-17</v>
      </c>
      <c r="P157" s="19">
        <v>-6.6613381477509392E-16</v>
      </c>
      <c r="Q157" s="19">
        <v>0</v>
      </c>
      <c r="R157" s="19">
        <v>2.75E-2</v>
      </c>
      <c r="S157" s="19">
        <v>-2.2499999999999999E-2</v>
      </c>
      <c r="T157" s="19">
        <v>4.4999999999999998E-2</v>
      </c>
      <c r="U157" s="19">
        <v>0</v>
      </c>
      <c r="V157" s="19">
        <v>-2.8124999999999678E-4</v>
      </c>
      <c r="W157" s="19">
        <v>-4.4062499999999311E-3</v>
      </c>
      <c r="X157" s="19">
        <v>8.8125000000002229E-3</v>
      </c>
      <c r="Y157" s="19">
        <v>-0.1</v>
      </c>
      <c r="Z157" s="19">
        <v>0.1000000000000001</v>
      </c>
      <c r="AA157" s="19">
        <v>0.8</v>
      </c>
      <c r="AB157" s="19">
        <v>0</v>
      </c>
      <c r="AC157" s="19">
        <v>2.75E-2</v>
      </c>
      <c r="AD157" s="19">
        <v>-2.2499999999999999E-2</v>
      </c>
      <c r="AE157" s="19">
        <v>4.4999999999999998E-2</v>
      </c>
      <c r="AF157" s="19">
        <v>0</v>
      </c>
      <c r="AG157" s="19">
        <v>-9.4750000000000001E-2</v>
      </c>
      <c r="AH157" s="19">
        <v>0.1022500000000001</v>
      </c>
      <c r="AI157" s="19">
        <v>0.79549999999999998</v>
      </c>
      <c r="AJ157" s="19">
        <v>0</v>
      </c>
      <c r="AK157" s="19">
        <v>32</v>
      </c>
      <c r="AL157" s="19">
        <v>40</v>
      </c>
      <c r="AM157" s="19">
        <v>8</v>
      </c>
      <c r="AN157" s="19">
        <v>0</v>
      </c>
      <c r="AO157" s="19">
        <v>0</v>
      </c>
      <c r="AP157" s="19">
        <v>0</v>
      </c>
      <c r="AQ157" s="19">
        <v>0</v>
      </c>
      <c r="AR157" s="19">
        <v>0</v>
      </c>
      <c r="AS157" s="19" t="s">
        <v>584</v>
      </c>
      <c r="AT157" s="19">
        <v>1</v>
      </c>
      <c r="AU157" s="19">
        <v>0</v>
      </c>
      <c r="AV157" s="19">
        <v>0</v>
      </c>
      <c r="AW157" s="19">
        <v>0</v>
      </c>
      <c r="AX157" s="19">
        <v>0</v>
      </c>
      <c r="AY157" s="19">
        <v>45</v>
      </c>
      <c r="AZ157" s="19">
        <v>0</v>
      </c>
      <c r="BA157" s="19">
        <v>1</v>
      </c>
      <c r="BB157" s="19" t="s">
        <v>89</v>
      </c>
      <c r="BC157" s="19">
        <v>5</v>
      </c>
      <c r="BD157" s="19">
        <v>2</v>
      </c>
      <c r="BE157" s="19">
        <v>0.05</v>
      </c>
      <c r="BF157" s="19">
        <v>4</v>
      </c>
      <c r="BG157" s="19">
        <v>6</v>
      </c>
      <c r="BH157" s="19">
        <v>0.5</v>
      </c>
      <c r="BI157" s="19">
        <v>10</v>
      </c>
      <c r="BJ157" s="19">
        <v>1</v>
      </c>
      <c r="BK157" s="19">
        <v>1</v>
      </c>
      <c r="BL157" s="19">
        <v>1</v>
      </c>
      <c r="BM157" s="19">
        <v>1</v>
      </c>
      <c r="BN157" s="19">
        <v>0</v>
      </c>
      <c r="BO157" s="19">
        <v>0</v>
      </c>
      <c r="BP157" s="19">
        <v>0</v>
      </c>
      <c r="BQ157" s="19">
        <v>0</v>
      </c>
      <c r="BR157" s="19">
        <v>1</v>
      </c>
      <c r="BS157" s="19">
        <v>1</v>
      </c>
      <c r="BT157" s="19">
        <v>1</v>
      </c>
      <c r="BU157" s="19">
        <v>1</v>
      </c>
    </row>
    <row r="158" spans="1:73" x14ac:dyDescent="0.3">
      <c r="A158" s="26">
        <v>156</v>
      </c>
      <c r="B158" s="19">
        <v>80</v>
      </c>
      <c r="C158" s="19">
        <v>9.3599557876586914E-2</v>
      </c>
      <c r="D158" s="19">
        <v>1.5599926312764481E-3</v>
      </c>
      <c r="E158" s="19">
        <v>5</v>
      </c>
      <c r="G158" s="19">
        <v>4.0239759955174349E-3</v>
      </c>
      <c r="H158" s="19">
        <v>8.3813443786632455E-2</v>
      </c>
      <c r="I158" s="19">
        <v>2.9924612309518601E-2</v>
      </c>
      <c r="J158" s="19">
        <v>1.044208357441191E-2</v>
      </c>
      <c r="K158" s="19">
        <f t="shared" si="2"/>
        <v>1.044208357441191E-2</v>
      </c>
      <c r="L158" s="19">
        <v>4.0239759955174349E-3</v>
      </c>
      <c r="M158" s="19">
        <v>4.0239759955174349E-3</v>
      </c>
      <c r="N158" s="19">
        <v>0</v>
      </c>
      <c r="O158" s="19">
        <v>0</v>
      </c>
      <c r="P158" s="19">
        <v>-6.6613381477509392E-16</v>
      </c>
      <c r="Q158" s="19">
        <v>0</v>
      </c>
      <c r="R158" s="19">
        <v>-2.75E-2</v>
      </c>
      <c r="S158" s="19">
        <v>-2.2499999999999999E-2</v>
      </c>
      <c r="T158" s="19">
        <v>4.4999999999999998E-2</v>
      </c>
      <c r="U158" s="19">
        <v>0</v>
      </c>
      <c r="V158" s="19">
        <v>-2.8124999999999678E-4</v>
      </c>
      <c r="W158" s="19">
        <v>-4.4062499999999172E-3</v>
      </c>
      <c r="X158" s="19">
        <v>8.8125000000002229E-3</v>
      </c>
      <c r="Y158" s="19">
        <v>0.1</v>
      </c>
      <c r="Z158" s="19">
        <v>0.1</v>
      </c>
      <c r="AA158" s="19">
        <v>0.8</v>
      </c>
      <c r="AB158" s="19">
        <v>0</v>
      </c>
      <c r="AC158" s="19">
        <v>-2.75E-2</v>
      </c>
      <c r="AD158" s="19">
        <v>-2.2499999999999999E-2</v>
      </c>
      <c r="AE158" s="19">
        <v>4.4999999999999998E-2</v>
      </c>
      <c r="AF158" s="19">
        <v>0</v>
      </c>
      <c r="AG158" s="19">
        <v>9.4750000000000001E-2</v>
      </c>
      <c r="AH158" s="19">
        <v>0.1022500000000001</v>
      </c>
      <c r="AI158" s="19">
        <v>0.79549999999999998</v>
      </c>
      <c r="AJ158" s="19">
        <v>0</v>
      </c>
      <c r="AK158" s="19">
        <v>40</v>
      </c>
      <c r="AL158" s="19">
        <v>32</v>
      </c>
      <c r="AM158" s="19">
        <v>8</v>
      </c>
      <c r="AN158" s="19">
        <v>0</v>
      </c>
      <c r="AO158" s="19">
        <v>0</v>
      </c>
      <c r="AP158" s="19">
        <v>0</v>
      </c>
      <c r="AQ158" s="19">
        <v>0</v>
      </c>
      <c r="AR158" s="19">
        <v>0</v>
      </c>
      <c r="AS158" s="19" t="s">
        <v>585</v>
      </c>
      <c r="AT158" s="19">
        <v>1</v>
      </c>
      <c r="AU158" s="19">
        <v>0</v>
      </c>
      <c r="AV158" s="19">
        <v>0</v>
      </c>
      <c r="AW158" s="19">
        <v>0</v>
      </c>
      <c r="AX158" s="19">
        <v>0</v>
      </c>
      <c r="AY158" s="19">
        <v>45</v>
      </c>
      <c r="AZ158" s="19">
        <v>0</v>
      </c>
      <c r="BA158" s="19">
        <v>1</v>
      </c>
      <c r="BB158" s="19" t="s">
        <v>89</v>
      </c>
      <c r="BC158" s="19">
        <v>5</v>
      </c>
      <c r="BD158" s="19">
        <v>2</v>
      </c>
      <c r="BE158" s="19">
        <v>0.05</v>
      </c>
      <c r="BF158" s="19">
        <v>4</v>
      </c>
      <c r="BG158" s="19">
        <v>6</v>
      </c>
      <c r="BH158" s="19">
        <v>0.5</v>
      </c>
      <c r="BI158" s="19">
        <v>10</v>
      </c>
      <c r="BJ158" s="19">
        <v>1</v>
      </c>
      <c r="BK158" s="19">
        <v>1</v>
      </c>
      <c r="BL158" s="19">
        <v>1</v>
      </c>
      <c r="BM158" s="19">
        <v>1</v>
      </c>
      <c r="BN158" s="19">
        <v>0</v>
      </c>
      <c r="BO158" s="19">
        <v>0</v>
      </c>
      <c r="BP158" s="19">
        <v>0</v>
      </c>
      <c r="BQ158" s="19">
        <v>0</v>
      </c>
      <c r="BR158" s="19">
        <v>1</v>
      </c>
      <c r="BS158" s="19">
        <v>1</v>
      </c>
      <c r="BT158" s="19">
        <v>1</v>
      </c>
      <c r="BU158" s="19">
        <v>1</v>
      </c>
    </row>
    <row r="159" spans="1:73" x14ac:dyDescent="0.3">
      <c r="A159" s="26">
        <v>157</v>
      </c>
      <c r="B159" s="19">
        <v>80</v>
      </c>
      <c r="C159" s="19">
        <v>7.7999591827392578E-2</v>
      </c>
      <c r="D159" s="19">
        <v>1.2999931971232101E-3</v>
      </c>
      <c r="E159" s="19">
        <v>5</v>
      </c>
      <c r="G159" s="19">
        <v>5.3917797676185618E-3</v>
      </c>
      <c r="H159" s="19">
        <v>9.5303657376697756E-2</v>
      </c>
      <c r="I159" s="19">
        <v>3.1562809404423943E-2</v>
      </c>
      <c r="J159" s="19">
        <v>1.0891151798593341E-2</v>
      </c>
      <c r="K159" s="19">
        <f t="shared" si="2"/>
        <v>1.0891151798593341E-2</v>
      </c>
      <c r="L159" s="19">
        <v>5.3917797676185618E-3</v>
      </c>
      <c r="M159" s="19">
        <v>5.3917797676185618E-3</v>
      </c>
      <c r="N159" s="19">
        <v>2.7755575615628909E-16</v>
      </c>
      <c r="O159" s="19">
        <v>6.9388939039072284E-17</v>
      </c>
      <c r="P159" s="19">
        <v>-6.6613381477509392E-16</v>
      </c>
      <c r="Q159" s="19">
        <v>0</v>
      </c>
      <c r="R159" s="19">
        <v>-2.5000000000000001E-3</v>
      </c>
      <c r="S159" s="19">
        <v>1.7499999999999991E-2</v>
      </c>
      <c r="T159" s="19">
        <v>3.5000000000000003E-2</v>
      </c>
      <c r="U159" s="19">
        <v>0</v>
      </c>
      <c r="V159" s="19">
        <v>9.3750000000225597E-5</v>
      </c>
      <c r="W159" s="19">
        <v>5.9062499999999879E-3</v>
      </c>
      <c r="X159" s="19">
        <v>1.1812500000000231E-2</v>
      </c>
      <c r="Y159" s="19">
        <v>-0.3</v>
      </c>
      <c r="Z159" s="19">
        <v>-9.9999999999999936E-2</v>
      </c>
      <c r="AA159" s="19">
        <v>0.8</v>
      </c>
      <c r="AB159" s="19">
        <v>0</v>
      </c>
      <c r="AC159" s="19">
        <v>-2.5000000000000001E-3</v>
      </c>
      <c r="AD159" s="19">
        <v>1.7499999999999991E-2</v>
      </c>
      <c r="AE159" s="19">
        <v>3.5000000000000003E-2</v>
      </c>
      <c r="AF159" s="19">
        <v>0</v>
      </c>
      <c r="AG159" s="19">
        <v>-0.29249999999999998</v>
      </c>
      <c r="AH159" s="19">
        <v>-0.10075000000000001</v>
      </c>
      <c r="AI159" s="19">
        <v>0.79849999999999999</v>
      </c>
      <c r="AJ159" s="19">
        <v>0</v>
      </c>
      <c r="AK159" s="19">
        <v>24</v>
      </c>
      <c r="AL159" s="19">
        <v>48</v>
      </c>
      <c r="AM159" s="19">
        <v>0</v>
      </c>
      <c r="AN159" s="19">
        <v>8</v>
      </c>
      <c r="AO159" s="19">
        <v>0</v>
      </c>
      <c r="AP159" s="19">
        <v>0</v>
      </c>
      <c r="AQ159" s="19">
        <v>0</v>
      </c>
      <c r="AR159" s="19">
        <v>0</v>
      </c>
      <c r="AS159" s="19" t="s">
        <v>586</v>
      </c>
      <c r="AT159" s="19">
        <v>1</v>
      </c>
      <c r="AU159" s="19">
        <v>0</v>
      </c>
      <c r="AV159" s="19">
        <v>0</v>
      </c>
      <c r="AW159" s="19">
        <v>0</v>
      </c>
      <c r="AX159" s="19">
        <v>0</v>
      </c>
      <c r="AY159" s="19">
        <v>45</v>
      </c>
      <c r="AZ159" s="19">
        <v>0</v>
      </c>
      <c r="BA159" s="19">
        <v>1</v>
      </c>
      <c r="BB159" s="19" t="s">
        <v>89</v>
      </c>
      <c r="BC159" s="19">
        <v>5</v>
      </c>
      <c r="BD159" s="19">
        <v>2</v>
      </c>
      <c r="BE159" s="19">
        <v>0.05</v>
      </c>
      <c r="BF159" s="19">
        <v>4</v>
      </c>
      <c r="BG159" s="19">
        <v>6</v>
      </c>
      <c r="BH159" s="19">
        <v>0.5</v>
      </c>
      <c r="BI159" s="19">
        <v>10</v>
      </c>
      <c r="BJ159" s="19">
        <v>1</v>
      </c>
      <c r="BK159" s="19">
        <v>1</v>
      </c>
      <c r="BL159" s="19">
        <v>1</v>
      </c>
      <c r="BM159" s="19">
        <v>1</v>
      </c>
      <c r="BN159" s="19">
        <v>0</v>
      </c>
      <c r="BO159" s="19">
        <v>0</v>
      </c>
      <c r="BP159" s="19">
        <v>0</v>
      </c>
      <c r="BQ159" s="19">
        <v>0</v>
      </c>
      <c r="BR159" s="19">
        <v>1</v>
      </c>
      <c r="BS159" s="19">
        <v>1</v>
      </c>
      <c r="BT159" s="19">
        <v>1</v>
      </c>
      <c r="BU159" s="19">
        <v>1</v>
      </c>
    </row>
    <row r="160" spans="1:73" x14ac:dyDescent="0.3">
      <c r="A160" s="26">
        <v>158</v>
      </c>
      <c r="B160" s="19">
        <v>80</v>
      </c>
      <c r="C160" s="19">
        <v>7.7999353408813477E-2</v>
      </c>
      <c r="D160" s="19">
        <v>1.2999892234802251E-3</v>
      </c>
      <c r="E160" s="19">
        <v>5</v>
      </c>
      <c r="G160" s="19">
        <v>5.391779767618554E-3</v>
      </c>
      <c r="H160" s="19">
        <v>9.5303657376697756E-2</v>
      </c>
      <c r="I160" s="19">
        <v>3.156280940442395E-2</v>
      </c>
      <c r="J160" s="19">
        <v>1.0891151798593341E-2</v>
      </c>
      <c r="K160" s="19">
        <f t="shared" si="2"/>
        <v>1.0891151798593341E-2</v>
      </c>
      <c r="L160" s="19">
        <v>5.391779767618554E-3</v>
      </c>
      <c r="M160" s="19">
        <v>5.391779767618554E-3</v>
      </c>
      <c r="N160" s="19">
        <v>2.7755575615628909E-16</v>
      </c>
      <c r="O160" s="19">
        <v>9.7144514654701197E-17</v>
      </c>
      <c r="P160" s="19">
        <v>-6.6613381477509392E-16</v>
      </c>
      <c r="Q160" s="19">
        <v>0</v>
      </c>
      <c r="R160" s="19">
        <v>-2.5000000000000001E-3</v>
      </c>
      <c r="S160" s="19">
        <v>-1.7500000000000009E-2</v>
      </c>
      <c r="T160" s="19">
        <v>3.5000000000000003E-2</v>
      </c>
      <c r="U160" s="19">
        <v>0</v>
      </c>
      <c r="V160" s="19">
        <v>9.3750000000225597E-5</v>
      </c>
      <c r="W160" s="19">
        <v>-5.9062499999999463E-3</v>
      </c>
      <c r="X160" s="19">
        <v>1.1812500000000231E-2</v>
      </c>
      <c r="Y160" s="19">
        <v>-0.3</v>
      </c>
      <c r="Z160" s="19">
        <v>0.1000000000000001</v>
      </c>
      <c r="AA160" s="19">
        <v>0.8</v>
      </c>
      <c r="AB160" s="19">
        <v>0</v>
      </c>
      <c r="AC160" s="19">
        <v>-2.5000000000000001E-3</v>
      </c>
      <c r="AD160" s="19">
        <v>-1.7500000000000009E-2</v>
      </c>
      <c r="AE160" s="19">
        <v>3.5000000000000003E-2</v>
      </c>
      <c r="AF160" s="19">
        <v>0</v>
      </c>
      <c r="AG160" s="19">
        <v>-0.29249999999999998</v>
      </c>
      <c r="AH160" s="19">
        <v>0.1007500000000001</v>
      </c>
      <c r="AI160" s="19">
        <v>0.79849999999999999</v>
      </c>
      <c r="AJ160" s="19">
        <v>0</v>
      </c>
      <c r="AK160" s="19">
        <v>24</v>
      </c>
      <c r="AL160" s="19">
        <v>48</v>
      </c>
      <c r="AM160" s="19">
        <v>8</v>
      </c>
      <c r="AN160" s="19">
        <v>0</v>
      </c>
      <c r="AO160" s="19">
        <v>0</v>
      </c>
      <c r="AP160" s="19">
        <v>0</v>
      </c>
      <c r="AQ160" s="19">
        <v>0</v>
      </c>
      <c r="AR160" s="19">
        <v>0</v>
      </c>
      <c r="AS160" s="19" t="s">
        <v>587</v>
      </c>
      <c r="AT160" s="19">
        <v>1</v>
      </c>
      <c r="AU160" s="19">
        <v>0</v>
      </c>
      <c r="AV160" s="19">
        <v>0</v>
      </c>
      <c r="AW160" s="19">
        <v>0</v>
      </c>
      <c r="AX160" s="19">
        <v>0</v>
      </c>
      <c r="AY160" s="19">
        <v>45</v>
      </c>
      <c r="AZ160" s="19">
        <v>0</v>
      </c>
      <c r="BA160" s="19">
        <v>1</v>
      </c>
      <c r="BB160" s="19" t="s">
        <v>89</v>
      </c>
      <c r="BC160" s="19">
        <v>5</v>
      </c>
      <c r="BD160" s="19">
        <v>2</v>
      </c>
      <c r="BE160" s="19">
        <v>0.05</v>
      </c>
      <c r="BF160" s="19">
        <v>4</v>
      </c>
      <c r="BG160" s="19">
        <v>6</v>
      </c>
      <c r="BH160" s="19">
        <v>0.5</v>
      </c>
      <c r="BI160" s="19">
        <v>10</v>
      </c>
      <c r="BJ160" s="19">
        <v>1</v>
      </c>
      <c r="BK160" s="19">
        <v>1</v>
      </c>
      <c r="BL160" s="19">
        <v>1</v>
      </c>
      <c r="BM160" s="19">
        <v>1</v>
      </c>
      <c r="BN160" s="19">
        <v>0</v>
      </c>
      <c r="BO160" s="19">
        <v>0</v>
      </c>
      <c r="BP160" s="19">
        <v>0</v>
      </c>
      <c r="BQ160" s="19">
        <v>0</v>
      </c>
      <c r="BR160" s="19">
        <v>1</v>
      </c>
      <c r="BS160" s="19">
        <v>1</v>
      </c>
      <c r="BT160" s="19">
        <v>1</v>
      </c>
      <c r="BU160" s="19">
        <v>1</v>
      </c>
    </row>
    <row r="161" spans="1:73" x14ac:dyDescent="0.3">
      <c r="A161" s="26">
        <v>159</v>
      </c>
      <c r="B161" s="19">
        <v>80</v>
      </c>
      <c r="C161" s="19">
        <v>9.3599319458007813E-2</v>
      </c>
      <c r="D161" s="19">
        <v>1.559988657633464E-3</v>
      </c>
      <c r="E161" s="19">
        <v>5</v>
      </c>
      <c r="G161" s="19">
        <v>5.3917797676185644E-3</v>
      </c>
      <c r="H161" s="19">
        <v>9.5303657376697742E-2</v>
      </c>
      <c r="I161" s="19">
        <v>3.1562809404423943E-2</v>
      </c>
      <c r="J161" s="19">
        <v>1.0891151798593349E-2</v>
      </c>
      <c r="K161" s="19">
        <f t="shared" si="2"/>
        <v>1.0891151798593349E-2</v>
      </c>
      <c r="L161" s="19">
        <v>5.3917797676185644E-3</v>
      </c>
      <c r="M161" s="19">
        <v>5.3917797676185644E-3</v>
      </c>
      <c r="N161" s="19">
        <v>-2.7755575615628909E-16</v>
      </c>
      <c r="O161" s="19">
        <v>0</v>
      </c>
      <c r="P161" s="19">
        <v>-6.6613381477509392E-16</v>
      </c>
      <c r="Q161" s="19">
        <v>0</v>
      </c>
      <c r="R161" s="19">
        <v>2.5000000000000001E-3</v>
      </c>
      <c r="S161" s="19">
        <v>-1.7499999999999991E-2</v>
      </c>
      <c r="T161" s="19">
        <v>3.5000000000000003E-2</v>
      </c>
      <c r="U161" s="19">
        <v>0</v>
      </c>
      <c r="V161" s="19">
        <v>-9.3750000000225597E-5</v>
      </c>
      <c r="W161" s="19">
        <v>-5.9062500000000018E-3</v>
      </c>
      <c r="X161" s="19">
        <v>1.1812500000000231E-2</v>
      </c>
      <c r="Y161" s="19">
        <v>0.3</v>
      </c>
      <c r="Z161" s="19">
        <v>0.1</v>
      </c>
      <c r="AA161" s="19">
        <v>0.8</v>
      </c>
      <c r="AB161" s="19">
        <v>0</v>
      </c>
      <c r="AC161" s="19">
        <v>2.5000000000000001E-3</v>
      </c>
      <c r="AD161" s="19">
        <v>-1.7499999999999991E-2</v>
      </c>
      <c r="AE161" s="19">
        <v>3.5000000000000003E-2</v>
      </c>
      <c r="AF161" s="19">
        <v>0</v>
      </c>
      <c r="AG161" s="19">
        <v>0.29249999999999998</v>
      </c>
      <c r="AH161" s="19">
        <v>0.10075000000000001</v>
      </c>
      <c r="AI161" s="19">
        <v>0.79849999999999999</v>
      </c>
      <c r="AJ161" s="19">
        <v>0</v>
      </c>
      <c r="AK161" s="19">
        <v>48</v>
      </c>
      <c r="AL161" s="19">
        <v>24</v>
      </c>
      <c r="AM161" s="19">
        <v>8</v>
      </c>
      <c r="AN161" s="19">
        <v>0</v>
      </c>
      <c r="AO161" s="19">
        <v>0</v>
      </c>
      <c r="AP161" s="19">
        <v>0</v>
      </c>
      <c r="AQ161" s="19">
        <v>0</v>
      </c>
      <c r="AR161" s="19">
        <v>0</v>
      </c>
      <c r="AS161" s="19" t="s">
        <v>588</v>
      </c>
      <c r="AT161" s="19">
        <v>1</v>
      </c>
      <c r="AU161" s="19">
        <v>0</v>
      </c>
      <c r="AV161" s="19">
        <v>0</v>
      </c>
      <c r="AW161" s="19">
        <v>0</v>
      </c>
      <c r="AX161" s="19">
        <v>0</v>
      </c>
      <c r="AY161" s="19">
        <v>45</v>
      </c>
      <c r="AZ161" s="19">
        <v>0</v>
      </c>
      <c r="BA161" s="19">
        <v>1</v>
      </c>
      <c r="BB161" s="19" t="s">
        <v>89</v>
      </c>
      <c r="BC161" s="19">
        <v>5</v>
      </c>
      <c r="BD161" s="19">
        <v>2</v>
      </c>
      <c r="BE161" s="19">
        <v>0.05</v>
      </c>
      <c r="BF161" s="19">
        <v>4</v>
      </c>
      <c r="BG161" s="19">
        <v>6</v>
      </c>
      <c r="BH161" s="19">
        <v>0.5</v>
      </c>
      <c r="BI161" s="19">
        <v>10</v>
      </c>
      <c r="BJ161" s="19">
        <v>1</v>
      </c>
      <c r="BK161" s="19">
        <v>1</v>
      </c>
      <c r="BL161" s="19">
        <v>1</v>
      </c>
      <c r="BM161" s="19">
        <v>1</v>
      </c>
      <c r="BN161" s="19">
        <v>0</v>
      </c>
      <c r="BO161" s="19">
        <v>0</v>
      </c>
      <c r="BP161" s="19">
        <v>0</v>
      </c>
      <c r="BQ161" s="19">
        <v>0</v>
      </c>
      <c r="BR161" s="19">
        <v>1</v>
      </c>
      <c r="BS161" s="19">
        <v>1</v>
      </c>
      <c r="BT161" s="19">
        <v>1</v>
      </c>
      <c r="BU161" s="19">
        <v>1</v>
      </c>
    </row>
    <row r="162" spans="1:73" x14ac:dyDescent="0.3">
      <c r="A162" s="26">
        <v>160</v>
      </c>
      <c r="B162" s="19">
        <v>80</v>
      </c>
      <c r="C162" s="19">
        <v>6.2399864196777337E-2</v>
      </c>
      <c r="D162" s="19">
        <v>1.0399977366129559E-3</v>
      </c>
      <c r="E162" s="19">
        <v>4</v>
      </c>
      <c r="G162" s="19">
        <v>1.189591086518804E-2</v>
      </c>
      <c r="H162" s="19">
        <v>6.7267568569482322E-2</v>
      </c>
      <c r="I162" s="19">
        <v>2.1566711545226311E-2</v>
      </c>
      <c r="J162" s="19">
        <v>1.189591086518804E-2</v>
      </c>
      <c r="K162" s="19">
        <f t="shared" si="2"/>
        <v>1.189591086518804E-2</v>
      </c>
      <c r="L162" s="19">
        <v>1.189591086518804E-2</v>
      </c>
      <c r="N162" s="19">
        <v>-3.4694469519536142E-18</v>
      </c>
      <c r="O162" s="19">
        <v>-5.5511151231257827E-17</v>
      </c>
      <c r="P162" s="19">
        <v>-3.3306690738754701E-16</v>
      </c>
      <c r="Q162" s="19">
        <v>0</v>
      </c>
      <c r="R162" s="19">
        <v>0.05</v>
      </c>
      <c r="S162" s="19">
        <v>3.9999999999999987E-2</v>
      </c>
      <c r="T162" s="19">
        <v>0.08</v>
      </c>
      <c r="U162" s="19">
        <v>0</v>
      </c>
      <c r="V162" s="19">
        <v>-9.3749999999991626E-5</v>
      </c>
      <c r="W162" s="19">
        <v>-1.3031249999999991E-2</v>
      </c>
      <c r="X162" s="19">
        <v>-2.6062499999999881E-2</v>
      </c>
      <c r="Y162" s="19">
        <v>0</v>
      </c>
      <c r="Z162" s="19">
        <v>-0.2</v>
      </c>
      <c r="AA162" s="19">
        <v>0.60000000000000009</v>
      </c>
      <c r="AB162" s="19">
        <v>0</v>
      </c>
      <c r="AC162" s="19">
        <v>0.05</v>
      </c>
      <c r="AD162" s="19">
        <v>3.9999999999999987E-2</v>
      </c>
      <c r="AE162" s="19">
        <v>0.08</v>
      </c>
      <c r="AF162" s="19">
        <v>0</v>
      </c>
      <c r="AG162" s="19">
        <v>1.5E-3</v>
      </c>
      <c r="AH162" s="19">
        <v>-0.20300000000000001</v>
      </c>
      <c r="AI162" s="19">
        <v>0.59399999999999997</v>
      </c>
      <c r="AJ162" s="19">
        <v>0</v>
      </c>
      <c r="AK162" s="19">
        <v>32</v>
      </c>
      <c r="AL162" s="19">
        <v>32</v>
      </c>
      <c r="AM162" s="19">
        <v>0</v>
      </c>
      <c r="AN162" s="19">
        <v>16</v>
      </c>
      <c r="AO162" s="19">
        <v>0</v>
      </c>
      <c r="AP162" s="19">
        <v>0</v>
      </c>
      <c r="AQ162" s="19">
        <v>0</v>
      </c>
      <c r="AR162" s="19">
        <v>0</v>
      </c>
      <c r="AS162" s="19" t="s">
        <v>589</v>
      </c>
      <c r="AT162" s="19">
        <v>1</v>
      </c>
      <c r="AU162" s="19">
        <v>0</v>
      </c>
      <c r="AV162" s="19">
        <v>0</v>
      </c>
      <c r="AW162" s="19">
        <v>0</v>
      </c>
      <c r="AX162" s="19">
        <v>0</v>
      </c>
      <c r="AY162" s="19">
        <v>45</v>
      </c>
      <c r="AZ162" s="19">
        <v>0</v>
      </c>
      <c r="BA162" s="19">
        <v>1</v>
      </c>
      <c r="BB162" s="19" t="s">
        <v>89</v>
      </c>
      <c r="BC162" s="19">
        <v>5</v>
      </c>
      <c r="BD162" s="19">
        <v>2</v>
      </c>
      <c r="BE162" s="19">
        <v>0.05</v>
      </c>
      <c r="BF162" s="19">
        <v>4</v>
      </c>
      <c r="BG162" s="19">
        <v>6</v>
      </c>
      <c r="BH162" s="19">
        <v>0.5</v>
      </c>
      <c r="BI162" s="19">
        <v>10</v>
      </c>
      <c r="BJ162" s="19">
        <v>1</v>
      </c>
      <c r="BK162" s="19">
        <v>1</v>
      </c>
      <c r="BL162" s="19">
        <v>1</v>
      </c>
      <c r="BM162" s="19">
        <v>1</v>
      </c>
      <c r="BN162" s="19">
        <v>0</v>
      </c>
      <c r="BO162" s="19">
        <v>0</v>
      </c>
      <c r="BP162" s="19">
        <v>0</v>
      </c>
      <c r="BQ162" s="19">
        <v>0</v>
      </c>
      <c r="BR162" s="19">
        <v>1</v>
      </c>
      <c r="BS162" s="19">
        <v>1</v>
      </c>
      <c r="BT162" s="19">
        <v>1</v>
      </c>
      <c r="BU162" s="19">
        <v>1</v>
      </c>
    </row>
    <row r="163" spans="1:73" x14ac:dyDescent="0.3">
      <c r="A163" s="26">
        <v>161</v>
      </c>
      <c r="B163" s="19">
        <v>80</v>
      </c>
      <c r="C163" s="19">
        <v>6.2399625778198242E-2</v>
      </c>
      <c r="D163" s="19">
        <v>1.039993762969971E-3</v>
      </c>
      <c r="E163" s="19">
        <v>4</v>
      </c>
      <c r="G163" s="19">
        <v>1.1895910865188059E-2</v>
      </c>
      <c r="H163" s="19">
        <v>6.7267568569482322E-2</v>
      </c>
      <c r="I163" s="19">
        <v>2.1566711545226339E-2</v>
      </c>
      <c r="J163" s="19">
        <v>1.1895910865188059E-2</v>
      </c>
      <c r="K163" s="19">
        <f t="shared" si="2"/>
        <v>1.1895910865188059E-2</v>
      </c>
      <c r="L163" s="19">
        <v>1.1895910865188059E-2</v>
      </c>
      <c r="N163" s="19">
        <v>-3.4694469519536142E-18</v>
      </c>
      <c r="O163" s="19">
        <v>1.3877787807814459E-16</v>
      </c>
      <c r="P163" s="19">
        <v>-3.3306690738754701E-16</v>
      </c>
      <c r="Q163" s="19">
        <v>0</v>
      </c>
      <c r="R163" s="19">
        <v>0.05</v>
      </c>
      <c r="S163" s="19">
        <v>-0.04</v>
      </c>
      <c r="T163" s="19">
        <v>0.08</v>
      </c>
      <c r="U163" s="19">
        <v>0</v>
      </c>
      <c r="V163" s="19">
        <v>-9.3749999999991626E-5</v>
      </c>
      <c r="W163" s="19">
        <v>1.3031250000000079E-2</v>
      </c>
      <c r="X163" s="19">
        <v>-2.6062499999999881E-2</v>
      </c>
      <c r="Y163" s="19">
        <v>0</v>
      </c>
      <c r="Z163" s="19">
        <v>0.20000000000000009</v>
      </c>
      <c r="AA163" s="19">
        <v>0.60000000000000009</v>
      </c>
      <c r="AB163" s="19">
        <v>0</v>
      </c>
      <c r="AC163" s="19">
        <v>0.05</v>
      </c>
      <c r="AD163" s="19">
        <v>-0.04</v>
      </c>
      <c r="AE163" s="19">
        <v>0.08</v>
      </c>
      <c r="AF163" s="19">
        <v>0</v>
      </c>
      <c r="AG163" s="19">
        <v>1.5E-3</v>
      </c>
      <c r="AH163" s="19">
        <v>0.2030000000000001</v>
      </c>
      <c r="AI163" s="19">
        <v>0.59399999999999997</v>
      </c>
      <c r="AJ163" s="19">
        <v>0</v>
      </c>
      <c r="AK163" s="19">
        <v>32</v>
      </c>
      <c r="AL163" s="19">
        <v>32</v>
      </c>
      <c r="AM163" s="19">
        <v>16</v>
      </c>
      <c r="AN163" s="19">
        <v>0</v>
      </c>
      <c r="AO163" s="19">
        <v>0</v>
      </c>
      <c r="AP163" s="19">
        <v>0</v>
      </c>
      <c r="AQ163" s="19">
        <v>0</v>
      </c>
      <c r="AR163" s="19">
        <v>0</v>
      </c>
      <c r="AS163" s="19" t="s">
        <v>590</v>
      </c>
      <c r="AT163" s="19">
        <v>1</v>
      </c>
      <c r="AU163" s="19">
        <v>0</v>
      </c>
      <c r="AV163" s="19">
        <v>0</v>
      </c>
      <c r="AW163" s="19">
        <v>0</v>
      </c>
      <c r="AX163" s="19">
        <v>0</v>
      </c>
      <c r="AY163" s="19">
        <v>45</v>
      </c>
      <c r="AZ163" s="19">
        <v>0</v>
      </c>
      <c r="BA163" s="19">
        <v>1</v>
      </c>
      <c r="BB163" s="19" t="s">
        <v>89</v>
      </c>
      <c r="BC163" s="19">
        <v>5</v>
      </c>
      <c r="BD163" s="19">
        <v>2</v>
      </c>
      <c r="BE163" s="19">
        <v>0.05</v>
      </c>
      <c r="BF163" s="19">
        <v>4</v>
      </c>
      <c r="BG163" s="19">
        <v>6</v>
      </c>
      <c r="BH163" s="19">
        <v>0.5</v>
      </c>
      <c r="BI163" s="19">
        <v>10</v>
      </c>
      <c r="BJ163" s="19">
        <v>1</v>
      </c>
      <c r="BK163" s="19">
        <v>1</v>
      </c>
      <c r="BL163" s="19">
        <v>1</v>
      </c>
      <c r="BM163" s="19">
        <v>1</v>
      </c>
      <c r="BN163" s="19">
        <v>0</v>
      </c>
      <c r="BO163" s="19">
        <v>0</v>
      </c>
      <c r="BP163" s="19">
        <v>0</v>
      </c>
      <c r="BQ163" s="19">
        <v>0</v>
      </c>
      <c r="BR163" s="19">
        <v>1</v>
      </c>
      <c r="BS163" s="19">
        <v>1</v>
      </c>
      <c r="BT163" s="19">
        <v>1</v>
      </c>
      <c r="BU163" s="19">
        <v>1</v>
      </c>
    </row>
    <row r="164" spans="1:73" x14ac:dyDescent="0.3">
      <c r="A164" s="26">
        <v>162</v>
      </c>
      <c r="B164" s="19">
        <v>80</v>
      </c>
      <c r="C164" s="19">
        <v>6.2399864196777337E-2</v>
      </c>
      <c r="D164" s="19">
        <v>1.0399977366129559E-3</v>
      </c>
      <c r="E164" s="19">
        <v>4</v>
      </c>
      <c r="G164" s="19">
        <v>1.1895910865188051E-2</v>
      </c>
      <c r="H164" s="19">
        <v>6.7267568569482322E-2</v>
      </c>
      <c r="I164" s="19">
        <v>2.1566711545226339E-2</v>
      </c>
      <c r="J164" s="19">
        <v>1.1895910865188051E-2</v>
      </c>
      <c r="K164" s="19">
        <f t="shared" si="2"/>
        <v>1.1895910865188051E-2</v>
      </c>
      <c r="L164" s="19">
        <v>1.1895910865188051E-2</v>
      </c>
      <c r="N164" s="19">
        <v>-3.4694469519536142E-18</v>
      </c>
      <c r="O164" s="19">
        <v>1.110223024625157E-16</v>
      </c>
      <c r="P164" s="19">
        <v>-3.3306690738754701E-16</v>
      </c>
      <c r="Q164" s="19">
        <v>0</v>
      </c>
      <c r="R164" s="19">
        <v>-0.05</v>
      </c>
      <c r="S164" s="19">
        <v>-0.04</v>
      </c>
      <c r="T164" s="19">
        <v>0.08</v>
      </c>
      <c r="U164" s="19">
        <v>0</v>
      </c>
      <c r="V164" s="19">
        <v>9.3749999999990759E-5</v>
      </c>
      <c r="W164" s="19">
        <v>1.303125000000002E-2</v>
      </c>
      <c r="X164" s="19">
        <v>-2.6062499999999881E-2</v>
      </c>
      <c r="Y164" s="19">
        <v>0</v>
      </c>
      <c r="Z164" s="19">
        <v>0.20000000000000009</v>
      </c>
      <c r="AA164" s="19">
        <v>0.60000000000000009</v>
      </c>
      <c r="AB164" s="19">
        <v>0</v>
      </c>
      <c r="AC164" s="19">
        <v>-0.05</v>
      </c>
      <c r="AD164" s="19">
        <v>-0.04</v>
      </c>
      <c r="AE164" s="19">
        <v>0.08</v>
      </c>
      <c r="AF164" s="19">
        <v>0</v>
      </c>
      <c r="AG164" s="19">
        <v>-1.5E-3</v>
      </c>
      <c r="AH164" s="19">
        <v>0.2030000000000001</v>
      </c>
      <c r="AI164" s="19">
        <v>0.59399999999999997</v>
      </c>
      <c r="AJ164" s="19">
        <v>0</v>
      </c>
      <c r="AK164" s="19">
        <v>32</v>
      </c>
      <c r="AL164" s="19">
        <v>32</v>
      </c>
      <c r="AM164" s="19">
        <v>16</v>
      </c>
      <c r="AN164" s="19">
        <v>0</v>
      </c>
      <c r="AO164" s="19">
        <v>0</v>
      </c>
      <c r="AP164" s="19">
        <v>0</v>
      </c>
      <c r="AQ164" s="19">
        <v>0</v>
      </c>
      <c r="AR164" s="19">
        <v>0</v>
      </c>
      <c r="AS164" s="19" t="s">
        <v>591</v>
      </c>
      <c r="AT164" s="19">
        <v>1</v>
      </c>
      <c r="AU164" s="19">
        <v>0</v>
      </c>
      <c r="AV164" s="19">
        <v>0</v>
      </c>
      <c r="AW164" s="19">
        <v>0</v>
      </c>
      <c r="AX164" s="19">
        <v>0</v>
      </c>
      <c r="AY164" s="19">
        <v>45</v>
      </c>
      <c r="AZ164" s="19">
        <v>0</v>
      </c>
      <c r="BA164" s="19">
        <v>1</v>
      </c>
      <c r="BB164" s="19" t="s">
        <v>89</v>
      </c>
      <c r="BC164" s="19">
        <v>5</v>
      </c>
      <c r="BD164" s="19">
        <v>2</v>
      </c>
      <c r="BE164" s="19">
        <v>0.05</v>
      </c>
      <c r="BF164" s="19">
        <v>4</v>
      </c>
      <c r="BG164" s="19">
        <v>6</v>
      </c>
      <c r="BH164" s="19">
        <v>0.5</v>
      </c>
      <c r="BI164" s="19">
        <v>10</v>
      </c>
      <c r="BJ164" s="19">
        <v>1</v>
      </c>
      <c r="BK164" s="19">
        <v>1</v>
      </c>
      <c r="BL164" s="19">
        <v>1</v>
      </c>
      <c r="BM164" s="19">
        <v>1</v>
      </c>
      <c r="BN164" s="19">
        <v>0</v>
      </c>
      <c r="BO164" s="19">
        <v>0</v>
      </c>
      <c r="BP164" s="19">
        <v>0</v>
      </c>
      <c r="BQ164" s="19">
        <v>0</v>
      </c>
      <c r="BR164" s="19">
        <v>1</v>
      </c>
      <c r="BS164" s="19">
        <v>1</v>
      </c>
      <c r="BT164" s="19">
        <v>1</v>
      </c>
      <c r="BU164" s="19">
        <v>1</v>
      </c>
    </row>
    <row r="165" spans="1:73" x14ac:dyDescent="0.3">
      <c r="A165" s="26">
        <v>163</v>
      </c>
      <c r="B165" s="19">
        <v>80</v>
      </c>
      <c r="C165" s="19">
        <v>9.3599557876586914E-2</v>
      </c>
      <c r="D165" s="19">
        <v>1.5599926312764481E-3</v>
      </c>
      <c r="E165" s="19">
        <v>5</v>
      </c>
      <c r="G165" s="19">
        <v>1.8401288592786121E-2</v>
      </c>
      <c r="H165" s="19">
        <v>9.2470772409448329E-2</v>
      </c>
      <c r="I165" s="19">
        <v>3.2009825151818598E-2</v>
      </c>
      <c r="J165" s="19">
        <v>2.0774670010917169E-2</v>
      </c>
      <c r="K165" s="19">
        <f t="shared" si="2"/>
        <v>2.0774670010917169E-2</v>
      </c>
      <c r="L165" s="19">
        <v>1.8401288592786121E-2</v>
      </c>
      <c r="M165" s="19">
        <v>1.8401288592786121E-2</v>
      </c>
      <c r="N165" s="19">
        <v>2.7755575615628909E-16</v>
      </c>
      <c r="O165" s="19">
        <v>-5.5511151231257827E-17</v>
      </c>
      <c r="P165" s="19">
        <v>-4.4408920985006262E-16</v>
      </c>
      <c r="Q165" s="19">
        <v>0</v>
      </c>
      <c r="R165" s="19">
        <v>5.5E-2</v>
      </c>
      <c r="S165" s="19">
        <v>4.9999999999999958E-3</v>
      </c>
      <c r="T165" s="19">
        <v>0.01</v>
      </c>
      <c r="U165" s="19">
        <v>0</v>
      </c>
      <c r="V165" s="19">
        <v>3.5250000000000108E-2</v>
      </c>
      <c r="W165" s="19">
        <v>-1.2562499999999871E-2</v>
      </c>
      <c r="X165" s="19">
        <v>-2.5124999999999949E-2</v>
      </c>
      <c r="Y165" s="19">
        <v>-0.4</v>
      </c>
      <c r="Z165" s="19">
        <v>-0.2</v>
      </c>
      <c r="AA165" s="19">
        <v>0.60000000000000009</v>
      </c>
      <c r="AB165" s="19">
        <v>0</v>
      </c>
      <c r="AC165" s="19">
        <v>5.5E-2</v>
      </c>
      <c r="AD165" s="19">
        <v>4.9999999999999958E-3</v>
      </c>
      <c r="AE165" s="19">
        <v>0.01</v>
      </c>
      <c r="AF165" s="19">
        <v>0</v>
      </c>
      <c r="AG165" s="19">
        <v>-0.39737499999999998</v>
      </c>
      <c r="AH165" s="19">
        <v>-0.20037499999999989</v>
      </c>
      <c r="AI165" s="19">
        <v>0.59925000000000006</v>
      </c>
      <c r="AJ165" s="19">
        <v>0</v>
      </c>
      <c r="AK165" s="19">
        <v>16</v>
      </c>
      <c r="AL165" s="19">
        <v>48</v>
      </c>
      <c r="AM165" s="19">
        <v>0</v>
      </c>
      <c r="AN165" s="19">
        <v>16</v>
      </c>
      <c r="AO165" s="19">
        <v>0</v>
      </c>
      <c r="AP165" s="19">
        <v>0</v>
      </c>
      <c r="AQ165" s="19">
        <v>0</v>
      </c>
      <c r="AR165" s="19">
        <v>0</v>
      </c>
      <c r="AS165" s="19" t="s">
        <v>592</v>
      </c>
      <c r="AT165" s="19">
        <v>1</v>
      </c>
      <c r="AU165" s="19">
        <v>0</v>
      </c>
      <c r="AV165" s="19">
        <v>0</v>
      </c>
      <c r="AW165" s="19">
        <v>0</v>
      </c>
      <c r="AX165" s="19">
        <v>0</v>
      </c>
      <c r="AY165" s="19">
        <v>45</v>
      </c>
      <c r="AZ165" s="19">
        <v>0</v>
      </c>
      <c r="BA165" s="19">
        <v>1</v>
      </c>
      <c r="BB165" s="19" t="s">
        <v>89</v>
      </c>
      <c r="BC165" s="19">
        <v>5</v>
      </c>
      <c r="BD165" s="19">
        <v>2</v>
      </c>
      <c r="BE165" s="19">
        <v>0.05</v>
      </c>
      <c r="BF165" s="19">
        <v>4</v>
      </c>
      <c r="BG165" s="19">
        <v>6</v>
      </c>
      <c r="BH165" s="19">
        <v>0.5</v>
      </c>
      <c r="BI165" s="19">
        <v>10</v>
      </c>
      <c r="BJ165" s="19">
        <v>1</v>
      </c>
      <c r="BK165" s="19">
        <v>1</v>
      </c>
      <c r="BL165" s="19">
        <v>1</v>
      </c>
      <c r="BM165" s="19">
        <v>1</v>
      </c>
      <c r="BN165" s="19">
        <v>0</v>
      </c>
      <c r="BO165" s="19">
        <v>0</v>
      </c>
      <c r="BP165" s="19">
        <v>0</v>
      </c>
      <c r="BQ165" s="19">
        <v>0</v>
      </c>
      <c r="BR165" s="19">
        <v>1</v>
      </c>
      <c r="BS165" s="19">
        <v>1</v>
      </c>
      <c r="BT165" s="19">
        <v>1</v>
      </c>
      <c r="BU165" s="19">
        <v>1</v>
      </c>
    </row>
    <row r="166" spans="1:73" x14ac:dyDescent="0.3">
      <c r="A166" s="26">
        <v>164</v>
      </c>
      <c r="B166" s="19">
        <v>80</v>
      </c>
      <c r="C166" s="19">
        <v>9.3599319458007813E-2</v>
      </c>
      <c r="D166" s="19">
        <v>1.559988657633464E-3</v>
      </c>
      <c r="E166" s="19">
        <v>5</v>
      </c>
      <c r="G166" s="19">
        <v>1.8401288592786141E-2</v>
      </c>
      <c r="H166" s="19">
        <v>9.2470772409448343E-2</v>
      </c>
      <c r="I166" s="19">
        <v>3.2009825151818619E-2</v>
      </c>
      <c r="J166" s="19">
        <v>2.0774670010917189E-2</v>
      </c>
      <c r="K166" s="19">
        <f t="shared" si="2"/>
        <v>2.0774670010917189E-2</v>
      </c>
      <c r="L166" s="19">
        <v>1.8401288592786141E-2</v>
      </c>
      <c r="M166" s="19">
        <v>1.8401288592786141E-2</v>
      </c>
      <c r="N166" s="19">
        <v>2.7755575615628909E-16</v>
      </c>
      <c r="O166" s="19">
        <v>1.3877787807814459E-16</v>
      </c>
      <c r="P166" s="19">
        <v>-4.4408920985006262E-16</v>
      </c>
      <c r="Q166" s="19">
        <v>0</v>
      </c>
      <c r="R166" s="19">
        <v>5.5E-2</v>
      </c>
      <c r="S166" s="19">
        <v>-5.0000000000000036E-3</v>
      </c>
      <c r="T166" s="19">
        <v>0.01</v>
      </c>
      <c r="U166" s="19">
        <v>0</v>
      </c>
      <c r="V166" s="19">
        <v>3.5250000000000108E-2</v>
      </c>
      <c r="W166" s="19">
        <v>1.256250000000006E-2</v>
      </c>
      <c r="X166" s="19">
        <v>-2.5124999999999949E-2</v>
      </c>
      <c r="Y166" s="19">
        <v>-0.4</v>
      </c>
      <c r="Z166" s="19">
        <v>0.20000000000000009</v>
      </c>
      <c r="AA166" s="19">
        <v>0.60000000000000009</v>
      </c>
      <c r="AB166" s="19">
        <v>0</v>
      </c>
      <c r="AC166" s="19">
        <v>5.5E-2</v>
      </c>
      <c r="AD166" s="19">
        <v>-5.0000000000000036E-3</v>
      </c>
      <c r="AE166" s="19">
        <v>0.01</v>
      </c>
      <c r="AF166" s="19">
        <v>0</v>
      </c>
      <c r="AG166" s="19">
        <v>-0.39737499999999998</v>
      </c>
      <c r="AH166" s="19">
        <v>0.20037500000000011</v>
      </c>
      <c r="AI166" s="19">
        <v>0.59925000000000006</v>
      </c>
      <c r="AJ166" s="19">
        <v>0</v>
      </c>
      <c r="AK166" s="19">
        <v>16</v>
      </c>
      <c r="AL166" s="19">
        <v>48</v>
      </c>
      <c r="AM166" s="19">
        <v>16</v>
      </c>
      <c r="AN166" s="19">
        <v>0</v>
      </c>
      <c r="AO166" s="19">
        <v>0</v>
      </c>
      <c r="AP166" s="19">
        <v>0</v>
      </c>
      <c r="AQ166" s="19">
        <v>0</v>
      </c>
      <c r="AR166" s="19">
        <v>0</v>
      </c>
      <c r="AS166" s="19" t="s">
        <v>593</v>
      </c>
      <c r="AT166" s="19">
        <v>1</v>
      </c>
      <c r="AU166" s="19">
        <v>0</v>
      </c>
      <c r="AV166" s="19">
        <v>0</v>
      </c>
      <c r="AW166" s="19">
        <v>0</v>
      </c>
      <c r="AX166" s="19">
        <v>0</v>
      </c>
      <c r="AY166" s="19">
        <v>45</v>
      </c>
      <c r="AZ166" s="19">
        <v>0</v>
      </c>
      <c r="BA166" s="19">
        <v>1</v>
      </c>
      <c r="BB166" s="19" t="s">
        <v>89</v>
      </c>
      <c r="BC166" s="19">
        <v>5</v>
      </c>
      <c r="BD166" s="19">
        <v>2</v>
      </c>
      <c r="BE166" s="19">
        <v>0.05</v>
      </c>
      <c r="BF166" s="19">
        <v>4</v>
      </c>
      <c r="BG166" s="19">
        <v>6</v>
      </c>
      <c r="BH166" s="19">
        <v>0.5</v>
      </c>
      <c r="BI166" s="19">
        <v>10</v>
      </c>
      <c r="BJ166" s="19">
        <v>1</v>
      </c>
      <c r="BK166" s="19">
        <v>1</v>
      </c>
      <c r="BL166" s="19">
        <v>1</v>
      </c>
      <c r="BM166" s="19">
        <v>1</v>
      </c>
      <c r="BN166" s="19">
        <v>0</v>
      </c>
      <c r="BO166" s="19">
        <v>0</v>
      </c>
      <c r="BP166" s="19">
        <v>0</v>
      </c>
      <c r="BQ166" s="19">
        <v>0</v>
      </c>
      <c r="BR166" s="19">
        <v>1</v>
      </c>
      <c r="BS166" s="19">
        <v>1</v>
      </c>
      <c r="BT166" s="19">
        <v>1</v>
      </c>
      <c r="BU166" s="19">
        <v>1</v>
      </c>
    </row>
    <row r="167" spans="1:73" x14ac:dyDescent="0.3">
      <c r="A167" s="26">
        <v>165</v>
      </c>
      <c r="B167" s="19">
        <v>80</v>
      </c>
      <c r="C167" s="19">
        <v>9.3599557876586914E-2</v>
      </c>
      <c r="D167" s="19">
        <v>1.5599926312764481E-3</v>
      </c>
      <c r="E167" s="19">
        <v>5</v>
      </c>
      <c r="G167" s="19">
        <v>1.8401288592786121E-2</v>
      </c>
      <c r="H167" s="19">
        <v>9.2470772409448329E-2</v>
      </c>
      <c r="I167" s="19">
        <v>3.2009825151818598E-2</v>
      </c>
      <c r="J167" s="19">
        <v>2.0774670010917179E-2</v>
      </c>
      <c r="K167" s="19">
        <f t="shared" si="2"/>
        <v>2.0774670010917179E-2</v>
      </c>
      <c r="L167" s="19">
        <v>1.8401288592786121E-2</v>
      </c>
      <c r="M167" s="19">
        <v>1.8401288592786121E-2</v>
      </c>
      <c r="N167" s="19">
        <v>-3.8857805861880479E-16</v>
      </c>
      <c r="O167" s="19">
        <v>5.5511151231257827E-17</v>
      </c>
      <c r="P167" s="19">
        <v>-4.4408920985006262E-16</v>
      </c>
      <c r="Q167" s="19">
        <v>0</v>
      </c>
      <c r="R167" s="19">
        <v>-5.5E-2</v>
      </c>
      <c r="S167" s="19">
        <v>-4.9999999999999914E-3</v>
      </c>
      <c r="T167" s="19">
        <v>0.01</v>
      </c>
      <c r="U167" s="19">
        <v>0</v>
      </c>
      <c r="V167" s="19">
        <v>-3.5250000000000108E-2</v>
      </c>
      <c r="W167" s="19">
        <v>1.256249999999995E-2</v>
      </c>
      <c r="X167" s="19">
        <v>-2.5124999999999949E-2</v>
      </c>
      <c r="Y167" s="19">
        <v>0.4</v>
      </c>
      <c r="Z167" s="19">
        <v>0.2</v>
      </c>
      <c r="AA167" s="19">
        <v>0.60000000000000009</v>
      </c>
      <c r="AB167" s="19">
        <v>0</v>
      </c>
      <c r="AC167" s="19">
        <v>-5.5E-2</v>
      </c>
      <c r="AD167" s="19">
        <v>-4.9999999999999914E-3</v>
      </c>
      <c r="AE167" s="19">
        <v>0.01</v>
      </c>
      <c r="AF167" s="19">
        <v>0</v>
      </c>
      <c r="AG167" s="19">
        <v>0.39737499999999998</v>
      </c>
      <c r="AH167" s="19">
        <v>0.200375</v>
      </c>
      <c r="AI167" s="19">
        <v>0.59925000000000006</v>
      </c>
      <c r="AJ167" s="19">
        <v>0</v>
      </c>
      <c r="AK167" s="19">
        <v>48</v>
      </c>
      <c r="AL167" s="19">
        <v>16</v>
      </c>
      <c r="AM167" s="19">
        <v>16</v>
      </c>
      <c r="AN167" s="19">
        <v>0</v>
      </c>
      <c r="AO167" s="19">
        <v>0</v>
      </c>
      <c r="AP167" s="19">
        <v>0</v>
      </c>
      <c r="AQ167" s="19">
        <v>0</v>
      </c>
      <c r="AR167" s="19">
        <v>0</v>
      </c>
      <c r="AS167" s="19" t="s">
        <v>594</v>
      </c>
      <c r="AT167" s="19">
        <v>1</v>
      </c>
      <c r="AU167" s="19">
        <v>0</v>
      </c>
      <c r="AV167" s="19">
        <v>0</v>
      </c>
      <c r="AW167" s="19">
        <v>0</v>
      </c>
      <c r="AX167" s="19">
        <v>0</v>
      </c>
      <c r="AY167" s="19">
        <v>45</v>
      </c>
      <c r="AZ167" s="19">
        <v>0</v>
      </c>
      <c r="BA167" s="19">
        <v>1</v>
      </c>
      <c r="BB167" s="19" t="s">
        <v>89</v>
      </c>
      <c r="BC167" s="19">
        <v>5</v>
      </c>
      <c r="BD167" s="19">
        <v>2</v>
      </c>
      <c r="BE167" s="19">
        <v>0.05</v>
      </c>
      <c r="BF167" s="19">
        <v>4</v>
      </c>
      <c r="BG167" s="19">
        <v>6</v>
      </c>
      <c r="BH167" s="19">
        <v>0.5</v>
      </c>
      <c r="BI167" s="19">
        <v>10</v>
      </c>
      <c r="BJ167" s="19">
        <v>1</v>
      </c>
      <c r="BK167" s="19">
        <v>1</v>
      </c>
      <c r="BL167" s="19">
        <v>1</v>
      </c>
      <c r="BM167" s="19">
        <v>1</v>
      </c>
      <c r="BN167" s="19">
        <v>0</v>
      </c>
      <c r="BO167" s="19">
        <v>0</v>
      </c>
      <c r="BP167" s="19">
        <v>0</v>
      </c>
      <c r="BQ167" s="19">
        <v>0</v>
      </c>
      <c r="BR167" s="19">
        <v>1</v>
      </c>
      <c r="BS167" s="19">
        <v>1</v>
      </c>
      <c r="BT167" s="19">
        <v>1</v>
      </c>
      <c r="BU167" s="19">
        <v>1</v>
      </c>
    </row>
    <row r="168" spans="1:73" x14ac:dyDescent="0.3">
      <c r="A168" s="26">
        <v>166</v>
      </c>
      <c r="B168" s="19">
        <v>80</v>
      </c>
      <c r="C168" s="19">
        <v>6.2399625778198242E-2</v>
      </c>
      <c r="D168" s="19">
        <v>1.039993762969971E-3</v>
      </c>
      <c r="E168" s="19">
        <v>3</v>
      </c>
      <c r="G168" s="19">
        <v>3.750000000000327E-4</v>
      </c>
      <c r="H168" s="19">
        <v>9.9375000000000522E-3</v>
      </c>
      <c r="I168" s="19">
        <v>3.750000000000327E-4</v>
      </c>
      <c r="J168" s="19">
        <v>3.750000000000327E-4</v>
      </c>
      <c r="K168" s="19">
        <f t="shared" si="2"/>
        <v>3.750000000000327E-4</v>
      </c>
      <c r="N168" s="19">
        <v>0</v>
      </c>
      <c r="O168" s="19">
        <v>-2.2204460492503131E-16</v>
      </c>
      <c r="P168" s="19">
        <v>0</v>
      </c>
      <c r="Q168" s="19">
        <v>0</v>
      </c>
      <c r="R168" s="19">
        <v>-0.125</v>
      </c>
      <c r="S168" s="19">
        <v>-0.125</v>
      </c>
      <c r="T168" s="19">
        <v>0.25</v>
      </c>
      <c r="U168" s="19">
        <v>0</v>
      </c>
      <c r="V168" s="19">
        <v>-3.7500000000034728E-4</v>
      </c>
      <c r="W168" s="19">
        <v>-3.7499999999990319E-4</v>
      </c>
      <c r="X168" s="19">
        <v>7.4999999999997291E-4</v>
      </c>
      <c r="Y168" s="19">
        <v>-0.5</v>
      </c>
      <c r="Z168" s="19">
        <v>0.5</v>
      </c>
      <c r="AA168" s="19">
        <v>0</v>
      </c>
      <c r="AB168" s="19">
        <v>0</v>
      </c>
      <c r="AC168" s="19">
        <v>-0.125</v>
      </c>
      <c r="AD168" s="19">
        <v>-0.125</v>
      </c>
      <c r="AE168" s="19">
        <v>0.25</v>
      </c>
      <c r="AF168" s="19">
        <v>0</v>
      </c>
      <c r="AG168" s="19">
        <v>-0.5703125</v>
      </c>
      <c r="AH168" s="19">
        <v>0.4296875</v>
      </c>
      <c r="AI168" s="19">
        <v>0.140625</v>
      </c>
      <c r="AJ168" s="19">
        <v>0</v>
      </c>
      <c r="AK168" s="19">
        <v>0</v>
      </c>
      <c r="AL168" s="19">
        <v>40</v>
      </c>
      <c r="AM168" s="19">
        <v>40</v>
      </c>
      <c r="AN168" s="19">
        <v>0</v>
      </c>
      <c r="AO168" s="19">
        <v>0</v>
      </c>
      <c r="AP168" s="19">
        <v>0</v>
      </c>
      <c r="AQ168" s="19">
        <v>0</v>
      </c>
      <c r="AR168" s="19">
        <v>0</v>
      </c>
      <c r="AS168" s="19" t="s">
        <v>595</v>
      </c>
      <c r="AT168" s="19">
        <v>1</v>
      </c>
      <c r="AU168" s="19">
        <v>0</v>
      </c>
      <c r="AV168" s="19">
        <v>0</v>
      </c>
      <c r="AW168" s="19">
        <v>0</v>
      </c>
      <c r="AX168" s="19">
        <v>0</v>
      </c>
      <c r="AY168" s="19">
        <v>45</v>
      </c>
      <c r="AZ168" s="19">
        <v>0</v>
      </c>
      <c r="BA168" s="19">
        <v>1</v>
      </c>
      <c r="BB168" s="19" t="s">
        <v>89</v>
      </c>
      <c r="BC168" s="19">
        <v>5</v>
      </c>
      <c r="BD168" s="19">
        <v>2</v>
      </c>
      <c r="BE168" s="19">
        <v>0.05</v>
      </c>
      <c r="BF168" s="19">
        <v>4</v>
      </c>
      <c r="BG168" s="19">
        <v>6</v>
      </c>
      <c r="BH168" s="19">
        <v>0.5</v>
      </c>
      <c r="BI168" s="19">
        <v>10</v>
      </c>
      <c r="BJ168" s="19">
        <v>1</v>
      </c>
      <c r="BK168" s="19">
        <v>1</v>
      </c>
      <c r="BL168" s="19">
        <v>1</v>
      </c>
      <c r="BM168" s="19">
        <v>1</v>
      </c>
      <c r="BN168" s="19">
        <v>0</v>
      </c>
      <c r="BO168" s="19">
        <v>0</v>
      </c>
      <c r="BP168" s="19">
        <v>0</v>
      </c>
      <c r="BQ168" s="19">
        <v>0</v>
      </c>
      <c r="BR168" s="19">
        <v>1</v>
      </c>
      <c r="BS168" s="19">
        <v>1</v>
      </c>
      <c r="BT168" s="19">
        <v>1</v>
      </c>
      <c r="BU168" s="19">
        <v>1</v>
      </c>
    </row>
    <row r="169" spans="1:73" x14ac:dyDescent="0.3">
      <c r="A169" s="26">
        <v>167</v>
      </c>
      <c r="B169" s="19">
        <v>80</v>
      </c>
      <c r="C169" s="19">
        <v>6.2399625778198242E-2</v>
      </c>
      <c r="D169" s="19">
        <v>1.039993762969971E-3</v>
      </c>
      <c r="E169" s="19">
        <v>3</v>
      </c>
      <c r="G169" s="19">
        <v>3.750000000000327E-4</v>
      </c>
      <c r="H169" s="19">
        <v>9.9375000000000522E-3</v>
      </c>
      <c r="I169" s="19">
        <v>3.750000000000327E-4</v>
      </c>
      <c r="J169" s="19">
        <v>3.750000000000327E-4</v>
      </c>
      <c r="K169" s="19">
        <f t="shared" si="2"/>
        <v>3.750000000000327E-4</v>
      </c>
      <c r="N169" s="19">
        <v>0</v>
      </c>
      <c r="O169" s="19">
        <v>1.110223024625157E-16</v>
      </c>
      <c r="P169" s="19">
        <v>0</v>
      </c>
      <c r="Q169" s="19">
        <v>0</v>
      </c>
      <c r="R169" s="19">
        <v>-0.125</v>
      </c>
      <c r="S169" s="19">
        <v>0.125</v>
      </c>
      <c r="T169" s="19">
        <v>0.25</v>
      </c>
      <c r="U169" s="19">
        <v>0</v>
      </c>
      <c r="V169" s="19">
        <v>-3.7500000000034728E-4</v>
      </c>
      <c r="W169" s="19">
        <v>3.7499999999990319E-4</v>
      </c>
      <c r="X169" s="19">
        <v>7.4999999999997291E-4</v>
      </c>
      <c r="Y169" s="19">
        <v>-0.5</v>
      </c>
      <c r="Z169" s="19">
        <v>-0.5</v>
      </c>
      <c r="AA169" s="19">
        <v>0</v>
      </c>
      <c r="AB169" s="19">
        <v>0</v>
      </c>
      <c r="AC169" s="19">
        <v>-0.125</v>
      </c>
      <c r="AD169" s="19">
        <v>0.125</v>
      </c>
      <c r="AE169" s="19">
        <v>0.25</v>
      </c>
      <c r="AF169" s="19">
        <v>0</v>
      </c>
      <c r="AG169" s="19">
        <v>-0.5703125</v>
      </c>
      <c r="AH169" s="19">
        <v>-0.4296875</v>
      </c>
      <c r="AI169" s="19">
        <v>0.140625</v>
      </c>
      <c r="AJ169" s="19">
        <v>0</v>
      </c>
      <c r="AK169" s="19">
        <v>0</v>
      </c>
      <c r="AL169" s="19">
        <v>40</v>
      </c>
      <c r="AM169" s="19">
        <v>0</v>
      </c>
      <c r="AN169" s="19">
        <v>40</v>
      </c>
      <c r="AO169" s="19">
        <v>0</v>
      </c>
      <c r="AP169" s="19">
        <v>0</v>
      </c>
      <c r="AQ169" s="19">
        <v>0</v>
      </c>
      <c r="AR169" s="19">
        <v>0</v>
      </c>
      <c r="AS169" s="19" t="s">
        <v>596</v>
      </c>
      <c r="AT169" s="19">
        <v>1</v>
      </c>
      <c r="AU169" s="19">
        <v>0</v>
      </c>
      <c r="AV169" s="19">
        <v>0</v>
      </c>
      <c r="AW169" s="19">
        <v>0</v>
      </c>
      <c r="AX169" s="19">
        <v>0</v>
      </c>
      <c r="AY169" s="19">
        <v>45</v>
      </c>
      <c r="AZ169" s="19">
        <v>0</v>
      </c>
      <c r="BA169" s="19">
        <v>1</v>
      </c>
      <c r="BB169" s="19" t="s">
        <v>89</v>
      </c>
      <c r="BC169" s="19">
        <v>5</v>
      </c>
      <c r="BD169" s="19">
        <v>2</v>
      </c>
      <c r="BE169" s="19">
        <v>0.05</v>
      </c>
      <c r="BF169" s="19">
        <v>4</v>
      </c>
      <c r="BG169" s="19">
        <v>6</v>
      </c>
      <c r="BH169" s="19">
        <v>0.5</v>
      </c>
      <c r="BI169" s="19">
        <v>10</v>
      </c>
      <c r="BJ169" s="19">
        <v>1</v>
      </c>
      <c r="BK169" s="19">
        <v>1</v>
      </c>
      <c r="BL169" s="19">
        <v>1</v>
      </c>
      <c r="BM169" s="19">
        <v>1</v>
      </c>
      <c r="BN169" s="19">
        <v>0</v>
      </c>
      <c r="BO169" s="19">
        <v>0</v>
      </c>
      <c r="BP169" s="19">
        <v>0</v>
      </c>
      <c r="BQ169" s="19">
        <v>0</v>
      </c>
      <c r="BR169" s="19">
        <v>1</v>
      </c>
      <c r="BS169" s="19">
        <v>1</v>
      </c>
      <c r="BT169" s="19">
        <v>1</v>
      </c>
      <c r="BU169" s="19">
        <v>1</v>
      </c>
    </row>
    <row r="170" spans="1:73" x14ac:dyDescent="0.3">
      <c r="A170" s="26">
        <v>168</v>
      </c>
      <c r="B170" s="19">
        <v>80</v>
      </c>
      <c r="C170" s="19">
        <v>4.6799421310424798E-2</v>
      </c>
      <c r="D170" s="19">
        <v>7.799903551737468E-4</v>
      </c>
      <c r="E170" s="19">
        <v>3</v>
      </c>
      <c r="G170" s="19">
        <v>3.7500000000005118E-4</v>
      </c>
      <c r="H170" s="19">
        <v>9.9375000000000522E-3</v>
      </c>
      <c r="I170" s="19">
        <v>3.7500000000005118E-4</v>
      </c>
      <c r="J170" s="19">
        <v>3.7500000000005118E-4</v>
      </c>
      <c r="K170" s="19">
        <f t="shared" si="2"/>
        <v>3.7500000000005118E-4</v>
      </c>
      <c r="N170" s="19">
        <v>0</v>
      </c>
      <c r="O170" s="19">
        <v>1.110223024625157E-16</v>
      </c>
      <c r="P170" s="19">
        <v>0</v>
      </c>
      <c r="Q170" s="19">
        <v>0</v>
      </c>
      <c r="R170" s="19">
        <v>0.125</v>
      </c>
      <c r="S170" s="19">
        <v>0.125</v>
      </c>
      <c r="T170" s="19">
        <v>0.25</v>
      </c>
      <c r="U170" s="19">
        <v>0</v>
      </c>
      <c r="V170" s="19">
        <v>3.7500000000034728E-4</v>
      </c>
      <c r="W170" s="19">
        <v>3.7500000000001421E-4</v>
      </c>
      <c r="X170" s="19">
        <v>7.4999999999997291E-4</v>
      </c>
      <c r="Y170" s="19">
        <v>0.5</v>
      </c>
      <c r="Z170" s="19">
        <v>-0.5</v>
      </c>
      <c r="AA170" s="19">
        <v>0</v>
      </c>
      <c r="AB170" s="19">
        <v>0</v>
      </c>
      <c r="AC170" s="19">
        <v>0.125</v>
      </c>
      <c r="AD170" s="19">
        <v>0.125</v>
      </c>
      <c r="AE170" s="19">
        <v>0.25</v>
      </c>
      <c r="AF170" s="19">
        <v>0</v>
      </c>
      <c r="AG170" s="19">
        <v>0.5703125</v>
      </c>
      <c r="AH170" s="19">
        <v>-0.4296875</v>
      </c>
      <c r="AI170" s="19">
        <v>0.140625</v>
      </c>
      <c r="AJ170" s="19">
        <v>0</v>
      </c>
      <c r="AK170" s="19">
        <v>40</v>
      </c>
      <c r="AL170" s="19">
        <v>0</v>
      </c>
      <c r="AM170" s="19">
        <v>0</v>
      </c>
      <c r="AN170" s="19">
        <v>40</v>
      </c>
      <c r="AO170" s="19">
        <v>0</v>
      </c>
      <c r="AP170" s="19">
        <v>0</v>
      </c>
      <c r="AQ170" s="19">
        <v>0</v>
      </c>
      <c r="AR170" s="19">
        <v>0</v>
      </c>
      <c r="AS170" s="19" t="s">
        <v>597</v>
      </c>
      <c r="AT170" s="19">
        <v>1</v>
      </c>
      <c r="AU170" s="19">
        <v>0</v>
      </c>
      <c r="AV170" s="19">
        <v>0</v>
      </c>
      <c r="AW170" s="19">
        <v>0</v>
      </c>
      <c r="AX170" s="19">
        <v>0</v>
      </c>
      <c r="AY170" s="19">
        <v>45</v>
      </c>
      <c r="AZ170" s="19">
        <v>0</v>
      </c>
      <c r="BA170" s="19">
        <v>1</v>
      </c>
      <c r="BB170" s="19" t="s">
        <v>89</v>
      </c>
      <c r="BC170" s="19">
        <v>5</v>
      </c>
      <c r="BD170" s="19">
        <v>2</v>
      </c>
      <c r="BE170" s="19">
        <v>0.05</v>
      </c>
      <c r="BF170" s="19">
        <v>4</v>
      </c>
      <c r="BG170" s="19">
        <v>6</v>
      </c>
      <c r="BH170" s="19">
        <v>0.5</v>
      </c>
      <c r="BI170" s="19">
        <v>10</v>
      </c>
      <c r="BJ170" s="19">
        <v>1</v>
      </c>
      <c r="BK170" s="19">
        <v>1</v>
      </c>
      <c r="BL170" s="19">
        <v>1</v>
      </c>
      <c r="BM170" s="19">
        <v>1</v>
      </c>
      <c r="BN170" s="19">
        <v>0</v>
      </c>
      <c r="BO170" s="19">
        <v>0</v>
      </c>
      <c r="BP170" s="19">
        <v>0</v>
      </c>
      <c r="BQ170" s="19">
        <v>0</v>
      </c>
      <c r="BR170" s="19">
        <v>1</v>
      </c>
      <c r="BS170" s="19">
        <v>1</v>
      </c>
      <c r="BT170" s="19">
        <v>1</v>
      </c>
      <c r="BU170" s="19">
        <v>1</v>
      </c>
    </row>
    <row r="171" spans="1:73" x14ac:dyDescent="0.3">
      <c r="A171" s="26">
        <v>169</v>
      </c>
      <c r="B171" s="19">
        <v>80</v>
      </c>
      <c r="C171" s="19">
        <v>6.2399864196777337E-2</v>
      </c>
      <c r="D171" s="19">
        <v>1.0399977366129559E-3</v>
      </c>
      <c r="E171" s="19">
        <v>4</v>
      </c>
      <c r="G171" s="19">
        <v>2.0984089955249762E-3</v>
      </c>
      <c r="H171" s="19">
        <v>6.1136885347554307E-2</v>
      </c>
      <c r="I171" s="19">
        <v>1.003927832939203E-2</v>
      </c>
      <c r="J171" s="19">
        <v>2.0984089955249762E-3</v>
      </c>
      <c r="K171" s="19">
        <f t="shared" si="2"/>
        <v>2.0984089955249762E-3</v>
      </c>
      <c r="L171" s="19">
        <v>2.0984089955249762E-3</v>
      </c>
      <c r="N171" s="19">
        <v>-2.775557561562891E-17</v>
      </c>
      <c r="O171" s="19">
        <v>-3.3306690738754701E-16</v>
      </c>
      <c r="P171" s="19">
        <v>0</v>
      </c>
      <c r="Q171" s="19">
        <v>0</v>
      </c>
      <c r="R171" s="19">
        <v>0.34375</v>
      </c>
      <c r="S171" s="19">
        <v>0.125</v>
      </c>
      <c r="T171" s="19">
        <v>-0.25</v>
      </c>
      <c r="U171" s="19">
        <v>0</v>
      </c>
      <c r="V171" s="19">
        <v>4.5937500000000353E-3</v>
      </c>
      <c r="W171" s="19">
        <v>-1.031250000000095E-3</v>
      </c>
      <c r="X171" s="19">
        <v>2.0625000000000782E-3</v>
      </c>
      <c r="Y171" s="19">
        <v>-0.25</v>
      </c>
      <c r="Z171" s="19">
        <v>0.5</v>
      </c>
      <c r="AA171" s="19">
        <v>0</v>
      </c>
      <c r="AB171" s="19">
        <v>0</v>
      </c>
      <c r="AC171" s="19">
        <v>0.34375</v>
      </c>
      <c r="AD171" s="19">
        <v>0.125</v>
      </c>
      <c r="AE171" s="19">
        <v>-0.25</v>
      </c>
      <c r="AF171" s="19">
        <v>0</v>
      </c>
      <c r="AG171" s="19">
        <v>-0.23828125</v>
      </c>
      <c r="AH171" s="19">
        <v>0.4296875</v>
      </c>
      <c r="AI171" s="19">
        <v>0.140625</v>
      </c>
      <c r="AJ171" s="19">
        <v>0</v>
      </c>
      <c r="AK171" s="19">
        <v>10</v>
      </c>
      <c r="AL171" s="19">
        <v>30</v>
      </c>
      <c r="AM171" s="19">
        <v>40</v>
      </c>
      <c r="AN171" s="19">
        <v>0</v>
      </c>
      <c r="AO171" s="19">
        <v>0</v>
      </c>
      <c r="AP171" s="19">
        <v>0</v>
      </c>
      <c r="AQ171" s="19">
        <v>0</v>
      </c>
      <c r="AR171" s="19">
        <v>0</v>
      </c>
      <c r="AS171" s="19" t="s">
        <v>598</v>
      </c>
      <c r="AT171" s="19">
        <v>1</v>
      </c>
      <c r="AU171" s="19">
        <v>0</v>
      </c>
      <c r="AV171" s="19">
        <v>0</v>
      </c>
      <c r="AW171" s="19">
        <v>0</v>
      </c>
      <c r="AX171" s="19">
        <v>0</v>
      </c>
      <c r="AY171" s="19">
        <v>45</v>
      </c>
      <c r="AZ171" s="19">
        <v>0</v>
      </c>
      <c r="BA171" s="19">
        <v>1</v>
      </c>
      <c r="BB171" s="19" t="s">
        <v>89</v>
      </c>
      <c r="BC171" s="19">
        <v>5</v>
      </c>
      <c r="BD171" s="19">
        <v>2</v>
      </c>
      <c r="BE171" s="19">
        <v>0.05</v>
      </c>
      <c r="BF171" s="19">
        <v>4</v>
      </c>
      <c r="BG171" s="19">
        <v>6</v>
      </c>
      <c r="BH171" s="19">
        <v>0.5</v>
      </c>
      <c r="BI171" s="19">
        <v>10</v>
      </c>
      <c r="BJ171" s="19">
        <v>1</v>
      </c>
      <c r="BK171" s="19">
        <v>1</v>
      </c>
      <c r="BL171" s="19">
        <v>1</v>
      </c>
      <c r="BM171" s="19">
        <v>1</v>
      </c>
      <c r="BN171" s="19">
        <v>0</v>
      </c>
      <c r="BO171" s="19">
        <v>0</v>
      </c>
      <c r="BP171" s="19">
        <v>0</v>
      </c>
      <c r="BQ171" s="19">
        <v>0</v>
      </c>
      <c r="BR171" s="19">
        <v>1</v>
      </c>
      <c r="BS171" s="19">
        <v>1</v>
      </c>
      <c r="BT171" s="19">
        <v>1</v>
      </c>
      <c r="BU171" s="19">
        <v>1</v>
      </c>
    </row>
    <row r="172" spans="1:73" x14ac:dyDescent="0.3">
      <c r="A172" s="26">
        <v>170</v>
      </c>
      <c r="B172" s="19">
        <v>80</v>
      </c>
      <c r="C172" s="19">
        <v>6.2399625778198242E-2</v>
      </c>
      <c r="D172" s="19">
        <v>1.039993762969971E-3</v>
      </c>
      <c r="E172" s="19">
        <v>4</v>
      </c>
      <c r="G172" s="19">
        <v>2.0984089955249762E-3</v>
      </c>
      <c r="H172" s="19">
        <v>6.1136885347554307E-2</v>
      </c>
      <c r="I172" s="19">
        <v>1.003927832939203E-2</v>
      </c>
      <c r="J172" s="19">
        <v>2.0984089955249762E-3</v>
      </c>
      <c r="K172" s="19">
        <f t="shared" si="2"/>
        <v>2.0984089955249762E-3</v>
      </c>
      <c r="L172" s="19">
        <v>2.0984089955249762E-3</v>
      </c>
      <c r="N172" s="19">
        <v>-2.775557561562891E-17</v>
      </c>
      <c r="O172" s="19">
        <v>2.2204460492503131E-16</v>
      </c>
      <c r="P172" s="19">
        <v>0</v>
      </c>
      <c r="Q172" s="19">
        <v>0</v>
      </c>
      <c r="R172" s="19">
        <v>0.34375</v>
      </c>
      <c r="S172" s="19">
        <v>-0.125</v>
      </c>
      <c r="T172" s="19">
        <v>-0.25</v>
      </c>
      <c r="U172" s="19">
        <v>0</v>
      </c>
      <c r="V172" s="19">
        <v>4.5937500000000353E-3</v>
      </c>
      <c r="W172" s="19">
        <v>1.031250000000095E-3</v>
      </c>
      <c r="X172" s="19">
        <v>2.0625000000000782E-3</v>
      </c>
      <c r="Y172" s="19">
        <v>-0.25</v>
      </c>
      <c r="Z172" s="19">
        <v>-0.5</v>
      </c>
      <c r="AA172" s="19">
        <v>0</v>
      </c>
      <c r="AB172" s="19">
        <v>0</v>
      </c>
      <c r="AC172" s="19">
        <v>0.34375</v>
      </c>
      <c r="AD172" s="19">
        <v>-0.125</v>
      </c>
      <c r="AE172" s="19">
        <v>-0.25</v>
      </c>
      <c r="AF172" s="19">
        <v>0</v>
      </c>
      <c r="AG172" s="19">
        <v>-0.23828125</v>
      </c>
      <c r="AH172" s="19">
        <v>-0.4296875</v>
      </c>
      <c r="AI172" s="19">
        <v>0.140625</v>
      </c>
      <c r="AJ172" s="19">
        <v>0</v>
      </c>
      <c r="AK172" s="19">
        <v>10</v>
      </c>
      <c r="AL172" s="19">
        <v>30</v>
      </c>
      <c r="AM172" s="19">
        <v>0</v>
      </c>
      <c r="AN172" s="19">
        <v>40</v>
      </c>
      <c r="AO172" s="19">
        <v>0</v>
      </c>
      <c r="AP172" s="19">
        <v>0</v>
      </c>
      <c r="AQ172" s="19">
        <v>0</v>
      </c>
      <c r="AR172" s="19">
        <v>0</v>
      </c>
      <c r="AS172" s="19" t="s">
        <v>599</v>
      </c>
      <c r="AT172" s="19">
        <v>1</v>
      </c>
      <c r="AU172" s="19">
        <v>0</v>
      </c>
      <c r="AV172" s="19">
        <v>0</v>
      </c>
      <c r="AW172" s="19">
        <v>0</v>
      </c>
      <c r="AX172" s="19">
        <v>0</v>
      </c>
      <c r="AY172" s="19">
        <v>45</v>
      </c>
      <c r="AZ172" s="19">
        <v>0</v>
      </c>
      <c r="BA172" s="19">
        <v>1</v>
      </c>
      <c r="BB172" s="19" t="s">
        <v>89</v>
      </c>
      <c r="BC172" s="19">
        <v>5</v>
      </c>
      <c r="BD172" s="19">
        <v>2</v>
      </c>
      <c r="BE172" s="19">
        <v>0.05</v>
      </c>
      <c r="BF172" s="19">
        <v>4</v>
      </c>
      <c r="BG172" s="19">
        <v>6</v>
      </c>
      <c r="BH172" s="19">
        <v>0.5</v>
      </c>
      <c r="BI172" s="19">
        <v>10</v>
      </c>
      <c r="BJ172" s="19">
        <v>1</v>
      </c>
      <c r="BK172" s="19">
        <v>1</v>
      </c>
      <c r="BL172" s="19">
        <v>1</v>
      </c>
      <c r="BM172" s="19">
        <v>1</v>
      </c>
      <c r="BN172" s="19">
        <v>0</v>
      </c>
      <c r="BO172" s="19">
        <v>0</v>
      </c>
      <c r="BP172" s="19">
        <v>0</v>
      </c>
      <c r="BQ172" s="19">
        <v>0</v>
      </c>
      <c r="BR172" s="19">
        <v>1</v>
      </c>
      <c r="BS172" s="19">
        <v>1</v>
      </c>
      <c r="BT172" s="19">
        <v>1</v>
      </c>
      <c r="BU172" s="19">
        <v>1</v>
      </c>
    </row>
    <row r="173" spans="1:73" x14ac:dyDescent="0.3">
      <c r="A173" s="26">
        <v>171</v>
      </c>
      <c r="B173" s="19">
        <v>80</v>
      </c>
      <c r="C173" s="19">
        <v>7.7999353408813477E-2</v>
      </c>
      <c r="D173" s="19">
        <v>1.2999892234802251E-3</v>
      </c>
      <c r="E173" s="19">
        <v>4</v>
      </c>
      <c r="G173" s="19">
        <v>2.0984089955249671E-3</v>
      </c>
      <c r="H173" s="19">
        <v>6.1136885347554307E-2</v>
      </c>
      <c r="I173" s="19">
        <v>1.0039278329392051E-2</v>
      </c>
      <c r="J173" s="19">
        <v>2.0984089955249671E-3</v>
      </c>
      <c r="K173" s="19">
        <f t="shared" si="2"/>
        <v>2.0984089955249671E-3</v>
      </c>
      <c r="L173" s="19">
        <v>2.0984089955249671E-3</v>
      </c>
      <c r="N173" s="19">
        <v>-5.5511151231257827E-17</v>
      </c>
      <c r="O173" s="19">
        <v>2.2204460492503131E-16</v>
      </c>
      <c r="P173" s="19">
        <v>0</v>
      </c>
      <c r="Q173" s="19">
        <v>0</v>
      </c>
      <c r="R173" s="19">
        <v>-0.34375</v>
      </c>
      <c r="S173" s="19">
        <v>-0.125</v>
      </c>
      <c r="T173" s="19">
        <v>-0.25</v>
      </c>
      <c r="U173" s="19">
        <v>0</v>
      </c>
      <c r="V173" s="19">
        <v>-4.5937500000000353E-3</v>
      </c>
      <c r="W173" s="19">
        <v>1.031249999999984E-3</v>
      </c>
      <c r="X173" s="19">
        <v>2.0625000000000782E-3</v>
      </c>
      <c r="Y173" s="19">
        <v>0.25</v>
      </c>
      <c r="Z173" s="19">
        <v>-0.5</v>
      </c>
      <c r="AA173" s="19">
        <v>0</v>
      </c>
      <c r="AB173" s="19">
        <v>0</v>
      </c>
      <c r="AC173" s="19">
        <v>-0.34375</v>
      </c>
      <c r="AD173" s="19">
        <v>-0.125</v>
      </c>
      <c r="AE173" s="19">
        <v>-0.25</v>
      </c>
      <c r="AF173" s="19">
        <v>0</v>
      </c>
      <c r="AG173" s="19">
        <v>0.23828125</v>
      </c>
      <c r="AH173" s="19">
        <v>-0.4296875</v>
      </c>
      <c r="AI173" s="19">
        <v>0.140625</v>
      </c>
      <c r="AJ173" s="19">
        <v>0</v>
      </c>
      <c r="AK173" s="19">
        <v>30</v>
      </c>
      <c r="AL173" s="19">
        <v>10</v>
      </c>
      <c r="AM173" s="19">
        <v>0</v>
      </c>
      <c r="AN173" s="19">
        <v>40</v>
      </c>
      <c r="AO173" s="19">
        <v>0</v>
      </c>
      <c r="AP173" s="19">
        <v>0</v>
      </c>
      <c r="AQ173" s="19">
        <v>0</v>
      </c>
      <c r="AR173" s="19">
        <v>0</v>
      </c>
      <c r="AS173" s="19" t="s">
        <v>600</v>
      </c>
      <c r="AT173" s="19">
        <v>1</v>
      </c>
      <c r="AU173" s="19">
        <v>0</v>
      </c>
      <c r="AV173" s="19">
        <v>0</v>
      </c>
      <c r="AW173" s="19">
        <v>0</v>
      </c>
      <c r="AX173" s="19">
        <v>0</v>
      </c>
      <c r="AY173" s="19">
        <v>45</v>
      </c>
      <c r="AZ173" s="19">
        <v>0</v>
      </c>
      <c r="BA173" s="19">
        <v>1</v>
      </c>
      <c r="BB173" s="19" t="s">
        <v>89</v>
      </c>
      <c r="BC173" s="19">
        <v>5</v>
      </c>
      <c r="BD173" s="19">
        <v>2</v>
      </c>
      <c r="BE173" s="19">
        <v>0.05</v>
      </c>
      <c r="BF173" s="19">
        <v>4</v>
      </c>
      <c r="BG173" s="19">
        <v>6</v>
      </c>
      <c r="BH173" s="19">
        <v>0.5</v>
      </c>
      <c r="BI173" s="19">
        <v>10</v>
      </c>
      <c r="BJ173" s="19">
        <v>1</v>
      </c>
      <c r="BK173" s="19">
        <v>1</v>
      </c>
      <c r="BL173" s="19">
        <v>1</v>
      </c>
      <c r="BM173" s="19">
        <v>1</v>
      </c>
      <c r="BN173" s="19">
        <v>0</v>
      </c>
      <c r="BO173" s="19">
        <v>0</v>
      </c>
      <c r="BP173" s="19">
        <v>0</v>
      </c>
      <c r="BQ173" s="19">
        <v>0</v>
      </c>
      <c r="BR173" s="19">
        <v>1</v>
      </c>
      <c r="BS173" s="19">
        <v>1</v>
      </c>
      <c r="BT173" s="19">
        <v>1</v>
      </c>
      <c r="BU173" s="19">
        <v>1</v>
      </c>
    </row>
    <row r="174" spans="1:73" x14ac:dyDescent="0.3">
      <c r="A174" s="26">
        <v>172</v>
      </c>
      <c r="B174" s="19">
        <v>80</v>
      </c>
      <c r="C174" s="19">
        <v>4.6799898147583008E-2</v>
      </c>
      <c r="D174" s="19">
        <v>7.7999830245971684E-4</v>
      </c>
      <c r="E174" s="19">
        <v>3</v>
      </c>
      <c r="G174" s="19">
        <v>9.3750000000022052E-5</v>
      </c>
      <c r="H174" s="19">
        <v>9.3750000000022052E-5</v>
      </c>
      <c r="I174" s="19">
        <v>6.0000000000000704E-3</v>
      </c>
      <c r="J174" s="19">
        <v>6.0000000000000704E-3</v>
      </c>
      <c r="K174" s="19">
        <f t="shared" si="2"/>
        <v>9.3750000000022052E-5</v>
      </c>
      <c r="N174" s="19">
        <v>1.110223024625157E-16</v>
      </c>
      <c r="O174" s="19">
        <v>-1.110223024625157E-16</v>
      </c>
      <c r="P174" s="19">
        <v>-6.9388939039072284E-18</v>
      </c>
      <c r="Q174" s="19">
        <v>0</v>
      </c>
      <c r="R174" s="19">
        <v>0.15625</v>
      </c>
      <c r="S174" s="19">
        <v>0.15625</v>
      </c>
      <c r="T174" s="19">
        <v>-0.3125</v>
      </c>
      <c r="U174" s="19">
        <v>0</v>
      </c>
      <c r="V174" s="19">
        <v>-9.3750000000114575E-5</v>
      </c>
      <c r="W174" s="19">
        <v>-9.3750000000003553E-5</v>
      </c>
      <c r="X174" s="19">
        <v>1.8750000000000711E-4</v>
      </c>
      <c r="Y174" s="19">
        <v>-0.5</v>
      </c>
      <c r="Z174" s="19">
        <v>0.5</v>
      </c>
      <c r="AA174" s="19">
        <v>0</v>
      </c>
      <c r="AB174" s="19">
        <v>0</v>
      </c>
      <c r="AC174" s="19">
        <v>0.15625</v>
      </c>
      <c r="AD174" s="19">
        <v>0.15625</v>
      </c>
      <c r="AE174" s="19">
        <v>-0.3125</v>
      </c>
      <c r="AF174" s="19">
        <v>0</v>
      </c>
      <c r="AG174" s="19">
        <v>-0.53515625</v>
      </c>
      <c r="AH174" s="19">
        <v>0.46484375</v>
      </c>
      <c r="AI174" s="19">
        <v>7.03125E-2</v>
      </c>
      <c r="AJ174" s="19">
        <v>0</v>
      </c>
      <c r="AK174" s="19">
        <v>0</v>
      </c>
      <c r="AL174" s="19">
        <v>40</v>
      </c>
      <c r="AM174" s="19">
        <v>40</v>
      </c>
      <c r="AN174" s="19">
        <v>0</v>
      </c>
      <c r="AO174" s="19">
        <v>0</v>
      </c>
      <c r="AP174" s="19">
        <v>0</v>
      </c>
      <c r="AQ174" s="19">
        <v>0</v>
      </c>
      <c r="AR174" s="19">
        <v>0</v>
      </c>
      <c r="AS174" s="19" t="s">
        <v>601</v>
      </c>
      <c r="AT174" s="19">
        <v>1</v>
      </c>
      <c r="AU174" s="19">
        <v>0</v>
      </c>
      <c r="AV174" s="19">
        <v>0</v>
      </c>
      <c r="AW174" s="19">
        <v>0</v>
      </c>
      <c r="AX174" s="19">
        <v>0</v>
      </c>
      <c r="AY174" s="19">
        <v>45</v>
      </c>
      <c r="AZ174" s="19">
        <v>0</v>
      </c>
      <c r="BA174" s="19">
        <v>1</v>
      </c>
      <c r="BB174" s="19" t="s">
        <v>89</v>
      </c>
      <c r="BC174" s="19">
        <v>5</v>
      </c>
      <c r="BD174" s="19">
        <v>2</v>
      </c>
      <c r="BE174" s="19">
        <v>0.05</v>
      </c>
      <c r="BF174" s="19">
        <v>4</v>
      </c>
      <c r="BG174" s="19">
        <v>6</v>
      </c>
      <c r="BH174" s="19">
        <v>0.5</v>
      </c>
      <c r="BI174" s="19">
        <v>10</v>
      </c>
      <c r="BJ174" s="19">
        <v>1</v>
      </c>
      <c r="BK174" s="19">
        <v>1</v>
      </c>
      <c r="BL174" s="19">
        <v>1</v>
      </c>
      <c r="BM174" s="19">
        <v>1</v>
      </c>
      <c r="BN174" s="19">
        <v>0</v>
      </c>
      <c r="BO174" s="19">
        <v>0</v>
      </c>
      <c r="BP174" s="19">
        <v>0</v>
      </c>
      <c r="BQ174" s="19">
        <v>0</v>
      </c>
      <c r="BR174" s="19">
        <v>1</v>
      </c>
      <c r="BS174" s="19">
        <v>1</v>
      </c>
      <c r="BT174" s="19">
        <v>1</v>
      </c>
      <c r="BU174" s="19">
        <v>1</v>
      </c>
    </row>
    <row r="175" spans="1:73" x14ac:dyDescent="0.3">
      <c r="A175" s="26">
        <v>173</v>
      </c>
      <c r="B175" s="19">
        <v>80</v>
      </c>
      <c r="C175" s="19">
        <v>4.6799659729003913E-2</v>
      </c>
      <c r="D175" s="19">
        <v>7.7999432881673176E-4</v>
      </c>
      <c r="E175" s="19">
        <v>3</v>
      </c>
      <c r="G175" s="19">
        <v>9.3750000000022052E-5</v>
      </c>
      <c r="H175" s="19">
        <v>9.3750000000022052E-5</v>
      </c>
      <c r="I175" s="19">
        <v>6.0000000000000608E-3</v>
      </c>
      <c r="J175" s="19">
        <v>6.0000000000000608E-3</v>
      </c>
      <c r="K175" s="19">
        <f t="shared" si="2"/>
        <v>9.3750000000022052E-5</v>
      </c>
      <c r="N175" s="19">
        <v>1.110223024625157E-16</v>
      </c>
      <c r="O175" s="19">
        <v>1.110223024625157E-16</v>
      </c>
      <c r="P175" s="19">
        <v>-6.9388939039072284E-18</v>
      </c>
      <c r="Q175" s="19">
        <v>0</v>
      </c>
      <c r="R175" s="19">
        <v>0.15625</v>
      </c>
      <c r="S175" s="19">
        <v>-0.15625</v>
      </c>
      <c r="T175" s="19">
        <v>-0.3125</v>
      </c>
      <c r="U175" s="19">
        <v>0</v>
      </c>
      <c r="V175" s="19">
        <v>-9.3750000000114575E-5</v>
      </c>
      <c r="W175" s="19">
        <v>9.3750000000003553E-5</v>
      </c>
      <c r="X175" s="19">
        <v>1.8750000000000711E-4</v>
      </c>
      <c r="Y175" s="19">
        <v>-0.5</v>
      </c>
      <c r="Z175" s="19">
        <v>-0.5</v>
      </c>
      <c r="AA175" s="19">
        <v>0</v>
      </c>
      <c r="AB175" s="19">
        <v>0</v>
      </c>
      <c r="AC175" s="19">
        <v>0.15625</v>
      </c>
      <c r="AD175" s="19">
        <v>-0.15625</v>
      </c>
      <c r="AE175" s="19">
        <v>-0.3125</v>
      </c>
      <c r="AF175" s="19">
        <v>0</v>
      </c>
      <c r="AG175" s="19">
        <v>-0.53515625</v>
      </c>
      <c r="AH175" s="19">
        <v>-0.46484375</v>
      </c>
      <c r="AI175" s="19">
        <v>7.03125E-2</v>
      </c>
      <c r="AJ175" s="19">
        <v>0</v>
      </c>
      <c r="AK175" s="19">
        <v>0</v>
      </c>
      <c r="AL175" s="19">
        <v>40</v>
      </c>
      <c r="AM175" s="19">
        <v>0</v>
      </c>
      <c r="AN175" s="19">
        <v>40</v>
      </c>
      <c r="AO175" s="19">
        <v>0</v>
      </c>
      <c r="AP175" s="19">
        <v>0</v>
      </c>
      <c r="AQ175" s="19">
        <v>0</v>
      </c>
      <c r="AR175" s="19">
        <v>0</v>
      </c>
      <c r="AS175" s="19" t="s">
        <v>602</v>
      </c>
      <c r="AT175" s="19">
        <v>1</v>
      </c>
      <c r="AU175" s="19">
        <v>0</v>
      </c>
      <c r="AV175" s="19">
        <v>0</v>
      </c>
      <c r="AW175" s="19">
        <v>0</v>
      </c>
      <c r="AX175" s="19">
        <v>0</v>
      </c>
      <c r="AY175" s="19">
        <v>45</v>
      </c>
      <c r="AZ175" s="19">
        <v>0</v>
      </c>
      <c r="BA175" s="19">
        <v>1</v>
      </c>
      <c r="BB175" s="19" t="s">
        <v>89</v>
      </c>
      <c r="BC175" s="19">
        <v>5</v>
      </c>
      <c r="BD175" s="19">
        <v>2</v>
      </c>
      <c r="BE175" s="19">
        <v>0.05</v>
      </c>
      <c r="BF175" s="19">
        <v>4</v>
      </c>
      <c r="BG175" s="19">
        <v>6</v>
      </c>
      <c r="BH175" s="19">
        <v>0.5</v>
      </c>
      <c r="BI175" s="19">
        <v>10</v>
      </c>
      <c r="BJ175" s="19">
        <v>1</v>
      </c>
      <c r="BK175" s="19">
        <v>1</v>
      </c>
      <c r="BL175" s="19">
        <v>1</v>
      </c>
      <c r="BM175" s="19">
        <v>1</v>
      </c>
      <c r="BN175" s="19">
        <v>0</v>
      </c>
      <c r="BO175" s="19">
        <v>0</v>
      </c>
      <c r="BP175" s="19">
        <v>0</v>
      </c>
      <c r="BQ175" s="19">
        <v>0</v>
      </c>
      <c r="BR175" s="19">
        <v>1</v>
      </c>
      <c r="BS175" s="19">
        <v>1</v>
      </c>
      <c r="BT175" s="19">
        <v>1</v>
      </c>
      <c r="BU175" s="19">
        <v>1</v>
      </c>
    </row>
    <row r="176" spans="1:73" x14ac:dyDescent="0.3">
      <c r="A176" s="26">
        <v>174</v>
      </c>
      <c r="B176" s="19">
        <v>80</v>
      </c>
      <c r="C176" s="19">
        <v>7.7999591827392578E-2</v>
      </c>
      <c r="D176" s="19">
        <v>1.2999931971232101E-3</v>
      </c>
      <c r="E176" s="19">
        <v>4</v>
      </c>
      <c r="G176" s="19">
        <v>8.7569726682512929E-3</v>
      </c>
      <c r="H176" s="19">
        <v>5.4181957977840693E-2</v>
      </c>
      <c r="I176" s="19">
        <v>8.7569726682512929E-3</v>
      </c>
      <c r="J176" s="19">
        <v>1.3197012268407591E-2</v>
      </c>
      <c r="K176" s="19">
        <f t="shared" si="2"/>
        <v>8.7569726682512929E-3</v>
      </c>
      <c r="L176" s="19">
        <v>1.3197012268407591E-2</v>
      </c>
      <c r="N176" s="19">
        <v>2.2204460492503131E-16</v>
      </c>
      <c r="O176" s="19">
        <v>1.3877787807814459E-16</v>
      </c>
      <c r="P176" s="19">
        <v>6.9388939039072284E-18</v>
      </c>
      <c r="Q176" s="19">
        <v>0</v>
      </c>
      <c r="R176" s="19">
        <v>0.15625</v>
      </c>
      <c r="S176" s="19">
        <v>-6.2500000000000014E-2</v>
      </c>
      <c r="T176" s="19">
        <v>-0.3125</v>
      </c>
      <c r="U176" s="19">
        <v>0</v>
      </c>
      <c r="V176" s="19">
        <v>8.9062500000001155E-3</v>
      </c>
      <c r="W176" s="19">
        <v>-7.9687499999999134E-3</v>
      </c>
      <c r="X176" s="19">
        <v>-1.7812500000000009E-2</v>
      </c>
      <c r="Y176" s="19">
        <v>-0.5</v>
      </c>
      <c r="Z176" s="19">
        <v>0.25000000000000011</v>
      </c>
      <c r="AA176" s="19">
        <v>0</v>
      </c>
      <c r="AB176" s="19">
        <v>0</v>
      </c>
      <c r="AC176" s="19">
        <v>0.15625</v>
      </c>
      <c r="AD176" s="19">
        <v>-6.2500000000000014E-2</v>
      </c>
      <c r="AE176" s="19">
        <v>-0.3125</v>
      </c>
      <c r="AF176" s="19">
        <v>0</v>
      </c>
      <c r="AG176" s="19">
        <v>-0.53515625</v>
      </c>
      <c r="AH176" s="19">
        <v>0.13281250000000011</v>
      </c>
      <c r="AI176" s="19">
        <v>7.03125E-2</v>
      </c>
      <c r="AJ176" s="19">
        <v>0</v>
      </c>
      <c r="AK176" s="19">
        <v>0</v>
      </c>
      <c r="AL176" s="19">
        <v>40</v>
      </c>
      <c r="AM176" s="19">
        <v>30</v>
      </c>
      <c r="AN176" s="19">
        <v>10</v>
      </c>
      <c r="AO176" s="19">
        <v>0</v>
      </c>
      <c r="AP176" s="19">
        <v>0</v>
      </c>
      <c r="AQ176" s="19">
        <v>0</v>
      </c>
      <c r="AR176" s="19">
        <v>0</v>
      </c>
      <c r="AS176" s="19" t="s">
        <v>603</v>
      </c>
      <c r="AT176" s="19">
        <v>1</v>
      </c>
      <c r="AU176" s="19">
        <v>0</v>
      </c>
      <c r="AV176" s="19">
        <v>0</v>
      </c>
      <c r="AW176" s="19">
        <v>0</v>
      </c>
      <c r="AX176" s="19">
        <v>0</v>
      </c>
      <c r="AY176" s="19">
        <v>45</v>
      </c>
      <c r="AZ176" s="19">
        <v>0</v>
      </c>
      <c r="BA176" s="19">
        <v>1</v>
      </c>
      <c r="BB176" s="19" t="s">
        <v>89</v>
      </c>
      <c r="BC176" s="19">
        <v>5</v>
      </c>
      <c r="BD176" s="19">
        <v>2</v>
      </c>
      <c r="BE176" s="19">
        <v>0.05</v>
      </c>
      <c r="BF176" s="19">
        <v>4</v>
      </c>
      <c r="BG176" s="19">
        <v>6</v>
      </c>
      <c r="BH176" s="19">
        <v>0.5</v>
      </c>
      <c r="BI176" s="19">
        <v>10</v>
      </c>
      <c r="BJ176" s="19">
        <v>1</v>
      </c>
      <c r="BK176" s="19">
        <v>1</v>
      </c>
      <c r="BL176" s="19">
        <v>1</v>
      </c>
      <c r="BM176" s="19">
        <v>1</v>
      </c>
      <c r="BN176" s="19">
        <v>0</v>
      </c>
      <c r="BO176" s="19">
        <v>0</v>
      </c>
      <c r="BP176" s="19">
        <v>0</v>
      </c>
      <c r="BQ176" s="19">
        <v>0</v>
      </c>
      <c r="BR176" s="19">
        <v>1</v>
      </c>
      <c r="BS176" s="19">
        <v>1</v>
      </c>
      <c r="BT176" s="19">
        <v>1</v>
      </c>
      <c r="BU176" s="19">
        <v>1</v>
      </c>
    </row>
    <row r="177" spans="1:73" x14ac:dyDescent="0.3">
      <c r="A177" s="26">
        <v>175</v>
      </c>
      <c r="B177" s="19">
        <v>80</v>
      </c>
      <c r="C177" s="19">
        <v>7.7999353408813477E-2</v>
      </c>
      <c r="D177" s="19">
        <v>1.2999892234802251E-3</v>
      </c>
      <c r="E177" s="19">
        <v>4</v>
      </c>
      <c r="G177" s="19">
        <v>8.7569726682513258E-3</v>
      </c>
      <c r="H177" s="19">
        <v>5.4181957977840749E-2</v>
      </c>
      <c r="I177" s="19">
        <v>8.7569726682513258E-3</v>
      </c>
      <c r="J177" s="19">
        <v>1.319701226840757E-2</v>
      </c>
      <c r="K177" s="19">
        <f t="shared" si="2"/>
        <v>8.7569726682513258E-3</v>
      </c>
      <c r="L177" s="19">
        <v>1.319701226840757E-2</v>
      </c>
      <c r="N177" s="19">
        <v>2.2204460492503131E-16</v>
      </c>
      <c r="O177" s="19">
        <v>5.5511151231257827E-17</v>
      </c>
      <c r="P177" s="19">
        <v>6.9388939039072284E-18</v>
      </c>
      <c r="Q177" s="19">
        <v>0</v>
      </c>
      <c r="R177" s="19">
        <v>0.15625</v>
      </c>
      <c r="S177" s="19">
        <v>6.2499999999999993E-2</v>
      </c>
      <c r="T177" s="19">
        <v>-0.3125</v>
      </c>
      <c r="U177" s="19">
        <v>0</v>
      </c>
      <c r="V177" s="19">
        <v>8.9062500000001155E-3</v>
      </c>
      <c r="W177" s="19">
        <v>7.9687500000001354E-3</v>
      </c>
      <c r="X177" s="19">
        <v>-1.7812500000000009E-2</v>
      </c>
      <c r="Y177" s="19">
        <v>-0.5</v>
      </c>
      <c r="Z177" s="19">
        <v>-0.24999999999999989</v>
      </c>
      <c r="AA177" s="19">
        <v>0</v>
      </c>
      <c r="AB177" s="19">
        <v>0</v>
      </c>
      <c r="AC177" s="19">
        <v>0.15625</v>
      </c>
      <c r="AD177" s="19">
        <v>6.2499999999999993E-2</v>
      </c>
      <c r="AE177" s="19">
        <v>-0.3125</v>
      </c>
      <c r="AF177" s="19">
        <v>0</v>
      </c>
      <c r="AG177" s="19">
        <v>-0.53515625</v>
      </c>
      <c r="AH177" s="19">
        <v>-0.13281249999999989</v>
      </c>
      <c r="AI177" s="19">
        <v>7.03125E-2</v>
      </c>
      <c r="AJ177" s="19">
        <v>0</v>
      </c>
      <c r="AK177" s="19">
        <v>0</v>
      </c>
      <c r="AL177" s="19">
        <v>40</v>
      </c>
      <c r="AM177" s="19">
        <v>10</v>
      </c>
      <c r="AN177" s="19">
        <v>30</v>
      </c>
      <c r="AO177" s="19">
        <v>0</v>
      </c>
      <c r="AP177" s="19">
        <v>0</v>
      </c>
      <c r="AQ177" s="19">
        <v>0</v>
      </c>
      <c r="AR177" s="19">
        <v>0</v>
      </c>
      <c r="AS177" s="19" t="s">
        <v>604</v>
      </c>
      <c r="AT177" s="19">
        <v>1</v>
      </c>
      <c r="AU177" s="19">
        <v>0</v>
      </c>
      <c r="AV177" s="19">
        <v>0</v>
      </c>
      <c r="AW177" s="19">
        <v>0</v>
      </c>
      <c r="AX177" s="19">
        <v>0</v>
      </c>
      <c r="AY177" s="19">
        <v>45</v>
      </c>
      <c r="AZ177" s="19">
        <v>0</v>
      </c>
      <c r="BA177" s="19">
        <v>1</v>
      </c>
      <c r="BB177" s="19" t="s">
        <v>89</v>
      </c>
      <c r="BC177" s="19">
        <v>5</v>
      </c>
      <c r="BD177" s="19">
        <v>2</v>
      </c>
      <c r="BE177" s="19">
        <v>0.05</v>
      </c>
      <c r="BF177" s="19">
        <v>4</v>
      </c>
      <c r="BG177" s="19">
        <v>6</v>
      </c>
      <c r="BH177" s="19">
        <v>0.5</v>
      </c>
      <c r="BI177" s="19">
        <v>10</v>
      </c>
      <c r="BJ177" s="19">
        <v>1</v>
      </c>
      <c r="BK177" s="19">
        <v>1</v>
      </c>
      <c r="BL177" s="19">
        <v>1</v>
      </c>
      <c r="BM177" s="19">
        <v>1</v>
      </c>
      <c r="BN177" s="19">
        <v>0</v>
      </c>
      <c r="BO177" s="19">
        <v>0</v>
      </c>
      <c r="BP177" s="19">
        <v>0</v>
      </c>
      <c r="BQ177" s="19">
        <v>0</v>
      </c>
      <c r="BR177" s="19">
        <v>1</v>
      </c>
      <c r="BS177" s="19">
        <v>1</v>
      </c>
      <c r="BT177" s="19">
        <v>1</v>
      </c>
      <c r="BU177" s="19">
        <v>1</v>
      </c>
    </row>
    <row r="178" spans="1:73" x14ac:dyDescent="0.3">
      <c r="A178" s="26">
        <v>176</v>
      </c>
      <c r="B178" s="19">
        <v>80</v>
      </c>
      <c r="C178" s="19">
        <v>6.2399625778198242E-2</v>
      </c>
      <c r="D178" s="19">
        <v>1.039993762969971E-3</v>
      </c>
      <c r="E178" s="19">
        <v>4</v>
      </c>
      <c r="G178" s="19">
        <v>8.756972668251305E-3</v>
      </c>
      <c r="H178" s="19">
        <v>5.4181957977840721E-2</v>
      </c>
      <c r="I178" s="19">
        <v>8.756972668251305E-3</v>
      </c>
      <c r="J178" s="19">
        <v>1.319701226840758E-2</v>
      </c>
      <c r="K178" s="19">
        <f t="shared" si="2"/>
        <v>8.756972668251305E-3</v>
      </c>
      <c r="L178" s="19">
        <v>1.319701226840758E-2</v>
      </c>
      <c r="N178" s="19">
        <v>-2.2204460492503131E-16</v>
      </c>
      <c r="O178" s="19">
        <v>-5.5511151231257827E-17</v>
      </c>
      <c r="P178" s="19">
        <v>6.9388939039072284E-18</v>
      </c>
      <c r="Q178" s="19">
        <v>0</v>
      </c>
      <c r="R178" s="19">
        <v>-0.15625</v>
      </c>
      <c r="S178" s="19">
        <v>6.25E-2</v>
      </c>
      <c r="T178" s="19">
        <v>-0.3125</v>
      </c>
      <c r="U178" s="19">
        <v>0</v>
      </c>
      <c r="V178" s="19">
        <v>-8.9062500000001155E-3</v>
      </c>
      <c r="W178" s="19">
        <v>7.9687499999999967E-3</v>
      </c>
      <c r="X178" s="19">
        <v>-1.7812500000000009E-2</v>
      </c>
      <c r="Y178" s="19">
        <v>0.5</v>
      </c>
      <c r="Z178" s="19">
        <v>-0.25</v>
      </c>
      <c r="AA178" s="19">
        <v>0</v>
      </c>
      <c r="AB178" s="19">
        <v>0</v>
      </c>
      <c r="AC178" s="19">
        <v>-0.15625</v>
      </c>
      <c r="AD178" s="19">
        <v>6.25E-2</v>
      </c>
      <c r="AE178" s="19">
        <v>-0.3125</v>
      </c>
      <c r="AF178" s="19">
        <v>0</v>
      </c>
      <c r="AG178" s="19">
        <v>0.53515625</v>
      </c>
      <c r="AH178" s="19">
        <v>-0.1328125</v>
      </c>
      <c r="AI178" s="19">
        <v>7.03125E-2</v>
      </c>
      <c r="AJ178" s="19">
        <v>0</v>
      </c>
      <c r="AK178" s="19">
        <v>40</v>
      </c>
      <c r="AL178" s="19">
        <v>0</v>
      </c>
      <c r="AM178" s="19">
        <v>10</v>
      </c>
      <c r="AN178" s="19">
        <v>30</v>
      </c>
      <c r="AO178" s="19">
        <v>0</v>
      </c>
      <c r="AP178" s="19">
        <v>0</v>
      </c>
      <c r="AQ178" s="19">
        <v>0</v>
      </c>
      <c r="AR178" s="19">
        <v>0</v>
      </c>
      <c r="AS178" s="19" t="s">
        <v>605</v>
      </c>
      <c r="AT178" s="19">
        <v>1</v>
      </c>
      <c r="AU178" s="19">
        <v>0</v>
      </c>
      <c r="AV178" s="19">
        <v>0</v>
      </c>
      <c r="AW178" s="19">
        <v>0</v>
      </c>
      <c r="AX178" s="19">
        <v>0</v>
      </c>
      <c r="AY178" s="19">
        <v>45</v>
      </c>
      <c r="AZ178" s="19">
        <v>0</v>
      </c>
      <c r="BA178" s="19">
        <v>1</v>
      </c>
      <c r="BB178" s="19" t="s">
        <v>89</v>
      </c>
      <c r="BC178" s="19">
        <v>5</v>
      </c>
      <c r="BD178" s="19">
        <v>2</v>
      </c>
      <c r="BE178" s="19">
        <v>0.05</v>
      </c>
      <c r="BF178" s="19">
        <v>4</v>
      </c>
      <c r="BG178" s="19">
        <v>6</v>
      </c>
      <c r="BH178" s="19">
        <v>0.5</v>
      </c>
      <c r="BI178" s="19">
        <v>10</v>
      </c>
      <c r="BJ178" s="19">
        <v>1</v>
      </c>
      <c r="BK178" s="19">
        <v>1</v>
      </c>
      <c r="BL178" s="19">
        <v>1</v>
      </c>
      <c r="BM178" s="19">
        <v>1</v>
      </c>
      <c r="BN178" s="19">
        <v>0</v>
      </c>
      <c r="BO178" s="19">
        <v>0</v>
      </c>
      <c r="BP178" s="19">
        <v>0</v>
      </c>
      <c r="BQ178" s="19">
        <v>0</v>
      </c>
      <c r="BR178" s="19">
        <v>1</v>
      </c>
      <c r="BS178" s="19">
        <v>1</v>
      </c>
      <c r="BT178" s="19">
        <v>1</v>
      </c>
      <c r="BU178" s="19">
        <v>1</v>
      </c>
    </row>
    <row r="179" spans="1:73" x14ac:dyDescent="0.3">
      <c r="A179" s="26">
        <v>177</v>
      </c>
      <c r="B179" s="19">
        <v>80</v>
      </c>
      <c r="C179" s="19">
        <v>6.2399387359619141E-2</v>
      </c>
      <c r="D179" s="19">
        <v>1.039989789326986E-3</v>
      </c>
      <c r="E179" s="19">
        <v>4</v>
      </c>
      <c r="G179" s="19">
        <v>8.8349116612731742E-3</v>
      </c>
      <c r="H179" s="19">
        <v>6.043557714107646E-2</v>
      </c>
      <c r="I179" s="19">
        <v>1.4940114833896061E-2</v>
      </c>
      <c r="J179" s="19">
        <v>8.8349116612731742E-3</v>
      </c>
      <c r="K179" s="19">
        <f t="shared" si="2"/>
        <v>8.8349116612731742E-3</v>
      </c>
      <c r="L179" s="19">
        <v>8.8349116612731742E-3</v>
      </c>
      <c r="N179" s="19">
        <v>2.775557561562891E-17</v>
      </c>
      <c r="O179" s="19">
        <v>-5.5511151231257827E-17</v>
      </c>
      <c r="P179" s="19">
        <v>0</v>
      </c>
      <c r="Q179" s="19">
        <v>0</v>
      </c>
      <c r="R179" s="19">
        <v>-0.3125</v>
      </c>
      <c r="S179" s="19">
        <v>-6.2499999999999993E-2</v>
      </c>
      <c r="T179" s="19">
        <v>-0.3125</v>
      </c>
      <c r="U179" s="19">
        <v>0</v>
      </c>
      <c r="V179" s="19">
        <v>-1.959375000000008E-2</v>
      </c>
      <c r="W179" s="19">
        <v>9.3749999999975797E-5</v>
      </c>
      <c r="X179" s="19">
        <v>9.1875000000000775E-3</v>
      </c>
      <c r="Y179" s="19">
        <v>0.25</v>
      </c>
      <c r="Z179" s="19">
        <v>0.25</v>
      </c>
      <c r="AA179" s="19">
        <v>0</v>
      </c>
      <c r="AB179" s="19">
        <v>0</v>
      </c>
      <c r="AC179" s="19">
        <v>-0.3125</v>
      </c>
      <c r="AD179" s="19">
        <v>-6.2499999999999993E-2</v>
      </c>
      <c r="AE179" s="19">
        <v>-0.3125</v>
      </c>
      <c r="AF179" s="19">
        <v>0</v>
      </c>
      <c r="AG179" s="19">
        <v>0.2734375</v>
      </c>
      <c r="AH179" s="19">
        <v>0.1328125</v>
      </c>
      <c r="AI179" s="19">
        <v>7.03125E-2</v>
      </c>
      <c r="AJ179" s="19">
        <v>0</v>
      </c>
      <c r="AK179" s="19">
        <v>30</v>
      </c>
      <c r="AL179" s="19">
        <v>10</v>
      </c>
      <c r="AM179" s="19">
        <v>30</v>
      </c>
      <c r="AN179" s="19">
        <v>10</v>
      </c>
      <c r="AO179" s="19">
        <v>0</v>
      </c>
      <c r="AP179" s="19">
        <v>0</v>
      </c>
      <c r="AQ179" s="19">
        <v>0</v>
      </c>
      <c r="AR179" s="19">
        <v>0</v>
      </c>
      <c r="AS179" s="19" t="s">
        <v>606</v>
      </c>
      <c r="AT179" s="19">
        <v>1</v>
      </c>
      <c r="AU179" s="19">
        <v>0</v>
      </c>
      <c r="AV179" s="19">
        <v>0</v>
      </c>
      <c r="AW179" s="19">
        <v>0</v>
      </c>
      <c r="AX179" s="19">
        <v>0</v>
      </c>
      <c r="AY179" s="19">
        <v>45</v>
      </c>
      <c r="AZ179" s="19">
        <v>0</v>
      </c>
      <c r="BA179" s="19">
        <v>1</v>
      </c>
      <c r="BB179" s="19" t="s">
        <v>89</v>
      </c>
      <c r="BC179" s="19">
        <v>5</v>
      </c>
      <c r="BD179" s="19">
        <v>2</v>
      </c>
      <c r="BE179" s="19">
        <v>0.05</v>
      </c>
      <c r="BF179" s="19">
        <v>4</v>
      </c>
      <c r="BG179" s="19">
        <v>6</v>
      </c>
      <c r="BH179" s="19">
        <v>0.5</v>
      </c>
      <c r="BI179" s="19">
        <v>10</v>
      </c>
      <c r="BJ179" s="19">
        <v>1</v>
      </c>
      <c r="BK179" s="19">
        <v>1</v>
      </c>
      <c r="BL179" s="19">
        <v>1</v>
      </c>
      <c r="BM179" s="19">
        <v>1</v>
      </c>
      <c r="BN179" s="19">
        <v>0</v>
      </c>
      <c r="BO179" s="19">
        <v>0</v>
      </c>
      <c r="BP179" s="19">
        <v>0</v>
      </c>
      <c r="BQ179" s="19">
        <v>0</v>
      </c>
      <c r="BR179" s="19">
        <v>1</v>
      </c>
      <c r="BS179" s="19">
        <v>1</v>
      </c>
      <c r="BT179" s="19">
        <v>1</v>
      </c>
      <c r="BU179" s="19">
        <v>1</v>
      </c>
    </row>
    <row r="180" spans="1:73" x14ac:dyDescent="0.3">
      <c r="A180" s="26">
        <v>178</v>
      </c>
      <c r="B180" s="19">
        <v>80</v>
      </c>
      <c r="C180" s="19">
        <v>7.7999591827392578E-2</v>
      </c>
      <c r="D180" s="19">
        <v>1.2999931971232101E-3</v>
      </c>
      <c r="E180" s="19">
        <v>4</v>
      </c>
      <c r="G180" s="19">
        <v>8.8349116612731742E-3</v>
      </c>
      <c r="H180" s="19">
        <v>6.043557714107646E-2</v>
      </c>
      <c r="I180" s="19">
        <v>1.494011483389608E-2</v>
      </c>
      <c r="J180" s="19">
        <v>8.8349116612731742E-3</v>
      </c>
      <c r="K180" s="19">
        <f t="shared" si="2"/>
        <v>8.8349116612731742E-3</v>
      </c>
      <c r="L180" s="19">
        <v>8.8349116612731742E-3</v>
      </c>
      <c r="N180" s="19">
        <v>2.775557561562891E-17</v>
      </c>
      <c r="O180" s="19">
        <v>-5.5511151231257827E-17</v>
      </c>
      <c r="P180" s="19">
        <v>0</v>
      </c>
      <c r="Q180" s="19">
        <v>0</v>
      </c>
      <c r="R180" s="19">
        <v>-0.3125</v>
      </c>
      <c r="S180" s="19">
        <v>6.2500000000000014E-2</v>
      </c>
      <c r="T180" s="19">
        <v>-0.3125</v>
      </c>
      <c r="U180" s="19">
        <v>0</v>
      </c>
      <c r="V180" s="19">
        <v>-1.959375000000008E-2</v>
      </c>
      <c r="W180" s="19">
        <v>-9.3749999999975797E-5</v>
      </c>
      <c r="X180" s="19">
        <v>9.1875000000000775E-3</v>
      </c>
      <c r="Y180" s="19">
        <v>0.25</v>
      </c>
      <c r="Z180" s="19">
        <v>-0.25</v>
      </c>
      <c r="AA180" s="19">
        <v>0</v>
      </c>
      <c r="AB180" s="19">
        <v>0</v>
      </c>
      <c r="AC180" s="19">
        <v>-0.3125</v>
      </c>
      <c r="AD180" s="19">
        <v>6.2500000000000014E-2</v>
      </c>
      <c r="AE180" s="19">
        <v>-0.3125</v>
      </c>
      <c r="AF180" s="19">
        <v>0</v>
      </c>
      <c r="AG180" s="19">
        <v>0.2734375</v>
      </c>
      <c r="AH180" s="19">
        <v>-0.1328125</v>
      </c>
      <c r="AI180" s="19">
        <v>7.03125E-2</v>
      </c>
      <c r="AJ180" s="19">
        <v>0</v>
      </c>
      <c r="AK180" s="19">
        <v>30</v>
      </c>
      <c r="AL180" s="19">
        <v>10</v>
      </c>
      <c r="AM180" s="19">
        <v>10</v>
      </c>
      <c r="AN180" s="19">
        <v>30</v>
      </c>
      <c r="AO180" s="19">
        <v>0</v>
      </c>
      <c r="AP180" s="19">
        <v>0</v>
      </c>
      <c r="AQ180" s="19">
        <v>0</v>
      </c>
      <c r="AR180" s="19">
        <v>0</v>
      </c>
      <c r="AS180" s="19" t="s">
        <v>607</v>
      </c>
      <c r="AT180" s="19">
        <v>1</v>
      </c>
      <c r="AU180" s="19">
        <v>0</v>
      </c>
      <c r="AV180" s="19">
        <v>0</v>
      </c>
      <c r="AW180" s="19">
        <v>0</v>
      </c>
      <c r="AX180" s="19">
        <v>0</v>
      </c>
      <c r="AY180" s="19">
        <v>45</v>
      </c>
      <c r="AZ180" s="19">
        <v>0</v>
      </c>
      <c r="BA180" s="19">
        <v>1</v>
      </c>
      <c r="BB180" s="19" t="s">
        <v>89</v>
      </c>
      <c r="BC180" s="19">
        <v>5</v>
      </c>
      <c r="BD180" s="19">
        <v>2</v>
      </c>
      <c r="BE180" s="19">
        <v>0.05</v>
      </c>
      <c r="BF180" s="19">
        <v>4</v>
      </c>
      <c r="BG180" s="19">
        <v>6</v>
      </c>
      <c r="BH180" s="19">
        <v>0.5</v>
      </c>
      <c r="BI180" s="19">
        <v>10</v>
      </c>
      <c r="BJ180" s="19">
        <v>1</v>
      </c>
      <c r="BK180" s="19">
        <v>1</v>
      </c>
      <c r="BL180" s="19">
        <v>1</v>
      </c>
      <c r="BM180" s="19">
        <v>1</v>
      </c>
      <c r="BN180" s="19">
        <v>0</v>
      </c>
      <c r="BO180" s="19">
        <v>0</v>
      </c>
      <c r="BP180" s="19">
        <v>0</v>
      </c>
      <c r="BQ180" s="19">
        <v>0</v>
      </c>
      <c r="BR180" s="19">
        <v>1</v>
      </c>
      <c r="BS180" s="19">
        <v>1</v>
      </c>
      <c r="BT180" s="19">
        <v>1</v>
      </c>
      <c r="BU180" s="19">
        <v>1</v>
      </c>
    </row>
    <row r="181" spans="1:73" x14ac:dyDescent="0.3">
      <c r="A181" s="26">
        <v>179</v>
      </c>
      <c r="B181" s="19">
        <v>80</v>
      </c>
      <c r="C181" s="19">
        <v>7.7999353408813477E-2</v>
      </c>
      <c r="D181" s="19">
        <v>1.2999892234802251E-3</v>
      </c>
      <c r="E181" s="19">
        <v>4</v>
      </c>
      <c r="G181" s="19">
        <v>8.8349116612731742E-3</v>
      </c>
      <c r="H181" s="19">
        <v>6.0435577141076481E-2</v>
      </c>
      <c r="I181" s="19">
        <v>1.494011483389609E-2</v>
      </c>
      <c r="J181" s="19">
        <v>8.8349116612731742E-3</v>
      </c>
      <c r="K181" s="19">
        <f t="shared" si="2"/>
        <v>8.8349116612731742E-3</v>
      </c>
      <c r="L181" s="19">
        <v>8.8349116612731742E-3</v>
      </c>
      <c r="N181" s="19">
        <v>-5.5511151231257827E-17</v>
      </c>
      <c r="O181" s="19">
        <v>5.5511151231257827E-17</v>
      </c>
      <c r="P181" s="19">
        <v>0</v>
      </c>
      <c r="Q181" s="19">
        <v>0</v>
      </c>
      <c r="R181" s="19">
        <v>0.3125</v>
      </c>
      <c r="S181" s="19">
        <v>6.2499999999999972E-2</v>
      </c>
      <c r="T181" s="19">
        <v>-0.3125</v>
      </c>
      <c r="U181" s="19">
        <v>0</v>
      </c>
      <c r="V181" s="19">
        <v>1.959375000000008E-2</v>
      </c>
      <c r="W181" s="19">
        <v>-9.374999999989253E-5</v>
      </c>
      <c r="X181" s="19">
        <v>9.1875000000000775E-3</v>
      </c>
      <c r="Y181" s="19">
        <v>-0.25</v>
      </c>
      <c r="Z181" s="19">
        <v>-0.24999999999999989</v>
      </c>
      <c r="AA181" s="19">
        <v>0</v>
      </c>
      <c r="AB181" s="19">
        <v>0</v>
      </c>
      <c r="AC181" s="19">
        <v>0.3125</v>
      </c>
      <c r="AD181" s="19">
        <v>6.2499999999999972E-2</v>
      </c>
      <c r="AE181" s="19">
        <v>-0.3125</v>
      </c>
      <c r="AF181" s="19">
        <v>0</v>
      </c>
      <c r="AG181" s="19">
        <v>-0.2734375</v>
      </c>
      <c r="AH181" s="19">
        <v>-0.13281249999999989</v>
      </c>
      <c r="AI181" s="19">
        <v>7.03125E-2</v>
      </c>
      <c r="AJ181" s="19">
        <v>0</v>
      </c>
      <c r="AK181" s="19">
        <v>10</v>
      </c>
      <c r="AL181" s="19">
        <v>30</v>
      </c>
      <c r="AM181" s="19">
        <v>10</v>
      </c>
      <c r="AN181" s="19">
        <v>30</v>
      </c>
      <c r="AO181" s="19">
        <v>0</v>
      </c>
      <c r="AP181" s="19">
        <v>0</v>
      </c>
      <c r="AQ181" s="19">
        <v>0</v>
      </c>
      <c r="AR181" s="19">
        <v>0</v>
      </c>
      <c r="AS181" s="19" t="s">
        <v>608</v>
      </c>
      <c r="AT181" s="19">
        <v>1</v>
      </c>
      <c r="AU181" s="19">
        <v>0</v>
      </c>
      <c r="AV181" s="19">
        <v>0</v>
      </c>
      <c r="AW181" s="19">
        <v>0</v>
      </c>
      <c r="AX181" s="19">
        <v>0</v>
      </c>
      <c r="AY181" s="19">
        <v>45</v>
      </c>
      <c r="AZ181" s="19">
        <v>0</v>
      </c>
      <c r="BA181" s="19">
        <v>1</v>
      </c>
      <c r="BB181" s="19" t="s">
        <v>89</v>
      </c>
      <c r="BC181" s="19">
        <v>5</v>
      </c>
      <c r="BD181" s="19">
        <v>2</v>
      </c>
      <c r="BE181" s="19">
        <v>0.05</v>
      </c>
      <c r="BF181" s="19">
        <v>4</v>
      </c>
      <c r="BG181" s="19">
        <v>6</v>
      </c>
      <c r="BH181" s="19">
        <v>0.5</v>
      </c>
      <c r="BI181" s="19">
        <v>10</v>
      </c>
      <c r="BJ181" s="19">
        <v>1</v>
      </c>
      <c r="BK181" s="19">
        <v>1</v>
      </c>
      <c r="BL181" s="19">
        <v>1</v>
      </c>
      <c r="BM181" s="19">
        <v>1</v>
      </c>
      <c r="BN181" s="19">
        <v>0</v>
      </c>
      <c r="BO181" s="19">
        <v>0</v>
      </c>
      <c r="BP181" s="19">
        <v>0</v>
      </c>
      <c r="BQ181" s="19">
        <v>0</v>
      </c>
      <c r="BR181" s="19">
        <v>1</v>
      </c>
      <c r="BS181" s="19">
        <v>1</v>
      </c>
      <c r="BT181" s="19">
        <v>1</v>
      </c>
      <c r="BU181" s="19">
        <v>1</v>
      </c>
    </row>
    <row r="182" spans="1:73" x14ac:dyDescent="0.3">
      <c r="A182" s="26">
        <v>180</v>
      </c>
      <c r="B182" s="19">
        <v>80</v>
      </c>
      <c r="C182" s="19">
        <v>6.2399625778198242E-2</v>
      </c>
      <c r="D182" s="19">
        <v>1.039993762969971E-3</v>
      </c>
      <c r="E182" s="19">
        <v>4</v>
      </c>
      <c r="G182" s="19">
        <v>1.54907041177119E-2</v>
      </c>
      <c r="H182" s="19">
        <v>9.8491101477811135E-2</v>
      </c>
      <c r="I182" s="19">
        <v>2.524684773021164E-2</v>
      </c>
      <c r="J182" s="19">
        <v>1.54907041177119E-2</v>
      </c>
      <c r="K182" s="19">
        <f t="shared" si="2"/>
        <v>1.54907041177119E-2</v>
      </c>
      <c r="L182" s="19">
        <v>1.54907041177119E-2</v>
      </c>
      <c r="N182" s="19">
        <v>-2.775557561562891E-17</v>
      </c>
      <c r="O182" s="19">
        <v>-2.775557561562891E-17</v>
      </c>
      <c r="P182" s="19">
        <v>-6.6613381477509392E-16</v>
      </c>
      <c r="Q182" s="19">
        <v>0</v>
      </c>
      <c r="R182" s="19">
        <v>0.203125</v>
      </c>
      <c r="S182" s="19">
        <v>-0.109375</v>
      </c>
      <c r="T182" s="19">
        <v>-0.21875</v>
      </c>
      <c r="U182" s="19">
        <v>0</v>
      </c>
      <c r="V182" s="19">
        <v>-2.8124999999995509E-4</v>
      </c>
      <c r="W182" s="19">
        <v>-1.6968749999999921E-2</v>
      </c>
      <c r="X182" s="19">
        <v>-3.3937499999999732E-2</v>
      </c>
      <c r="Y182" s="19">
        <v>-0.125</v>
      </c>
      <c r="Z182" s="19">
        <v>-0.125</v>
      </c>
      <c r="AA182" s="19">
        <v>0.75</v>
      </c>
      <c r="AB182" s="19">
        <v>0</v>
      </c>
      <c r="AC182" s="19">
        <v>0.203125</v>
      </c>
      <c r="AD182" s="19">
        <v>-0.109375</v>
      </c>
      <c r="AE182" s="19">
        <v>-0.21875</v>
      </c>
      <c r="AF182" s="19">
        <v>0</v>
      </c>
      <c r="AG182" s="19">
        <v>-0.236328125</v>
      </c>
      <c r="AH182" s="19">
        <v>-0.16601562499999989</v>
      </c>
      <c r="AI182" s="19">
        <v>0.66796875</v>
      </c>
      <c r="AJ182" s="19">
        <v>0</v>
      </c>
      <c r="AK182" s="19">
        <v>30</v>
      </c>
      <c r="AL182" s="19">
        <v>40</v>
      </c>
      <c r="AM182" s="19">
        <v>0</v>
      </c>
      <c r="AN182" s="19">
        <v>10</v>
      </c>
      <c r="AO182" s="19">
        <v>0</v>
      </c>
      <c r="AP182" s="19">
        <v>0</v>
      </c>
      <c r="AQ182" s="19">
        <v>0</v>
      </c>
      <c r="AR182" s="19">
        <v>0</v>
      </c>
      <c r="AS182" s="19" t="s">
        <v>609</v>
      </c>
      <c r="AT182" s="19">
        <v>1</v>
      </c>
      <c r="AU182" s="19">
        <v>0</v>
      </c>
      <c r="AV182" s="19">
        <v>0</v>
      </c>
      <c r="AW182" s="19">
        <v>0</v>
      </c>
      <c r="AX182" s="19">
        <v>0</v>
      </c>
      <c r="AY182" s="19">
        <v>45</v>
      </c>
      <c r="AZ182" s="19">
        <v>0</v>
      </c>
      <c r="BA182" s="19">
        <v>1</v>
      </c>
      <c r="BB182" s="19" t="s">
        <v>89</v>
      </c>
      <c r="BC182" s="19">
        <v>5</v>
      </c>
      <c r="BD182" s="19">
        <v>2</v>
      </c>
      <c r="BE182" s="19">
        <v>0.05</v>
      </c>
      <c r="BF182" s="19">
        <v>4</v>
      </c>
      <c r="BG182" s="19">
        <v>6</v>
      </c>
      <c r="BH182" s="19">
        <v>0.5</v>
      </c>
      <c r="BI182" s="19">
        <v>10</v>
      </c>
      <c r="BJ182" s="19">
        <v>1</v>
      </c>
      <c r="BK182" s="19">
        <v>1</v>
      </c>
      <c r="BL182" s="19">
        <v>1</v>
      </c>
      <c r="BM182" s="19">
        <v>1</v>
      </c>
      <c r="BN182" s="19">
        <v>0</v>
      </c>
      <c r="BO182" s="19">
        <v>0</v>
      </c>
      <c r="BP182" s="19">
        <v>0</v>
      </c>
      <c r="BQ182" s="19">
        <v>0</v>
      </c>
      <c r="BR182" s="19">
        <v>1</v>
      </c>
      <c r="BS182" s="19">
        <v>1</v>
      </c>
      <c r="BT182" s="19">
        <v>1</v>
      </c>
      <c r="BU182" s="19">
        <v>1</v>
      </c>
    </row>
    <row r="183" spans="1:73" x14ac:dyDescent="0.3">
      <c r="A183" s="26">
        <v>181</v>
      </c>
      <c r="B183" s="19">
        <v>80</v>
      </c>
      <c r="C183" s="19">
        <v>6.2399864196777337E-2</v>
      </c>
      <c r="D183" s="19">
        <v>1.0399977366129559E-3</v>
      </c>
      <c r="E183" s="19">
        <v>4</v>
      </c>
      <c r="G183" s="19">
        <v>1.5490704117711919E-2</v>
      </c>
      <c r="H183" s="19">
        <v>9.8491101477811163E-2</v>
      </c>
      <c r="I183" s="19">
        <v>2.5246847730211679E-2</v>
      </c>
      <c r="J183" s="19">
        <v>1.5490704117711919E-2</v>
      </c>
      <c r="K183" s="19">
        <f t="shared" si="2"/>
        <v>1.5490704117711919E-2</v>
      </c>
      <c r="L183" s="19">
        <v>1.5490704117711919E-2</v>
      </c>
      <c r="N183" s="19">
        <v>-2.775557561562891E-17</v>
      </c>
      <c r="O183" s="19">
        <v>2.775557561562891E-17</v>
      </c>
      <c r="P183" s="19">
        <v>-6.6613381477509392E-16</v>
      </c>
      <c r="Q183" s="19">
        <v>0</v>
      </c>
      <c r="R183" s="19">
        <v>0.203125</v>
      </c>
      <c r="S183" s="19">
        <v>0.109375</v>
      </c>
      <c r="T183" s="19">
        <v>-0.21875</v>
      </c>
      <c r="U183" s="19">
        <v>0</v>
      </c>
      <c r="V183" s="19">
        <v>-2.8124999999995509E-4</v>
      </c>
      <c r="W183" s="19">
        <v>1.6968750000000029E-2</v>
      </c>
      <c r="X183" s="19">
        <v>-3.3937499999999732E-2</v>
      </c>
      <c r="Y183" s="19">
        <v>-0.125</v>
      </c>
      <c r="Z183" s="19">
        <v>0.12500000000000011</v>
      </c>
      <c r="AA183" s="19">
        <v>0.75</v>
      </c>
      <c r="AB183" s="19">
        <v>0</v>
      </c>
      <c r="AC183" s="19">
        <v>0.203125</v>
      </c>
      <c r="AD183" s="19">
        <v>0.109375</v>
      </c>
      <c r="AE183" s="19">
        <v>-0.21875</v>
      </c>
      <c r="AF183" s="19">
        <v>0</v>
      </c>
      <c r="AG183" s="19">
        <v>-0.236328125</v>
      </c>
      <c r="AH183" s="19">
        <v>0.16601562500000011</v>
      </c>
      <c r="AI183" s="19">
        <v>0.66796875</v>
      </c>
      <c r="AJ183" s="19">
        <v>0</v>
      </c>
      <c r="AK183" s="19">
        <v>30</v>
      </c>
      <c r="AL183" s="19">
        <v>40</v>
      </c>
      <c r="AM183" s="19">
        <v>10</v>
      </c>
      <c r="AN183" s="19">
        <v>0</v>
      </c>
      <c r="AO183" s="19">
        <v>0</v>
      </c>
      <c r="AP183" s="19">
        <v>0</v>
      </c>
      <c r="AQ183" s="19">
        <v>0</v>
      </c>
      <c r="AR183" s="19">
        <v>0</v>
      </c>
      <c r="AS183" s="19" t="s">
        <v>610</v>
      </c>
      <c r="AT183" s="19">
        <v>1</v>
      </c>
      <c r="AU183" s="19">
        <v>0</v>
      </c>
      <c r="AV183" s="19">
        <v>0</v>
      </c>
      <c r="AW183" s="19">
        <v>0</v>
      </c>
      <c r="AX183" s="19">
        <v>0</v>
      </c>
      <c r="AY183" s="19">
        <v>45</v>
      </c>
      <c r="AZ183" s="19">
        <v>0</v>
      </c>
      <c r="BA183" s="19">
        <v>1</v>
      </c>
      <c r="BB183" s="19" t="s">
        <v>89</v>
      </c>
      <c r="BC183" s="19">
        <v>5</v>
      </c>
      <c r="BD183" s="19">
        <v>2</v>
      </c>
      <c r="BE183" s="19">
        <v>0.05</v>
      </c>
      <c r="BF183" s="19">
        <v>4</v>
      </c>
      <c r="BG183" s="19">
        <v>6</v>
      </c>
      <c r="BH183" s="19">
        <v>0.5</v>
      </c>
      <c r="BI183" s="19">
        <v>10</v>
      </c>
      <c r="BJ183" s="19">
        <v>1</v>
      </c>
      <c r="BK183" s="19">
        <v>1</v>
      </c>
      <c r="BL183" s="19">
        <v>1</v>
      </c>
      <c r="BM183" s="19">
        <v>1</v>
      </c>
      <c r="BN183" s="19">
        <v>0</v>
      </c>
      <c r="BO183" s="19">
        <v>0</v>
      </c>
      <c r="BP183" s="19">
        <v>0</v>
      </c>
      <c r="BQ183" s="19">
        <v>0</v>
      </c>
      <c r="BR183" s="19">
        <v>1</v>
      </c>
      <c r="BS183" s="19">
        <v>1</v>
      </c>
      <c r="BT183" s="19">
        <v>1</v>
      </c>
      <c r="BU183" s="19">
        <v>1</v>
      </c>
    </row>
    <row r="184" spans="1:73" x14ac:dyDescent="0.3">
      <c r="A184" s="26">
        <v>182</v>
      </c>
      <c r="B184" s="19">
        <v>80</v>
      </c>
      <c r="C184" s="19">
        <v>7.7999353408813477E-2</v>
      </c>
      <c r="D184" s="19">
        <v>1.2999892234802251E-3</v>
      </c>
      <c r="E184" s="19">
        <v>4</v>
      </c>
      <c r="G184" s="19">
        <v>1.549070411771193E-2</v>
      </c>
      <c r="H184" s="19">
        <v>9.8491101477811163E-2</v>
      </c>
      <c r="I184" s="19">
        <v>2.5246847730211679E-2</v>
      </c>
      <c r="J184" s="19">
        <v>1.549070411771193E-2</v>
      </c>
      <c r="K184" s="19">
        <f t="shared" si="2"/>
        <v>1.549070411771193E-2</v>
      </c>
      <c r="L184" s="19">
        <v>1.549070411771193E-2</v>
      </c>
      <c r="N184" s="19">
        <v>2.775557561562891E-17</v>
      </c>
      <c r="O184" s="19">
        <v>8.3266726846886741E-17</v>
      </c>
      <c r="P184" s="19">
        <v>-6.6613381477509392E-16</v>
      </c>
      <c r="Q184" s="19">
        <v>0</v>
      </c>
      <c r="R184" s="19">
        <v>-0.203125</v>
      </c>
      <c r="S184" s="19">
        <v>0.109375</v>
      </c>
      <c r="T184" s="19">
        <v>-0.21875</v>
      </c>
      <c r="U184" s="19">
        <v>0</v>
      </c>
      <c r="V184" s="19">
        <v>2.8125000000003841E-4</v>
      </c>
      <c r="W184" s="19">
        <v>1.6968750000000091E-2</v>
      </c>
      <c r="X184" s="19">
        <v>-3.3937499999999732E-2</v>
      </c>
      <c r="Y184" s="19">
        <v>0.125</v>
      </c>
      <c r="Z184" s="19">
        <v>0.12500000000000011</v>
      </c>
      <c r="AA184" s="19">
        <v>0.75</v>
      </c>
      <c r="AB184" s="19">
        <v>0</v>
      </c>
      <c r="AC184" s="19">
        <v>-0.203125</v>
      </c>
      <c r="AD184" s="19">
        <v>0.109375</v>
      </c>
      <c r="AE184" s="19">
        <v>-0.21875</v>
      </c>
      <c r="AF184" s="19">
        <v>0</v>
      </c>
      <c r="AG184" s="19">
        <v>0.236328125</v>
      </c>
      <c r="AH184" s="19">
        <v>0.16601562500000011</v>
      </c>
      <c r="AI184" s="19">
        <v>0.66796875</v>
      </c>
      <c r="AJ184" s="19">
        <v>0</v>
      </c>
      <c r="AK184" s="19">
        <v>40</v>
      </c>
      <c r="AL184" s="19">
        <v>30</v>
      </c>
      <c r="AM184" s="19">
        <v>10</v>
      </c>
      <c r="AN184" s="19">
        <v>0</v>
      </c>
      <c r="AO184" s="19">
        <v>0</v>
      </c>
      <c r="AP184" s="19">
        <v>0</v>
      </c>
      <c r="AQ184" s="19">
        <v>0</v>
      </c>
      <c r="AR184" s="19">
        <v>0</v>
      </c>
      <c r="AS184" s="19" t="s">
        <v>611</v>
      </c>
      <c r="AT184" s="19">
        <v>1</v>
      </c>
      <c r="AU184" s="19">
        <v>0</v>
      </c>
      <c r="AV184" s="19">
        <v>0</v>
      </c>
      <c r="AW184" s="19">
        <v>0</v>
      </c>
      <c r="AX184" s="19">
        <v>0</v>
      </c>
      <c r="AY184" s="19">
        <v>45</v>
      </c>
      <c r="AZ184" s="19">
        <v>0</v>
      </c>
      <c r="BA184" s="19">
        <v>1</v>
      </c>
      <c r="BB184" s="19" t="s">
        <v>89</v>
      </c>
      <c r="BC184" s="19">
        <v>5</v>
      </c>
      <c r="BD184" s="19">
        <v>2</v>
      </c>
      <c r="BE184" s="19">
        <v>0.05</v>
      </c>
      <c r="BF184" s="19">
        <v>4</v>
      </c>
      <c r="BG184" s="19">
        <v>6</v>
      </c>
      <c r="BH184" s="19">
        <v>0.5</v>
      </c>
      <c r="BI184" s="19">
        <v>10</v>
      </c>
      <c r="BJ184" s="19">
        <v>1</v>
      </c>
      <c r="BK184" s="19">
        <v>1</v>
      </c>
      <c r="BL184" s="19">
        <v>1</v>
      </c>
      <c r="BM184" s="19">
        <v>1</v>
      </c>
      <c r="BN184" s="19">
        <v>0</v>
      </c>
      <c r="BO184" s="19">
        <v>0</v>
      </c>
      <c r="BP184" s="19">
        <v>0</v>
      </c>
      <c r="BQ184" s="19">
        <v>0</v>
      </c>
      <c r="BR184" s="19">
        <v>1</v>
      </c>
      <c r="BS184" s="19">
        <v>1</v>
      </c>
      <c r="BT184" s="19">
        <v>1</v>
      </c>
      <c r="BU184" s="19">
        <v>1</v>
      </c>
    </row>
    <row r="185" spans="1:73" x14ac:dyDescent="0.3">
      <c r="A185" s="26">
        <v>183</v>
      </c>
      <c r="B185" s="19">
        <v>80</v>
      </c>
      <c r="C185" s="19">
        <v>6.2399864196777337E-2</v>
      </c>
      <c r="D185" s="19">
        <v>1.0399977366129559E-3</v>
      </c>
      <c r="E185" s="19">
        <v>4</v>
      </c>
      <c r="G185" s="19">
        <v>1.091184491160865E-2</v>
      </c>
      <c r="H185" s="19">
        <v>4.7666689430355909E-2</v>
      </c>
      <c r="I185" s="19">
        <v>1.38072671083021E-2</v>
      </c>
      <c r="J185" s="19">
        <v>1.091184491160865E-2</v>
      </c>
      <c r="K185" s="19">
        <f t="shared" si="2"/>
        <v>1.091184491160865E-2</v>
      </c>
      <c r="L185" s="19">
        <v>1.091184491160865E-2</v>
      </c>
      <c r="N185" s="19">
        <v>1.110223024625157E-16</v>
      </c>
      <c r="O185" s="19">
        <v>8.3266726846886741E-17</v>
      </c>
      <c r="P185" s="19">
        <v>0</v>
      </c>
      <c r="Q185" s="19">
        <v>0</v>
      </c>
      <c r="R185" s="19">
        <v>0.125</v>
      </c>
      <c r="S185" s="19">
        <v>3.1249999999999979E-2</v>
      </c>
      <c r="T185" s="19">
        <v>-0.25</v>
      </c>
      <c r="U185" s="19">
        <v>0</v>
      </c>
      <c r="V185" s="19">
        <v>1.1062499999999861E-2</v>
      </c>
      <c r="W185" s="19">
        <v>1.012500000000013E-2</v>
      </c>
      <c r="X185" s="19">
        <v>-2.212499999999995E-2</v>
      </c>
      <c r="Y185" s="19">
        <v>-0.5</v>
      </c>
      <c r="Z185" s="19">
        <v>-0.24999999999999989</v>
      </c>
      <c r="AA185" s="19">
        <v>0</v>
      </c>
      <c r="AB185" s="19">
        <v>0</v>
      </c>
      <c r="AC185" s="19">
        <v>0.125</v>
      </c>
      <c r="AD185" s="19">
        <v>3.1249999999999979E-2</v>
      </c>
      <c r="AE185" s="19">
        <v>-0.25</v>
      </c>
      <c r="AF185" s="19">
        <v>0</v>
      </c>
      <c r="AG185" s="19">
        <v>-0.5703125</v>
      </c>
      <c r="AH185" s="19">
        <v>-0.16796874999999989</v>
      </c>
      <c r="AI185" s="19">
        <v>0.140625</v>
      </c>
      <c r="AJ185" s="19">
        <v>0</v>
      </c>
      <c r="AK185" s="19">
        <v>0</v>
      </c>
      <c r="AL185" s="19">
        <v>40</v>
      </c>
      <c r="AM185" s="19">
        <v>10</v>
      </c>
      <c r="AN185" s="19">
        <v>30</v>
      </c>
      <c r="AO185" s="19">
        <v>0</v>
      </c>
      <c r="AP185" s="19">
        <v>0</v>
      </c>
      <c r="AQ185" s="19">
        <v>0</v>
      </c>
      <c r="AR185" s="19">
        <v>0</v>
      </c>
      <c r="AS185" s="19" t="s">
        <v>612</v>
      </c>
      <c r="AT185" s="19">
        <v>1</v>
      </c>
      <c r="AU185" s="19">
        <v>0</v>
      </c>
      <c r="AV185" s="19">
        <v>0</v>
      </c>
      <c r="AW185" s="19">
        <v>0</v>
      </c>
      <c r="AX185" s="19">
        <v>0</v>
      </c>
      <c r="AY185" s="19">
        <v>45</v>
      </c>
      <c r="AZ185" s="19">
        <v>0</v>
      </c>
      <c r="BA185" s="19">
        <v>1</v>
      </c>
      <c r="BB185" s="19" t="s">
        <v>89</v>
      </c>
      <c r="BC185" s="19">
        <v>5</v>
      </c>
      <c r="BD185" s="19">
        <v>2</v>
      </c>
      <c r="BE185" s="19">
        <v>0.05</v>
      </c>
      <c r="BF185" s="19">
        <v>4</v>
      </c>
      <c r="BG185" s="19">
        <v>6</v>
      </c>
      <c r="BH185" s="19">
        <v>0.5</v>
      </c>
      <c r="BI185" s="19">
        <v>10</v>
      </c>
      <c r="BJ185" s="19">
        <v>1</v>
      </c>
      <c r="BK185" s="19">
        <v>1</v>
      </c>
      <c r="BL185" s="19">
        <v>1</v>
      </c>
      <c r="BM185" s="19">
        <v>1</v>
      </c>
      <c r="BN185" s="19">
        <v>0</v>
      </c>
      <c r="BO185" s="19">
        <v>0</v>
      </c>
      <c r="BP185" s="19">
        <v>0</v>
      </c>
      <c r="BQ185" s="19">
        <v>0</v>
      </c>
      <c r="BR185" s="19">
        <v>1</v>
      </c>
      <c r="BS185" s="19">
        <v>1</v>
      </c>
      <c r="BT185" s="19">
        <v>1</v>
      </c>
      <c r="BU185" s="19">
        <v>1</v>
      </c>
    </row>
    <row r="186" spans="1:73" x14ac:dyDescent="0.3">
      <c r="A186" s="26">
        <v>184</v>
      </c>
      <c r="B186" s="19">
        <v>80</v>
      </c>
      <c r="C186" s="19">
        <v>6.2399625778198242E-2</v>
      </c>
      <c r="D186" s="19">
        <v>1.039993762969971E-3</v>
      </c>
      <c r="E186" s="19">
        <v>4</v>
      </c>
      <c r="G186" s="19">
        <v>1.0911844911608629E-2</v>
      </c>
      <c r="H186" s="19">
        <v>4.7666689430355853E-2</v>
      </c>
      <c r="I186" s="19">
        <v>1.380726710830203E-2</v>
      </c>
      <c r="J186" s="19">
        <v>1.0911844911608629E-2</v>
      </c>
      <c r="K186" s="19">
        <f t="shared" si="2"/>
        <v>1.0911844911608629E-2</v>
      </c>
      <c r="L186" s="19">
        <v>1.0911844911608629E-2</v>
      </c>
      <c r="N186" s="19">
        <v>1.110223024625157E-16</v>
      </c>
      <c r="O186" s="19">
        <v>0</v>
      </c>
      <c r="P186" s="19">
        <v>0</v>
      </c>
      <c r="Q186" s="19">
        <v>0</v>
      </c>
      <c r="R186" s="19">
        <v>0.125</v>
      </c>
      <c r="S186" s="19">
        <v>-3.1250000000000021E-2</v>
      </c>
      <c r="T186" s="19">
        <v>-0.25</v>
      </c>
      <c r="U186" s="19">
        <v>0</v>
      </c>
      <c r="V186" s="19">
        <v>1.1062499999999861E-2</v>
      </c>
      <c r="W186" s="19">
        <v>-1.0125E-2</v>
      </c>
      <c r="X186" s="19">
        <v>-2.212499999999995E-2</v>
      </c>
      <c r="Y186" s="19">
        <v>-0.5</v>
      </c>
      <c r="Z186" s="19">
        <v>0.25000000000000011</v>
      </c>
      <c r="AA186" s="19">
        <v>0</v>
      </c>
      <c r="AB186" s="19">
        <v>0</v>
      </c>
      <c r="AC186" s="19">
        <v>0.125</v>
      </c>
      <c r="AD186" s="19">
        <v>-3.1250000000000021E-2</v>
      </c>
      <c r="AE186" s="19">
        <v>-0.25</v>
      </c>
      <c r="AF186" s="19">
        <v>0</v>
      </c>
      <c r="AG186" s="19">
        <v>-0.5703125</v>
      </c>
      <c r="AH186" s="19">
        <v>0.16796875000000011</v>
      </c>
      <c r="AI186" s="19">
        <v>0.140625</v>
      </c>
      <c r="AJ186" s="19">
        <v>0</v>
      </c>
      <c r="AK186" s="19">
        <v>0</v>
      </c>
      <c r="AL186" s="19">
        <v>40</v>
      </c>
      <c r="AM186" s="19">
        <v>30</v>
      </c>
      <c r="AN186" s="19">
        <v>10</v>
      </c>
      <c r="AO186" s="19">
        <v>0</v>
      </c>
      <c r="AP186" s="19">
        <v>0</v>
      </c>
      <c r="AQ186" s="19">
        <v>0</v>
      </c>
      <c r="AR186" s="19">
        <v>0</v>
      </c>
      <c r="AS186" s="19" t="s">
        <v>613</v>
      </c>
      <c r="AT186" s="19">
        <v>1</v>
      </c>
      <c r="AU186" s="19">
        <v>0</v>
      </c>
      <c r="AV186" s="19">
        <v>0</v>
      </c>
      <c r="AW186" s="19">
        <v>0</v>
      </c>
      <c r="AX186" s="19">
        <v>0</v>
      </c>
      <c r="AY186" s="19">
        <v>45</v>
      </c>
      <c r="AZ186" s="19">
        <v>0</v>
      </c>
      <c r="BA186" s="19">
        <v>1</v>
      </c>
      <c r="BB186" s="19" t="s">
        <v>89</v>
      </c>
      <c r="BC186" s="19">
        <v>5</v>
      </c>
      <c r="BD186" s="19">
        <v>2</v>
      </c>
      <c r="BE186" s="19">
        <v>0.05</v>
      </c>
      <c r="BF186" s="19">
        <v>4</v>
      </c>
      <c r="BG186" s="19">
        <v>6</v>
      </c>
      <c r="BH186" s="19">
        <v>0.5</v>
      </c>
      <c r="BI186" s="19">
        <v>10</v>
      </c>
      <c r="BJ186" s="19">
        <v>1</v>
      </c>
      <c r="BK186" s="19">
        <v>1</v>
      </c>
      <c r="BL186" s="19">
        <v>1</v>
      </c>
      <c r="BM186" s="19">
        <v>1</v>
      </c>
      <c r="BN186" s="19">
        <v>0</v>
      </c>
      <c r="BO186" s="19">
        <v>0</v>
      </c>
      <c r="BP186" s="19">
        <v>0</v>
      </c>
      <c r="BQ186" s="19">
        <v>0</v>
      </c>
      <c r="BR186" s="19">
        <v>1</v>
      </c>
      <c r="BS186" s="19">
        <v>1</v>
      </c>
      <c r="BT186" s="19">
        <v>1</v>
      </c>
      <c r="BU186" s="19">
        <v>1</v>
      </c>
    </row>
    <row r="187" spans="1:73" x14ac:dyDescent="0.3">
      <c r="A187" s="26">
        <v>185</v>
      </c>
      <c r="B187" s="19">
        <v>80</v>
      </c>
      <c r="C187" s="19">
        <v>7.7999591827392578E-2</v>
      </c>
      <c r="D187" s="19">
        <v>1.2999931971232101E-3</v>
      </c>
      <c r="E187" s="19">
        <v>4</v>
      </c>
      <c r="G187" s="19">
        <v>1.0911844911608629E-2</v>
      </c>
      <c r="H187" s="19">
        <v>4.7666689430355867E-2</v>
      </c>
      <c r="I187" s="19">
        <v>1.380726710830206E-2</v>
      </c>
      <c r="J187" s="19">
        <v>1.0911844911608629E-2</v>
      </c>
      <c r="K187" s="19">
        <f t="shared" si="2"/>
        <v>1.0911844911608629E-2</v>
      </c>
      <c r="L187" s="19">
        <v>1.0911844911608629E-2</v>
      </c>
      <c r="N187" s="19">
        <v>-2.2204460492503131E-16</v>
      </c>
      <c r="O187" s="19">
        <v>5.5511151231257827E-17</v>
      </c>
      <c r="P187" s="19">
        <v>0</v>
      </c>
      <c r="Q187" s="19">
        <v>0</v>
      </c>
      <c r="R187" s="19">
        <v>-0.125</v>
      </c>
      <c r="S187" s="19">
        <v>-3.125E-2</v>
      </c>
      <c r="T187" s="19">
        <v>-0.25</v>
      </c>
      <c r="U187" s="19">
        <v>0</v>
      </c>
      <c r="V187" s="19">
        <v>-1.1062499999999861E-2</v>
      </c>
      <c r="W187" s="19">
        <v>-1.0125000000000019E-2</v>
      </c>
      <c r="X187" s="19">
        <v>-2.212499999999995E-2</v>
      </c>
      <c r="Y187" s="19">
        <v>0.5</v>
      </c>
      <c r="Z187" s="19">
        <v>0.25</v>
      </c>
      <c r="AA187" s="19">
        <v>0</v>
      </c>
      <c r="AB187" s="19">
        <v>0</v>
      </c>
      <c r="AC187" s="19">
        <v>-0.125</v>
      </c>
      <c r="AD187" s="19">
        <v>-3.125E-2</v>
      </c>
      <c r="AE187" s="19">
        <v>-0.25</v>
      </c>
      <c r="AF187" s="19">
        <v>0</v>
      </c>
      <c r="AG187" s="19">
        <v>0.5703125</v>
      </c>
      <c r="AH187" s="19">
        <v>0.16796875</v>
      </c>
      <c r="AI187" s="19">
        <v>0.140625</v>
      </c>
      <c r="AJ187" s="19">
        <v>0</v>
      </c>
      <c r="AK187" s="19">
        <v>40</v>
      </c>
      <c r="AL187" s="19">
        <v>0</v>
      </c>
      <c r="AM187" s="19">
        <v>30</v>
      </c>
      <c r="AN187" s="19">
        <v>10</v>
      </c>
      <c r="AO187" s="19">
        <v>0</v>
      </c>
      <c r="AP187" s="19">
        <v>0</v>
      </c>
      <c r="AQ187" s="19">
        <v>0</v>
      </c>
      <c r="AR187" s="19">
        <v>0</v>
      </c>
      <c r="AS187" s="19" t="s">
        <v>614</v>
      </c>
      <c r="AT187" s="19">
        <v>1</v>
      </c>
      <c r="AU187" s="19">
        <v>0</v>
      </c>
      <c r="AV187" s="19">
        <v>0</v>
      </c>
      <c r="AW187" s="19">
        <v>0</v>
      </c>
      <c r="AX187" s="19">
        <v>0</v>
      </c>
      <c r="AY187" s="19">
        <v>45</v>
      </c>
      <c r="AZ187" s="19">
        <v>0</v>
      </c>
      <c r="BA187" s="19">
        <v>1</v>
      </c>
      <c r="BB187" s="19" t="s">
        <v>89</v>
      </c>
      <c r="BC187" s="19">
        <v>5</v>
      </c>
      <c r="BD187" s="19">
        <v>2</v>
      </c>
      <c r="BE187" s="19">
        <v>0.05</v>
      </c>
      <c r="BF187" s="19">
        <v>4</v>
      </c>
      <c r="BG187" s="19">
        <v>6</v>
      </c>
      <c r="BH187" s="19">
        <v>0.5</v>
      </c>
      <c r="BI187" s="19">
        <v>10</v>
      </c>
      <c r="BJ187" s="19">
        <v>1</v>
      </c>
      <c r="BK187" s="19">
        <v>1</v>
      </c>
      <c r="BL187" s="19">
        <v>1</v>
      </c>
      <c r="BM187" s="19">
        <v>1</v>
      </c>
      <c r="BN187" s="19">
        <v>0</v>
      </c>
      <c r="BO187" s="19">
        <v>0</v>
      </c>
      <c r="BP187" s="19">
        <v>0</v>
      </c>
      <c r="BQ187" s="19">
        <v>0</v>
      </c>
      <c r="BR187" s="19">
        <v>1</v>
      </c>
      <c r="BS187" s="19">
        <v>1</v>
      </c>
      <c r="BT187" s="19">
        <v>1</v>
      </c>
      <c r="BU187" s="19">
        <v>1</v>
      </c>
    </row>
    <row r="188" spans="1:73" x14ac:dyDescent="0.3">
      <c r="A188" s="26">
        <v>186</v>
      </c>
      <c r="B188" s="19">
        <v>80</v>
      </c>
      <c r="C188" s="19">
        <v>7.7999591827392578E-2</v>
      </c>
      <c r="D188" s="19">
        <v>1.2999931971232101E-3</v>
      </c>
      <c r="E188" s="19">
        <v>5</v>
      </c>
      <c r="G188" s="19">
        <v>9.5624999999999079E-3</v>
      </c>
      <c r="H188" s="19">
        <v>8.793749999999996E-2</v>
      </c>
      <c r="I188" s="19">
        <v>2.7749999999999921E-2</v>
      </c>
      <c r="J188" s="19">
        <v>1.771874999999988E-2</v>
      </c>
      <c r="K188" s="19">
        <f t="shared" si="2"/>
        <v>1.771874999999988E-2</v>
      </c>
      <c r="L188" s="19">
        <v>1.443749999999989E-2</v>
      </c>
      <c r="M188" s="19">
        <v>9.5624999999999079E-3</v>
      </c>
      <c r="N188" s="19">
        <v>5.5511151231257827E-16</v>
      </c>
      <c r="O188" s="19">
        <v>-1.6653345369377351E-16</v>
      </c>
      <c r="P188" s="19">
        <v>-3.3306690738754701E-16</v>
      </c>
      <c r="Q188" s="19">
        <v>0</v>
      </c>
      <c r="R188" s="19">
        <v>-0.21</v>
      </c>
      <c r="S188" s="19">
        <v>-0.20999999999999991</v>
      </c>
      <c r="T188" s="19">
        <v>0.42</v>
      </c>
      <c r="U188" s="19">
        <v>0</v>
      </c>
      <c r="V188" s="19">
        <v>9.5624999999999183E-3</v>
      </c>
      <c r="W188" s="19">
        <v>9.5624999999998628E-3</v>
      </c>
      <c r="X188" s="19">
        <v>-1.912499999999984E-2</v>
      </c>
      <c r="Y188" s="19">
        <v>-0.70000000000000007</v>
      </c>
      <c r="Z188" s="19">
        <v>0.3000000000000001</v>
      </c>
      <c r="AA188" s="19">
        <v>0.4</v>
      </c>
      <c r="AB188" s="19">
        <v>0</v>
      </c>
      <c r="AC188" s="19">
        <v>-0.21</v>
      </c>
      <c r="AD188" s="19">
        <v>-0.20999999999999991</v>
      </c>
      <c r="AE188" s="19">
        <v>0.42</v>
      </c>
      <c r="AF188" s="19">
        <v>0</v>
      </c>
      <c r="AG188" s="19">
        <v>-0.65800000000000003</v>
      </c>
      <c r="AH188" s="19">
        <v>0.34200000000000003</v>
      </c>
      <c r="AI188" s="19">
        <v>0.316</v>
      </c>
      <c r="AJ188" s="19">
        <v>0</v>
      </c>
      <c r="AK188" s="19">
        <v>0</v>
      </c>
      <c r="AL188" s="19">
        <v>56</v>
      </c>
      <c r="AM188" s="19">
        <v>24</v>
      </c>
      <c r="AN188" s="19">
        <v>0</v>
      </c>
      <c r="AO188" s="19">
        <v>0</v>
      </c>
      <c r="AP188" s="19">
        <v>0</v>
      </c>
      <c r="AQ188" s="19">
        <v>0</v>
      </c>
      <c r="AR188" s="19">
        <v>0</v>
      </c>
      <c r="AS188" s="19" t="s">
        <v>615</v>
      </c>
      <c r="AT188" s="19">
        <v>1</v>
      </c>
      <c r="AU188" s="19">
        <v>0</v>
      </c>
      <c r="AV188" s="19">
        <v>0</v>
      </c>
      <c r="AW188" s="19">
        <v>0</v>
      </c>
      <c r="AX188" s="19">
        <v>0</v>
      </c>
      <c r="AY188" s="19">
        <v>45</v>
      </c>
      <c r="AZ188" s="19">
        <v>0</v>
      </c>
      <c r="BA188" s="19">
        <v>1</v>
      </c>
      <c r="BB188" s="19" t="s">
        <v>89</v>
      </c>
      <c r="BC188" s="19">
        <v>5</v>
      </c>
      <c r="BD188" s="19">
        <v>2</v>
      </c>
      <c r="BE188" s="19">
        <v>0.05</v>
      </c>
      <c r="BF188" s="19">
        <v>4</v>
      </c>
      <c r="BG188" s="19">
        <v>6</v>
      </c>
      <c r="BH188" s="19">
        <v>0.5</v>
      </c>
      <c r="BI188" s="19">
        <v>10</v>
      </c>
      <c r="BJ188" s="19">
        <v>1</v>
      </c>
      <c r="BK188" s="19">
        <v>1</v>
      </c>
      <c r="BL188" s="19">
        <v>1</v>
      </c>
      <c r="BM188" s="19">
        <v>1</v>
      </c>
      <c r="BN188" s="19">
        <v>0</v>
      </c>
      <c r="BO188" s="19">
        <v>0</v>
      </c>
      <c r="BP188" s="19">
        <v>0</v>
      </c>
      <c r="BQ188" s="19">
        <v>0</v>
      </c>
      <c r="BR188" s="19">
        <v>1</v>
      </c>
      <c r="BS188" s="19">
        <v>1</v>
      </c>
      <c r="BT188" s="19">
        <v>1</v>
      </c>
      <c r="BU188" s="19">
        <v>1</v>
      </c>
    </row>
    <row r="189" spans="1:73" x14ac:dyDescent="0.3">
      <c r="A189" s="26">
        <v>187</v>
      </c>
      <c r="B189" s="19">
        <v>80</v>
      </c>
      <c r="C189" s="19">
        <v>7.7999353408813477E-2</v>
      </c>
      <c r="D189" s="19">
        <v>1.2999892234802251E-3</v>
      </c>
      <c r="E189" s="19">
        <v>5</v>
      </c>
      <c r="G189" s="19">
        <v>9.5624999999999079E-3</v>
      </c>
      <c r="H189" s="19">
        <v>8.7937499999999974E-2</v>
      </c>
      <c r="I189" s="19">
        <v>2.774999999999991E-2</v>
      </c>
      <c r="J189" s="19">
        <v>1.771874999999988E-2</v>
      </c>
      <c r="K189" s="19">
        <f t="shared" si="2"/>
        <v>1.771874999999988E-2</v>
      </c>
      <c r="L189" s="19">
        <v>1.443749999999989E-2</v>
      </c>
      <c r="M189" s="19">
        <v>9.5624999999999079E-3</v>
      </c>
      <c r="N189" s="19">
        <v>5.5511151231257827E-16</v>
      </c>
      <c r="O189" s="19">
        <v>2.7755575615628909E-16</v>
      </c>
      <c r="P189" s="19">
        <v>-3.3306690738754701E-16</v>
      </c>
      <c r="Q189" s="19">
        <v>0</v>
      </c>
      <c r="R189" s="19">
        <v>-0.21</v>
      </c>
      <c r="S189" s="19">
        <v>0.2100000000000001</v>
      </c>
      <c r="T189" s="19">
        <v>0.42</v>
      </c>
      <c r="U189" s="19">
        <v>0</v>
      </c>
      <c r="V189" s="19">
        <v>9.5624999999999183E-3</v>
      </c>
      <c r="W189" s="19">
        <v>-9.5624999999998628E-3</v>
      </c>
      <c r="X189" s="19">
        <v>-1.912499999999984E-2</v>
      </c>
      <c r="Y189" s="19">
        <v>-0.70000000000000007</v>
      </c>
      <c r="Z189" s="19">
        <v>-0.29999999999999988</v>
      </c>
      <c r="AA189" s="19">
        <v>0.4</v>
      </c>
      <c r="AB189" s="19">
        <v>0</v>
      </c>
      <c r="AC189" s="19">
        <v>-0.21</v>
      </c>
      <c r="AD189" s="19">
        <v>0.2100000000000001</v>
      </c>
      <c r="AE189" s="19">
        <v>0.42</v>
      </c>
      <c r="AF189" s="19">
        <v>0</v>
      </c>
      <c r="AG189" s="19">
        <v>-0.65800000000000003</v>
      </c>
      <c r="AH189" s="19">
        <v>-0.34200000000000003</v>
      </c>
      <c r="AI189" s="19">
        <v>0.316</v>
      </c>
      <c r="AJ189" s="19">
        <v>0</v>
      </c>
      <c r="AK189" s="19">
        <v>0</v>
      </c>
      <c r="AL189" s="19">
        <v>56</v>
      </c>
      <c r="AM189" s="19">
        <v>0</v>
      </c>
      <c r="AN189" s="19">
        <v>24</v>
      </c>
      <c r="AO189" s="19">
        <v>0</v>
      </c>
      <c r="AP189" s="19">
        <v>0</v>
      </c>
      <c r="AQ189" s="19">
        <v>0</v>
      </c>
      <c r="AR189" s="19">
        <v>0</v>
      </c>
      <c r="AS189" s="19" t="s">
        <v>616</v>
      </c>
      <c r="AT189" s="19">
        <v>1</v>
      </c>
      <c r="AU189" s="19">
        <v>0</v>
      </c>
      <c r="AV189" s="19">
        <v>0</v>
      </c>
      <c r="AW189" s="19">
        <v>0</v>
      </c>
      <c r="AX189" s="19">
        <v>0</v>
      </c>
      <c r="AY189" s="19">
        <v>45</v>
      </c>
      <c r="AZ189" s="19">
        <v>0</v>
      </c>
      <c r="BA189" s="19">
        <v>1</v>
      </c>
      <c r="BB189" s="19" t="s">
        <v>89</v>
      </c>
      <c r="BC189" s="19">
        <v>5</v>
      </c>
      <c r="BD189" s="19">
        <v>2</v>
      </c>
      <c r="BE189" s="19">
        <v>0.05</v>
      </c>
      <c r="BF189" s="19">
        <v>4</v>
      </c>
      <c r="BG189" s="19">
        <v>6</v>
      </c>
      <c r="BH189" s="19">
        <v>0.5</v>
      </c>
      <c r="BI189" s="19">
        <v>10</v>
      </c>
      <c r="BJ189" s="19">
        <v>1</v>
      </c>
      <c r="BK189" s="19">
        <v>1</v>
      </c>
      <c r="BL189" s="19">
        <v>1</v>
      </c>
      <c r="BM189" s="19">
        <v>1</v>
      </c>
      <c r="BN189" s="19">
        <v>0</v>
      </c>
      <c r="BO189" s="19">
        <v>0</v>
      </c>
      <c r="BP189" s="19">
        <v>0</v>
      </c>
      <c r="BQ189" s="19">
        <v>0</v>
      </c>
      <c r="BR189" s="19">
        <v>1</v>
      </c>
      <c r="BS189" s="19">
        <v>1</v>
      </c>
      <c r="BT189" s="19">
        <v>1</v>
      </c>
      <c r="BU189" s="19">
        <v>1</v>
      </c>
    </row>
    <row r="190" spans="1:73" x14ac:dyDescent="0.3">
      <c r="A190" s="26">
        <v>188</v>
      </c>
      <c r="B190" s="19">
        <v>80</v>
      </c>
      <c r="C190" s="19">
        <v>9.3599557876586914E-2</v>
      </c>
      <c r="D190" s="19">
        <v>1.5599926312764481E-3</v>
      </c>
      <c r="E190" s="19">
        <v>5</v>
      </c>
      <c r="G190" s="19">
        <v>9.562499999999927E-3</v>
      </c>
      <c r="H190" s="19">
        <v>8.793749999999996E-2</v>
      </c>
      <c r="I190" s="19">
        <v>2.7749999999999921E-2</v>
      </c>
      <c r="J190" s="19">
        <v>1.771874999999988E-2</v>
      </c>
      <c r="K190" s="19">
        <f t="shared" si="2"/>
        <v>1.771874999999988E-2</v>
      </c>
      <c r="L190" s="19">
        <v>1.443749999999991E-2</v>
      </c>
      <c r="M190" s="19">
        <v>9.562499999999927E-3</v>
      </c>
      <c r="N190" s="19">
        <v>-4.4408920985006262E-16</v>
      </c>
      <c r="O190" s="19">
        <v>2.2204460492503131E-16</v>
      </c>
      <c r="P190" s="19">
        <v>-3.3306690738754701E-16</v>
      </c>
      <c r="Q190" s="19">
        <v>0</v>
      </c>
      <c r="R190" s="19">
        <v>0.21</v>
      </c>
      <c r="S190" s="19">
        <v>0.21</v>
      </c>
      <c r="T190" s="19">
        <v>0.42</v>
      </c>
      <c r="U190" s="19">
        <v>0</v>
      </c>
      <c r="V190" s="19">
        <v>-9.5624999999999183E-3</v>
      </c>
      <c r="W190" s="19">
        <v>-9.5624999999999738E-3</v>
      </c>
      <c r="X190" s="19">
        <v>-1.912499999999984E-2</v>
      </c>
      <c r="Y190" s="19">
        <v>0.70000000000000007</v>
      </c>
      <c r="Z190" s="19">
        <v>-0.3</v>
      </c>
      <c r="AA190" s="19">
        <v>0.4</v>
      </c>
      <c r="AB190" s="19">
        <v>0</v>
      </c>
      <c r="AC190" s="19">
        <v>0.21</v>
      </c>
      <c r="AD190" s="19">
        <v>0.21</v>
      </c>
      <c r="AE190" s="19">
        <v>0.42</v>
      </c>
      <c r="AF190" s="19">
        <v>0</v>
      </c>
      <c r="AG190" s="19">
        <v>0.65800000000000003</v>
      </c>
      <c r="AH190" s="19">
        <v>-0.34200000000000003</v>
      </c>
      <c r="AI190" s="19">
        <v>0.316</v>
      </c>
      <c r="AJ190" s="19">
        <v>0</v>
      </c>
      <c r="AK190" s="19">
        <v>56</v>
      </c>
      <c r="AL190" s="19">
        <v>0</v>
      </c>
      <c r="AM190" s="19">
        <v>0</v>
      </c>
      <c r="AN190" s="19">
        <v>24</v>
      </c>
      <c r="AO190" s="19">
        <v>0</v>
      </c>
      <c r="AP190" s="19">
        <v>0</v>
      </c>
      <c r="AQ190" s="19">
        <v>0</v>
      </c>
      <c r="AR190" s="19">
        <v>0</v>
      </c>
      <c r="AS190" s="19" t="s">
        <v>617</v>
      </c>
      <c r="AT190" s="19">
        <v>1</v>
      </c>
      <c r="AU190" s="19">
        <v>0</v>
      </c>
      <c r="AV190" s="19">
        <v>0</v>
      </c>
      <c r="AW190" s="19">
        <v>0</v>
      </c>
      <c r="AX190" s="19">
        <v>0</v>
      </c>
      <c r="AY190" s="19">
        <v>45</v>
      </c>
      <c r="AZ190" s="19">
        <v>0</v>
      </c>
      <c r="BA190" s="19">
        <v>1</v>
      </c>
      <c r="BB190" s="19" t="s">
        <v>89</v>
      </c>
      <c r="BC190" s="19">
        <v>5</v>
      </c>
      <c r="BD190" s="19">
        <v>2</v>
      </c>
      <c r="BE190" s="19">
        <v>0.05</v>
      </c>
      <c r="BF190" s="19">
        <v>4</v>
      </c>
      <c r="BG190" s="19">
        <v>6</v>
      </c>
      <c r="BH190" s="19">
        <v>0.5</v>
      </c>
      <c r="BI190" s="19">
        <v>10</v>
      </c>
      <c r="BJ190" s="19">
        <v>1</v>
      </c>
      <c r="BK190" s="19">
        <v>1</v>
      </c>
      <c r="BL190" s="19">
        <v>1</v>
      </c>
      <c r="BM190" s="19">
        <v>1</v>
      </c>
      <c r="BN190" s="19">
        <v>0</v>
      </c>
      <c r="BO190" s="19">
        <v>0</v>
      </c>
      <c r="BP190" s="19">
        <v>0</v>
      </c>
      <c r="BQ190" s="19">
        <v>0</v>
      </c>
      <c r="BR190" s="19">
        <v>1</v>
      </c>
      <c r="BS190" s="19">
        <v>1</v>
      </c>
      <c r="BT190" s="19">
        <v>1</v>
      </c>
      <c r="BU190" s="19">
        <v>1</v>
      </c>
    </row>
    <row r="191" spans="1:73" x14ac:dyDescent="0.3">
      <c r="A191" s="26">
        <v>189</v>
      </c>
      <c r="B191" s="19">
        <v>80</v>
      </c>
      <c r="C191" s="19">
        <v>7.7999591827392578E-2</v>
      </c>
      <c r="D191" s="19">
        <v>1.2999931971232101E-3</v>
      </c>
      <c r="E191" s="19">
        <v>5</v>
      </c>
      <c r="G191" s="19">
        <v>9.562499999999927E-3</v>
      </c>
      <c r="H191" s="19">
        <v>8.7937499999999974E-2</v>
      </c>
      <c r="I191" s="19">
        <v>2.7749999999999941E-2</v>
      </c>
      <c r="J191" s="19">
        <v>1.771874999999988E-2</v>
      </c>
      <c r="K191" s="19">
        <f t="shared" si="2"/>
        <v>1.771874999999988E-2</v>
      </c>
      <c r="L191" s="19">
        <v>1.443749999999993E-2</v>
      </c>
      <c r="M191" s="19">
        <v>9.562499999999927E-3</v>
      </c>
      <c r="N191" s="19">
        <v>2.2204460492503131E-16</v>
      </c>
      <c r="O191" s="19">
        <v>-4.4408920985006262E-16</v>
      </c>
      <c r="P191" s="19">
        <v>3.3306690738754701E-16</v>
      </c>
      <c r="Q191" s="19">
        <v>0</v>
      </c>
      <c r="R191" s="19">
        <v>0.21</v>
      </c>
      <c r="S191" s="19">
        <v>0.21</v>
      </c>
      <c r="T191" s="19">
        <v>-0.42</v>
      </c>
      <c r="U191" s="19">
        <v>0</v>
      </c>
      <c r="V191" s="19">
        <v>-9.5624999999999738E-3</v>
      </c>
      <c r="W191" s="19">
        <v>-9.5624999999999183E-3</v>
      </c>
      <c r="X191" s="19">
        <v>1.912499999999984E-2</v>
      </c>
      <c r="Y191" s="19">
        <v>-0.3</v>
      </c>
      <c r="Z191" s="19">
        <v>0.70000000000000007</v>
      </c>
      <c r="AA191" s="19">
        <v>-0.4</v>
      </c>
      <c r="AB191" s="19">
        <v>0</v>
      </c>
      <c r="AC191" s="19">
        <v>0.21</v>
      </c>
      <c r="AD191" s="19">
        <v>0.21</v>
      </c>
      <c r="AE191" s="19">
        <v>-0.42</v>
      </c>
      <c r="AF191" s="19">
        <v>0</v>
      </c>
      <c r="AG191" s="19">
        <v>-0.34200000000000003</v>
      </c>
      <c r="AH191" s="19">
        <v>0.65800000000000003</v>
      </c>
      <c r="AI191" s="19">
        <v>-0.316</v>
      </c>
      <c r="AJ191" s="19">
        <v>0</v>
      </c>
      <c r="AK191" s="19">
        <v>0</v>
      </c>
      <c r="AL191" s="19">
        <v>24</v>
      </c>
      <c r="AM191" s="19">
        <v>56</v>
      </c>
      <c r="AN191" s="19">
        <v>0</v>
      </c>
      <c r="AO191" s="19">
        <v>0</v>
      </c>
      <c r="AP191" s="19">
        <v>0</v>
      </c>
      <c r="AQ191" s="19">
        <v>0</v>
      </c>
      <c r="AR191" s="19">
        <v>0</v>
      </c>
      <c r="AS191" s="19" t="s">
        <v>618</v>
      </c>
      <c r="AT191" s="19">
        <v>1</v>
      </c>
      <c r="AU191" s="19">
        <v>0</v>
      </c>
      <c r="AV191" s="19">
        <v>0</v>
      </c>
      <c r="AW191" s="19">
        <v>0</v>
      </c>
      <c r="AX191" s="19">
        <v>0</v>
      </c>
      <c r="AY191" s="19">
        <v>45</v>
      </c>
      <c r="AZ191" s="19">
        <v>0</v>
      </c>
      <c r="BA191" s="19">
        <v>1</v>
      </c>
      <c r="BB191" s="19" t="s">
        <v>89</v>
      </c>
      <c r="BC191" s="19">
        <v>5</v>
      </c>
      <c r="BD191" s="19">
        <v>2</v>
      </c>
      <c r="BE191" s="19">
        <v>0.05</v>
      </c>
      <c r="BF191" s="19">
        <v>4</v>
      </c>
      <c r="BG191" s="19">
        <v>6</v>
      </c>
      <c r="BH191" s="19">
        <v>0.5</v>
      </c>
      <c r="BI191" s="19">
        <v>10</v>
      </c>
      <c r="BJ191" s="19">
        <v>1</v>
      </c>
      <c r="BK191" s="19">
        <v>1</v>
      </c>
      <c r="BL191" s="19">
        <v>1</v>
      </c>
      <c r="BM191" s="19">
        <v>1</v>
      </c>
      <c r="BN191" s="19">
        <v>0</v>
      </c>
      <c r="BO191" s="19">
        <v>0</v>
      </c>
      <c r="BP191" s="19">
        <v>0</v>
      </c>
      <c r="BQ191" s="19">
        <v>0</v>
      </c>
      <c r="BR191" s="19">
        <v>1</v>
      </c>
      <c r="BS191" s="19">
        <v>1</v>
      </c>
      <c r="BT191" s="19">
        <v>1</v>
      </c>
      <c r="BU191" s="19">
        <v>1</v>
      </c>
    </row>
    <row r="192" spans="1:73" x14ac:dyDescent="0.3">
      <c r="A192" s="26">
        <v>190</v>
      </c>
      <c r="B192" s="19">
        <v>80</v>
      </c>
      <c r="C192" s="19">
        <v>7.7999353408813477E-2</v>
      </c>
      <c r="D192" s="19">
        <v>1.2999892234802251E-3</v>
      </c>
      <c r="E192" s="19">
        <v>5</v>
      </c>
      <c r="G192" s="19">
        <v>9.562499999999927E-3</v>
      </c>
      <c r="H192" s="19">
        <v>8.7937499999999974E-2</v>
      </c>
      <c r="I192" s="19">
        <v>2.7749999999999941E-2</v>
      </c>
      <c r="J192" s="19">
        <v>1.771874999999988E-2</v>
      </c>
      <c r="K192" s="19">
        <f t="shared" si="2"/>
        <v>1.771874999999988E-2</v>
      </c>
      <c r="L192" s="19">
        <v>1.443749999999989E-2</v>
      </c>
      <c r="M192" s="19">
        <v>9.562499999999927E-3</v>
      </c>
      <c r="N192" s="19">
        <v>2.2204460492503131E-16</v>
      </c>
      <c r="O192" s="19">
        <v>5.5511151231257827E-16</v>
      </c>
      <c r="P192" s="19">
        <v>3.3306690738754701E-16</v>
      </c>
      <c r="Q192" s="19">
        <v>0</v>
      </c>
      <c r="R192" s="19">
        <v>0.21</v>
      </c>
      <c r="S192" s="19">
        <v>-0.21</v>
      </c>
      <c r="T192" s="19">
        <v>-0.42</v>
      </c>
      <c r="U192" s="19">
        <v>0</v>
      </c>
      <c r="V192" s="19">
        <v>-9.5624999999999738E-3</v>
      </c>
      <c r="W192" s="19">
        <v>9.5624999999999183E-3</v>
      </c>
      <c r="X192" s="19">
        <v>1.912499999999984E-2</v>
      </c>
      <c r="Y192" s="19">
        <v>-0.3</v>
      </c>
      <c r="Z192" s="19">
        <v>-0.70000000000000007</v>
      </c>
      <c r="AA192" s="19">
        <v>-0.4</v>
      </c>
      <c r="AB192" s="19">
        <v>0</v>
      </c>
      <c r="AC192" s="19">
        <v>0.21</v>
      </c>
      <c r="AD192" s="19">
        <v>-0.21</v>
      </c>
      <c r="AE192" s="19">
        <v>-0.42</v>
      </c>
      <c r="AF192" s="19">
        <v>0</v>
      </c>
      <c r="AG192" s="19">
        <v>-0.34200000000000003</v>
      </c>
      <c r="AH192" s="19">
        <v>-0.65800000000000003</v>
      </c>
      <c r="AI192" s="19">
        <v>-0.316</v>
      </c>
      <c r="AJ192" s="19">
        <v>0</v>
      </c>
      <c r="AK192" s="19">
        <v>0</v>
      </c>
      <c r="AL192" s="19">
        <v>24</v>
      </c>
      <c r="AM192" s="19">
        <v>0</v>
      </c>
      <c r="AN192" s="19">
        <v>56</v>
      </c>
      <c r="AO192" s="19">
        <v>0</v>
      </c>
      <c r="AP192" s="19">
        <v>0</v>
      </c>
      <c r="AQ192" s="19">
        <v>0</v>
      </c>
      <c r="AR192" s="19">
        <v>0</v>
      </c>
      <c r="AS192" s="19" t="s">
        <v>619</v>
      </c>
      <c r="AT192" s="19">
        <v>1</v>
      </c>
      <c r="AU192" s="19">
        <v>0</v>
      </c>
      <c r="AV192" s="19">
        <v>0</v>
      </c>
      <c r="AW192" s="19">
        <v>0</v>
      </c>
      <c r="AX192" s="19">
        <v>0</v>
      </c>
      <c r="AY192" s="19">
        <v>45</v>
      </c>
      <c r="AZ192" s="19">
        <v>0</v>
      </c>
      <c r="BA192" s="19">
        <v>1</v>
      </c>
      <c r="BB192" s="19" t="s">
        <v>89</v>
      </c>
      <c r="BC192" s="19">
        <v>5</v>
      </c>
      <c r="BD192" s="19">
        <v>2</v>
      </c>
      <c r="BE192" s="19">
        <v>0.05</v>
      </c>
      <c r="BF192" s="19">
        <v>4</v>
      </c>
      <c r="BG192" s="19">
        <v>6</v>
      </c>
      <c r="BH192" s="19">
        <v>0.5</v>
      </c>
      <c r="BI192" s="19">
        <v>10</v>
      </c>
      <c r="BJ192" s="19">
        <v>1</v>
      </c>
      <c r="BK192" s="19">
        <v>1</v>
      </c>
      <c r="BL192" s="19">
        <v>1</v>
      </c>
      <c r="BM192" s="19">
        <v>1</v>
      </c>
      <c r="BN192" s="19">
        <v>0</v>
      </c>
      <c r="BO192" s="19">
        <v>0</v>
      </c>
      <c r="BP192" s="19">
        <v>0</v>
      </c>
      <c r="BQ192" s="19">
        <v>0</v>
      </c>
      <c r="BR192" s="19">
        <v>1</v>
      </c>
      <c r="BS192" s="19">
        <v>1</v>
      </c>
      <c r="BT192" s="19">
        <v>1</v>
      </c>
      <c r="BU192" s="19">
        <v>1</v>
      </c>
    </row>
    <row r="193" spans="1:73" x14ac:dyDescent="0.3">
      <c r="A193" s="26">
        <v>191</v>
      </c>
      <c r="B193" s="19">
        <v>80</v>
      </c>
      <c r="C193" s="19">
        <v>9.3599557876586914E-2</v>
      </c>
      <c r="D193" s="19">
        <v>1.5599926312764481E-3</v>
      </c>
      <c r="E193" s="19">
        <v>5</v>
      </c>
      <c r="G193" s="19">
        <v>9.5624999999999079E-3</v>
      </c>
      <c r="H193" s="19">
        <v>8.793749999999996E-2</v>
      </c>
      <c r="I193" s="19">
        <v>2.7749999999999921E-2</v>
      </c>
      <c r="J193" s="19">
        <v>1.771874999999988E-2</v>
      </c>
      <c r="K193" s="19">
        <f t="shared" si="2"/>
        <v>1.771874999999988E-2</v>
      </c>
      <c r="L193" s="19">
        <v>1.443749999999991E-2</v>
      </c>
      <c r="M193" s="19">
        <v>9.5624999999999079E-3</v>
      </c>
      <c r="N193" s="19">
        <v>-2.2204460492503131E-16</v>
      </c>
      <c r="O193" s="19">
        <v>4.4408920985006262E-16</v>
      </c>
      <c r="P193" s="19">
        <v>3.3306690738754701E-16</v>
      </c>
      <c r="Q193" s="19">
        <v>0</v>
      </c>
      <c r="R193" s="19">
        <v>-0.21</v>
      </c>
      <c r="S193" s="19">
        <v>-0.21</v>
      </c>
      <c r="T193" s="19">
        <v>-0.42</v>
      </c>
      <c r="U193" s="19">
        <v>0</v>
      </c>
      <c r="V193" s="19">
        <v>9.5624999999998628E-3</v>
      </c>
      <c r="W193" s="19">
        <v>9.5624999999999183E-3</v>
      </c>
      <c r="X193" s="19">
        <v>1.912499999999984E-2</v>
      </c>
      <c r="Y193" s="19">
        <v>0.3</v>
      </c>
      <c r="Z193" s="19">
        <v>-0.70000000000000007</v>
      </c>
      <c r="AA193" s="19">
        <v>-0.4</v>
      </c>
      <c r="AB193" s="19">
        <v>0</v>
      </c>
      <c r="AC193" s="19">
        <v>-0.21</v>
      </c>
      <c r="AD193" s="19">
        <v>-0.21</v>
      </c>
      <c r="AE193" s="19">
        <v>-0.42</v>
      </c>
      <c r="AF193" s="19">
        <v>0</v>
      </c>
      <c r="AG193" s="19">
        <v>0.34200000000000003</v>
      </c>
      <c r="AH193" s="19">
        <v>-0.65800000000000003</v>
      </c>
      <c r="AI193" s="19">
        <v>-0.316</v>
      </c>
      <c r="AJ193" s="19">
        <v>0</v>
      </c>
      <c r="AK193" s="19">
        <v>24</v>
      </c>
      <c r="AL193" s="19">
        <v>0</v>
      </c>
      <c r="AM193" s="19">
        <v>0</v>
      </c>
      <c r="AN193" s="19">
        <v>56</v>
      </c>
      <c r="AO193" s="19">
        <v>0</v>
      </c>
      <c r="AP193" s="19">
        <v>0</v>
      </c>
      <c r="AQ193" s="19">
        <v>0</v>
      </c>
      <c r="AR193" s="19">
        <v>0</v>
      </c>
      <c r="AS193" s="19" t="s">
        <v>620</v>
      </c>
      <c r="AT193" s="19">
        <v>1</v>
      </c>
      <c r="AU193" s="19">
        <v>0</v>
      </c>
      <c r="AV193" s="19">
        <v>0</v>
      </c>
      <c r="AW193" s="19">
        <v>0</v>
      </c>
      <c r="AX193" s="19">
        <v>0</v>
      </c>
      <c r="AY193" s="19">
        <v>45</v>
      </c>
      <c r="AZ193" s="19">
        <v>0</v>
      </c>
      <c r="BA193" s="19">
        <v>1</v>
      </c>
      <c r="BB193" s="19" t="s">
        <v>89</v>
      </c>
      <c r="BC193" s="19">
        <v>5</v>
      </c>
      <c r="BD193" s="19">
        <v>2</v>
      </c>
      <c r="BE193" s="19">
        <v>0.05</v>
      </c>
      <c r="BF193" s="19">
        <v>4</v>
      </c>
      <c r="BG193" s="19">
        <v>6</v>
      </c>
      <c r="BH193" s="19">
        <v>0.5</v>
      </c>
      <c r="BI193" s="19">
        <v>10</v>
      </c>
      <c r="BJ193" s="19">
        <v>1</v>
      </c>
      <c r="BK193" s="19">
        <v>1</v>
      </c>
      <c r="BL193" s="19">
        <v>1</v>
      </c>
      <c r="BM193" s="19">
        <v>1</v>
      </c>
      <c r="BN193" s="19">
        <v>0</v>
      </c>
      <c r="BO193" s="19">
        <v>0</v>
      </c>
      <c r="BP193" s="19">
        <v>0</v>
      </c>
      <c r="BQ193" s="19">
        <v>0</v>
      </c>
      <c r="BR193" s="19">
        <v>1</v>
      </c>
      <c r="BS193" s="19">
        <v>1</v>
      </c>
      <c r="BT193" s="19">
        <v>1</v>
      </c>
      <c r="BU193" s="19">
        <v>1</v>
      </c>
    </row>
    <row r="194" spans="1:73" x14ac:dyDescent="0.3">
      <c r="A194" s="26">
        <v>192</v>
      </c>
      <c r="B194" s="19">
        <v>80</v>
      </c>
      <c r="C194" s="19">
        <v>7.7999591827392578E-2</v>
      </c>
      <c r="D194" s="19">
        <v>1.2999931971232101E-3</v>
      </c>
      <c r="E194" s="19">
        <v>5</v>
      </c>
      <c r="G194" s="19">
        <v>7.8077485551213133E-3</v>
      </c>
      <c r="H194" s="19">
        <v>7.3867425055805222E-2</v>
      </c>
      <c r="I194" s="19">
        <v>2.2657780120744351E-2</v>
      </c>
      <c r="J194" s="19">
        <v>1.4467298793313059E-2</v>
      </c>
      <c r="K194" s="19">
        <f t="shared" si="2"/>
        <v>1.4467298793313059E-2</v>
      </c>
      <c r="L194" s="19">
        <v>1.178816938714399E-2</v>
      </c>
      <c r="M194" s="19">
        <v>7.8077485551213133E-3</v>
      </c>
      <c r="N194" s="19">
        <v>-3.3306690738754701E-16</v>
      </c>
      <c r="O194" s="19">
        <v>-6.1629758220391547E-33</v>
      </c>
      <c r="P194" s="19">
        <v>0</v>
      </c>
      <c r="Q194" s="19">
        <v>0</v>
      </c>
      <c r="R194" s="19">
        <v>0.42</v>
      </c>
      <c r="S194" s="19">
        <v>-2.5717582782094419E-17</v>
      </c>
      <c r="T194" s="19">
        <v>0</v>
      </c>
      <c r="U194" s="19">
        <v>0</v>
      </c>
      <c r="V194" s="19">
        <v>-1.912499999999984E-2</v>
      </c>
      <c r="W194" s="19">
        <v>1.171068501684658E-18</v>
      </c>
      <c r="X194" s="19">
        <v>5.5511151231257827E-16</v>
      </c>
      <c r="Y194" s="19">
        <v>0.4</v>
      </c>
      <c r="Z194" s="19">
        <v>3.6739403974420589E-17</v>
      </c>
      <c r="AA194" s="19">
        <v>1</v>
      </c>
      <c r="AB194" s="19">
        <v>0</v>
      </c>
      <c r="AC194" s="19">
        <v>0.42</v>
      </c>
      <c r="AD194" s="19">
        <v>-2.5717582782094419E-17</v>
      </c>
      <c r="AE194" s="19">
        <v>0</v>
      </c>
      <c r="AF194" s="19">
        <v>0</v>
      </c>
      <c r="AG194" s="19">
        <v>0.316</v>
      </c>
      <c r="AH194" s="19">
        <v>4.1882920530839479E-17</v>
      </c>
      <c r="AI194" s="19">
        <v>1</v>
      </c>
      <c r="AJ194" s="19">
        <v>0</v>
      </c>
      <c r="AK194" s="19">
        <v>56</v>
      </c>
      <c r="AL194" s="19">
        <v>24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>
        <v>0</v>
      </c>
      <c r="AS194" s="19" t="s">
        <v>621</v>
      </c>
      <c r="AT194" s="19">
        <v>1</v>
      </c>
      <c r="AU194" s="19">
        <v>0</v>
      </c>
      <c r="AV194" s="19">
        <v>0</v>
      </c>
      <c r="AW194" s="19">
        <v>0</v>
      </c>
      <c r="AX194" s="19">
        <v>0</v>
      </c>
      <c r="AY194" s="19">
        <v>45</v>
      </c>
      <c r="AZ194" s="19">
        <v>0</v>
      </c>
      <c r="BA194" s="19">
        <v>1</v>
      </c>
      <c r="BB194" s="19" t="s">
        <v>89</v>
      </c>
      <c r="BC194" s="19">
        <v>5</v>
      </c>
      <c r="BD194" s="19">
        <v>2</v>
      </c>
      <c r="BE194" s="19">
        <v>0.05</v>
      </c>
      <c r="BF194" s="19">
        <v>4</v>
      </c>
      <c r="BG194" s="19">
        <v>6</v>
      </c>
      <c r="BH194" s="19">
        <v>0.5</v>
      </c>
      <c r="BI194" s="19">
        <v>10</v>
      </c>
      <c r="BJ194" s="19">
        <v>1</v>
      </c>
      <c r="BK194" s="19">
        <v>1</v>
      </c>
      <c r="BL194" s="19">
        <v>1</v>
      </c>
      <c r="BM194" s="19">
        <v>1</v>
      </c>
      <c r="BN194" s="19">
        <v>0</v>
      </c>
      <c r="BO194" s="19">
        <v>0</v>
      </c>
      <c r="BP194" s="19">
        <v>0</v>
      </c>
      <c r="BQ194" s="19">
        <v>0</v>
      </c>
      <c r="BR194" s="19">
        <v>1</v>
      </c>
      <c r="BS194" s="19">
        <v>1</v>
      </c>
      <c r="BT194" s="19">
        <v>1</v>
      </c>
      <c r="BU194" s="19">
        <v>1</v>
      </c>
    </row>
    <row r="195" spans="1:73" x14ac:dyDescent="0.3">
      <c r="A195" s="26">
        <v>193</v>
      </c>
      <c r="B195" s="19">
        <v>80</v>
      </c>
      <c r="C195" s="19">
        <v>7.7999353408813477E-2</v>
      </c>
      <c r="D195" s="19">
        <v>1.2999892234802251E-3</v>
      </c>
      <c r="E195" s="19">
        <v>5</v>
      </c>
      <c r="G195" s="19">
        <v>1.209072152003338E-2</v>
      </c>
      <c r="H195" s="19">
        <v>0.11690193957570801</v>
      </c>
      <c r="I195" s="19">
        <v>3.28374012655539E-2</v>
      </c>
      <c r="J195" s="19">
        <v>1.6591631220663511E-2</v>
      </c>
      <c r="K195" s="19">
        <f t="shared" ref="K195:K201" si="3">MIN(H195:J195)</f>
        <v>1.6591631220663511E-2</v>
      </c>
      <c r="L195" s="19">
        <v>1.209072152003338E-2</v>
      </c>
      <c r="M195" s="19">
        <v>1.209072152003338E-2</v>
      </c>
      <c r="N195" s="19">
        <v>3.3306690738754701E-16</v>
      </c>
      <c r="O195" s="19">
        <v>1.3877787807814459E-16</v>
      </c>
      <c r="P195" s="19">
        <v>-5.5511151231257827E-16</v>
      </c>
      <c r="Q195" s="19">
        <v>0</v>
      </c>
      <c r="R195" s="19">
        <v>-0.33750000000000002</v>
      </c>
      <c r="S195" s="19">
        <v>-8.2499999999999962E-2</v>
      </c>
      <c r="T195" s="19">
        <v>0.16500000000000001</v>
      </c>
      <c r="U195" s="19">
        <v>0</v>
      </c>
      <c r="V195" s="19">
        <v>2.3812499999999959E-2</v>
      </c>
      <c r="W195" s="19">
        <v>7.8750000000000764E-3</v>
      </c>
      <c r="X195" s="19">
        <v>-1.5749999999999709E-2</v>
      </c>
      <c r="Y195" s="19">
        <v>-0.55000000000000004</v>
      </c>
      <c r="Z195" s="19">
        <v>0.15000000000000011</v>
      </c>
      <c r="AA195" s="19">
        <v>0.70000000000000007</v>
      </c>
      <c r="AB195" s="19">
        <v>0</v>
      </c>
      <c r="AC195" s="19">
        <v>-0.33750000000000002</v>
      </c>
      <c r="AD195" s="19">
        <v>-8.2499999999999962E-2</v>
      </c>
      <c r="AE195" s="19">
        <v>0.16500000000000001</v>
      </c>
      <c r="AF195" s="19">
        <v>0</v>
      </c>
      <c r="AG195" s="19">
        <v>-0.46337499999999998</v>
      </c>
      <c r="AH195" s="19">
        <v>0.14737500000000009</v>
      </c>
      <c r="AI195" s="19">
        <v>0.70525000000000004</v>
      </c>
      <c r="AJ195" s="19">
        <v>0</v>
      </c>
      <c r="AK195" s="19">
        <v>12</v>
      </c>
      <c r="AL195" s="19">
        <v>56</v>
      </c>
      <c r="AM195" s="19">
        <v>12</v>
      </c>
      <c r="AN195" s="19">
        <v>0</v>
      </c>
      <c r="AO195" s="19">
        <v>0</v>
      </c>
      <c r="AP195" s="19">
        <v>0</v>
      </c>
      <c r="AQ195" s="19">
        <v>0</v>
      </c>
      <c r="AR195" s="19">
        <v>0</v>
      </c>
      <c r="AS195" s="19" t="s">
        <v>622</v>
      </c>
      <c r="AT195" s="19">
        <v>1</v>
      </c>
      <c r="AU195" s="19">
        <v>0</v>
      </c>
      <c r="AV195" s="19">
        <v>0</v>
      </c>
      <c r="AW195" s="19">
        <v>0</v>
      </c>
      <c r="AX195" s="19">
        <v>0</v>
      </c>
      <c r="AY195" s="19">
        <v>45</v>
      </c>
      <c r="AZ195" s="19">
        <v>0</v>
      </c>
      <c r="BA195" s="19">
        <v>1</v>
      </c>
      <c r="BB195" s="19" t="s">
        <v>89</v>
      </c>
      <c r="BC195" s="19">
        <v>5</v>
      </c>
      <c r="BD195" s="19">
        <v>2</v>
      </c>
      <c r="BE195" s="19">
        <v>0.05</v>
      </c>
      <c r="BF195" s="19">
        <v>4</v>
      </c>
      <c r="BG195" s="19">
        <v>6</v>
      </c>
      <c r="BH195" s="19">
        <v>0.5</v>
      </c>
      <c r="BI195" s="19">
        <v>10</v>
      </c>
      <c r="BJ195" s="19">
        <v>1</v>
      </c>
      <c r="BK195" s="19">
        <v>1</v>
      </c>
      <c r="BL195" s="19">
        <v>1</v>
      </c>
      <c r="BM195" s="19">
        <v>1</v>
      </c>
      <c r="BN195" s="19">
        <v>0</v>
      </c>
      <c r="BO195" s="19">
        <v>0</v>
      </c>
      <c r="BP195" s="19">
        <v>0</v>
      </c>
      <c r="BQ195" s="19">
        <v>0</v>
      </c>
      <c r="BR195" s="19">
        <v>1</v>
      </c>
      <c r="BS195" s="19">
        <v>1</v>
      </c>
      <c r="BT195" s="19">
        <v>1</v>
      </c>
      <c r="BU195" s="19">
        <v>1</v>
      </c>
    </row>
    <row r="196" spans="1:73" x14ac:dyDescent="0.3">
      <c r="A196" s="26">
        <v>194</v>
      </c>
      <c r="B196" s="19">
        <v>80</v>
      </c>
      <c r="C196" s="19">
        <v>9.3599081039428711E-2</v>
      </c>
      <c r="D196" s="19">
        <v>1.559984683990479E-3</v>
      </c>
      <c r="E196" s="19">
        <v>5</v>
      </c>
      <c r="G196" s="19">
        <v>1.209072152003338E-2</v>
      </c>
      <c r="H196" s="19">
        <v>0.11690193957570801</v>
      </c>
      <c r="I196" s="19">
        <v>3.2837401265553887E-2</v>
      </c>
      <c r="J196" s="19">
        <v>1.65916312206635E-2</v>
      </c>
      <c r="K196" s="19">
        <f t="shared" si="3"/>
        <v>1.65916312206635E-2</v>
      </c>
      <c r="L196" s="19">
        <v>1.209072152003338E-2</v>
      </c>
      <c r="M196" s="19">
        <v>1.209072152003338E-2</v>
      </c>
      <c r="N196" s="19">
        <v>3.3306690738754701E-16</v>
      </c>
      <c r="O196" s="19">
        <v>5.5511151231257827E-17</v>
      </c>
      <c r="P196" s="19">
        <v>-5.5511151231257827E-16</v>
      </c>
      <c r="Q196" s="19">
        <v>0</v>
      </c>
      <c r="R196" s="19">
        <v>-0.33750000000000002</v>
      </c>
      <c r="S196" s="19">
        <v>8.2500000000000032E-2</v>
      </c>
      <c r="T196" s="19">
        <v>0.16500000000000001</v>
      </c>
      <c r="U196" s="19">
        <v>0</v>
      </c>
      <c r="V196" s="19">
        <v>2.3812499999999959E-2</v>
      </c>
      <c r="W196" s="19">
        <v>-7.8750000000000486E-3</v>
      </c>
      <c r="X196" s="19">
        <v>-1.5749999999999709E-2</v>
      </c>
      <c r="Y196" s="19">
        <v>-0.55000000000000004</v>
      </c>
      <c r="Z196" s="19">
        <v>-0.14999999999999991</v>
      </c>
      <c r="AA196" s="19">
        <v>0.70000000000000007</v>
      </c>
      <c r="AB196" s="19">
        <v>0</v>
      </c>
      <c r="AC196" s="19">
        <v>-0.33750000000000002</v>
      </c>
      <c r="AD196" s="19">
        <v>8.2500000000000032E-2</v>
      </c>
      <c r="AE196" s="19">
        <v>0.16500000000000001</v>
      </c>
      <c r="AF196" s="19">
        <v>0</v>
      </c>
      <c r="AG196" s="19">
        <v>-0.46337499999999998</v>
      </c>
      <c r="AH196" s="19">
        <v>-0.14737500000000001</v>
      </c>
      <c r="AI196" s="19">
        <v>0.70525000000000004</v>
      </c>
      <c r="AJ196" s="19">
        <v>0</v>
      </c>
      <c r="AK196" s="19">
        <v>12</v>
      </c>
      <c r="AL196" s="19">
        <v>56</v>
      </c>
      <c r="AM196" s="19">
        <v>0</v>
      </c>
      <c r="AN196" s="19">
        <v>12</v>
      </c>
      <c r="AO196" s="19">
        <v>0</v>
      </c>
      <c r="AP196" s="19">
        <v>0</v>
      </c>
      <c r="AQ196" s="19">
        <v>0</v>
      </c>
      <c r="AR196" s="19">
        <v>0</v>
      </c>
      <c r="AS196" s="19" t="s">
        <v>623</v>
      </c>
      <c r="AT196" s="19">
        <v>1</v>
      </c>
      <c r="AU196" s="19">
        <v>0</v>
      </c>
      <c r="AV196" s="19">
        <v>0</v>
      </c>
      <c r="AW196" s="19">
        <v>0</v>
      </c>
      <c r="AX196" s="19">
        <v>0</v>
      </c>
      <c r="AY196" s="19">
        <v>45</v>
      </c>
      <c r="AZ196" s="19">
        <v>0</v>
      </c>
      <c r="BA196" s="19">
        <v>1</v>
      </c>
      <c r="BB196" s="19" t="s">
        <v>89</v>
      </c>
      <c r="BC196" s="19">
        <v>5</v>
      </c>
      <c r="BD196" s="19">
        <v>2</v>
      </c>
      <c r="BE196" s="19">
        <v>0.05</v>
      </c>
      <c r="BF196" s="19">
        <v>4</v>
      </c>
      <c r="BG196" s="19">
        <v>6</v>
      </c>
      <c r="BH196" s="19">
        <v>0.5</v>
      </c>
      <c r="BI196" s="19">
        <v>10</v>
      </c>
      <c r="BJ196" s="19">
        <v>1</v>
      </c>
      <c r="BK196" s="19">
        <v>1</v>
      </c>
      <c r="BL196" s="19">
        <v>1</v>
      </c>
      <c r="BM196" s="19">
        <v>1</v>
      </c>
      <c r="BN196" s="19">
        <v>0</v>
      </c>
      <c r="BO196" s="19">
        <v>0</v>
      </c>
      <c r="BP196" s="19">
        <v>0</v>
      </c>
      <c r="BQ196" s="19">
        <v>0</v>
      </c>
      <c r="BR196" s="19">
        <v>1</v>
      </c>
      <c r="BS196" s="19">
        <v>1</v>
      </c>
      <c r="BT196" s="19">
        <v>1</v>
      </c>
      <c r="BU196" s="19">
        <v>1</v>
      </c>
    </row>
    <row r="197" spans="1:73" x14ac:dyDescent="0.3">
      <c r="A197" s="26">
        <v>195</v>
      </c>
      <c r="B197" s="19">
        <v>80</v>
      </c>
      <c r="C197" s="19">
        <v>9.3599557876586914E-2</v>
      </c>
      <c r="D197" s="19">
        <v>1.5599926312764481E-3</v>
      </c>
      <c r="E197" s="19">
        <v>5</v>
      </c>
      <c r="G197" s="19">
        <v>1.209072152003338E-2</v>
      </c>
      <c r="H197" s="19">
        <v>0.11690193957570801</v>
      </c>
      <c r="I197" s="19">
        <v>3.2837401265553887E-2</v>
      </c>
      <c r="J197" s="19">
        <v>1.65916312206635E-2</v>
      </c>
      <c r="K197" s="19">
        <f t="shared" si="3"/>
        <v>1.65916312206635E-2</v>
      </c>
      <c r="L197" s="19">
        <v>1.209072152003338E-2</v>
      </c>
      <c r="M197" s="19">
        <v>1.209072152003338E-2</v>
      </c>
      <c r="N197" s="19">
        <v>-3.3306690738754701E-16</v>
      </c>
      <c r="O197" s="19">
        <v>-2.775557561562891E-17</v>
      </c>
      <c r="P197" s="19">
        <v>-5.5511151231257827E-16</v>
      </c>
      <c r="Q197" s="19">
        <v>0</v>
      </c>
      <c r="R197" s="19">
        <v>0.33750000000000002</v>
      </c>
      <c r="S197" s="19">
        <v>8.249999999999999E-2</v>
      </c>
      <c r="T197" s="19">
        <v>0.16500000000000001</v>
      </c>
      <c r="U197" s="19">
        <v>0</v>
      </c>
      <c r="V197" s="19">
        <v>-2.3812499999999959E-2</v>
      </c>
      <c r="W197" s="19">
        <v>-7.8750000000000209E-3</v>
      </c>
      <c r="X197" s="19">
        <v>-1.5749999999999709E-2</v>
      </c>
      <c r="Y197" s="19">
        <v>0.55000000000000004</v>
      </c>
      <c r="Z197" s="19">
        <v>-0.15</v>
      </c>
      <c r="AA197" s="19">
        <v>0.70000000000000007</v>
      </c>
      <c r="AB197" s="19">
        <v>0</v>
      </c>
      <c r="AC197" s="19">
        <v>0.33750000000000002</v>
      </c>
      <c r="AD197" s="19">
        <v>8.249999999999999E-2</v>
      </c>
      <c r="AE197" s="19">
        <v>0.16500000000000001</v>
      </c>
      <c r="AF197" s="19">
        <v>0</v>
      </c>
      <c r="AG197" s="19">
        <v>0.46337499999999998</v>
      </c>
      <c r="AH197" s="19">
        <v>-0.14737500000000001</v>
      </c>
      <c r="AI197" s="19">
        <v>0.70525000000000004</v>
      </c>
      <c r="AJ197" s="19">
        <v>0</v>
      </c>
      <c r="AK197" s="19">
        <v>56</v>
      </c>
      <c r="AL197" s="19">
        <v>12</v>
      </c>
      <c r="AM197" s="19">
        <v>0</v>
      </c>
      <c r="AN197" s="19">
        <v>12</v>
      </c>
      <c r="AO197" s="19">
        <v>0</v>
      </c>
      <c r="AP197" s="19">
        <v>0</v>
      </c>
      <c r="AQ197" s="19">
        <v>0</v>
      </c>
      <c r="AR197" s="19">
        <v>0</v>
      </c>
      <c r="AS197" s="19" t="s">
        <v>624</v>
      </c>
      <c r="AT197" s="19">
        <v>1</v>
      </c>
      <c r="AU197" s="19">
        <v>0</v>
      </c>
      <c r="AV197" s="19">
        <v>0</v>
      </c>
      <c r="AW197" s="19">
        <v>0</v>
      </c>
      <c r="AX197" s="19">
        <v>0</v>
      </c>
      <c r="AY197" s="19">
        <v>45</v>
      </c>
      <c r="AZ197" s="19">
        <v>0</v>
      </c>
      <c r="BA197" s="19">
        <v>1</v>
      </c>
      <c r="BB197" s="19" t="s">
        <v>89</v>
      </c>
      <c r="BC197" s="19">
        <v>5</v>
      </c>
      <c r="BD197" s="19">
        <v>2</v>
      </c>
      <c r="BE197" s="19">
        <v>0.05</v>
      </c>
      <c r="BF197" s="19">
        <v>4</v>
      </c>
      <c r="BG197" s="19">
        <v>6</v>
      </c>
      <c r="BH197" s="19">
        <v>0.5</v>
      </c>
      <c r="BI197" s="19">
        <v>10</v>
      </c>
      <c r="BJ197" s="19">
        <v>1</v>
      </c>
      <c r="BK197" s="19">
        <v>1</v>
      </c>
      <c r="BL197" s="19">
        <v>1</v>
      </c>
      <c r="BM197" s="19">
        <v>1</v>
      </c>
      <c r="BN197" s="19">
        <v>0</v>
      </c>
      <c r="BO197" s="19">
        <v>0</v>
      </c>
      <c r="BP197" s="19">
        <v>0</v>
      </c>
      <c r="BQ197" s="19">
        <v>0</v>
      </c>
      <c r="BR197" s="19">
        <v>1</v>
      </c>
      <c r="BS197" s="19">
        <v>1</v>
      </c>
      <c r="BT197" s="19">
        <v>1</v>
      </c>
      <c r="BU197" s="19">
        <v>1</v>
      </c>
    </row>
    <row r="198" spans="1:73" x14ac:dyDescent="0.3">
      <c r="A198" s="26">
        <v>196</v>
      </c>
      <c r="B198" s="19">
        <v>80</v>
      </c>
      <c r="C198" s="19">
        <v>7.7999591827392578E-2</v>
      </c>
      <c r="D198" s="19">
        <v>1.2999931971232101E-3</v>
      </c>
      <c r="E198" s="19">
        <v>5</v>
      </c>
      <c r="G198" s="19">
        <v>1.156119080425984E-2</v>
      </c>
      <c r="H198" s="19">
        <v>0.1149384558483908</v>
      </c>
      <c r="I198" s="19">
        <v>3.3549403869517477E-2</v>
      </c>
      <c r="J198" s="19">
        <v>1.5083556340432619E-2</v>
      </c>
      <c r="K198" s="19">
        <f t="shared" si="3"/>
        <v>1.5083556340432619E-2</v>
      </c>
      <c r="L198" s="19">
        <v>1.156119080425984E-2</v>
      </c>
      <c r="M198" s="19">
        <v>1.156119080425984E-2</v>
      </c>
      <c r="N198" s="19">
        <v>3.3306690738754701E-16</v>
      </c>
      <c r="O198" s="19">
        <v>9.7144514654701197E-17</v>
      </c>
      <c r="P198" s="19">
        <v>-6.6613381477509392E-16</v>
      </c>
      <c r="Q198" s="19">
        <v>0</v>
      </c>
      <c r="R198" s="19">
        <v>-0.37</v>
      </c>
      <c r="S198" s="19">
        <v>-4.9999999999999968E-2</v>
      </c>
      <c r="T198" s="19">
        <v>0.1</v>
      </c>
      <c r="U198" s="19">
        <v>0</v>
      </c>
      <c r="V198" s="19">
        <v>1.0312500000001501E-3</v>
      </c>
      <c r="W198" s="19">
        <v>-1.265624999999994E-2</v>
      </c>
      <c r="X198" s="19">
        <v>2.531250000000029E-2</v>
      </c>
      <c r="Y198" s="19">
        <v>-0.5</v>
      </c>
      <c r="Z198" s="19">
        <v>0.1000000000000001</v>
      </c>
      <c r="AA198" s="19">
        <v>0.8</v>
      </c>
      <c r="AB198" s="19">
        <v>0</v>
      </c>
      <c r="AC198" s="19">
        <v>-0.37</v>
      </c>
      <c r="AD198" s="19">
        <v>-4.9999999999999968E-2</v>
      </c>
      <c r="AE198" s="19">
        <v>0.1</v>
      </c>
      <c r="AF198" s="19">
        <v>0</v>
      </c>
      <c r="AG198" s="19">
        <v>-0.41</v>
      </c>
      <c r="AH198" s="19">
        <v>9.4000000000000083E-2</v>
      </c>
      <c r="AI198" s="19">
        <v>0.81200000000000006</v>
      </c>
      <c r="AJ198" s="19">
        <v>0</v>
      </c>
      <c r="AK198" s="19">
        <v>16</v>
      </c>
      <c r="AL198" s="19">
        <v>56</v>
      </c>
      <c r="AM198" s="19">
        <v>8</v>
      </c>
      <c r="AN198" s="19">
        <v>0</v>
      </c>
      <c r="AO198" s="19">
        <v>0</v>
      </c>
      <c r="AP198" s="19">
        <v>0</v>
      </c>
      <c r="AQ198" s="19">
        <v>0</v>
      </c>
      <c r="AR198" s="19">
        <v>0</v>
      </c>
      <c r="AS198" s="19" t="s">
        <v>625</v>
      </c>
      <c r="AT198" s="19">
        <v>1</v>
      </c>
      <c r="AU198" s="19">
        <v>0</v>
      </c>
      <c r="AV198" s="19">
        <v>0</v>
      </c>
      <c r="AW198" s="19">
        <v>0</v>
      </c>
      <c r="AX198" s="19">
        <v>0</v>
      </c>
      <c r="AY198" s="19">
        <v>45</v>
      </c>
      <c r="AZ198" s="19">
        <v>0</v>
      </c>
      <c r="BA198" s="19">
        <v>1</v>
      </c>
      <c r="BB198" s="19" t="s">
        <v>89</v>
      </c>
      <c r="BC198" s="19">
        <v>5</v>
      </c>
      <c r="BD198" s="19">
        <v>2</v>
      </c>
      <c r="BE198" s="19">
        <v>0.05</v>
      </c>
      <c r="BF198" s="19">
        <v>4</v>
      </c>
      <c r="BG198" s="19">
        <v>6</v>
      </c>
      <c r="BH198" s="19">
        <v>0.5</v>
      </c>
      <c r="BI198" s="19">
        <v>10</v>
      </c>
      <c r="BJ198" s="19">
        <v>1</v>
      </c>
      <c r="BK198" s="19">
        <v>1</v>
      </c>
      <c r="BL198" s="19">
        <v>1</v>
      </c>
      <c r="BM198" s="19">
        <v>1</v>
      </c>
      <c r="BN198" s="19">
        <v>0</v>
      </c>
      <c r="BO198" s="19">
        <v>0</v>
      </c>
      <c r="BP198" s="19">
        <v>0</v>
      </c>
      <c r="BQ198" s="19">
        <v>0</v>
      </c>
      <c r="BR198" s="19">
        <v>1</v>
      </c>
      <c r="BS198" s="19">
        <v>1</v>
      </c>
      <c r="BT198" s="19">
        <v>1</v>
      </c>
      <c r="BU198" s="19">
        <v>1</v>
      </c>
    </row>
    <row r="199" spans="1:73" x14ac:dyDescent="0.3">
      <c r="A199" s="26">
        <v>197</v>
      </c>
      <c r="B199" s="19">
        <v>80</v>
      </c>
      <c r="C199" s="19">
        <v>9.3599319458007813E-2</v>
      </c>
      <c r="D199" s="19">
        <v>1.559988657633464E-3</v>
      </c>
      <c r="E199" s="19">
        <v>5</v>
      </c>
      <c r="G199" s="19">
        <v>1.1561190804259861E-2</v>
      </c>
      <c r="H199" s="19">
        <v>0.1149384558483908</v>
      </c>
      <c r="I199" s="19">
        <v>3.354940386951747E-2</v>
      </c>
      <c r="J199" s="19">
        <v>1.508355634043263E-2</v>
      </c>
      <c r="K199" s="19">
        <f t="shared" si="3"/>
        <v>1.508355634043263E-2</v>
      </c>
      <c r="L199" s="19">
        <v>1.1561190804259861E-2</v>
      </c>
      <c r="M199" s="19">
        <v>1.1561190804259861E-2</v>
      </c>
      <c r="N199" s="19">
        <v>3.3306690738754701E-16</v>
      </c>
      <c r="O199" s="19">
        <v>5.5511151231257827E-17</v>
      </c>
      <c r="P199" s="19">
        <v>-6.6613381477509392E-16</v>
      </c>
      <c r="Q199" s="19">
        <v>0</v>
      </c>
      <c r="R199" s="19">
        <v>-0.37</v>
      </c>
      <c r="S199" s="19">
        <v>5.0000000000000037E-2</v>
      </c>
      <c r="T199" s="19">
        <v>0.1</v>
      </c>
      <c r="U199" s="19">
        <v>0</v>
      </c>
      <c r="V199" s="19">
        <v>1.0312500000001501E-3</v>
      </c>
      <c r="W199" s="19">
        <v>1.2656250000000049E-2</v>
      </c>
      <c r="X199" s="19">
        <v>2.531250000000029E-2</v>
      </c>
      <c r="Y199" s="19">
        <v>-0.5</v>
      </c>
      <c r="Z199" s="19">
        <v>-9.9999999999999922E-2</v>
      </c>
      <c r="AA199" s="19">
        <v>0.8</v>
      </c>
      <c r="AB199" s="19">
        <v>0</v>
      </c>
      <c r="AC199" s="19">
        <v>-0.37</v>
      </c>
      <c r="AD199" s="19">
        <v>5.0000000000000037E-2</v>
      </c>
      <c r="AE199" s="19">
        <v>0.1</v>
      </c>
      <c r="AF199" s="19">
        <v>0</v>
      </c>
      <c r="AG199" s="19">
        <v>-0.41</v>
      </c>
      <c r="AH199" s="19">
        <v>-9.3999999999999917E-2</v>
      </c>
      <c r="AI199" s="19">
        <v>0.81200000000000006</v>
      </c>
      <c r="AJ199" s="19">
        <v>0</v>
      </c>
      <c r="AK199" s="19">
        <v>16</v>
      </c>
      <c r="AL199" s="19">
        <v>56</v>
      </c>
      <c r="AM199" s="19">
        <v>0</v>
      </c>
      <c r="AN199" s="19">
        <v>8</v>
      </c>
      <c r="AO199" s="19">
        <v>0</v>
      </c>
      <c r="AP199" s="19">
        <v>0</v>
      </c>
      <c r="AQ199" s="19">
        <v>0</v>
      </c>
      <c r="AR199" s="19">
        <v>0</v>
      </c>
      <c r="AS199" s="19" t="s">
        <v>626</v>
      </c>
      <c r="AT199" s="19">
        <v>1</v>
      </c>
      <c r="AU199" s="19">
        <v>0</v>
      </c>
      <c r="AV199" s="19">
        <v>0</v>
      </c>
      <c r="AW199" s="19">
        <v>0</v>
      </c>
      <c r="AX199" s="19">
        <v>0</v>
      </c>
      <c r="AY199" s="19">
        <v>45</v>
      </c>
      <c r="AZ199" s="19">
        <v>0</v>
      </c>
      <c r="BA199" s="19">
        <v>1</v>
      </c>
      <c r="BB199" s="19" t="s">
        <v>89</v>
      </c>
      <c r="BC199" s="19">
        <v>5</v>
      </c>
      <c r="BD199" s="19">
        <v>2</v>
      </c>
      <c r="BE199" s="19">
        <v>0.05</v>
      </c>
      <c r="BF199" s="19">
        <v>4</v>
      </c>
      <c r="BG199" s="19">
        <v>6</v>
      </c>
      <c r="BH199" s="19">
        <v>0.5</v>
      </c>
      <c r="BI199" s="19">
        <v>10</v>
      </c>
      <c r="BJ199" s="19">
        <v>1</v>
      </c>
      <c r="BK199" s="19">
        <v>1</v>
      </c>
      <c r="BL199" s="19">
        <v>1</v>
      </c>
      <c r="BM199" s="19">
        <v>1</v>
      </c>
      <c r="BN199" s="19">
        <v>0</v>
      </c>
      <c r="BO199" s="19">
        <v>0</v>
      </c>
      <c r="BP199" s="19">
        <v>0</v>
      </c>
      <c r="BQ199" s="19">
        <v>0</v>
      </c>
      <c r="BR199" s="19">
        <v>1</v>
      </c>
      <c r="BS199" s="19">
        <v>1</v>
      </c>
      <c r="BT199" s="19">
        <v>1</v>
      </c>
      <c r="BU199" s="19">
        <v>1</v>
      </c>
    </row>
    <row r="200" spans="1:73" x14ac:dyDescent="0.3">
      <c r="A200" s="26">
        <v>198</v>
      </c>
      <c r="B200" s="19">
        <v>80</v>
      </c>
      <c r="C200" s="19">
        <v>9.3599557876586914E-2</v>
      </c>
      <c r="D200" s="19">
        <v>1.5599926312764481E-3</v>
      </c>
      <c r="E200" s="19">
        <v>5</v>
      </c>
      <c r="G200" s="19">
        <v>1.156119080425985E-2</v>
      </c>
      <c r="H200" s="19">
        <v>0.1149384558483908</v>
      </c>
      <c r="I200" s="19">
        <v>3.354940386951747E-2</v>
      </c>
      <c r="J200" s="19">
        <v>1.508355634043263E-2</v>
      </c>
      <c r="K200" s="19">
        <f t="shared" si="3"/>
        <v>1.508355634043263E-2</v>
      </c>
      <c r="L200" s="19">
        <v>1.156119080425985E-2</v>
      </c>
      <c r="M200" s="19">
        <v>1.156119080425985E-2</v>
      </c>
      <c r="N200" s="19">
        <v>-3.3306690738754701E-16</v>
      </c>
      <c r="O200" s="19">
        <v>2.775557561562891E-17</v>
      </c>
      <c r="P200" s="19">
        <v>-6.6613381477509392E-16</v>
      </c>
      <c r="Q200" s="19">
        <v>0</v>
      </c>
      <c r="R200" s="19">
        <v>0.37</v>
      </c>
      <c r="S200" s="19">
        <v>4.9999999999999982E-2</v>
      </c>
      <c r="T200" s="19">
        <v>0.1</v>
      </c>
      <c r="U200" s="19">
        <v>0</v>
      </c>
      <c r="V200" s="19">
        <v>-1.0312500000001501E-3</v>
      </c>
      <c r="W200" s="19">
        <v>1.265625000000002E-2</v>
      </c>
      <c r="X200" s="19">
        <v>2.531250000000029E-2</v>
      </c>
      <c r="Y200" s="19">
        <v>0.5</v>
      </c>
      <c r="Z200" s="19">
        <v>-9.9999999999999978E-2</v>
      </c>
      <c r="AA200" s="19">
        <v>0.8</v>
      </c>
      <c r="AB200" s="19">
        <v>0</v>
      </c>
      <c r="AC200" s="19">
        <v>0.37</v>
      </c>
      <c r="AD200" s="19">
        <v>4.9999999999999982E-2</v>
      </c>
      <c r="AE200" s="19">
        <v>0.1</v>
      </c>
      <c r="AF200" s="19">
        <v>0</v>
      </c>
      <c r="AG200" s="19">
        <v>0.41</v>
      </c>
      <c r="AH200" s="19">
        <v>-9.3999999999999972E-2</v>
      </c>
      <c r="AI200" s="19">
        <v>0.81200000000000006</v>
      </c>
      <c r="AJ200" s="19">
        <v>0</v>
      </c>
      <c r="AK200" s="19">
        <v>56</v>
      </c>
      <c r="AL200" s="19">
        <v>16</v>
      </c>
      <c r="AM200" s="19">
        <v>0</v>
      </c>
      <c r="AN200" s="19">
        <v>8</v>
      </c>
      <c r="AO200" s="19">
        <v>0</v>
      </c>
      <c r="AP200" s="19">
        <v>0</v>
      </c>
      <c r="AQ200" s="19">
        <v>0</v>
      </c>
      <c r="AR200" s="19">
        <v>0</v>
      </c>
      <c r="AS200" s="19" t="s">
        <v>627</v>
      </c>
      <c r="AT200" s="19">
        <v>1</v>
      </c>
      <c r="AU200" s="19">
        <v>0</v>
      </c>
      <c r="AV200" s="19">
        <v>0</v>
      </c>
      <c r="AW200" s="19">
        <v>0</v>
      </c>
      <c r="AX200" s="19">
        <v>0</v>
      </c>
      <c r="AY200" s="19">
        <v>45</v>
      </c>
      <c r="AZ200" s="19">
        <v>0</v>
      </c>
      <c r="BA200" s="19">
        <v>1</v>
      </c>
      <c r="BB200" s="19" t="s">
        <v>89</v>
      </c>
      <c r="BC200" s="19">
        <v>5</v>
      </c>
      <c r="BD200" s="19">
        <v>2</v>
      </c>
      <c r="BE200" s="19">
        <v>0.05</v>
      </c>
      <c r="BF200" s="19">
        <v>4</v>
      </c>
      <c r="BG200" s="19">
        <v>6</v>
      </c>
      <c r="BH200" s="19">
        <v>0.5</v>
      </c>
      <c r="BI200" s="19">
        <v>10</v>
      </c>
      <c r="BJ200" s="19">
        <v>1</v>
      </c>
      <c r="BK200" s="19">
        <v>1</v>
      </c>
      <c r="BL200" s="19">
        <v>1</v>
      </c>
      <c r="BM200" s="19">
        <v>1</v>
      </c>
      <c r="BN200" s="19">
        <v>0</v>
      </c>
      <c r="BO200" s="19">
        <v>0</v>
      </c>
      <c r="BP200" s="19">
        <v>0</v>
      </c>
      <c r="BQ200" s="19">
        <v>0</v>
      </c>
      <c r="BR200" s="19">
        <v>1</v>
      </c>
      <c r="BS200" s="19">
        <v>1</v>
      </c>
      <c r="BT200" s="19">
        <v>1</v>
      </c>
      <c r="BU200" s="19">
        <v>1</v>
      </c>
    </row>
    <row r="201" spans="1:73" x14ac:dyDescent="0.3">
      <c r="A201" s="26">
        <v>199</v>
      </c>
      <c r="B201" s="19">
        <v>80</v>
      </c>
      <c r="C201" s="19">
        <v>7.7999591827392578E-2</v>
      </c>
      <c r="D201" s="19">
        <v>1.2999931971232101E-3</v>
      </c>
      <c r="E201" s="19">
        <v>5</v>
      </c>
      <c r="G201" s="19">
        <v>7.8077485551213133E-3</v>
      </c>
      <c r="H201" s="19">
        <v>7.3867425055805222E-2</v>
      </c>
      <c r="I201" s="19">
        <v>2.2657780120744351E-2</v>
      </c>
      <c r="J201" s="19">
        <v>1.4467298793313059E-2</v>
      </c>
      <c r="K201" s="19">
        <f t="shared" si="3"/>
        <v>1.4467298793313059E-2</v>
      </c>
      <c r="L201" s="19">
        <v>1.178816938714399E-2</v>
      </c>
      <c r="M201" s="19">
        <v>7.8077485551213133E-3</v>
      </c>
      <c r="N201" s="19">
        <v>-8.6281661508548166E-32</v>
      </c>
      <c r="O201" s="19">
        <v>-3.3306690738754701E-16</v>
      </c>
      <c r="P201" s="19">
        <v>0</v>
      </c>
      <c r="Q201" s="19">
        <v>0</v>
      </c>
      <c r="R201" s="19">
        <v>4.9303806576313239E-34</v>
      </c>
      <c r="S201" s="19">
        <v>0.42</v>
      </c>
      <c r="T201" s="19">
        <v>0</v>
      </c>
      <c r="U201" s="19">
        <v>0</v>
      </c>
      <c r="V201" s="19">
        <v>0</v>
      </c>
      <c r="W201" s="19">
        <v>-1.912499999999984E-2</v>
      </c>
      <c r="X201" s="19">
        <v>-5.5511151231257827E-16</v>
      </c>
      <c r="Y201" s="19">
        <v>6.123233995736766E-17</v>
      </c>
      <c r="Z201" s="19">
        <v>0.4</v>
      </c>
      <c r="AA201" s="19">
        <v>-1</v>
      </c>
      <c r="AB201" s="19">
        <v>0</v>
      </c>
      <c r="AC201" s="19">
        <v>4.9303806576313239E-34</v>
      </c>
      <c r="AD201" s="19">
        <v>0.42</v>
      </c>
      <c r="AE201" s="19">
        <v>0</v>
      </c>
      <c r="AF201" s="19">
        <v>0</v>
      </c>
      <c r="AG201" s="19">
        <v>6.123233995736766E-17</v>
      </c>
      <c r="AH201" s="19">
        <v>0.316</v>
      </c>
      <c r="AI201" s="19">
        <v>-1</v>
      </c>
      <c r="AJ201" s="19">
        <v>0</v>
      </c>
      <c r="AK201" s="19">
        <v>0</v>
      </c>
      <c r="AL201" s="19">
        <v>0</v>
      </c>
      <c r="AM201" s="19">
        <v>56</v>
      </c>
      <c r="AN201" s="19">
        <v>24</v>
      </c>
      <c r="AO201" s="19">
        <v>0</v>
      </c>
      <c r="AP201" s="19">
        <v>0</v>
      </c>
      <c r="AQ201" s="19">
        <v>0</v>
      </c>
      <c r="AR201" s="19">
        <v>0</v>
      </c>
      <c r="AS201" s="19" t="s">
        <v>628</v>
      </c>
      <c r="AT201" s="19">
        <v>1</v>
      </c>
      <c r="AU201" s="19">
        <v>0</v>
      </c>
      <c r="AV201" s="19">
        <v>0</v>
      </c>
      <c r="AW201" s="19">
        <v>0</v>
      </c>
      <c r="AX201" s="19">
        <v>0</v>
      </c>
      <c r="AY201" s="19">
        <v>45</v>
      </c>
      <c r="AZ201" s="19">
        <v>0</v>
      </c>
      <c r="BA201" s="19">
        <v>1</v>
      </c>
      <c r="BB201" s="19" t="s">
        <v>89</v>
      </c>
      <c r="BC201" s="19">
        <v>5</v>
      </c>
      <c r="BD201" s="19">
        <v>2</v>
      </c>
      <c r="BE201" s="19">
        <v>0.05</v>
      </c>
      <c r="BF201" s="19">
        <v>4</v>
      </c>
      <c r="BG201" s="19">
        <v>6</v>
      </c>
      <c r="BH201" s="19">
        <v>0.5</v>
      </c>
      <c r="BI201" s="19">
        <v>10</v>
      </c>
      <c r="BJ201" s="19">
        <v>1</v>
      </c>
      <c r="BK201" s="19">
        <v>1</v>
      </c>
      <c r="BL201" s="19">
        <v>1</v>
      </c>
      <c r="BM201" s="19">
        <v>1</v>
      </c>
      <c r="BN201" s="19">
        <v>0</v>
      </c>
      <c r="BO201" s="19">
        <v>0</v>
      </c>
      <c r="BP201" s="19">
        <v>0</v>
      </c>
      <c r="BQ201" s="19">
        <v>0</v>
      </c>
      <c r="BR201" s="19">
        <v>1</v>
      </c>
      <c r="BS201" s="19">
        <v>1</v>
      </c>
      <c r="BT201" s="19">
        <v>1</v>
      </c>
      <c r="BU201" s="19">
        <v>1</v>
      </c>
    </row>
  </sheetData>
  <conditionalFormatting sqref="AR1:AU1048576">
    <cfRule type="cellIs" dxfId="1" priority="2" operator="notEqual">
      <formula>$AR$12</formula>
    </cfRule>
  </conditionalFormatting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AB55B-F530-4327-8B38-E7623C494A56}">
  <sheetPr codeName="Sheet7"/>
  <dimension ref="A1:DX211"/>
  <sheetViews>
    <sheetView zoomScaleNormal="100" workbookViewId="0">
      <selection activeCell="F1" sqref="F1:F1048576"/>
    </sheetView>
  </sheetViews>
  <sheetFormatPr defaultColWidth="8.88671875" defaultRowHeight="14.4" x14ac:dyDescent="0.3"/>
  <cols>
    <col min="1" max="1" width="8.88671875" style="19"/>
    <col min="2" max="2" width="3" style="19" bestFit="1" customWidth="1"/>
    <col min="3" max="3" width="8.88671875" style="19"/>
    <col min="4" max="4" width="12" style="19" bestFit="1" customWidth="1"/>
    <col min="5" max="5" width="9.44140625" style="19" bestFit="1" customWidth="1"/>
    <col min="6" max="6" width="12.109375" style="19" customWidth="1"/>
    <col min="7" max="7" width="12" style="19" bestFit="1" customWidth="1"/>
    <col min="8" max="10" width="18.33203125" style="19" bestFit="1" customWidth="1"/>
    <col min="11" max="11" width="18.33203125" style="19" customWidth="1"/>
    <col min="12" max="13" width="18.33203125" style="19" bestFit="1" customWidth="1"/>
    <col min="14" max="14" width="12" style="23" bestFit="1" customWidth="1"/>
    <col min="15" max="15" width="12" style="19" bestFit="1" customWidth="1"/>
    <col min="16" max="18" width="12.6640625" style="19" bestFit="1" customWidth="1"/>
    <col min="19" max="19" width="2" style="19" bestFit="1" customWidth="1"/>
    <col min="20" max="22" width="12.6640625" style="19" bestFit="1" customWidth="1"/>
    <col min="23" max="23" width="2" style="19" bestFit="1" customWidth="1"/>
    <col min="24" max="25" width="12.6640625" style="19" bestFit="1" customWidth="1"/>
    <col min="26" max="26" width="11" style="19" bestFit="1" customWidth="1"/>
    <col min="27" max="27" width="2" style="19" bestFit="1" customWidth="1"/>
    <col min="28" max="28" width="12" style="19" bestFit="1" customWidth="1"/>
    <col min="29" max="30" width="12.6640625" style="19" bestFit="1" customWidth="1"/>
    <col min="31" max="31" width="2" style="19" bestFit="1" customWidth="1"/>
    <col min="32" max="32" width="12.6640625" style="19" bestFit="1" customWidth="1"/>
    <col min="33" max="35" width="2" style="19" bestFit="1" customWidth="1"/>
    <col min="36" max="37" width="12.6640625" style="19" bestFit="1" customWidth="1"/>
    <col min="38" max="38" width="11.6640625" style="19" bestFit="1" customWidth="1"/>
    <col min="39" max="39" width="2" style="19" bestFit="1" customWidth="1"/>
    <col min="40" max="40" width="5.5546875" style="14" bestFit="1" customWidth="1"/>
    <col min="41" max="42" width="6.5546875" style="1" bestFit="1" customWidth="1"/>
    <col min="43" max="43" width="7.33203125" style="15" bestFit="1" customWidth="1"/>
    <col min="44" max="44" width="5.5546875" style="14" bestFit="1" customWidth="1"/>
    <col min="45" max="46" width="6.5546875" style="1" bestFit="1" customWidth="1"/>
    <col min="47" max="47" width="7.33203125" style="15" bestFit="1" customWidth="1"/>
    <col min="48" max="48" width="2" style="19" bestFit="1" customWidth="1"/>
    <col min="49" max="128" width="3.6640625" style="19" bestFit="1" customWidth="1"/>
    <col min="129" max="16384" width="8.88671875" style="19"/>
  </cols>
  <sheetData>
    <row r="1" spans="1:128" x14ac:dyDescent="0.3">
      <c r="B1" s="26" t="s">
        <v>14</v>
      </c>
      <c r="C1" s="26" t="s">
        <v>15</v>
      </c>
      <c r="D1" s="26" t="s">
        <v>16</v>
      </c>
      <c r="E1" s="26" t="s">
        <v>17</v>
      </c>
      <c r="F1" s="26" t="s">
        <v>630</v>
      </c>
      <c r="G1" s="26" t="s">
        <v>0</v>
      </c>
      <c r="H1" s="26" t="s">
        <v>18</v>
      </c>
      <c r="I1" s="26" t="s">
        <v>19</v>
      </c>
      <c r="J1" s="26" t="s">
        <v>20</v>
      </c>
      <c r="K1" s="26" t="s">
        <v>629</v>
      </c>
      <c r="L1" s="26" t="s">
        <v>21</v>
      </c>
      <c r="M1" s="26" t="s">
        <v>22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26" t="s">
        <v>34</v>
      </c>
      <c r="Z1" s="26" t="s">
        <v>35</v>
      </c>
      <c r="AA1" s="26" t="s">
        <v>36</v>
      </c>
      <c r="AB1" s="26" t="s">
        <v>37</v>
      </c>
      <c r="AC1" s="26" t="s">
        <v>38</v>
      </c>
      <c r="AD1" s="26" t="s">
        <v>39</v>
      </c>
      <c r="AE1" s="26" t="s">
        <v>40</v>
      </c>
      <c r="AF1" s="26" t="s">
        <v>41</v>
      </c>
      <c r="AG1" s="26" t="s">
        <v>42</v>
      </c>
      <c r="AH1" s="26" t="s">
        <v>43</v>
      </c>
      <c r="AI1" s="26" t="s">
        <v>44</v>
      </c>
      <c r="AJ1" s="26" t="s">
        <v>45</v>
      </c>
      <c r="AK1" s="26" t="s">
        <v>46</v>
      </c>
      <c r="AL1" s="26" t="s">
        <v>47</v>
      </c>
      <c r="AM1" s="26" t="s">
        <v>48</v>
      </c>
      <c r="AN1" s="26" t="s">
        <v>49</v>
      </c>
      <c r="AO1" s="26" t="s">
        <v>50</v>
      </c>
      <c r="AP1" s="26" t="s">
        <v>51</v>
      </c>
      <c r="AQ1" s="26" t="s">
        <v>52</v>
      </c>
      <c r="AR1" s="26" t="s">
        <v>53</v>
      </c>
      <c r="AS1" s="26" t="s">
        <v>54</v>
      </c>
      <c r="AT1" s="26" t="s">
        <v>55</v>
      </c>
      <c r="AU1" s="26" t="s">
        <v>56</v>
      </c>
      <c r="AV1" s="26" t="s">
        <v>57</v>
      </c>
      <c r="AW1" s="26" t="s">
        <v>58</v>
      </c>
      <c r="AX1" s="26" t="s">
        <v>59</v>
      </c>
      <c r="AY1" s="26" t="s">
        <v>60</v>
      </c>
      <c r="AZ1" s="26" t="s">
        <v>61</v>
      </c>
      <c r="BA1" s="26" t="s">
        <v>62</v>
      </c>
      <c r="BB1" s="26" t="s">
        <v>63</v>
      </c>
      <c r="BC1" s="26" t="s">
        <v>64</v>
      </c>
      <c r="BD1" s="26" t="s">
        <v>65</v>
      </c>
      <c r="BE1" s="26" t="s">
        <v>66</v>
      </c>
      <c r="BF1" s="26" t="s">
        <v>67</v>
      </c>
      <c r="BG1" s="26" t="s">
        <v>68</v>
      </c>
      <c r="BH1" s="26" t="s">
        <v>69</v>
      </c>
      <c r="BI1" s="26" t="s">
        <v>70</v>
      </c>
      <c r="BJ1" s="26" t="s">
        <v>71</v>
      </c>
      <c r="BK1" s="26" t="s">
        <v>72</v>
      </c>
      <c r="BL1" s="26" t="s">
        <v>73</v>
      </c>
      <c r="BM1" s="26" t="s">
        <v>74</v>
      </c>
      <c r="BN1" s="26" t="s">
        <v>75</v>
      </c>
      <c r="BO1" s="26" t="s">
        <v>76</v>
      </c>
      <c r="BP1" s="26" t="s">
        <v>77</v>
      </c>
      <c r="BQ1" s="26" t="s">
        <v>78</v>
      </c>
      <c r="BR1" s="26" t="s">
        <v>79</v>
      </c>
      <c r="BS1" s="26" t="s">
        <v>80</v>
      </c>
      <c r="BT1" s="26" t="s">
        <v>81</v>
      </c>
      <c r="BU1" s="26" t="s">
        <v>82</v>
      </c>
      <c r="BV1" s="26" t="s">
        <v>83</v>
      </c>
      <c r="BW1" s="26" t="s">
        <v>84</v>
      </c>
      <c r="BX1" s="26" t="s">
        <v>85</v>
      </c>
      <c r="BY1" s="26" t="s">
        <v>86</v>
      </c>
      <c r="BZ1" s="26" t="s">
        <v>87</v>
      </c>
      <c r="CA1" s="26" t="s">
        <v>88</v>
      </c>
    </row>
    <row r="2" spans="1:128" x14ac:dyDescent="0.3">
      <c r="A2" s="26">
        <v>0</v>
      </c>
      <c r="B2" s="19">
        <v>80</v>
      </c>
      <c r="C2" s="19">
        <v>7.2000026702880859E-2</v>
      </c>
      <c r="D2" s="19">
        <v>1.200000445048014E-3</v>
      </c>
      <c r="E2" s="19">
        <v>2</v>
      </c>
      <c r="F2" s="19">
        <v>0</v>
      </c>
      <c r="G2" s="19">
        <v>0.11504225687061879</v>
      </c>
      <c r="H2" s="19">
        <v>0.11504225687061879</v>
      </c>
      <c r="I2" s="19">
        <v>0.11504225687061879</v>
      </c>
      <c r="K2" s="19">
        <f>MIN(H2:J2)</f>
        <v>0.11504225687061879</v>
      </c>
      <c r="N2" s="19">
        <v>4.9999999999999933E-2</v>
      </c>
      <c r="O2" s="19">
        <v>5.5511151231257807E-18</v>
      </c>
      <c r="P2" s="19">
        <v>9.9999999999999978E-2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0.23084375000000021</v>
      </c>
      <c r="W2" s="19">
        <v>1.8749999999999949E-3</v>
      </c>
      <c r="X2" s="19">
        <v>0.11668750000000019</v>
      </c>
      <c r="Y2" s="19">
        <v>0.60000000000000009</v>
      </c>
      <c r="Z2" s="19">
        <v>1.249000902703301E-17</v>
      </c>
      <c r="AA2" s="19">
        <v>0.60000000000000009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v>0.85453124999999996</v>
      </c>
      <c r="AH2" s="19">
        <v>2.9906249999999999E-2</v>
      </c>
      <c r="AI2" s="19">
        <v>0.71681249999999996</v>
      </c>
      <c r="AJ2" s="19">
        <v>0</v>
      </c>
      <c r="AK2" s="19">
        <v>56</v>
      </c>
      <c r="AL2" s="19">
        <v>8</v>
      </c>
      <c r="AM2" s="19">
        <v>8</v>
      </c>
      <c r="AN2" s="19">
        <v>8</v>
      </c>
      <c r="AO2" s="19">
        <v>-4</v>
      </c>
      <c r="AP2" s="19">
        <v>0</v>
      </c>
      <c r="AQ2" s="19">
        <v>2</v>
      </c>
      <c r="AR2" s="19">
        <v>2</v>
      </c>
      <c r="AS2" s="19" t="s">
        <v>98</v>
      </c>
      <c r="AT2" s="19">
        <v>1</v>
      </c>
      <c r="AU2" s="19">
        <v>0</v>
      </c>
      <c r="AV2" s="19">
        <v>0</v>
      </c>
      <c r="AW2" s="19">
        <v>1</v>
      </c>
      <c r="AX2" s="19">
        <v>1</v>
      </c>
      <c r="AY2" s="19">
        <v>0.1</v>
      </c>
      <c r="AZ2" s="19">
        <v>0.1</v>
      </c>
      <c r="BA2" s="19">
        <v>0.1</v>
      </c>
      <c r="BB2" s="19">
        <v>0.1</v>
      </c>
      <c r="BC2" s="19">
        <v>0</v>
      </c>
      <c r="BD2" s="19">
        <v>1</v>
      </c>
      <c r="BE2" s="19">
        <v>45</v>
      </c>
      <c r="BF2" s="19">
        <v>1</v>
      </c>
      <c r="BG2" s="19">
        <v>5</v>
      </c>
      <c r="BH2" s="19" t="s">
        <v>89</v>
      </c>
      <c r="BI2" s="19">
        <v>5</v>
      </c>
      <c r="BJ2" s="19">
        <v>2</v>
      </c>
      <c r="BK2" s="19">
        <v>0.05</v>
      </c>
      <c r="BL2" s="19">
        <v>4</v>
      </c>
      <c r="BM2" s="19">
        <v>6</v>
      </c>
      <c r="BN2" s="19">
        <v>0.5</v>
      </c>
      <c r="BO2" s="19">
        <v>10</v>
      </c>
      <c r="BP2" s="19">
        <v>1</v>
      </c>
      <c r="BQ2" s="19">
        <v>1</v>
      </c>
      <c r="BR2" s="19">
        <v>1</v>
      </c>
      <c r="BS2" s="19">
        <v>1</v>
      </c>
      <c r="BT2" s="19">
        <v>0</v>
      </c>
      <c r="BU2" s="19">
        <v>0</v>
      </c>
      <c r="BV2" s="19">
        <v>0</v>
      </c>
      <c r="BW2" s="19">
        <v>0</v>
      </c>
      <c r="BX2" s="19">
        <v>1</v>
      </c>
      <c r="BY2" s="19">
        <v>1</v>
      </c>
      <c r="BZ2" s="19">
        <v>1</v>
      </c>
      <c r="CA2" s="19">
        <v>1</v>
      </c>
    </row>
    <row r="3" spans="1:128" x14ac:dyDescent="0.3">
      <c r="A3" s="26">
        <v>1</v>
      </c>
      <c r="B3" s="19">
        <v>80</v>
      </c>
      <c r="C3" s="19">
        <v>6.0999870300292969E-2</v>
      </c>
      <c r="D3" s="19">
        <v>1.016664505004883E-3</v>
      </c>
      <c r="E3" s="19">
        <v>3</v>
      </c>
      <c r="F3" s="19">
        <v>0</v>
      </c>
      <c r="G3" s="19">
        <v>7.434051415124085E-2</v>
      </c>
      <c r="H3" s="19">
        <v>8.5215112492652553E-2</v>
      </c>
      <c r="I3" s="19">
        <v>7.434051415124085E-2</v>
      </c>
      <c r="J3" s="19">
        <v>7.434051415124085E-2</v>
      </c>
      <c r="K3" s="19">
        <f t="shared" ref="K3:K66" si="0">MIN(H3:J3)</f>
        <v>7.434051415124085E-2</v>
      </c>
      <c r="N3" s="19">
        <v>-5.5511151231257827E-17</v>
      </c>
      <c r="O3" s="19">
        <v>8.3266726846886814E-18</v>
      </c>
      <c r="P3" s="19">
        <v>9.9999999999999756E-2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-9.6093750000000117E-2</v>
      </c>
      <c r="W3" s="19">
        <v>-1.031250000000004E-3</v>
      </c>
      <c r="X3" s="19">
        <v>0.1180000000000003</v>
      </c>
      <c r="Y3" s="19">
        <v>0.1</v>
      </c>
      <c r="Z3" s="19">
        <v>4.9960036108132052E-17</v>
      </c>
      <c r="AA3" s="19">
        <v>0.60000000000000009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v>-0.27171875000000001</v>
      </c>
      <c r="AH3" s="19">
        <v>2.9906250000000072E-2</v>
      </c>
      <c r="AI3" s="19">
        <v>0.71681249999999996</v>
      </c>
      <c r="AJ3" s="19">
        <v>0</v>
      </c>
      <c r="AK3" s="19">
        <v>36</v>
      </c>
      <c r="AL3" s="19">
        <v>28</v>
      </c>
      <c r="AM3" s="19">
        <v>8</v>
      </c>
      <c r="AN3" s="19">
        <v>8</v>
      </c>
      <c r="AO3" s="19">
        <v>-2</v>
      </c>
      <c r="AP3" s="19">
        <v>-2</v>
      </c>
      <c r="AQ3" s="19">
        <v>2</v>
      </c>
      <c r="AR3" s="19">
        <v>2</v>
      </c>
      <c r="AS3" s="19" t="s">
        <v>99</v>
      </c>
      <c r="AT3" s="19">
        <v>1</v>
      </c>
      <c r="AU3" s="19">
        <v>0</v>
      </c>
      <c r="AV3" s="19">
        <v>0</v>
      </c>
      <c r="AW3" s="19">
        <v>1</v>
      </c>
      <c r="AX3" s="19">
        <v>1</v>
      </c>
      <c r="AY3" s="19">
        <v>0.1</v>
      </c>
      <c r="AZ3" s="19">
        <v>0.1</v>
      </c>
      <c r="BA3" s="19">
        <v>0.1</v>
      </c>
      <c r="BB3" s="19">
        <v>0.1</v>
      </c>
      <c r="BC3" s="19">
        <v>0</v>
      </c>
      <c r="BD3" s="19">
        <v>1</v>
      </c>
      <c r="BE3" s="19">
        <v>45</v>
      </c>
      <c r="BF3" s="19">
        <v>1</v>
      </c>
      <c r="BG3" s="19">
        <v>5</v>
      </c>
      <c r="BH3" s="19" t="s">
        <v>89</v>
      </c>
      <c r="BI3" s="19">
        <v>5</v>
      </c>
      <c r="BJ3" s="19">
        <v>2</v>
      </c>
      <c r="BK3" s="19">
        <v>0.05</v>
      </c>
      <c r="BL3" s="19">
        <v>4</v>
      </c>
      <c r="BM3" s="19">
        <v>6</v>
      </c>
      <c r="BN3" s="19">
        <v>0.5</v>
      </c>
      <c r="BO3" s="19">
        <v>10</v>
      </c>
      <c r="BP3" s="19">
        <v>1</v>
      </c>
      <c r="BQ3" s="19">
        <v>1</v>
      </c>
      <c r="BR3" s="19">
        <v>1</v>
      </c>
      <c r="BS3" s="19">
        <v>1</v>
      </c>
      <c r="BT3" s="19">
        <v>0</v>
      </c>
      <c r="BU3" s="19">
        <v>0</v>
      </c>
      <c r="BV3" s="19">
        <v>0</v>
      </c>
      <c r="BW3" s="19">
        <v>0</v>
      </c>
      <c r="BX3" s="19">
        <v>1</v>
      </c>
      <c r="BY3" s="19">
        <v>1</v>
      </c>
      <c r="BZ3" s="19">
        <v>1</v>
      </c>
      <c r="CA3" s="19">
        <v>1</v>
      </c>
    </row>
    <row r="4" spans="1:128" x14ac:dyDescent="0.3">
      <c r="A4" s="26">
        <v>2</v>
      </c>
      <c r="B4" s="19">
        <v>80</v>
      </c>
      <c r="C4" s="19">
        <v>6.100010871887207E-2</v>
      </c>
      <c r="D4" s="19">
        <v>1.016668478647868E-3</v>
      </c>
      <c r="E4" s="19">
        <v>2</v>
      </c>
      <c r="F4" s="19">
        <v>0</v>
      </c>
      <c r="G4" s="19">
        <v>8.5056899230872784E-2</v>
      </c>
      <c r="H4" s="19">
        <v>8.5056899230872784E-2</v>
      </c>
      <c r="I4" s="19">
        <v>8.5056899230872784E-2</v>
      </c>
      <c r="K4" s="19">
        <f t="shared" si="0"/>
        <v>8.5056899230872784E-2</v>
      </c>
      <c r="N4" s="19">
        <v>0</v>
      </c>
      <c r="O4" s="19">
        <v>1.6653345369377351E-17</v>
      </c>
      <c r="P4" s="19">
        <v>9.9999999999999978E-2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0.14353125000000011</v>
      </c>
      <c r="W4" s="19">
        <v>3.0937499999999958E-3</v>
      </c>
      <c r="X4" s="19">
        <v>0.11312500000000029</v>
      </c>
      <c r="Y4" s="19">
        <v>0.15</v>
      </c>
      <c r="Z4" s="19">
        <v>5.1347814888913492E-17</v>
      </c>
      <c r="AA4" s="19">
        <v>0.60000000000000009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0.72412500000000002</v>
      </c>
      <c r="AH4" s="19">
        <v>2.9906249999999999E-2</v>
      </c>
      <c r="AI4" s="19">
        <v>0.71681249999999996</v>
      </c>
      <c r="AJ4" s="19">
        <v>0</v>
      </c>
      <c r="AK4" s="19">
        <v>38</v>
      </c>
      <c r="AL4" s="19">
        <v>26</v>
      </c>
      <c r="AM4" s="19">
        <v>8</v>
      </c>
      <c r="AN4" s="19">
        <v>8</v>
      </c>
      <c r="AO4" s="19">
        <v>-2</v>
      </c>
      <c r="AP4" s="19">
        <v>-2</v>
      </c>
      <c r="AQ4" s="19">
        <v>2</v>
      </c>
      <c r="AR4" s="19">
        <v>2</v>
      </c>
      <c r="AS4" s="19" t="s">
        <v>100</v>
      </c>
      <c r="AT4" s="19">
        <v>1</v>
      </c>
      <c r="AU4" s="19">
        <v>0</v>
      </c>
      <c r="AV4" s="19">
        <v>0</v>
      </c>
      <c r="AW4" s="19">
        <v>1</v>
      </c>
      <c r="AX4" s="19">
        <v>1</v>
      </c>
      <c r="AY4" s="19">
        <v>0.1</v>
      </c>
      <c r="AZ4" s="19">
        <v>0.1</v>
      </c>
      <c r="BA4" s="19">
        <v>0.1</v>
      </c>
      <c r="BB4" s="19">
        <v>0.1</v>
      </c>
      <c r="BC4" s="19">
        <v>0</v>
      </c>
      <c r="BD4" s="19">
        <v>1</v>
      </c>
      <c r="BE4" s="19">
        <v>45</v>
      </c>
      <c r="BF4" s="19">
        <v>1</v>
      </c>
      <c r="BG4" s="19">
        <v>5</v>
      </c>
      <c r="BH4" s="19" t="s">
        <v>89</v>
      </c>
      <c r="BI4" s="19">
        <v>5</v>
      </c>
      <c r="BJ4" s="19">
        <v>2</v>
      </c>
      <c r="BK4" s="19">
        <v>0.05</v>
      </c>
      <c r="BL4" s="19">
        <v>4</v>
      </c>
      <c r="BM4" s="19">
        <v>6</v>
      </c>
      <c r="BN4" s="19">
        <v>0.5</v>
      </c>
      <c r="BO4" s="19">
        <v>10</v>
      </c>
      <c r="BP4" s="19">
        <v>1</v>
      </c>
      <c r="BQ4" s="19">
        <v>1</v>
      </c>
      <c r="BR4" s="19">
        <v>1</v>
      </c>
      <c r="BS4" s="19">
        <v>1</v>
      </c>
      <c r="BT4" s="19">
        <v>0</v>
      </c>
      <c r="BU4" s="19">
        <v>0</v>
      </c>
      <c r="BV4" s="19">
        <v>0</v>
      </c>
      <c r="BW4" s="19">
        <v>0</v>
      </c>
      <c r="BX4" s="19">
        <v>1</v>
      </c>
      <c r="BY4" s="19">
        <v>1</v>
      </c>
      <c r="BZ4" s="19">
        <v>1</v>
      </c>
      <c r="CA4" s="19">
        <v>1</v>
      </c>
    </row>
    <row r="5" spans="1:128" x14ac:dyDescent="0.3">
      <c r="A5" s="26">
        <v>3</v>
      </c>
      <c r="B5" s="19">
        <v>80</v>
      </c>
      <c r="C5" s="19">
        <v>7.5999975204467773E-2</v>
      </c>
      <c r="D5" s="19">
        <v>1.2666662534077961E-3</v>
      </c>
      <c r="E5" s="19">
        <v>2</v>
      </c>
      <c r="F5" s="19">
        <v>0</v>
      </c>
      <c r="G5" s="19">
        <v>0.1193248019729571</v>
      </c>
      <c r="H5" s="19">
        <v>0.1193248019729571</v>
      </c>
      <c r="I5" s="19">
        <v>0.1193248019729571</v>
      </c>
      <c r="K5" s="19">
        <f t="shared" si="0"/>
        <v>0.1193248019729571</v>
      </c>
      <c r="N5" s="19">
        <v>4.9999999999999933E-2</v>
      </c>
      <c r="O5" s="19">
        <v>1.5265566588595901E-17</v>
      </c>
      <c r="P5" s="19">
        <v>9.9999999999999978E-2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0.23084375000000021</v>
      </c>
      <c r="W5" s="19">
        <v>-7.7625E-2</v>
      </c>
      <c r="X5" s="19">
        <v>0.11668750000000019</v>
      </c>
      <c r="Y5" s="19">
        <v>0.60000000000000009</v>
      </c>
      <c r="Z5" s="19">
        <v>2.2204460492503129E-17</v>
      </c>
      <c r="AA5" s="19">
        <v>0.60000000000000009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0.85453124999999996</v>
      </c>
      <c r="AH5" s="19">
        <v>-0.12234375</v>
      </c>
      <c r="AI5" s="19">
        <v>0.71681249999999996</v>
      </c>
      <c r="AJ5" s="19">
        <v>0</v>
      </c>
      <c r="AK5" s="19">
        <v>56</v>
      </c>
      <c r="AL5" s="19">
        <v>8</v>
      </c>
      <c r="AM5" s="19">
        <v>8</v>
      </c>
      <c r="AN5" s="19">
        <v>8</v>
      </c>
      <c r="AO5" s="19">
        <v>-4</v>
      </c>
      <c r="AP5" s="19">
        <v>0</v>
      </c>
      <c r="AQ5" s="19">
        <v>2</v>
      </c>
      <c r="AR5" s="19">
        <v>2</v>
      </c>
      <c r="AS5" s="19" t="s">
        <v>101</v>
      </c>
      <c r="AT5" s="19">
        <v>1</v>
      </c>
      <c r="AU5" s="19">
        <v>0</v>
      </c>
      <c r="AV5" s="19">
        <v>0</v>
      </c>
      <c r="AW5" s="19">
        <v>1</v>
      </c>
      <c r="AX5" s="19">
        <v>1</v>
      </c>
      <c r="AY5" s="19">
        <v>0.1</v>
      </c>
      <c r="AZ5" s="19">
        <v>0.1</v>
      </c>
      <c r="BA5" s="19">
        <v>0.1</v>
      </c>
      <c r="BB5" s="19">
        <v>0.1</v>
      </c>
      <c r="BC5" s="19">
        <v>0</v>
      </c>
      <c r="BD5" s="19">
        <v>1</v>
      </c>
      <c r="BE5" s="19">
        <v>45</v>
      </c>
      <c r="BF5" s="19">
        <v>1</v>
      </c>
      <c r="BG5" s="19">
        <v>5</v>
      </c>
      <c r="BH5" s="19" t="s">
        <v>89</v>
      </c>
      <c r="BI5" s="19">
        <v>5</v>
      </c>
      <c r="BJ5" s="19">
        <v>2</v>
      </c>
      <c r="BK5" s="19">
        <v>0.05</v>
      </c>
      <c r="BL5" s="19">
        <v>4</v>
      </c>
      <c r="BM5" s="19">
        <v>6</v>
      </c>
      <c r="BN5" s="19">
        <v>0.5</v>
      </c>
      <c r="BO5" s="19">
        <v>10</v>
      </c>
      <c r="BP5" s="19">
        <v>1</v>
      </c>
      <c r="BQ5" s="19">
        <v>1</v>
      </c>
      <c r="BR5" s="19">
        <v>1</v>
      </c>
      <c r="BS5" s="19">
        <v>1</v>
      </c>
      <c r="BT5" s="19">
        <v>0</v>
      </c>
      <c r="BU5" s="19">
        <v>0</v>
      </c>
      <c r="BV5" s="19">
        <v>0</v>
      </c>
      <c r="BW5" s="19">
        <v>0</v>
      </c>
      <c r="BX5" s="19">
        <v>1</v>
      </c>
      <c r="BY5" s="19">
        <v>1</v>
      </c>
      <c r="BZ5" s="19">
        <v>1</v>
      </c>
      <c r="CA5" s="19">
        <v>1</v>
      </c>
    </row>
    <row r="6" spans="1:128" x14ac:dyDescent="0.3">
      <c r="A6" s="26">
        <v>4</v>
      </c>
      <c r="B6" s="19">
        <v>80</v>
      </c>
      <c r="C6" s="19">
        <v>6.9999933242797852E-2</v>
      </c>
      <c r="D6" s="19">
        <v>1.1666655540466309E-3</v>
      </c>
      <c r="E6" s="19">
        <v>2</v>
      </c>
      <c r="F6" s="19">
        <v>1.3258252147248281E-3</v>
      </c>
      <c r="G6" s="19">
        <v>0.10620088095625881</v>
      </c>
      <c r="H6" s="19">
        <v>0.10620088095625881</v>
      </c>
      <c r="I6" s="19">
        <v>0.10620088095625881</v>
      </c>
      <c r="K6" s="19">
        <f t="shared" si="0"/>
        <v>0.10620088095625881</v>
      </c>
      <c r="N6" s="19">
        <v>-4.9999999999999933E-2</v>
      </c>
      <c r="O6" s="19">
        <v>1.1224000764031291E-17</v>
      </c>
      <c r="P6" s="19">
        <v>9.9999999999999978E-2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-0.2038437500000003</v>
      </c>
      <c r="W6" s="19">
        <v>1.87500000000004E-3</v>
      </c>
      <c r="X6" s="19">
        <v>0.11668750000000019</v>
      </c>
      <c r="Y6" s="19">
        <v>-0.60000000000000009</v>
      </c>
      <c r="Z6" s="19">
        <v>9.0205620750793969E-17</v>
      </c>
      <c r="AA6" s="19">
        <v>0.60000000000000009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-0.82753125000000005</v>
      </c>
      <c r="AH6" s="19">
        <v>2.9906250000000099E-2</v>
      </c>
      <c r="AI6" s="19">
        <v>0.71681249999999996</v>
      </c>
      <c r="AJ6" s="19">
        <v>0</v>
      </c>
      <c r="AK6" s="19">
        <v>8</v>
      </c>
      <c r="AL6" s="19">
        <v>56</v>
      </c>
      <c r="AM6" s="19">
        <v>8</v>
      </c>
      <c r="AN6" s="19">
        <v>8</v>
      </c>
      <c r="AO6" s="19">
        <v>0</v>
      </c>
      <c r="AP6" s="19">
        <v>-4</v>
      </c>
      <c r="AQ6" s="19">
        <v>2</v>
      </c>
      <c r="AR6" s="19">
        <v>2</v>
      </c>
      <c r="AS6" s="19" t="s">
        <v>102</v>
      </c>
      <c r="AT6" s="19">
        <v>1</v>
      </c>
      <c r="AU6" s="19">
        <v>0</v>
      </c>
      <c r="AV6" s="19">
        <v>0</v>
      </c>
      <c r="AW6" s="19">
        <v>1</v>
      </c>
      <c r="AX6" s="19">
        <v>1</v>
      </c>
      <c r="AY6" s="19">
        <v>0.1</v>
      </c>
      <c r="AZ6" s="19">
        <v>0.1</v>
      </c>
      <c r="BA6" s="19">
        <v>0.1</v>
      </c>
      <c r="BB6" s="19">
        <v>0.1</v>
      </c>
      <c r="BC6" s="19">
        <v>0</v>
      </c>
      <c r="BD6" s="19">
        <v>1</v>
      </c>
      <c r="BE6" s="19">
        <v>45</v>
      </c>
      <c r="BF6" s="19">
        <v>1</v>
      </c>
      <c r="BG6" s="19">
        <v>5</v>
      </c>
      <c r="BH6" s="19" t="s">
        <v>89</v>
      </c>
      <c r="BI6" s="19">
        <v>5</v>
      </c>
      <c r="BJ6" s="19">
        <v>2</v>
      </c>
      <c r="BK6" s="19">
        <v>0.05</v>
      </c>
      <c r="BL6" s="19">
        <v>4</v>
      </c>
      <c r="BM6" s="19">
        <v>6</v>
      </c>
      <c r="BN6" s="19">
        <v>0.5</v>
      </c>
      <c r="BO6" s="19">
        <v>10</v>
      </c>
      <c r="BP6" s="19">
        <v>1</v>
      </c>
      <c r="BQ6" s="19">
        <v>1</v>
      </c>
      <c r="BR6" s="19">
        <v>1</v>
      </c>
      <c r="BS6" s="19">
        <v>1</v>
      </c>
      <c r="BT6" s="19">
        <v>0</v>
      </c>
      <c r="BU6" s="19">
        <v>0</v>
      </c>
      <c r="BV6" s="19">
        <v>0</v>
      </c>
      <c r="BW6" s="19">
        <v>0</v>
      </c>
      <c r="BX6" s="19">
        <v>1</v>
      </c>
      <c r="BY6" s="19">
        <v>1</v>
      </c>
      <c r="BZ6" s="19">
        <v>1</v>
      </c>
      <c r="CA6" s="19">
        <v>1</v>
      </c>
    </row>
    <row r="7" spans="1:128" x14ac:dyDescent="0.3">
      <c r="A7" s="26">
        <v>5</v>
      </c>
      <c r="B7" s="19">
        <v>80</v>
      </c>
      <c r="C7" s="19">
        <v>7.1000099182128906E-2</v>
      </c>
      <c r="D7" s="19">
        <v>1.183334986368815E-3</v>
      </c>
      <c r="E7" s="19">
        <v>2</v>
      </c>
      <c r="F7" s="19">
        <v>1.325825214724806E-3</v>
      </c>
      <c r="G7" s="19">
        <v>0.1108256045139635</v>
      </c>
      <c r="H7" s="19">
        <v>0.1108256045139635</v>
      </c>
      <c r="I7" s="19">
        <v>0.1108256045139635</v>
      </c>
      <c r="K7" s="19">
        <f t="shared" si="0"/>
        <v>0.1108256045139635</v>
      </c>
      <c r="N7" s="19">
        <v>-4.9999999999999933E-2</v>
      </c>
      <c r="O7" s="19">
        <v>1.5387337106375641E-17</v>
      </c>
      <c r="P7" s="19">
        <v>9.9999999999999978E-2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-0.2038437500000003</v>
      </c>
      <c r="W7" s="19">
        <v>-7.7624999999999986E-2</v>
      </c>
      <c r="X7" s="19">
        <v>0.11668750000000019</v>
      </c>
      <c r="Y7" s="19">
        <v>-0.60000000000000009</v>
      </c>
      <c r="Z7" s="19">
        <v>9.4368957093138316E-17</v>
      </c>
      <c r="AA7" s="19">
        <v>0.60000000000000009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-0.82753125000000005</v>
      </c>
      <c r="AH7" s="19">
        <v>-0.1223437499999999</v>
      </c>
      <c r="AI7" s="19">
        <v>0.71681249999999996</v>
      </c>
      <c r="AJ7" s="19">
        <v>0</v>
      </c>
      <c r="AK7" s="19">
        <v>8</v>
      </c>
      <c r="AL7" s="19">
        <v>56</v>
      </c>
      <c r="AM7" s="19">
        <v>8</v>
      </c>
      <c r="AN7" s="19">
        <v>8</v>
      </c>
      <c r="AO7" s="19">
        <v>0</v>
      </c>
      <c r="AP7" s="19">
        <v>-4</v>
      </c>
      <c r="AQ7" s="19">
        <v>2</v>
      </c>
      <c r="AR7" s="19">
        <v>2</v>
      </c>
      <c r="AS7" s="19" t="s">
        <v>103</v>
      </c>
      <c r="AT7" s="19">
        <v>1</v>
      </c>
      <c r="AU7" s="19">
        <v>0</v>
      </c>
      <c r="AV7" s="19">
        <v>0</v>
      </c>
      <c r="AW7" s="19">
        <v>1</v>
      </c>
      <c r="AX7" s="19">
        <v>1</v>
      </c>
      <c r="AY7" s="19">
        <v>0.1</v>
      </c>
      <c r="AZ7" s="19">
        <v>0.1</v>
      </c>
      <c r="BA7" s="19">
        <v>0.1</v>
      </c>
      <c r="BB7" s="19">
        <v>0.1</v>
      </c>
      <c r="BC7" s="19">
        <v>0</v>
      </c>
      <c r="BD7" s="19">
        <v>1</v>
      </c>
      <c r="BE7" s="19">
        <v>45</v>
      </c>
      <c r="BF7" s="19">
        <v>1</v>
      </c>
      <c r="BG7" s="19">
        <v>5</v>
      </c>
      <c r="BH7" s="19" t="s">
        <v>89</v>
      </c>
      <c r="BI7" s="19">
        <v>5</v>
      </c>
      <c r="BJ7" s="19">
        <v>2</v>
      </c>
      <c r="BK7" s="19">
        <v>0.05</v>
      </c>
      <c r="BL7" s="19">
        <v>4</v>
      </c>
      <c r="BM7" s="19">
        <v>6</v>
      </c>
      <c r="BN7" s="19">
        <v>0.5</v>
      </c>
      <c r="BO7" s="19">
        <v>10</v>
      </c>
      <c r="BP7" s="19">
        <v>1</v>
      </c>
      <c r="BQ7" s="19">
        <v>1</v>
      </c>
      <c r="BR7" s="19">
        <v>1</v>
      </c>
      <c r="BS7" s="19">
        <v>1</v>
      </c>
      <c r="BT7" s="19">
        <v>0</v>
      </c>
      <c r="BU7" s="19">
        <v>0</v>
      </c>
      <c r="BV7" s="19">
        <v>0</v>
      </c>
      <c r="BW7" s="19">
        <v>0</v>
      </c>
      <c r="BX7" s="19">
        <v>1</v>
      </c>
      <c r="BY7" s="19">
        <v>1</v>
      </c>
      <c r="BZ7" s="19">
        <v>1</v>
      </c>
      <c r="CA7" s="19">
        <v>1</v>
      </c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</row>
    <row r="8" spans="1:128" x14ac:dyDescent="0.3">
      <c r="A8" s="26">
        <v>6</v>
      </c>
      <c r="B8" s="19">
        <v>80</v>
      </c>
      <c r="C8" s="19">
        <v>5.2999973297119141E-2</v>
      </c>
      <c r="D8" s="19">
        <v>8.8333288828531902E-4</v>
      </c>
      <c r="E8" s="19">
        <v>3</v>
      </c>
      <c r="F8" s="19">
        <v>1.3258252147247251E-3</v>
      </c>
      <c r="G8" s="19">
        <v>4.3301270189221019E-4</v>
      </c>
      <c r="H8" s="19">
        <v>4.3301270189221019E-4</v>
      </c>
      <c r="I8" s="19">
        <v>6.7169328938139581E-4</v>
      </c>
      <c r="J8" s="19">
        <v>6.7169328938139581E-4</v>
      </c>
      <c r="K8" s="19">
        <f t="shared" si="0"/>
        <v>4.3301270189221019E-4</v>
      </c>
      <c r="N8" s="19">
        <v>-8.4697024028414196E-18</v>
      </c>
      <c r="O8" s="19">
        <v>9.714451465470116E-18</v>
      </c>
      <c r="P8" s="19">
        <v>0</v>
      </c>
      <c r="Q8" s="19">
        <v>0</v>
      </c>
      <c r="R8" s="19">
        <v>2.5000000000000001E-2</v>
      </c>
      <c r="S8" s="19">
        <v>2.5000000000000001E-2</v>
      </c>
      <c r="T8" s="19">
        <v>-2.5000000000000001E-2</v>
      </c>
      <c r="U8" s="19">
        <v>0</v>
      </c>
      <c r="V8" s="19">
        <v>-7.4999999999996857E-4</v>
      </c>
      <c r="W8" s="19">
        <v>-1.3118846287074601E-17</v>
      </c>
      <c r="X8" s="19">
        <v>7.4999999999999969E-4</v>
      </c>
      <c r="Y8" s="19">
        <v>0</v>
      </c>
      <c r="Z8" s="19">
        <v>4.4408920985006258E-17</v>
      </c>
      <c r="AA8" s="19">
        <v>0</v>
      </c>
      <c r="AB8" s="19">
        <v>0</v>
      </c>
      <c r="AC8" s="19">
        <v>2.5000000000000001E-2</v>
      </c>
      <c r="AD8" s="19">
        <v>2.5000000000000001E-2</v>
      </c>
      <c r="AE8" s="19">
        <v>-2.5000000000000001E-2</v>
      </c>
      <c r="AF8" s="19">
        <v>0</v>
      </c>
      <c r="AG8" s="19">
        <v>-9.3749999999994315E-4</v>
      </c>
      <c r="AH8" s="19">
        <v>9.3750000000002848E-4</v>
      </c>
      <c r="AI8" s="19">
        <v>0</v>
      </c>
      <c r="AJ8" s="19">
        <v>0</v>
      </c>
      <c r="AK8" s="19">
        <v>20</v>
      </c>
      <c r="AL8" s="19">
        <v>20</v>
      </c>
      <c r="AM8" s="19">
        <v>20</v>
      </c>
      <c r="AN8" s="19">
        <v>20</v>
      </c>
      <c r="AO8" s="19">
        <v>0</v>
      </c>
      <c r="AP8" s="19">
        <v>0</v>
      </c>
      <c r="AQ8" s="19">
        <v>0</v>
      </c>
      <c r="AR8" s="19">
        <v>0</v>
      </c>
      <c r="AS8" s="19" t="s">
        <v>92</v>
      </c>
      <c r="AT8" s="19">
        <v>1</v>
      </c>
      <c r="AU8" s="19">
        <v>0</v>
      </c>
      <c r="AV8" s="19">
        <v>0</v>
      </c>
      <c r="AW8" s="19">
        <v>1</v>
      </c>
      <c r="AX8" s="19">
        <v>1</v>
      </c>
      <c r="AY8" s="19">
        <v>0.1</v>
      </c>
      <c r="AZ8" s="19">
        <v>0.1</v>
      </c>
      <c r="BA8" s="19">
        <v>0.1</v>
      </c>
      <c r="BB8" s="19">
        <v>0.1</v>
      </c>
      <c r="BC8" s="19">
        <v>0</v>
      </c>
      <c r="BD8" s="19">
        <v>1</v>
      </c>
      <c r="BE8" s="19">
        <v>45</v>
      </c>
      <c r="BF8" s="19">
        <v>1</v>
      </c>
      <c r="BG8" s="19">
        <v>5</v>
      </c>
      <c r="BH8" s="19" t="s">
        <v>89</v>
      </c>
      <c r="BI8" s="19">
        <v>5</v>
      </c>
      <c r="BJ8" s="19">
        <v>2</v>
      </c>
      <c r="BK8" s="19">
        <v>0.05</v>
      </c>
      <c r="BL8" s="19">
        <v>4</v>
      </c>
      <c r="BM8" s="19">
        <v>6</v>
      </c>
      <c r="BN8" s="19">
        <v>0.5</v>
      </c>
      <c r="BO8" s="19">
        <v>10</v>
      </c>
      <c r="BP8" s="19">
        <v>1</v>
      </c>
      <c r="BQ8" s="19">
        <v>1</v>
      </c>
      <c r="BR8" s="19">
        <v>1</v>
      </c>
      <c r="BS8" s="19">
        <v>1</v>
      </c>
      <c r="BT8" s="19">
        <v>0</v>
      </c>
      <c r="BU8" s="19">
        <v>0</v>
      </c>
      <c r="BV8" s="19">
        <v>0</v>
      </c>
      <c r="BW8" s="19">
        <v>0</v>
      </c>
      <c r="BX8" s="19">
        <v>1</v>
      </c>
      <c r="BY8" s="19">
        <v>1</v>
      </c>
      <c r="BZ8" s="19">
        <v>1</v>
      </c>
      <c r="CA8" s="19">
        <v>1</v>
      </c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</row>
    <row r="9" spans="1:128" x14ac:dyDescent="0.3">
      <c r="A9" s="26">
        <v>7</v>
      </c>
      <c r="B9" s="19">
        <v>80</v>
      </c>
      <c r="C9" s="19">
        <v>5.3000211715698242E-2</v>
      </c>
      <c r="D9" s="19">
        <v>8.8333686192830399E-4</v>
      </c>
      <c r="E9" s="19">
        <v>3</v>
      </c>
      <c r="F9" s="19">
        <v>1.3258252147247481E-3</v>
      </c>
      <c r="G9" s="19">
        <v>3.2475952641916259E-4</v>
      </c>
      <c r="H9" s="19">
        <v>3.2475952641916259E-4</v>
      </c>
      <c r="I9" s="19">
        <v>6.218671481916301E-4</v>
      </c>
      <c r="J9" s="19">
        <v>6.218671481916301E-4</v>
      </c>
      <c r="K9" s="19">
        <f t="shared" si="0"/>
        <v>3.2475952641916259E-4</v>
      </c>
      <c r="N9" s="19">
        <v>2.2146467575842411E-17</v>
      </c>
      <c r="O9" s="19">
        <v>-4.0782995408523117E-18</v>
      </c>
      <c r="P9" s="19">
        <v>0</v>
      </c>
      <c r="Q9" s="19">
        <v>0</v>
      </c>
      <c r="R9" s="19">
        <v>0.05</v>
      </c>
      <c r="S9" s="19">
        <v>-5.000000000000001E-2</v>
      </c>
      <c r="T9" s="19">
        <v>-0.05</v>
      </c>
      <c r="U9" s="19">
        <v>0</v>
      </c>
      <c r="V9" s="19">
        <v>-1.874999999999932E-4</v>
      </c>
      <c r="W9" s="19">
        <v>1.8749999999998851E-4</v>
      </c>
      <c r="X9" s="19">
        <v>7.4999999999999969E-4</v>
      </c>
      <c r="Y9" s="19">
        <v>3.061616997868383E-17</v>
      </c>
      <c r="Z9" s="19">
        <v>3.061616997868383E-17</v>
      </c>
      <c r="AA9" s="19">
        <v>0</v>
      </c>
      <c r="AB9" s="19">
        <v>0</v>
      </c>
      <c r="AC9" s="19">
        <v>0.05</v>
      </c>
      <c r="AD9" s="19">
        <v>-5.000000000000001E-2</v>
      </c>
      <c r="AE9" s="19">
        <v>-0.05</v>
      </c>
      <c r="AF9" s="19">
        <v>0</v>
      </c>
      <c r="AG9" s="19">
        <v>-3.7499999999999699E-3</v>
      </c>
      <c r="AH9" s="19">
        <v>-3.7499999999999699E-3</v>
      </c>
      <c r="AI9" s="19">
        <v>0</v>
      </c>
      <c r="AJ9" s="19">
        <v>0</v>
      </c>
      <c r="AK9" s="19">
        <v>20</v>
      </c>
      <c r="AL9" s="19">
        <v>20</v>
      </c>
      <c r="AM9" s="19">
        <v>20</v>
      </c>
      <c r="AN9" s="19">
        <v>20</v>
      </c>
      <c r="AO9" s="19">
        <v>0</v>
      </c>
      <c r="AP9" s="19">
        <v>0</v>
      </c>
      <c r="AQ9" s="19">
        <v>0</v>
      </c>
      <c r="AR9" s="19">
        <v>0</v>
      </c>
      <c r="AS9" s="19" t="s">
        <v>104</v>
      </c>
      <c r="AT9" s="19">
        <v>1</v>
      </c>
      <c r="AU9" s="19">
        <v>0</v>
      </c>
      <c r="AV9" s="19">
        <v>0</v>
      </c>
      <c r="AW9" s="19">
        <v>1</v>
      </c>
      <c r="AX9" s="19">
        <v>1</v>
      </c>
      <c r="AY9" s="19">
        <v>0.1</v>
      </c>
      <c r="AZ9" s="19">
        <v>0.1</v>
      </c>
      <c r="BA9" s="19">
        <v>0.1</v>
      </c>
      <c r="BB9" s="19">
        <v>0.1</v>
      </c>
      <c r="BC9" s="19">
        <v>0</v>
      </c>
      <c r="BD9" s="19">
        <v>1</v>
      </c>
      <c r="BE9" s="19">
        <v>45</v>
      </c>
      <c r="BF9" s="19">
        <v>1</v>
      </c>
      <c r="BG9" s="19">
        <v>5</v>
      </c>
      <c r="BH9" s="19" t="s">
        <v>89</v>
      </c>
      <c r="BI9" s="19">
        <v>5</v>
      </c>
      <c r="BJ9" s="19">
        <v>2</v>
      </c>
      <c r="BK9" s="19">
        <v>0.05</v>
      </c>
      <c r="BL9" s="19">
        <v>4</v>
      </c>
      <c r="BM9" s="19">
        <v>6</v>
      </c>
      <c r="BN9" s="19">
        <v>0.5</v>
      </c>
      <c r="BO9" s="19">
        <v>10</v>
      </c>
      <c r="BP9" s="19">
        <v>1</v>
      </c>
      <c r="BQ9" s="19">
        <v>1</v>
      </c>
      <c r="BR9" s="19">
        <v>1</v>
      </c>
      <c r="BS9" s="19">
        <v>1</v>
      </c>
      <c r="BT9" s="19">
        <v>0</v>
      </c>
      <c r="BU9" s="19">
        <v>0</v>
      </c>
      <c r="BV9" s="19">
        <v>0</v>
      </c>
      <c r="BW9" s="19">
        <v>0</v>
      </c>
      <c r="BX9" s="19">
        <v>1</v>
      </c>
      <c r="BY9" s="19">
        <v>1</v>
      </c>
      <c r="BZ9" s="19">
        <v>1</v>
      </c>
      <c r="CA9" s="19">
        <v>1</v>
      </c>
    </row>
    <row r="10" spans="1:128" x14ac:dyDescent="0.3">
      <c r="A10" s="26">
        <v>8</v>
      </c>
      <c r="B10" s="19">
        <v>80</v>
      </c>
      <c r="C10" s="19">
        <v>0.10299992561340331</v>
      </c>
      <c r="D10" s="19">
        <v>1.716665426890055E-3</v>
      </c>
      <c r="E10" s="19">
        <v>5</v>
      </c>
      <c r="F10" s="19">
        <v>0</v>
      </c>
      <c r="G10" s="19">
        <v>1.139618562831435E-2</v>
      </c>
      <c r="H10" s="19">
        <v>1.139618562831435E-2</v>
      </c>
      <c r="I10" s="19">
        <v>1.6568925640336459E-2</v>
      </c>
      <c r="J10" s="19">
        <v>1.3117185173466149E-2</v>
      </c>
      <c r="K10" s="19">
        <f t="shared" si="0"/>
        <v>1.139618562831435E-2</v>
      </c>
      <c r="L10" s="19">
        <v>1.336915760248192E-2</v>
      </c>
      <c r="M10" s="19">
        <v>1.336915760248192E-2</v>
      </c>
      <c r="N10" s="19">
        <v>0</v>
      </c>
      <c r="O10" s="19">
        <v>-1.6245515415292119E-17</v>
      </c>
      <c r="P10" s="19">
        <v>-1.110223024625157E-16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-1.6874999999998419E-3</v>
      </c>
      <c r="W10" s="19">
        <v>2.437499999999999E-2</v>
      </c>
      <c r="X10" s="19">
        <v>-1.3499999999999729E-2</v>
      </c>
      <c r="Y10" s="19">
        <v>0.15</v>
      </c>
      <c r="Z10" s="19">
        <v>2.498001805406602E-17</v>
      </c>
      <c r="AA10" s="19">
        <v>0.5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0.47662500000000002</v>
      </c>
      <c r="AH10" s="19">
        <v>5.6718750000000012E-2</v>
      </c>
      <c r="AI10" s="19">
        <v>0.58437499999999998</v>
      </c>
      <c r="AJ10" s="19">
        <v>0</v>
      </c>
      <c r="AK10" s="19">
        <v>36</v>
      </c>
      <c r="AL10" s="19">
        <v>24</v>
      </c>
      <c r="AM10" s="19">
        <v>10</v>
      </c>
      <c r="AN10" s="19">
        <v>10</v>
      </c>
      <c r="AO10" s="19">
        <v>0</v>
      </c>
      <c r="AP10" s="19">
        <v>0</v>
      </c>
      <c r="AQ10" s="19">
        <v>0</v>
      </c>
      <c r="AR10" s="19">
        <v>0</v>
      </c>
      <c r="AS10" s="19" t="s">
        <v>105</v>
      </c>
      <c r="AT10" s="19">
        <v>1</v>
      </c>
      <c r="AU10" s="19">
        <v>0</v>
      </c>
      <c r="AV10" s="19">
        <v>0</v>
      </c>
      <c r="AW10" s="19">
        <v>1</v>
      </c>
      <c r="AX10" s="19">
        <v>1</v>
      </c>
      <c r="AY10" s="19">
        <v>0.1</v>
      </c>
      <c r="AZ10" s="19">
        <v>0.1</v>
      </c>
      <c r="BA10" s="19">
        <v>0.1</v>
      </c>
      <c r="BB10" s="19">
        <v>0.1</v>
      </c>
      <c r="BC10" s="19">
        <v>0</v>
      </c>
      <c r="BD10" s="19">
        <v>1</v>
      </c>
      <c r="BE10" s="19">
        <v>45</v>
      </c>
      <c r="BF10" s="19">
        <v>1</v>
      </c>
      <c r="BG10" s="19">
        <v>5</v>
      </c>
      <c r="BH10" s="19" t="s">
        <v>89</v>
      </c>
      <c r="BI10" s="19">
        <v>5</v>
      </c>
      <c r="BJ10" s="19">
        <v>2</v>
      </c>
      <c r="BK10" s="19">
        <v>0.05</v>
      </c>
      <c r="BL10" s="19">
        <v>4</v>
      </c>
      <c r="BM10" s="19">
        <v>6</v>
      </c>
      <c r="BN10" s="19">
        <v>0.5</v>
      </c>
      <c r="BO10" s="19">
        <v>10</v>
      </c>
      <c r="BP10" s="19">
        <v>1</v>
      </c>
      <c r="BQ10" s="19">
        <v>1</v>
      </c>
      <c r="BR10" s="19">
        <v>1</v>
      </c>
      <c r="BS10" s="19">
        <v>1</v>
      </c>
      <c r="BT10" s="19">
        <v>0</v>
      </c>
      <c r="BU10" s="19">
        <v>0</v>
      </c>
      <c r="BV10" s="19">
        <v>0</v>
      </c>
      <c r="BW10" s="19">
        <v>0</v>
      </c>
      <c r="BX10" s="19">
        <v>1</v>
      </c>
      <c r="BY10" s="19">
        <v>1</v>
      </c>
      <c r="BZ10" s="19">
        <v>1</v>
      </c>
      <c r="CA10" s="19">
        <v>1</v>
      </c>
    </row>
    <row r="11" spans="1:128" x14ac:dyDescent="0.3">
      <c r="A11" s="26">
        <v>9</v>
      </c>
      <c r="B11" s="19">
        <v>80</v>
      </c>
      <c r="C11" s="19">
        <v>0.12000012397766111</v>
      </c>
      <c r="D11" s="19">
        <v>2.0000020662943518E-3</v>
      </c>
      <c r="E11" s="19">
        <v>5</v>
      </c>
      <c r="F11" s="19">
        <v>0</v>
      </c>
      <c r="G11" s="19">
        <v>2.1990254411045448E-2</v>
      </c>
      <c r="H11" s="19">
        <v>4.6749394213989492E-2</v>
      </c>
      <c r="I11" s="19">
        <v>3.0134561501289601E-2</v>
      </c>
      <c r="J11" s="19">
        <v>2.1990254411045448E-2</v>
      </c>
      <c r="K11" s="19">
        <f t="shared" si="0"/>
        <v>2.1990254411045448E-2</v>
      </c>
      <c r="L11" s="19">
        <v>2.2598223104925892E-2</v>
      </c>
      <c r="M11" s="19">
        <v>2.2598223104925892E-2</v>
      </c>
      <c r="N11" s="19">
        <v>8.3266726846886741E-17</v>
      </c>
      <c r="O11" s="19">
        <v>-1.387778780781446E-17</v>
      </c>
      <c r="P11" s="19">
        <v>-3.8857805861880479E-16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2.4468750000000369E-2</v>
      </c>
      <c r="W11" s="19">
        <v>3.928124999999999E-2</v>
      </c>
      <c r="X11" s="19">
        <v>-2.7562500000000101E-2</v>
      </c>
      <c r="Y11" s="19">
        <v>0.22500000000000001</v>
      </c>
      <c r="Z11" s="19">
        <v>2.5000000000000019E-2</v>
      </c>
      <c r="AA11" s="19">
        <v>0.45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0.60182812500000005</v>
      </c>
      <c r="AH11" s="19">
        <v>0.100328125</v>
      </c>
      <c r="AI11" s="19">
        <v>0.49715625000000002</v>
      </c>
      <c r="AJ11" s="19">
        <v>0</v>
      </c>
      <c r="AK11" s="19">
        <v>38</v>
      </c>
      <c r="AL11" s="19">
        <v>20</v>
      </c>
      <c r="AM11" s="19">
        <v>12</v>
      </c>
      <c r="AN11" s="19">
        <v>10</v>
      </c>
      <c r="AO11" s="19">
        <v>0</v>
      </c>
      <c r="AP11" s="19">
        <v>0</v>
      </c>
      <c r="AQ11" s="19">
        <v>0</v>
      </c>
      <c r="AR11" s="19">
        <v>0</v>
      </c>
      <c r="AS11" s="19" t="s">
        <v>106</v>
      </c>
      <c r="AT11" s="19">
        <v>1</v>
      </c>
      <c r="AU11" s="19">
        <v>0</v>
      </c>
      <c r="AV11" s="19">
        <v>0</v>
      </c>
      <c r="AW11" s="19">
        <v>1</v>
      </c>
      <c r="AX11" s="19">
        <v>1</v>
      </c>
      <c r="AY11" s="19">
        <v>0.1</v>
      </c>
      <c r="AZ11" s="19">
        <v>0.1</v>
      </c>
      <c r="BA11" s="19">
        <v>0.1</v>
      </c>
      <c r="BB11" s="19">
        <v>0.1</v>
      </c>
      <c r="BC11" s="19">
        <v>0</v>
      </c>
      <c r="BD11" s="19">
        <v>1</v>
      </c>
      <c r="BE11" s="19">
        <v>45</v>
      </c>
      <c r="BF11" s="19">
        <v>1</v>
      </c>
      <c r="BG11" s="19">
        <v>5</v>
      </c>
      <c r="BH11" s="19" t="s">
        <v>89</v>
      </c>
      <c r="BI11" s="19">
        <v>5</v>
      </c>
      <c r="BJ11" s="19">
        <v>2</v>
      </c>
      <c r="BK11" s="19">
        <v>0.05</v>
      </c>
      <c r="BL11" s="19">
        <v>4</v>
      </c>
      <c r="BM11" s="19">
        <v>6</v>
      </c>
      <c r="BN11" s="19">
        <v>0.5</v>
      </c>
      <c r="BO11" s="19">
        <v>10</v>
      </c>
      <c r="BP11" s="19">
        <v>1</v>
      </c>
      <c r="BQ11" s="19">
        <v>1</v>
      </c>
      <c r="BR11" s="19">
        <v>1</v>
      </c>
      <c r="BS11" s="19">
        <v>1</v>
      </c>
      <c r="BT11" s="19">
        <v>0</v>
      </c>
      <c r="BU11" s="19">
        <v>0</v>
      </c>
      <c r="BV11" s="19">
        <v>0</v>
      </c>
      <c r="BW11" s="19">
        <v>0</v>
      </c>
      <c r="BX11" s="19">
        <v>1</v>
      </c>
      <c r="BY11" s="19">
        <v>1</v>
      </c>
      <c r="BZ11" s="19">
        <v>1</v>
      </c>
      <c r="CA11" s="19">
        <v>1</v>
      </c>
    </row>
    <row r="12" spans="1:128" x14ac:dyDescent="0.3">
      <c r="A12" s="26">
        <v>10</v>
      </c>
      <c r="B12" s="19">
        <v>80</v>
      </c>
      <c r="C12" s="19">
        <v>9.70001220703125E-2</v>
      </c>
      <c r="D12" s="19">
        <v>1.616668701171875E-3</v>
      </c>
      <c r="E12" s="19">
        <v>5</v>
      </c>
      <c r="F12" s="19">
        <v>1.5700924586837749E-16</v>
      </c>
      <c r="G12" s="19">
        <v>2.8914631386256901E-2</v>
      </c>
      <c r="H12" s="19">
        <v>6.8477548451496673E-2</v>
      </c>
      <c r="I12" s="19">
        <v>2.903722439198712E-2</v>
      </c>
      <c r="J12" s="19">
        <v>3.0053114601744899E-2</v>
      </c>
      <c r="K12" s="19">
        <f t="shared" si="0"/>
        <v>2.903722439198712E-2</v>
      </c>
      <c r="L12" s="19">
        <v>2.8914631386256901E-2</v>
      </c>
      <c r="M12" s="19">
        <v>2.92834219111789E-2</v>
      </c>
      <c r="N12" s="19">
        <v>-2.4999999999999741E-2</v>
      </c>
      <c r="O12" s="19">
        <v>2.5000000000000029E-2</v>
      </c>
      <c r="P12" s="19">
        <v>4.9999999999999538E-2</v>
      </c>
      <c r="Q12" s="19">
        <v>0</v>
      </c>
      <c r="R12" s="19">
        <v>6.25E-2</v>
      </c>
      <c r="S12" s="19">
        <v>1.2500000000000001E-2</v>
      </c>
      <c r="T12" s="19">
        <v>-6.25E-2</v>
      </c>
      <c r="U12" s="19">
        <v>0</v>
      </c>
      <c r="V12" s="19">
        <v>3.1765624999999742E-2</v>
      </c>
      <c r="W12" s="19">
        <v>-6.0781250000000106E-3</v>
      </c>
      <c r="X12" s="19">
        <v>1.484374999999993E-2</v>
      </c>
      <c r="Y12" s="19">
        <v>-0.5</v>
      </c>
      <c r="Z12" s="19">
        <v>8.8817841970012528E-17</v>
      </c>
      <c r="AA12" s="19">
        <v>0.5</v>
      </c>
      <c r="AB12" s="19">
        <v>0</v>
      </c>
      <c r="AC12" s="19">
        <v>6.25E-2</v>
      </c>
      <c r="AD12" s="19">
        <v>1.2500000000000001E-2</v>
      </c>
      <c r="AE12" s="19">
        <v>-6.25E-2</v>
      </c>
      <c r="AF12" s="19">
        <v>0</v>
      </c>
      <c r="AG12" s="19">
        <v>-0.49859375</v>
      </c>
      <c r="AH12" s="19">
        <v>2.343750000000071E-3</v>
      </c>
      <c r="AI12" s="19">
        <v>0.49812499999999998</v>
      </c>
      <c r="AJ12" s="19">
        <v>0</v>
      </c>
      <c r="AK12" s="19">
        <v>10</v>
      </c>
      <c r="AL12" s="19">
        <v>50</v>
      </c>
      <c r="AM12" s="19">
        <v>10</v>
      </c>
      <c r="AN12" s="19">
        <v>10</v>
      </c>
      <c r="AO12" s="19">
        <v>0</v>
      </c>
      <c r="AP12" s="19">
        <v>-2</v>
      </c>
      <c r="AQ12" s="19">
        <v>0</v>
      </c>
      <c r="AR12" s="19">
        <v>2</v>
      </c>
      <c r="AS12" s="19" t="s">
        <v>107</v>
      </c>
      <c r="AT12" s="19">
        <v>1</v>
      </c>
      <c r="AU12" s="19">
        <v>0</v>
      </c>
      <c r="AV12" s="19">
        <v>0</v>
      </c>
      <c r="AW12" s="19">
        <v>1</v>
      </c>
      <c r="AX12" s="19">
        <v>1</v>
      </c>
      <c r="AY12" s="19">
        <v>0.1</v>
      </c>
      <c r="AZ12" s="19">
        <v>0.1</v>
      </c>
      <c r="BA12" s="19">
        <v>0.1</v>
      </c>
      <c r="BB12" s="19">
        <v>0.1</v>
      </c>
      <c r="BC12" s="19">
        <v>0</v>
      </c>
      <c r="BD12" s="19">
        <v>1</v>
      </c>
      <c r="BE12" s="19">
        <v>45</v>
      </c>
      <c r="BF12" s="19">
        <v>1</v>
      </c>
      <c r="BG12" s="19">
        <v>5</v>
      </c>
      <c r="BH12" s="19" t="s">
        <v>89</v>
      </c>
      <c r="BI12" s="19">
        <v>5</v>
      </c>
      <c r="BJ12" s="19">
        <v>2</v>
      </c>
      <c r="BK12" s="19">
        <v>0.05</v>
      </c>
      <c r="BL12" s="19">
        <v>4</v>
      </c>
      <c r="BM12" s="19">
        <v>6</v>
      </c>
      <c r="BN12" s="19">
        <v>0.5</v>
      </c>
      <c r="BO12" s="19">
        <v>10</v>
      </c>
      <c r="BP12" s="19">
        <v>1</v>
      </c>
      <c r="BQ12" s="19">
        <v>1</v>
      </c>
      <c r="BR12" s="19">
        <v>1</v>
      </c>
      <c r="BS12" s="19">
        <v>1</v>
      </c>
      <c r="BT12" s="19">
        <v>0</v>
      </c>
      <c r="BU12" s="19">
        <v>0</v>
      </c>
      <c r="BV12" s="19">
        <v>0</v>
      </c>
      <c r="BW12" s="19">
        <v>0</v>
      </c>
      <c r="BX12" s="19">
        <v>1</v>
      </c>
      <c r="BY12" s="19">
        <v>1</v>
      </c>
      <c r="BZ12" s="19">
        <v>1</v>
      </c>
      <c r="CA12" s="19">
        <v>1</v>
      </c>
    </row>
    <row r="13" spans="1:128" x14ac:dyDescent="0.3">
      <c r="A13" s="26">
        <v>11</v>
      </c>
      <c r="B13" s="19">
        <v>80</v>
      </c>
      <c r="C13" s="19">
        <v>7.1999788284301758E-2</v>
      </c>
      <c r="D13" s="19">
        <v>1.199996471405029E-3</v>
      </c>
      <c r="E13" s="19">
        <v>4</v>
      </c>
      <c r="F13" s="19">
        <v>0</v>
      </c>
      <c r="G13" s="19">
        <v>1.122001211563518E-2</v>
      </c>
      <c r="H13" s="19">
        <v>5.8159339654628973E-2</v>
      </c>
      <c r="I13" s="19">
        <v>2.1589656811769841E-2</v>
      </c>
      <c r="J13" s="19">
        <v>1.122001211563518E-2</v>
      </c>
      <c r="K13" s="19">
        <f t="shared" si="0"/>
        <v>1.122001211563518E-2</v>
      </c>
      <c r="L13" s="19">
        <v>1.122001211563518E-2</v>
      </c>
      <c r="N13" s="19">
        <v>1.110223024625157E-16</v>
      </c>
      <c r="O13" s="19">
        <v>3.3306690738754701E-16</v>
      </c>
      <c r="P13" s="19">
        <v>-5.5511151231257827E-17</v>
      </c>
      <c r="Q13" s="19">
        <v>0</v>
      </c>
      <c r="R13" s="19">
        <v>2.1874999999999999E-2</v>
      </c>
      <c r="S13" s="19">
        <v>-3.1250000000000002E-3</v>
      </c>
      <c r="T13" s="19">
        <v>6.2500000000000003E-3</v>
      </c>
      <c r="U13" s="19">
        <v>0</v>
      </c>
      <c r="V13" s="19">
        <v>2.4374999999999401E-3</v>
      </c>
      <c r="W13" s="19">
        <v>2.7375000000000042E-2</v>
      </c>
      <c r="X13" s="19">
        <v>-1.110223024625157E-16</v>
      </c>
      <c r="Y13" s="19">
        <v>0.12500000000000011</v>
      </c>
      <c r="Z13" s="19">
        <v>-0.375</v>
      </c>
      <c r="AA13" s="19">
        <v>-0.25</v>
      </c>
      <c r="AB13" s="19">
        <v>0</v>
      </c>
      <c r="AC13" s="19">
        <v>2.1874999999999999E-2</v>
      </c>
      <c r="AD13" s="19">
        <v>-3.1250000000000002E-3</v>
      </c>
      <c r="AE13" s="19">
        <v>6.2500000000000003E-3</v>
      </c>
      <c r="AF13" s="19">
        <v>0</v>
      </c>
      <c r="AG13" s="19">
        <v>0.123828125</v>
      </c>
      <c r="AH13" s="19">
        <v>-0.37992187500000002</v>
      </c>
      <c r="AI13" s="19">
        <v>-0.25515624999999997</v>
      </c>
      <c r="AJ13" s="19">
        <v>0</v>
      </c>
      <c r="AK13" s="19">
        <v>20</v>
      </c>
      <c r="AL13" s="19">
        <v>10</v>
      </c>
      <c r="AM13" s="19">
        <v>10</v>
      </c>
      <c r="AN13" s="19">
        <v>40</v>
      </c>
      <c r="AO13" s="19">
        <v>0</v>
      </c>
      <c r="AP13" s="19">
        <v>0</v>
      </c>
      <c r="AQ13" s="19">
        <v>0</v>
      </c>
      <c r="AR13" s="19">
        <v>0</v>
      </c>
      <c r="AS13" s="19" t="s">
        <v>108</v>
      </c>
      <c r="AT13" s="19">
        <v>1</v>
      </c>
      <c r="AU13" s="19">
        <v>0</v>
      </c>
      <c r="AV13" s="19">
        <v>0</v>
      </c>
      <c r="AW13" s="19">
        <v>1</v>
      </c>
      <c r="AX13" s="19">
        <v>1</v>
      </c>
      <c r="AY13" s="19">
        <v>0.1</v>
      </c>
      <c r="AZ13" s="19">
        <v>0.1</v>
      </c>
      <c r="BA13" s="19">
        <v>0.1</v>
      </c>
      <c r="BB13" s="19">
        <v>0.1</v>
      </c>
      <c r="BC13" s="19">
        <v>0</v>
      </c>
      <c r="BD13" s="19">
        <v>1</v>
      </c>
      <c r="BE13" s="19">
        <v>45</v>
      </c>
      <c r="BF13" s="19">
        <v>1</v>
      </c>
      <c r="BG13" s="19">
        <v>5</v>
      </c>
      <c r="BH13" s="19" t="s">
        <v>89</v>
      </c>
      <c r="BI13" s="19">
        <v>5</v>
      </c>
      <c r="BJ13" s="19">
        <v>2</v>
      </c>
      <c r="BK13" s="19">
        <v>0.05</v>
      </c>
      <c r="BL13" s="19">
        <v>4</v>
      </c>
      <c r="BM13" s="19">
        <v>6</v>
      </c>
      <c r="BN13" s="19">
        <v>0.5</v>
      </c>
      <c r="BO13" s="19">
        <v>10</v>
      </c>
      <c r="BP13" s="19">
        <v>1</v>
      </c>
      <c r="BQ13" s="19">
        <v>1</v>
      </c>
      <c r="BR13" s="19">
        <v>1</v>
      </c>
      <c r="BS13" s="19">
        <v>1</v>
      </c>
      <c r="BT13" s="19">
        <v>0</v>
      </c>
      <c r="BU13" s="19">
        <v>0</v>
      </c>
      <c r="BV13" s="19">
        <v>0</v>
      </c>
      <c r="BW13" s="19">
        <v>0</v>
      </c>
      <c r="BX13" s="19">
        <v>1</v>
      </c>
      <c r="BY13" s="19">
        <v>1</v>
      </c>
      <c r="BZ13" s="19">
        <v>1</v>
      </c>
      <c r="CA13" s="19">
        <v>1</v>
      </c>
    </row>
    <row r="14" spans="1:128" x14ac:dyDescent="0.3">
      <c r="A14" s="26">
        <v>12</v>
      </c>
      <c r="B14" s="19">
        <v>80</v>
      </c>
      <c r="C14" s="19">
        <v>0.1010003089904785</v>
      </c>
      <c r="D14" s="19">
        <v>1.6833384831746419E-3</v>
      </c>
      <c r="E14" s="19">
        <v>5</v>
      </c>
      <c r="F14" s="19">
        <v>1.148198316929613E-3</v>
      </c>
      <c r="G14" s="19">
        <v>9.5624999999999842E-3</v>
      </c>
      <c r="H14" s="19">
        <v>6.5423610880759805E-2</v>
      </c>
      <c r="I14" s="19">
        <v>2.959124609919481E-2</v>
      </c>
      <c r="J14" s="19">
        <v>9.5624999999999842E-3</v>
      </c>
      <c r="K14" s="19">
        <f t="shared" si="0"/>
        <v>9.5624999999999842E-3</v>
      </c>
      <c r="L14" s="19">
        <v>1.236742192213079E-2</v>
      </c>
      <c r="M14" s="19">
        <v>1.236742192213079E-2</v>
      </c>
      <c r="N14" s="19">
        <v>4.7735338218807137E-17</v>
      </c>
      <c r="O14" s="19">
        <v>2.2204460492503131E-16</v>
      </c>
      <c r="P14" s="19">
        <v>3.3306690738754701E-16</v>
      </c>
      <c r="Q14" s="19">
        <v>0</v>
      </c>
      <c r="R14" s="19">
        <v>1.2500000000000001E-2</v>
      </c>
      <c r="S14" s="19">
        <v>-1.2500000000000001E-2</v>
      </c>
      <c r="T14" s="19">
        <v>-1.2500000000000001E-2</v>
      </c>
      <c r="U14" s="19">
        <v>0</v>
      </c>
      <c r="V14" s="19">
        <v>-7.6875000000000172E-3</v>
      </c>
      <c r="W14" s="19">
        <v>2.1187499999999911E-2</v>
      </c>
      <c r="X14" s="19">
        <v>6.3750000000001314E-3</v>
      </c>
      <c r="Y14" s="19">
        <v>6.6613381477509402E-17</v>
      </c>
      <c r="Z14" s="19">
        <v>-0.5</v>
      </c>
      <c r="AA14" s="19">
        <v>-0.5</v>
      </c>
      <c r="AB14" s="19">
        <v>0</v>
      </c>
      <c r="AC14" s="19">
        <v>1.2500000000000001E-2</v>
      </c>
      <c r="AD14" s="19">
        <v>-1.2500000000000001E-2</v>
      </c>
      <c r="AE14" s="19">
        <v>-1.2500000000000001E-2</v>
      </c>
      <c r="AF14" s="19">
        <v>0</v>
      </c>
      <c r="AG14" s="19">
        <v>-4.6874999999997158E-4</v>
      </c>
      <c r="AH14" s="19">
        <v>-0.50421875000000005</v>
      </c>
      <c r="AI14" s="19">
        <v>-0.50375000000000003</v>
      </c>
      <c r="AJ14" s="19">
        <v>0</v>
      </c>
      <c r="AK14" s="19">
        <v>10</v>
      </c>
      <c r="AL14" s="19">
        <v>10</v>
      </c>
      <c r="AM14" s="19">
        <v>10</v>
      </c>
      <c r="AN14" s="19">
        <v>50</v>
      </c>
      <c r="AO14" s="19">
        <v>0</v>
      </c>
      <c r="AP14" s="19">
        <v>0</v>
      </c>
      <c r="AQ14" s="19">
        <v>0</v>
      </c>
      <c r="AR14" s="19">
        <v>0</v>
      </c>
      <c r="AS14" s="19" t="s">
        <v>109</v>
      </c>
      <c r="AT14" s="19">
        <v>1</v>
      </c>
      <c r="AU14" s="19">
        <v>0</v>
      </c>
      <c r="AV14" s="19">
        <v>0</v>
      </c>
      <c r="AW14" s="19">
        <v>1</v>
      </c>
      <c r="AX14" s="19">
        <v>1</v>
      </c>
      <c r="AY14" s="19">
        <v>0.1</v>
      </c>
      <c r="AZ14" s="19">
        <v>0.1</v>
      </c>
      <c r="BA14" s="19">
        <v>0.1</v>
      </c>
      <c r="BB14" s="19">
        <v>0.1</v>
      </c>
      <c r="BC14" s="19">
        <v>0</v>
      </c>
      <c r="BD14" s="19">
        <v>1</v>
      </c>
      <c r="BE14" s="19">
        <v>45</v>
      </c>
      <c r="BF14" s="19">
        <v>1</v>
      </c>
      <c r="BG14" s="19">
        <v>5</v>
      </c>
      <c r="BH14" s="19" t="s">
        <v>89</v>
      </c>
      <c r="BI14" s="19">
        <v>5</v>
      </c>
      <c r="BJ14" s="19">
        <v>2</v>
      </c>
      <c r="BK14" s="19">
        <v>0.05</v>
      </c>
      <c r="BL14" s="19">
        <v>4</v>
      </c>
      <c r="BM14" s="19">
        <v>6</v>
      </c>
      <c r="BN14" s="19">
        <v>0.5</v>
      </c>
      <c r="BO14" s="19">
        <v>10</v>
      </c>
      <c r="BP14" s="19">
        <v>1</v>
      </c>
      <c r="BQ14" s="19">
        <v>1</v>
      </c>
      <c r="BR14" s="19">
        <v>1</v>
      </c>
      <c r="BS14" s="19">
        <v>1</v>
      </c>
      <c r="BT14" s="19">
        <v>0</v>
      </c>
      <c r="BU14" s="19">
        <v>0</v>
      </c>
      <c r="BV14" s="19">
        <v>0</v>
      </c>
      <c r="BW14" s="19">
        <v>0</v>
      </c>
      <c r="BX14" s="19">
        <v>1</v>
      </c>
      <c r="BY14" s="19">
        <v>1</v>
      </c>
      <c r="BZ14" s="19">
        <v>1</v>
      </c>
      <c r="CA14" s="19">
        <v>1</v>
      </c>
    </row>
    <row r="15" spans="1:128" x14ac:dyDescent="0.3">
      <c r="A15" s="26">
        <v>13</v>
      </c>
      <c r="B15" s="19">
        <v>80</v>
      </c>
      <c r="C15" s="19">
        <v>0.17700028419494629</v>
      </c>
      <c r="D15" s="19">
        <v>2.9500047365824378E-3</v>
      </c>
      <c r="E15" s="19">
        <v>5</v>
      </c>
      <c r="F15" s="19">
        <v>9.3749999999998002E-4</v>
      </c>
      <c r="G15" s="19">
        <v>5.5451388127913587E-2</v>
      </c>
      <c r="H15" s="19">
        <v>7.0686981927809783E-2</v>
      </c>
      <c r="I15" s="19">
        <v>5.6393826540455758E-2</v>
      </c>
      <c r="J15" s="19">
        <v>5.5451388127913587E-2</v>
      </c>
      <c r="K15" s="19">
        <f t="shared" si="0"/>
        <v>5.5451388127913587E-2</v>
      </c>
      <c r="L15" s="19">
        <v>5.6393826540455792E-2</v>
      </c>
      <c r="M15" s="19">
        <v>5.5451388127913587E-2</v>
      </c>
      <c r="N15" s="19">
        <v>-3.3306690738754701E-16</v>
      </c>
      <c r="O15" s="19">
        <v>2.7755575615628938E-18</v>
      </c>
      <c r="P15" s="19">
        <v>-3.3306690738754701E-16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0.13021875000000041</v>
      </c>
      <c r="W15" s="19">
        <v>-3.843749999999993E-3</v>
      </c>
      <c r="X15" s="19">
        <v>-3.8437500000000013E-2</v>
      </c>
      <c r="Y15" s="19">
        <v>0.5</v>
      </c>
      <c r="Z15" s="19">
        <v>1.6653345369377351E-17</v>
      </c>
      <c r="AA15" s="19">
        <v>0.4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0.68403124999999998</v>
      </c>
      <c r="AH15" s="19">
        <v>6.3656249999999998E-2</v>
      </c>
      <c r="AI15" s="19">
        <v>0.37581249999999999</v>
      </c>
      <c r="AJ15" s="19">
        <v>0</v>
      </c>
      <c r="AK15" s="19">
        <v>48</v>
      </c>
      <c r="AL15" s="19">
        <v>8</v>
      </c>
      <c r="AM15" s="19">
        <v>12</v>
      </c>
      <c r="AN15" s="19">
        <v>12</v>
      </c>
      <c r="AO15" s="19">
        <v>0</v>
      </c>
      <c r="AP15" s="19">
        <v>0</v>
      </c>
      <c r="AQ15" s="19">
        <v>0</v>
      </c>
      <c r="AR15" s="19">
        <v>0</v>
      </c>
      <c r="AS15" s="19" t="s">
        <v>110</v>
      </c>
      <c r="AT15" s="19">
        <v>1</v>
      </c>
      <c r="AU15" s="19">
        <v>0</v>
      </c>
      <c r="AV15" s="19">
        <v>0</v>
      </c>
      <c r="AW15" s="19">
        <v>1</v>
      </c>
      <c r="AX15" s="19">
        <v>1</v>
      </c>
      <c r="AY15" s="19">
        <v>0.1</v>
      </c>
      <c r="AZ15" s="19">
        <v>0.1</v>
      </c>
      <c r="BA15" s="19">
        <v>0.1</v>
      </c>
      <c r="BB15" s="19">
        <v>0.1</v>
      </c>
      <c r="BC15" s="19">
        <v>0</v>
      </c>
      <c r="BD15" s="19">
        <v>1</v>
      </c>
      <c r="BE15" s="19">
        <v>45</v>
      </c>
      <c r="BF15" s="19">
        <v>1</v>
      </c>
      <c r="BG15" s="19">
        <v>5</v>
      </c>
      <c r="BH15" s="19" t="s">
        <v>89</v>
      </c>
      <c r="BI15" s="19">
        <v>5</v>
      </c>
      <c r="BJ15" s="19">
        <v>2</v>
      </c>
      <c r="BK15" s="19">
        <v>0.05</v>
      </c>
      <c r="BL15" s="19">
        <v>4</v>
      </c>
      <c r="BM15" s="19">
        <v>6</v>
      </c>
      <c r="BN15" s="19">
        <v>0.5</v>
      </c>
      <c r="BO15" s="19">
        <v>10</v>
      </c>
      <c r="BP15" s="19">
        <v>1</v>
      </c>
      <c r="BQ15" s="19">
        <v>1</v>
      </c>
      <c r="BR15" s="19">
        <v>1</v>
      </c>
      <c r="BS15" s="19">
        <v>1</v>
      </c>
      <c r="BT15" s="19">
        <v>0</v>
      </c>
      <c r="BU15" s="19">
        <v>0</v>
      </c>
      <c r="BV15" s="19">
        <v>0</v>
      </c>
      <c r="BW15" s="19">
        <v>0</v>
      </c>
      <c r="BX15" s="19">
        <v>1</v>
      </c>
      <c r="BY15" s="19">
        <v>1</v>
      </c>
      <c r="BZ15" s="19">
        <v>1</v>
      </c>
      <c r="CA15" s="19">
        <v>1</v>
      </c>
    </row>
    <row r="16" spans="1:128" x14ac:dyDescent="0.3">
      <c r="A16" s="26">
        <v>14</v>
      </c>
      <c r="B16" s="19">
        <v>80</v>
      </c>
      <c r="C16" s="19">
        <v>8.1000089645385742E-2</v>
      </c>
      <c r="D16" s="19">
        <v>1.3500014940897619E-3</v>
      </c>
      <c r="E16" s="19">
        <v>4</v>
      </c>
      <c r="F16" s="19">
        <v>1.148198316929613E-3</v>
      </c>
      <c r="G16" s="19">
        <v>1.122001211563518E-2</v>
      </c>
      <c r="H16" s="19">
        <v>5.815933965462896E-2</v>
      </c>
      <c r="I16" s="19">
        <v>2.1589656811769841E-2</v>
      </c>
      <c r="J16" s="19">
        <v>1.122001211563518E-2</v>
      </c>
      <c r="K16" s="19">
        <f t="shared" si="0"/>
        <v>1.122001211563518E-2</v>
      </c>
      <c r="L16" s="19">
        <v>1.122001211563518E-2</v>
      </c>
      <c r="N16" s="19">
        <v>9.7144514654701197E-17</v>
      </c>
      <c r="O16" s="19">
        <v>-2.2204460492503131E-16</v>
      </c>
      <c r="P16" s="19">
        <v>-5.5511151231257827E-17</v>
      </c>
      <c r="Q16" s="19">
        <v>0</v>
      </c>
      <c r="R16" s="19">
        <v>-2.1874999999999999E-2</v>
      </c>
      <c r="S16" s="19">
        <v>3.1249999999999911E-3</v>
      </c>
      <c r="T16" s="19">
        <v>6.2500000000000003E-3</v>
      </c>
      <c r="U16" s="19">
        <v>0</v>
      </c>
      <c r="V16" s="19">
        <v>-2.4374999999999809E-3</v>
      </c>
      <c r="W16" s="19">
        <v>-2.7375000000000042E-2</v>
      </c>
      <c r="X16" s="19">
        <v>-1.110223024625157E-16</v>
      </c>
      <c r="Y16" s="19">
        <v>-0.1249999999999999</v>
      </c>
      <c r="Z16" s="19">
        <v>0.37500000000000011</v>
      </c>
      <c r="AA16" s="19">
        <v>-0.25</v>
      </c>
      <c r="AB16" s="19">
        <v>0</v>
      </c>
      <c r="AC16" s="19">
        <v>-2.1874999999999999E-2</v>
      </c>
      <c r="AD16" s="19">
        <v>3.1249999999999911E-3</v>
      </c>
      <c r="AE16" s="19">
        <v>6.2500000000000003E-3</v>
      </c>
      <c r="AF16" s="19">
        <v>0</v>
      </c>
      <c r="AG16" s="19">
        <v>-0.123828125</v>
      </c>
      <c r="AH16" s="19">
        <v>0.37992187500000002</v>
      </c>
      <c r="AI16" s="19">
        <v>-0.25515624999999997</v>
      </c>
      <c r="AJ16" s="19">
        <v>0</v>
      </c>
      <c r="AK16" s="19">
        <v>10</v>
      </c>
      <c r="AL16" s="19">
        <v>20</v>
      </c>
      <c r="AM16" s="19">
        <v>40</v>
      </c>
      <c r="AN16" s="19">
        <v>10</v>
      </c>
      <c r="AO16" s="19">
        <v>0</v>
      </c>
      <c r="AP16" s="19">
        <v>0</v>
      </c>
      <c r="AQ16" s="19">
        <v>0</v>
      </c>
      <c r="AR16" s="19">
        <v>0</v>
      </c>
      <c r="AS16" s="19" t="s">
        <v>111</v>
      </c>
      <c r="AT16" s="19">
        <v>1</v>
      </c>
      <c r="AU16" s="19">
        <v>0</v>
      </c>
      <c r="AV16" s="19">
        <v>0</v>
      </c>
      <c r="AW16" s="19">
        <v>1</v>
      </c>
      <c r="AX16" s="19">
        <v>1</v>
      </c>
      <c r="AY16" s="19">
        <v>0.1</v>
      </c>
      <c r="AZ16" s="19">
        <v>0.1</v>
      </c>
      <c r="BA16" s="19">
        <v>0.1</v>
      </c>
      <c r="BB16" s="19">
        <v>0.1</v>
      </c>
      <c r="BC16" s="19">
        <v>0</v>
      </c>
      <c r="BD16" s="19">
        <v>1</v>
      </c>
      <c r="BE16" s="19">
        <v>45</v>
      </c>
      <c r="BF16" s="19">
        <v>1</v>
      </c>
      <c r="BG16" s="19">
        <v>5</v>
      </c>
      <c r="BH16" s="19" t="s">
        <v>89</v>
      </c>
      <c r="BI16" s="19">
        <v>5</v>
      </c>
      <c r="BJ16" s="19">
        <v>2</v>
      </c>
      <c r="BK16" s="19">
        <v>0.05</v>
      </c>
      <c r="BL16" s="19">
        <v>4</v>
      </c>
      <c r="BM16" s="19">
        <v>6</v>
      </c>
      <c r="BN16" s="19">
        <v>0.5</v>
      </c>
      <c r="BO16" s="19">
        <v>10</v>
      </c>
      <c r="BP16" s="19">
        <v>1</v>
      </c>
      <c r="BQ16" s="19">
        <v>1</v>
      </c>
      <c r="BR16" s="19">
        <v>1</v>
      </c>
      <c r="BS16" s="19">
        <v>1</v>
      </c>
      <c r="BT16" s="19">
        <v>0</v>
      </c>
      <c r="BU16" s="19">
        <v>0</v>
      </c>
      <c r="BV16" s="19">
        <v>0</v>
      </c>
      <c r="BW16" s="19">
        <v>0</v>
      </c>
      <c r="BX16" s="19">
        <v>1</v>
      </c>
      <c r="BY16" s="19">
        <v>1</v>
      </c>
      <c r="BZ16" s="19">
        <v>1</v>
      </c>
      <c r="CA16" s="19">
        <v>1</v>
      </c>
    </row>
    <row r="17" spans="1:79" x14ac:dyDescent="0.3">
      <c r="A17" s="26">
        <v>15</v>
      </c>
      <c r="B17" s="19">
        <v>80</v>
      </c>
      <c r="C17" s="19">
        <v>7.2000026702880859E-2</v>
      </c>
      <c r="D17" s="19">
        <v>1.200000445048014E-3</v>
      </c>
      <c r="E17" s="19">
        <v>4</v>
      </c>
      <c r="F17" s="19">
        <v>9.3749999999998002E-4</v>
      </c>
      <c r="G17" s="19">
        <v>1.122001211563518E-2</v>
      </c>
      <c r="H17" s="19">
        <v>5.8159339654628973E-2</v>
      </c>
      <c r="I17" s="19">
        <v>2.1589656811769841E-2</v>
      </c>
      <c r="J17" s="19">
        <v>1.122001211563518E-2</v>
      </c>
      <c r="K17" s="19">
        <f t="shared" si="0"/>
        <v>1.122001211563518E-2</v>
      </c>
      <c r="L17" s="19">
        <v>1.122001211563518E-2</v>
      </c>
      <c r="N17" s="19">
        <v>1.110223024625157E-16</v>
      </c>
      <c r="O17" s="19">
        <v>-3.3306690738754701E-16</v>
      </c>
      <c r="P17" s="19">
        <v>-5.5511151231257827E-17</v>
      </c>
      <c r="Q17" s="19">
        <v>0</v>
      </c>
      <c r="R17" s="19">
        <v>2.1874999999999999E-2</v>
      </c>
      <c r="S17" s="19">
        <v>3.1250000000000002E-3</v>
      </c>
      <c r="T17" s="19">
        <v>6.2500000000000003E-3</v>
      </c>
      <c r="U17" s="19">
        <v>0</v>
      </c>
      <c r="V17" s="19">
        <v>2.4374999999999401E-3</v>
      </c>
      <c r="W17" s="19">
        <v>-2.7375000000000042E-2</v>
      </c>
      <c r="X17" s="19">
        <v>-1.110223024625157E-16</v>
      </c>
      <c r="Y17" s="19">
        <v>0.12500000000000011</v>
      </c>
      <c r="Z17" s="19">
        <v>0.375</v>
      </c>
      <c r="AA17" s="19">
        <v>-0.25</v>
      </c>
      <c r="AB17" s="19">
        <v>0</v>
      </c>
      <c r="AC17" s="19">
        <v>2.1874999999999999E-2</v>
      </c>
      <c r="AD17" s="19">
        <v>3.1250000000000002E-3</v>
      </c>
      <c r="AE17" s="19">
        <v>6.2500000000000003E-3</v>
      </c>
      <c r="AF17" s="19">
        <v>0</v>
      </c>
      <c r="AG17" s="19">
        <v>0.123828125</v>
      </c>
      <c r="AH17" s="19">
        <v>0.37992187500000002</v>
      </c>
      <c r="AI17" s="19">
        <v>-0.25515624999999997</v>
      </c>
      <c r="AJ17" s="19">
        <v>0</v>
      </c>
      <c r="AK17" s="19">
        <v>20</v>
      </c>
      <c r="AL17" s="19">
        <v>10</v>
      </c>
      <c r="AM17" s="19">
        <v>40</v>
      </c>
      <c r="AN17" s="19">
        <v>10</v>
      </c>
      <c r="AO17" s="19">
        <v>0</v>
      </c>
      <c r="AP17" s="19">
        <v>0</v>
      </c>
      <c r="AQ17" s="19">
        <v>0</v>
      </c>
      <c r="AR17" s="19">
        <v>0</v>
      </c>
      <c r="AS17" s="19" t="s">
        <v>112</v>
      </c>
      <c r="AT17" s="19">
        <v>1</v>
      </c>
      <c r="AU17" s="19">
        <v>0</v>
      </c>
      <c r="AV17" s="19">
        <v>0</v>
      </c>
      <c r="AW17" s="19">
        <v>1</v>
      </c>
      <c r="AX17" s="19">
        <v>1</v>
      </c>
      <c r="AY17" s="19">
        <v>0.1</v>
      </c>
      <c r="AZ17" s="19">
        <v>0.1</v>
      </c>
      <c r="BA17" s="19">
        <v>0.1</v>
      </c>
      <c r="BB17" s="19">
        <v>0.1</v>
      </c>
      <c r="BC17" s="19">
        <v>0</v>
      </c>
      <c r="BD17" s="19">
        <v>1</v>
      </c>
      <c r="BE17" s="19">
        <v>45</v>
      </c>
      <c r="BF17" s="19">
        <v>1</v>
      </c>
      <c r="BG17" s="19">
        <v>5</v>
      </c>
      <c r="BH17" s="19" t="s">
        <v>89</v>
      </c>
      <c r="BI17" s="19">
        <v>5</v>
      </c>
      <c r="BJ17" s="19">
        <v>2</v>
      </c>
      <c r="BK17" s="19">
        <v>0.05</v>
      </c>
      <c r="BL17" s="19">
        <v>4</v>
      </c>
      <c r="BM17" s="19">
        <v>6</v>
      </c>
      <c r="BN17" s="19">
        <v>0.5</v>
      </c>
      <c r="BO17" s="19">
        <v>10</v>
      </c>
      <c r="BP17" s="19">
        <v>1</v>
      </c>
      <c r="BQ17" s="19">
        <v>1</v>
      </c>
      <c r="BR17" s="19">
        <v>1</v>
      </c>
      <c r="BS17" s="19">
        <v>1</v>
      </c>
      <c r="BT17" s="19">
        <v>0</v>
      </c>
      <c r="BU17" s="19">
        <v>0</v>
      </c>
      <c r="BV17" s="19">
        <v>0</v>
      </c>
      <c r="BW17" s="19">
        <v>0</v>
      </c>
      <c r="BX17" s="19">
        <v>1</v>
      </c>
      <c r="BY17" s="19">
        <v>1</v>
      </c>
      <c r="BZ17" s="19">
        <v>1</v>
      </c>
      <c r="CA17" s="19">
        <v>1</v>
      </c>
    </row>
    <row r="18" spans="1:79" x14ac:dyDescent="0.3">
      <c r="A18" s="26">
        <v>16</v>
      </c>
      <c r="B18" s="19">
        <v>80</v>
      </c>
      <c r="C18" s="19">
        <v>0.1159999370574951</v>
      </c>
      <c r="D18" s="19">
        <v>1.9333322842915849E-3</v>
      </c>
      <c r="E18" s="19">
        <v>5</v>
      </c>
      <c r="F18" s="19">
        <v>0</v>
      </c>
      <c r="G18" s="19">
        <v>6.6492040172113527E-3</v>
      </c>
      <c r="H18" s="19">
        <v>4.4800730672054867E-2</v>
      </c>
      <c r="I18" s="19">
        <v>1.2553168175803309E-2</v>
      </c>
      <c r="J18" s="19">
        <v>6.6492040172113527E-3</v>
      </c>
      <c r="K18" s="19">
        <f t="shared" si="0"/>
        <v>6.6492040172113527E-3</v>
      </c>
      <c r="L18" s="19">
        <v>1.0179684502110081E-2</v>
      </c>
      <c r="M18" s="19">
        <v>9.4191149564330084E-3</v>
      </c>
      <c r="N18" s="19">
        <v>-5.5511151231257827E-17</v>
      </c>
      <c r="O18" s="19">
        <v>3.3306690738754701E-16</v>
      </c>
      <c r="P18" s="19">
        <v>0</v>
      </c>
      <c r="Q18" s="19">
        <v>0</v>
      </c>
      <c r="R18" s="19">
        <v>-7.0000000000000007E-2</v>
      </c>
      <c r="S18" s="19">
        <v>-9.999999999999995E-3</v>
      </c>
      <c r="T18" s="19">
        <v>7.0000000000000007E-2</v>
      </c>
      <c r="U18" s="19">
        <v>0</v>
      </c>
      <c r="V18" s="19">
        <v>-8.7187499999999696E-3</v>
      </c>
      <c r="W18" s="19">
        <v>3.46875000000002E-3</v>
      </c>
      <c r="X18" s="19">
        <v>1.331249999999992E-2</v>
      </c>
      <c r="Y18" s="19">
        <v>-0.2</v>
      </c>
      <c r="Z18" s="19">
        <v>-0.4</v>
      </c>
      <c r="AA18" s="19">
        <v>-0.2</v>
      </c>
      <c r="AB18" s="19">
        <v>0</v>
      </c>
      <c r="AC18" s="19">
        <v>-7.0000000000000007E-2</v>
      </c>
      <c r="AD18" s="19">
        <v>-9.999999999999995E-3</v>
      </c>
      <c r="AE18" s="19">
        <v>7.0000000000000007E-2</v>
      </c>
      <c r="AF18" s="19">
        <v>0</v>
      </c>
      <c r="AG18" s="19">
        <v>-0.201875</v>
      </c>
      <c r="AH18" s="19">
        <v>-0.392125</v>
      </c>
      <c r="AI18" s="19">
        <v>-0.19325000000000001</v>
      </c>
      <c r="AJ18" s="19">
        <v>0</v>
      </c>
      <c r="AK18" s="19">
        <v>8</v>
      </c>
      <c r="AL18" s="19">
        <v>24</v>
      </c>
      <c r="AM18" s="19">
        <v>8</v>
      </c>
      <c r="AN18" s="19">
        <v>40</v>
      </c>
      <c r="AO18" s="19">
        <v>0</v>
      </c>
      <c r="AP18" s="19">
        <v>0</v>
      </c>
      <c r="AQ18" s="19">
        <v>0</v>
      </c>
      <c r="AR18" s="19">
        <v>0</v>
      </c>
      <c r="AS18" s="19" t="s">
        <v>113</v>
      </c>
      <c r="AT18" s="19">
        <v>1</v>
      </c>
      <c r="AU18" s="19">
        <v>0</v>
      </c>
      <c r="AV18" s="19">
        <v>0</v>
      </c>
      <c r="AW18" s="19">
        <v>1</v>
      </c>
      <c r="AX18" s="19">
        <v>1</v>
      </c>
      <c r="AY18" s="19">
        <v>0.1</v>
      </c>
      <c r="AZ18" s="19">
        <v>0.1</v>
      </c>
      <c r="BA18" s="19">
        <v>0.1</v>
      </c>
      <c r="BB18" s="19">
        <v>0.1</v>
      </c>
      <c r="BC18" s="19">
        <v>0</v>
      </c>
      <c r="BD18" s="19">
        <v>1</v>
      </c>
      <c r="BE18" s="19">
        <v>45</v>
      </c>
      <c r="BF18" s="19">
        <v>1</v>
      </c>
      <c r="BG18" s="19">
        <v>5</v>
      </c>
      <c r="BH18" s="19" t="s">
        <v>89</v>
      </c>
      <c r="BI18" s="19">
        <v>5</v>
      </c>
      <c r="BJ18" s="19">
        <v>2</v>
      </c>
      <c r="BK18" s="19">
        <v>0.05</v>
      </c>
      <c r="BL18" s="19">
        <v>4</v>
      </c>
      <c r="BM18" s="19">
        <v>6</v>
      </c>
      <c r="BN18" s="19">
        <v>0.5</v>
      </c>
      <c r="BO18" s="19">
        <v>10</v>
      </c>
      <c r="BP18" s="19">
        <v>1</v>
      </c>
      <c r="BQ18" s="19">
        <v>1</v>
      </c>
      <c r="BR18" s="19">
        <v>1</v>
      </c>
      <c r="BS18" s="19">
        <v>1</v>
      </c>
      <c r="BT18" s="19">
        <v>0</v>
      </c>
      <c r="BU18" s="19">
        <v>0</v>
      </c>
      <c r="BV18" s="19">
        <v>0</v>
      </c>
      <c r="BW18" s="19">
        <v>0</v>
      </c>
      <c r="BX18" s="19">
        <v>1</v>
      </c>
      <c r="BY18" s="19">
        <v>1</v>
      </c>
      <c r="BZ18" s="19">
        <v>1</v>
      </c>
      <c r="CA18" s="19">
        <v>1</v>
      </c>
    </row>
    <row r="19" spans="1:79" x14ac:dyDescent="0.3">
      <c r="A19" s="26">
        <v>17</v>
      </c>
      <c r="B19" s="19">
        <v>80</v>
      </c>
      <c r="C19" s="19">
        <v>9.2999935150146484E-2</v>
      </c>
      <c r="D19" s="19">
        <v>1.5499989191691079E-3</v>
      </c>
      <c r="E19" s="19">
        <v>5</v>
      </c>
      <c r="F19" s="19">
        <v>4.0186941092536848E-3</v>
      </c>
      <c r="G19" s="19">
        <v>9.1175590380594886E-3</v>
      </c>
      <c r="H19" s="19">
        <v>3.2287950054935358E-2</v>
      </c>
      <c r="I19" s="19">
        <v>1.3441060574783529E-2</v>
      </c>
      <c r="J19" s="19">
        <v>9.6354448197786807E-3</v>
      </c>
      <c r="K19" s="19">
        <f t="shared" si="0"/>
        <v>9.6354448197786807E-3</v>
      </c>
      <c r="L19" s="19">
        <v>9.1175590380594886E-3</v>
      </c>
      <c r="M19" s="19">
        <v>9.6354448197786807E-3</v>
      </c>
      <c r="N19" s="19">
        <v>2.775557561562891E-17</v>
      </c>
      <c r="O19" s="19">
        <v>3.3306690738754701E-16</v>
      </c>
      <c r="P19" s="19">
        <v>0</v>
      </c>
      <c r="Q19" s="19">
        <v>0</v>
      </c>
      <c r="R19" s="19">
        <v>-8.2500000000000004E-2</v>
      </c>
      <c r="S19" s="19">
        <v>-2.2499999999999999E-2</v>
      </c>
      <c r="T19" s="19">
        <v>4.4999999999999998E-2</v>
      </c>
      <c r="U19" s="19">
        <v>0</v>
      </c>
      <c r="V19" s="19">
        <v>5.5312500000000292E-3</v>
      </c>
      <c r="W19" s="19">
        <v>1.734375000000005E-2</v>
      </c>
      <c r="X19" s="19">
        <v>1.2937499999999991E-2</v>
      </c>
      <c r="Y19" s="19">
        <v>-9.9999999999999978E-2</v>
      </c>
      <c r="Z19" s="19">
        <v>-0.3</v>
      </c>
      <c r="AA19" s="19">
        <v>0</v>
      </c>
      <c r="AB19" s="19">
        <v>0</v>
      </c>
      <c r="AC19" s="19">
        <v>-8.2500000000000004E-2</v>
      </c>
      <c r="AD19" s="19">
        <v>-2.2499999999999999E-2</v>
      </c>
      <c r="AE19" s="19">
        <v>4.4999999999999998E-2</v>
      </c>
      <c r="AF19" s="19">
        <v>0</v>
      </c>
      <c r="AG19" s="19">
        <v>-0.10224999999999999</v>
      </c>
      <c r="AH19" s="19">
        <v>-0.29249999999999998</v>
      </c>
      <c r="AI19" s="19">
        <v>6.0000000000000001E-3</v>
      </c>
      <c r="AJ19" s="19">
        <v>0</v>
      </c>
      <c r="AK19" s="19">
        <v>16</v>
      </c>
      <c r="AL19" s="19">
        <v>24</v>
      </c>
      <c r="AM19" s="19">
        <v>8</v>
      </c>
      <c r="AN19" s="19">
        <v>32</v>
      </c>
      <c r="AO19" s="19">
        <v>0</v>
      </c>
      <c r="AP19" s="19">
        <v>0</v>
      </c>
      <c r="AQ19" s="19">
        <v>0</v>
      </c>
      <c r="AR19" s="19">
        <v>0</v>
      </c>
      <c r="AS19" s="19" t="s">
        <v>114</v>
      </c>
      <c r="AT19" s="19">
        <v>1</v>
      </c>
      <c r="AU19" s="19">
        <v>0</v>
      </c>
      <c r="AV19" s="19">
        <v>0</v>
      </c>
      <c r="AW19" s="19">
        <v>1</v>
      </c>
      <c r="AX19" s="19">
        <v>1</v>
      </c>
      <c r="AY19" s="19">
        <v>0.1</v>
      </c>
      <c r="AZ19" s="19">
        <v>0.1</v>
      </c>
      <c r="BA19" s="19">
        <v>0.1</v>
      </c>
      <c r="BB19" s="19">
        <v>0.1</v>
      </c>
      <c r="BC19" s="19">
        <v>0</v>
      </c>
      <c r="BD19" s="19">
        <v>1</v>
      </c>
      <c r="BE19" s="19">
        <v>45</v>
      </c>
      <c r="BF19" s="19">
        <v>1</v>
      </c>
      <c r="BG19" s="19">
        <v>5</v>
      </c>
      <c r="BH19" s="19" t="s">
        <v>89</v>
      </c>
      <c r="BI19" s="19">
        <v>5</v>
      </c>
      <c r="BJ19" s="19">
        <v>2</v>
      </c>
      <c r="BK19" s="19">
        <v>0.05</v>
      </c>
      <c r="BL19" s="19">
        <v>4</v>
      </c>
      <c r="BM19" s="19">
        <v>6</v>
      </c>
      <c r="BN19" s="19">
        <v>0.5</v>
      </c>
      <c r="BO19" s="19">
        <v>10</v>
      </c>
      <c r="BP19" s="19">
        <v>1</v>
      </c>
      <c r="BQ19" s="19">
        <v>1</v>
      </c>
      <c r="BR19" s="19">
        <v>1</v>
      </c>
      <c r="BS19" s="19">
        <v>1</v>
      </c>
      <c r="BT19" s="19">
        <v>0</v>
      </c>
      <c r="BU19" s="19">
        <v>0</v>
      </c>
      <c r="BV19" s="19">
        <v>0</v>
      </c>
      <c r="BW19" s="19">
        <v>0</v>
      </c>
      <c r="BX19" s="19">
        <v>1</v>
      </c>
      <c r="BY19" s="19">
        <v>1</v>
      </c>
      <c r="BZ19" s="19">
        <v>1</v>
      </c>
      <c r="CA19" s="19">
        <v>1</v>
      </c>
    </row>
    <row r="20" spans="1:79" x14ac:dyDescent="0.3">
      <c r="A20" s="26">
        <v>18</v>
      </c>
      <c r="B20" s="19">
        <v>80</v>
      </c>
      <c r="C20" s="19">
        <v>7.9999923706054688E-2</v>
      </c>
      <c r="D20" s="19">
        <v>1.333332061767578E-3</v>
      </c>
      <c r="E20" s="19">
        <v>4</v>
      </c>
      <c r="F20" s="19">
        <v>3.2812500000000129E-3</v>
      </c>
      <c r="G20" s="19">
        <v>2.2125794477261388E-3</v>
      </c>
      <c r="H20" s="19">
        <v>2.5586422943868131E-2</v>
      </c>
      <c r="I20" s="19">
        <v>7.638180207025726E-3</v>
      </c>
      <c r="J20" s="19">
        <v>2.2125794477261388E-3</v>
      </c>
      <c r="K20" s="19">
        <f t="shared" si="0"/>
        <v>2.2125794477261388E-3</v>
      </c>
      <c r="L20" s="19">
        <v>2.2125794477261388E-3</v>
      </c>
      <c r="N20" s="19">
        <v>2.3592239273284579E-17</v>
      </c>
      <c r="O20" s="19">
        <v>-5.5511151231257827E-17</v>
      </c>
      <c r="P20" s="19">
        <v>0</v>
      </c>
      <c r="Q20" s="19">
        <v>0</v>
      </c>
      <c r="R20" s="19">
        <v>-0.09</v>
      </c>
      <c r="S20" s="19">
        <v>-2.9999999999999988E-2</v>
      </c>
      <c r="T20" s="19">
        <v>0.03</v>
      </c>
      <c r="U20" s="19">
        <v>0</v>
      </c>
      <c r="V20" s="19">
        <v>2.718750000000018E-3</v>
      </c>
      <c r="W20" s="19">
        <v>4.5937500000000631E-3</v>
      </c>
      <c r="X20" s="19">
        <v>-9.3749999999998002E-4</v>
      </c>
      <c r="Y20" s="19">
        <v>2.3592239273284579E-17</v>
      </c>
      <c r="Z20" s="19">
        <v>-0.2</v>
      </c>
      <c r="AA20" s="19">
        <v>0.2</v>
      </c>
      <c r="AB20" s="19">
        <v>0</v>
      </c>
      <c r="AC20" s="19">
        <v>-0.09</v>
      </c>
      <c r="AD20" s="19">
        <v>-2.9999999999999988E-2</v>
      </c>
      <c r="AE20" s="19">
        <v>0.03</v>
      </c>
      <c r="AF20" s="19">
        <v>0</v>
      </c>
      <c r="AG20" s="19">
        <v>-3.37499999999999E-3</v>
      </c>
      <c r="AH20" s="19">
        <v>-0.19362499999999999</v>
      </c>
      <c r="AI20" s="19">
        <v>0.20374999999999999</v>
      </c>
      <c r="AJ20" s="19">
        <v>0</v>
      </c>
      <c r="AK20" s="19">
        <v>24</v>
      </c>
      <c r="AL20" s="19">
        <v>24</v>
      </c>
      <c r="AM20" s="19">
        <v>8</v>
      </c>
      <c r="AN20" s="19">
        <v>24</v>
      </c>
      <c r="AO20" s="19">
        <v>0</v>
      </c>
      <c r="AP20" s="19">
        <v>0</v>
      </c>
      <c r="AQ20" s="19">
        <v>0</v>
      </c>
      <c r="AR20" s="19">
        <v>0</v>
      </c>
      <c r="AS20" s="19" t="s">
        <v>115</v>
      </c>
      <c r="AT20" s="19">
        <v>1</v>
      </c>
      <c r="AU20" s="19">
        <v>0</v>
      </c>
      <c r="AV20" s="19">
        <v>0</v>
      </c>
      <c r="AW20" s="19">
        <v>1</v>
      </c>
      <c r="AX20" s="19">
        <v>1</v>
      </c>
      <c r="AY20" s="19">
        <v>0.1</v>
      </c>
      <c r="AZ20" s="19">
        <v>0.1</v>
      </c>
      <c r="BA20" s="19">
        <v>0.1</v>
      </c>
      <c r="BB20" s="19">
        <v>0.1</v>
      </c>
      <c r="BC20" s="19">
        <v>0</v>
      </c>
      <c r="BD20" s="19">
        <v>1</v>
      </c>
      <c r="BE20" s="19">
        <v>45</v>
      </c>
      <c r="BF20" s="19">
        <v>1</v>
      </c>
      <c r="BG20" s="19">
        <v>5</v>
      </c>
      <c r="BH20" s="19" t="s">
        <v>89</v>
      </c>
      <c r="BI20" s="19">
        <v>5</v>
      </c>
      <c r="BJ20" s="19">
        <v>2</v>
      </c>
      <c r="BK20" s="19">
        <v>0.05</v>
      </c>
      <c r="BL20" s="19">
        <v>4</v>
      </c>
      <c r="BM20" s="19">
        <v>6</v>
      </c>
      <c r="BN20" s="19">
        <v>0.5</v>
      </c>
      <c r="BO20" s="19">
        <v>10</v>
      </c>
      <c r="BP20" s="19">
        <v>1</v>
      </c>
      <c r="BQ20" s="19">
        <v>1</v>
      </c>
      <c r="BR20" s="19">
        <v>1</v>
      </c>
      <c r="BS20" s="19">
        <v>1</v>
      </c>
      <c r="BT20" s="19">
        <v>0</v>
      </c>
      <c r="BU20" s="19">
        <v>0</v>
      </c>
      <c r="BV20" s="19">
        <v>0</v>
      </c>
      <c r="BW20" s="19">
        <v>0</v>
      </c>
      <c r="BX20" s="19">
        <v>1</v>
      </c>
      <c r="BY20" s="19">
        <v>1</v>
      </c>
      <c r="BZ20" s="19">
        <v>1</v>
      </c>
      <c r="CA20" s="19">
        <v>1</v>
      </c>
    </row>
    <row r="21" spans="1:79" x14ac:dyDescent="0.3">
      <c r="A21" s="26">
        <v>19</v>
      </c>
      <c r="B21" s="19">
        <v>80</v>
      </c>
      <c r="C21" s="19">
        <v>3.9999961853027337E-2</v>
      </c>
      <c r="D21" s="19">
        <v>6.6666603088378902E-4</v>
      </c>
      <c r="E21" s="19">
        <v>2</v>
      </c>
      <c r="F21" s="19">
        <v>4.0186941092536449E-3</v>
      </c>
      <c r="G21" s="19">
        <v>4.6797917524558891E-2</v>
      </c>
      <c r="H21" s="19">
        <v>4.6797917524558891E-2</v>
      </c>
      <c r="I21" s="19">
        <v>4.6797917524558891E-2</v>
      </c>
      <c r="K21" s="19">
        <f t="shared" si="0"/>
        <v>4.6797917524558891E-2</v>
      </c>
      <c r="N21" s="19">
        <v>5.0000000000000017E-2</v>
      </c>
      <c r="O21" s="19">
        <v>3.2684243171401419E-18</v>
      </c>
      <c r="P21" s="19">
        <v>9.9999999999999978E-2</v>
      </c>
      <c r="Q21" s="19">
        <v>0</v>
      </c>
      <c r="R21" s="19">
        <v>-0.09</v>
      </c>
      <c r="S21" s="19">
        <v>-0.03</v>
      </c>
      <c r="T21" s="19">
        <v>0.03</v>
      </c>
      <c r="U21" s="19">
        <v>0</v>
      </c>
      <c r="V21" s="19">
        <v>-2.5281250000000009E-2</v>
      </c>
      <c r="W21" s="19">
        <v>-1.084202172485504E-17</v>
      </c>
      <c r="X21" s="19">
        <v>-1.062499999999744E-3</v>
      </c>
      <c r="Y21" s="19">
        <v>0.2</v>
      </c>
      <c r="Z21" s="19">
        <v>4.1432340788629898E-17</v>
      </c>
      <c r="AA21" s="19">
        <v>0.60000000000000009</v>
      </c>
      <c r="AB21" s="19">
        <v>0</v>
      </c>
      <c r="AC21" s="19">
        <v>-0.09</v>
      </c>
      <c r="AD21" s="19">
        <v>-0.03</v>
      </c>
      <c r="AE21" s="19">
        <v>0.03</v>
      </c>
      <c r="AF21" s="19">
        <v>0</v>
      </c>
      <c r="AG21" s="19">
        <v>0.19362499999999999</v>
      </c>
      <c r="AH21" s="19">
        <v>3.3750000000000299E-3</v>
      </c>
      <c r="AI21" s="19">
        <v>0.59775</v>
      </c>
      <c r="AJ21" s="19">
        <v>0</v>
      </c>
      <c r="AK21" s="19">
        <v>40</v>
      </c>
      <c r="AL21" s="19">
        <v>24</v>
      </c>
      <c r="AM21" s="19">
        <v>8</v>
      </c>
      <c r="AN21" s="19">
        <v>8</v>
      </c>
      <c r="AO21" s="19">
        <v>-4</v>
      </c>
      <c r="AP21" s="19">
        <v>0</v>
      </c>
      <c r="AQ21" s="19">
        <v>2</v>
      </c>
      <c r="AR21" s="19">
        <v>2</v>
      </c>
      <c r="AS21" s="19" t="s">
        <v>116</v>
      </c>
      <c r="AT21" s="19">
        <v>1</v>
      </c>
      <c r="AU21" s="19">
        <v>0</v>
      </c>
      <c r="AV21" s="19">
        <v>0</v>
      </c>
      <c r="AW21" s="19">
        <v>1</v>
      </c>
      <c r="AX21" s="19">
        <v>1</v>
      </c>
      <c r="AY21" s="19">
        <v>0.1</v>
      </c>
      <c r="AZ21" s="19">
        <v>0.1</v>
      </c>
      <c r="BA21" s="19">
        <v>0.1</v>
      </c>
      <c r="BB21" s="19">
        <v>0.1</v>
      </c>
      <c r="BC21" s="19">
        <v>0</v>
      </c>
      <c r="BD21" s="19">
        <v>1</v>
      </c>
      <c r="BE21" s="19">
        <v>45</v>
      </c>
      <c r="BF21" s="19">
        <v>1</v>
      </c>
      <c r="BG21" s="19">
        <v>5</v>
      </c>
      <c r="BH21" s="19" t="s">
        <v>89</v>
      </c>
      <c r="BI21" s="19">
        <v>5</v>
      </c>
      <c r="BJ21" s="19">
        <v>2</v>
      </c>
      <c r="BK21" s="19">
        <v>0.05</v>
      </c>
      <c r="BL21" s="19">
        <v>4</v>
      </c>
      <c r="BM21" s="19">
        <v>6</v>
      </c>
      <c r="BN21" s="19">
        <v>0.5</v>
      </c>
      <c r="BO21" s="19">
        <v>10</v>
      </c>
      <c r="BP21" s="19">
        <v>1</v>
      </c>
      <c r="BQ21" s="19">
        <v>1</v>
      </c>
      <c r="BR21" s="19">
        <v>1</v>
      </c>
      <c r="BS21" s="19">
        <v>1</v>
      </c>
      <c r="BT21" s="19">
        <v>0</v>
      </c>
      <c r="BU21" s="19">
        <v>0</v>
      </c>
      <c r="BV21" s="19">
        <v>0</v>
      </c>
      <c r="BW21" s="19">
        <v>0</v>
      </c>
      <c r="BX21" s="19">
        <v>1</v>
      </c>
      <c r="BY21" s="19">
        <v>1</v>
      </c>
      <c r="BZ21" s="19">
        <v>1</v>
      </c>
      <c r="CA21" s="19">
        <v>1</v>
      </c>
    </row>
    <row r="22" spans="1:79" x14ac:dyDescent="0.3">
      <c r="A22" s="26">
        <v>20</v>
      </c>
      <c r="B22" s="19">
        <v>80</v>
      </c>
      <c r="C22" s="19">
        <v>7.3000192642211914E-2</v>
      </c>
      <c r="D22" s="19">
        <v>1.2166698773701981E-3</v>
      </c>
      <c r="E22" s="19">
        <v>4</v>
      </c>
      <c r="F22" s="19">
        <v>6.6456782244176697E-3</v>
      </c>
      <c r="G22" s="19">
        <v>1.509734041147648E-3</v>
      </c>
      <c r="H22" s="19">
        <v>7.5646665285060657E-2</v>
      </c>
      <c r="I22" s="19">
        <v>2.649716228910182E-2</v>
      </c>
      <c r="J22" s="19">
        <v>1.509734041147648E-3</v>
      </c>
      <c r="K22" s="19">
        <f t="shared" si="0"/>
        <v>1.509734041147648E-3</v>
      </c>
      <c r="L22" s="19">
        <v>1.509734041147648E-3</v>
      </c>
      <c r="N22" s="19">
        <v>-1.110223024625157E-16</v>
      </c>
      <c r="O22" s="19">
        <v>-1.1796119636642289E-17</v>
      </c>
      <c r="P22" s="19">
        <v>-4.4408920985006262E-16</v>
      </c>
      <c r="Q22" s="19">
        <v>0</v>
      </c>
      <c r="R22" s="19">
        <v>-0.10249999999999999</v>
      </c>
      <c r="S22" s="19">
        <v>-8.5000000000000006E-2</v>
      </c>
      <c r="T22" s="19">
        <v>-4.4999999999999998E-2</v>
      </c>
      <c r="U22" s="19">
        <v>0</v>
      </c>
      <c r="V22" s="19">
        <v>1.875000000000016E-3</v>
      </c>
      <c r="W22" s="19">
        <v>2.812499999999999E-3</v>
      </c>
      <c r="X22" s="19">
        <v>-1.5000000000000009E-3</v>
      </c>
      <c r="Y22" s="19">
        <v>0.5</v>
      </c>
      <c r="Z22" s="19">
        <v>5.551115123125783E-18</v>
      </c>
      <c r="AA22" s="19">
        <v>0.4</v>
      </c>
      <c r="AB22" s="19">
        <v>0</v>
      </c>
      <c r="AC22" s="19">
        <v>-0.10249999999999999</v>
      </c>
      <c r="AD22" s="19">
        <v>-8.5000000000000006E-2</v>
      </c>
      <c r="AE22" s="19">
        <v>-4.4999999999999998E-2</v>
      </c>
      <c r="AF22" s="19">
        <v>0</v>
      </c>
      <c r="AG22" s="19">
        <v>0.48499999999999999</v>
      </c>
      <c r="AH22" s="19">
        <v>-8.4374999999999867E-3</v>
      </c>
      <c r="AI22" s="19">
        <v>0.39324999999999999</v>
      </c>
      <c r="AJ22" s="19">
        <v>0</v>
      </c>
      <c r="AK22" s="19">
        <v>48</v>
      </c>
      <c r="AL22" s="19">
        <v>8</v>
      </c>
      <c r="AM22" s="19">
        <v>12</v>
      </c>
      <c r="AN22" s="19">
        <v>12</v>
      </c>
      <c r="AO22" s="19">
        <v>0</v>
      </c>
      <c r="AP22" s="19">
        <v>0</v>
      </c>
      <c r="AQ22" s="19">
        <v>0</v>
      </c>
      <c r="AR22" s="19">
        <v>0</v>
      </c>
      <c r="AS22" s="19" t="s">
        <v>117</v>
      </c>
      <c r="AT22" s="19">
        <v>1</v>
      </c>
      <c r="AU22" s="19">
        <v>0</v>
      </c>
      <c r="AV22" s="19">
        <v>0</v>
      </c>
      <c r="AW22" s="19">
        <v>1</v>
      </c>
      <c r="AX22" s="19">
        <v>1</v>
      </c>
      <c r="AY22" s="19">
        <v>0.1</v>
      </c>
      <c r="AZ22" s="19">
        <v>0.1</v>
      </c>
      <c r="BA22" s="19">
        <v>0.1</v>
      </c>
      <c r="BB22" s="19">
        <v>0.1</v>
      </c>
      <c r="BC22" s="19">
        <v>0</v>
      </c>
      <c r="BD22" s="19">
        <v>1</v>
      </c>
      <c r="BE22" s="19">
        <v>45</v>
      </c>
      <c r="BF22" s="19">
        <v>1</v>
      </c>
      <c r="BG22" s="19">
        <v>5</v>
      </c>
      <c r="BH22" s="19" t="s">
        <v>89</v>
      </c>
      <c r="BI22" s="19">
        <v>5</v>
      </c>
      <c r="BJ22" s="19">
        <v>2</v>
      </c>
      <c r="BK22" s="19">
        <v>0.05</v>
      </c>
      <c r="BL22" s="19">
        <v>4</v>
      </c>
      <c r="BM22" s="19">
        <v>6</v>
      </c>
      <c r="BN22" s="19">
        <v>0.5</v>
      </c>
      <c r="BO22" s="19">
        <v>10</v>
      </c>
      <c r="BP22" s="19">
        <v>1</v>
      </c>
      <c r="BQ22" s="19">
        <v>1</v>
      </c>
      <c r="BR22" s="19">
        <v>1</v>
      </c>
      <c r="BS22" s="19">
        <v>1</v>
      </c>
      <c r="BT22" s="19">
        <v>0</v>
      </c>
      <c r="BU22" s="19">
        <v>0</v>
      </c>
      <c r="BV22" s="19">
        <v>0</v>
      </c>
      <c r="BW22" s="19">
        <v>0</v>
      </c>
      <c r="BX22" s="19">
        <v>1</v>
      </c>
      <c r="BY22" s="19">
        <v>1</v>
      </c>
      <c r="BZ22" s="19">
        <v>1</v>
      </c>
      <c r="CA22" s="19">
        <v>1</v>
      </c>
    </row>
    <row r="23" spans="1:79" x14ac:dyDescent="0.3">
      <c r="A23" s="26">
        <v>21</v>
      </c>
      <c r="B23" s="19">
        <v>80</v>
      </c>
      <c r="C23" s="19">
        <v>7.500004768371582E-2</v>
      </c>
      <c r="D23" s="19">
        <v>1.250000794728597E-3</v>
      </c>
      <c r="E23" s="19">
        <v>4</v>
      </c>
      <c r="F23" s="19">
        <v>6.6456782244177313E-3</v>
      </c>
      <c r="G23" s="19">
        <v>4.9972648769101109E-3</v>
      </c>
      <c r="H23" s="19">
        <v>5.0743466713090227E-2</v>
      </c>
      <c r="I23" s="19">
        <v>2.4097093639586519E-2</v>
      </c>
      <c r="J23" s="19">
        <v>4.9972648769101109E-3</v>
      </c>
      <c r="K23" s="19">
        <f t="shared" si="0"/>
        <v>4.9972648769101109E-3</v>
      </c>
      <c r="L23" s="19">
        <v>4.9972648769101109E-3</v>
      </c>
      <c r="N23" s="19">
        <v>-2.7755575615628861E-18</v>
      </c>
      <c r="O23" s="19">
        <v>1.7956087348666849E-18</v>
      </c>
      <c r="P23" s="19">
        <v>-4.4408920985006262E-16</v>
      </c>
      <c r="Q23" s="19">
        <v>0</v>
      </c>
      <c r="R23" s="19">
        <v>-0.16500000000000001</v>
      </c>
      <c r="S23" s="19">
        <v>-8.5000000000000006E-2</v>
      </c>
      <c r="T23" s="19">
        <v>-4.4999999999999998E-2</v>
      </c>
      <c r="U23" s="19">
        <v>0</v>
      </c>
      <c r="V23" s="19">
        <v>-2.062500000000007E-3</v>
      </c>
      <c r="W23" s="19">
        <v>6.5624999999999989E-3</v>
      </c>
      <c r="X23" s="19">
        <v>-1.012499999999983E-2</v>
      </c>
      <c r="Y23" s="19">
        <v>1.1102230246251571E-17</v>
      </c>
      <c r="Z23" s="19">
        <v>4.9960036108132052E-17</v>
      </c>
      <c r="AA23" s="19">
        <v>0.4</v>
      </c>
      <c r="AB23" s="19">
        <v>0</v>
      </c>
      <c r="AC23" s="19">
        <v>-0.16500000000000001</v>
      </c>
      <c r="AD23" s="19">
        <v>-8.5000000000000006E-2</v>
      </c>
      <c r="AE23" s="19">
        <v>-4.4999999999999998E-2</v>
      </c>
      <c r="AF23" s="19">
        <v>0</v>
      </c>
      <c r="AG23" s="19">
        <v>8.4375000000000075E-3</v>
      </c>
      <c r="AH23" s="19">
        <v>-8.4374999999999641E-3</v>
      </c>
      <c r="AI23" s="19">
        <v>0.39324999999999999</v>
      </c>
      <c r="AJ23" s="19">
        <v>0</v>
      </c>
      <c r="AK23" s="19">
        <v>28</v>
      </c>
      <c r="AL23" s="19">
        <v>28</v>
      </c>
      <c r="AM23" s="19">
        <v>12</v>
      </c>
      <c r="AN23" s="19">
        <v>12</v>
      </c>
      <c r="AO23" s="19">
        <v>0</v>
      </c>
      <c r="AP23" s="19">
        <v>0</v>
      </c>
      <c r="AQ23" s="19">
        <v>0</v>
      </c>
      <c r="AR23" s="19">
        <v>0</v>
      </c>
      <c r="AS23" s="19" t="s">
        <v>118</v>
      </c>
      <c r="AT23" s="19">
        <v>1</v>
      </c>
      <c r="AU23" s="19">
        <v>0</v>
      </c>
      <c r="AV23" s="19">
        <v>0</v>
      </c>
      <c r="AW23" s="19">
        <v>1</v>
      </c>
      <c r="AX23" s="19">
        <v>1</v>
      </c>
      <c r="AY23" s="19">
        <v>0.1</v>
      </c>
      <c r="AZ23" s="19">
        <v>0.1</v>
      </c>
      <c r="BA23" s="19">
        <v>0.1</v>
      </c>
      <c r="BB23" s="19">
        <v>0.1</v>
      </c>
      <c r="BC23" s="19">
        <v>0</v>
      </c>
      <c r="BD23" s="19">
        <v>1</v>
      </c>
      <c r="BE23" s="19">
        <v>45</v>
      </c>
      <c r="BF23" s="19">
        <v>1</v>
      </c>
      <c r="BG23" s="19">
        <v>5</v>
      </c>
      <c r="BH23" s="19" t="s">
        <v>89</v>
      </c>
      <c r="BI23" s="19">
        <v>5</v>
      </c>
      <c r="BJ23" s="19">
        <v>2</v>
      </c>
      <c r="BK23" s="19">
        <v>0.05</v>
      </c>
      <c r="BL23" s="19">
        <v>4</v>
      </c>
      <c r="BM23" s="19">
        <v>6</v>
      </c>
      <c r="BN23" s="19">
        <v>0.5</v>
      </c>
      <c r="BO23" s="19">
        <v>10</v>
      </c>
      <c r="BP23" s="19">
        <v>1</v>
      </c>
      <c r="BQ23" s="19">
        <v>1</v>
      </c>
      <c r="BR23" s="19">
        <v>1</v>
      </c>
      <c r="BS23" s="19">
        <v>1</v>
      </c>
      <c r="BT23" s="19">
        <v>0</v>
      </c>
      <c r="BU23" s="19">
        <v>0</v>
      </c>
      <c r="BV23" s="19">
        <v>0</v>
      </c>
      <c r="BW23" s="19">
        <v>0</v>
      </c>
      <c r="BX23" s="19">
        <v>1</v>
      </c>
      <c r="BY23" s="19">
        <v>1</v>
      </c>
      <c r="BZ23" s="19">
        <v>1</v>
      </c>
      <c r="CA23" s="19">
        <v>1</v>
      </c>
    </row>
    <row r="24" spans="1:79" x14ac:dyDescent="0.3">
      <c r="A24" s="26">
        <v>22</v>
      </c>
      <c r="B24" s="19">
        <v>80</v>
      </c>
      <c r="C24" s="19">
        <v>4.0999889373779297E-2</v>
      </c>
      <c r="D24" s="19">
        <v>6.8333148956298826E-4</v>
      </c>
      <c r="E24" s="19">
        <v>2</v>
      </c>
      <c r="F24" s="19">
        <v>6.5289320049300246E-3</v>
      </c>
      <c r="G24" s="19">
        <v>4.7244359024495357E-2</v>
      </c>
      <c r="H24" s="19">
        <v>4.7244359024495357E-2</v>
      </c>
      <c r="I24" s="19">
        <v>4.7244359024495357E-2</v>
      </c>
      <c r="K24" s="19">
        <f t="shared" si="0"/>
        <v>4.7244359024495357E-2</v>
      </c>
      <c r="N24" s="19">
        <v>3.0902229414989319E-17</v>
      </c>
      <c r="O24" s="19">
        <v>-5.0000000000000017E-2</v>
      </c>
      <c r="P24" s="19">
        <v>-9.9999999999999978E-2</v>
      </c>
      <c r="Q24" s="19">
        <v>0</v>
      </c>
      <c r="R24" s="19">
        <v>-0.03</v>
      </c>
      <c r="S24" s="19">
        <v>3.0000000000000009E-2</v>
      </c>
      <c r="T24" s="19">
        <v>-0.01</v>
      </c>
      <c r="U24" s="19">
        <v>0</v>
      </c>
      <c r="V24" s="19">
        <v>-2.2499999999999912E-3</v>
      </c>
      <c r="W24" s="19">
        <v>2.9781250000000009E-2</v>
      </c>
      <c r="X24" s="19">
        <v>-4.3750000000031258E-4</v>
      </c>
      <c r="Y24" s="19">
        <v>5.171891112671101E-17</v>
      </c>
      <c r="Z24" s="19">
        <v>-0.2</v>
      </c>
      <c r="AA24" s="19">
        <v>-0.60000000000000009</v>
      </c>
      <c r="AB24" s="19">
        <v>0</v>
      </c>
      <c r="AC24" s="19">
        <v>-0.03</v>
      </c>
      <c r="AD24" s="19">
        <v>3.0000000000000009E-2</v>
      </c>
      <c r="AE24" s="19">
        <v>-0.01</v>
      </c>
      <c r="AF24" s="19">
        <v>0</v>
      </c>
      <c r="AG24" s="19">
        <v>1.12500000000004E-3</v>
      </c>
      <c r="AH24" s="19">
        <v>-0.18912499999999999</v>
      </c>
      <c r="AI24" s="19">
        <v>-0.59925000000000006</v>
      </c>
      <c r="AJ24" s="19">
        <v>0</v>
      </c>
      <c r="AK24" s="19">
        <v>8</v>
      </c>
      <c r="AL24" s="19">
        <v>8</v>
      </c>
      <c r="AM24" s="19">
        <v>24</v>
      </c>
      <c r="AN24" s="19">
        <v>40</v>
      </c>
      <c r="AO24" s="19">
        <v>2</v>
      </c>
      <c r="AP24" s="19">
        <v>2</v>
      </c>
      <c r="AQ24" s="19">
        <v>0</v>
      </c>
      <c r="AR24" s="19">
        <v>-4</v>
      </c>
      <c r="AS24" s="19" t="s">
        <v>119</v>
      </c>
      <c r="AT24" s="19">
        <v>1</v>
      </c>
      <c r="AU24" s="19">
        <v>0</v>
      </c>
      <c r="AV24" s="19">
        <v>0</v>
      </c>
      <c r="AW24" s="19">
        <v>1</v>
      </c>
      <c r="AX24" s="19">
        <v>1</v>
      </c>
      <c r="AY24" s="19">
        <v>0.1</v>
      </c>
      <c r="AZ24" s="19">
        <v>0.1</v>
      </c>
      <c r="BA24" s="19">
        <v>0.1</v>
      </c>
      <c r="BB24" s="19">
        <v>0.1</v>
      </c>
      <c r="BC24" s="19">
        <v>0</v>
      </c>
      <c r="BD24" s="19">
        <v>1</v>
      </c>
      <c r="BE24" s="19">
        <v>45</v>
      </c>
      <c r="BF24" s="19">
        <v>1</v>
      </c>
      <c r="BG24" s="19">
        <v>5</v>
      </c>
      <c r="BH24" s="19" t="s">
        <v>89</v>
      </c>
      <c r="BI24" s="19">
        <v>5</v>
      </c>
      <c r="BJ24" s="19">
        <v>2</v>
      </c>
      <c r="BK24" s="19">
        <v>0.05</v>
      </c>
      <c r="BL24" s="19">
        <v>4</v>
      </c>
      <c r="BM24" s="19">
        <v>6</v>
      </c>
      <c r="BN24" s="19">
        <v>0.5</v>
      </c>
      <c r="BO24" s="19">
        <v>10</v>
      </c>
      <c r="BP24" s="19">
        <v>1</v>
      </c>
      <c r="BQ24" s="19">
        <v>1</v>
      </c>
      <c r="BR24" s="19">
        <v>1</v>
      </c>
      <c r="BS24" s="19">
        <v>1</v>
      </c>
      <c r="BT24" s="19">
        <v>0</v>
      </c>
      <c r="BU24" s="19">
        <v>0</v>
      </c>
      <c r="BV24" s="19">
        <v>0</v>
      </c>
      <c r="BW24" s="19">
        <v>0</v>
      </c>
      <c r="BX24" s="19">
        <v>1</v>
      </c>
      <c r="BY24" s="19">
        <v>1</v>
      </c>
      <c r="BZ24" s="19">
        <v>1</v>
      </c>
      <c r="CA24" s="19">
        <v>1</v>
      </c>
    </row>
    <row r="25" spans="1:79" x14ac:dyDescent="0.3">
      <c r="A25" s="26">
        <v>23</v>
      </c>
      <c r="B25" s="19">
        <v>80</v>
      </c>
      <c r="C25" s="19">
        <v>0.12599968910217291</v>
      </c>
      <c r="D25" s="19">
        <v>2.099994818369547E-3</v>
      </c>
      <c r="E25" s="19">
        <v>5</v>
      </c>
      <c r="F25" s="19">
        <v>7.8646695635449272E-3</v>
      </c>
      <c r="G25" s="19">
        <v>2.8417747260734798E-2</v>
      </c>
      <c r="H25" s="19">
        <v>5.3558169676180101E-2</v>
      </c>
      <c r="I25" s="19">
        <v>3.0159876724922121E-2</v>
      </c>
      <c r="J25" s="19">
        <v>2.8560533985948169E-2</v>
      </c>
      <c r="K25" s="19">
        <f t="shared" si="0"/>
        <v>2.8560533985948169E-2</v>
      </c>
      <c r="L25" s="19">
        <v>2.8417747260734798E-2</v>
      </c>
      <c r="M25" s="19">
        <v>2.8417747260734798E-2</v>
      </c>
      <c r="N25" s="19">
        <v>-2.7755575615628909E-16</v>
      </c>
      <c r="O25" s="19">
        <v>6.9388939039072284E-18</v>
      </c>
      <c r="P25" s="19">
        <v>-2.7755575615628909E-16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6.1875000000000069E-2</v>
      </c>
      <c r="W25" s="19">
        <v>9.3749999999998002E-4</v>
      </c>
      <c r="X25" s="19">
        <v>-3.1874999999999883E-2</v>
      </c>
      <c r="Y25" s="19">
        <v>0.3</v>
      </c>
      <c r="Z25" s="19">
        <v>5.0000000000000017E-2</v>
      </c>
      <c r="AA25" s="19">
        <v>0.3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0.55837500000000007</v>
      </c>
      <c r="AH25" s="19">
        <v>0.13484375000000001</v>
      </c>
      <c r="AI25" s="19">
        <v>0.29193750000000002</v>
      </c>
      <c r="AJ25" s="19">
        <v>0</v>
      </c>
      <c r="AK25" s="19">
        <v>38</v>
      </c>
      <c r="AL25" s="19">
        <v>14</v>
      </c>
      <c r="AM25" s="19">
        <v>16</v>
      </c>
      <c r="AN25" s="19">
        <v>12</v>
      </c>
      <c r="AO25" s="19">
        <v>0</v>
      </c>
      <c r="AP25" s="19">
        <v>0</v>
      </c>
      <c r="AQ25" s="19">
        <v>0</v>
      </c>
      <c r="AR25" s="19">
        <v>0</v>
      </c>
      <c r="AS25" s="19" t="s">
        <v>120</v>
      </c>
      <c r="AT25" s="19">
        <v>1</v>
      </c>
      <c r="AU25" s="19">
        <v>0</v>
      </c>
      <c r="AV25" s="19">
        <v>0</v>
      </c>
      <c r="AW25" s="19">
        <v>1</v>
      </c>
      <c r="AX25" s="19">
        <v>1</v>
      </c>
      <c r="AY25" s="19">
        <v>0.1</v>
      </c>
      <c r="AZ25" s="19">
        <v>0.1</v>
      </c>
      <c r="BA25" s="19">
        <v>0.1</v>
      </c>
      <c r="BB25" s="19">
        <v>0.1</v>
      </c>
      <c r="BC25" s="19">
        <v>0</v>
      </c>
      <c r="BD25" s="19">
        <v>1</v>
      </c>
      <c r="BE25" s="19">
        <v>45</v>
      </c>
      <c r="BF25" s="19">
        <v>1</v>
      </c>
      <c r="BG25" s="19">
        <v>5</v>
      </c>
      <c r="BH25" s="19" t="s">
        <v>89</v>
      </c>
      <c r="BI25" s="19">
        <v>5</v>
      </c>
      <c r="BJ25" s="19">
        <v>2</v>
      </c>
      <c r="BK25" s="19">
        <v>0.05</v>
      </c>
      <c r="BL25" s="19">
        <v>4</v>
      </c>
      <c r="BM25" s="19">
        <v>6</v>
      </c>
      <c r="BN25" s="19">
        <v>0.5</v>
      </c>
      <c r="BO25" s="19">
        <v>10</v>
      </c>
      <c r="BP25" s="19">
        <v>1</v>
      </c>
      <c r="BQ25" s="19">
        <v>1</v>
      </c>
      <c r="BR25" s="19">
        <v>1</v>
      </c>
      <c r="BS25" s="19">
        <v>1</v>
      </c>
      <c r="BT25" s="19">
        <v>0</v>
      </c>
      <c r="BU25" s="19">
        <v>0</v>
      </c>
      <c r="BV25" s="19">
        <v>0</v>
      </c>
      <c r="BW25" s="19">
        <v>0</v>
      </c>
      <c r="BX25" s="19">
        <v>1</v>
      </c>
      <c r="BY25" s="19">
        <v>1</v>
      </c>
      <c r="BZ25" s="19">
        <v>1</v>
      </c>
      <c r="CA25" s="19">
        <v>1</v>
      </c>
    </row>
    <row r="26" spans="1:79" x14ac:dyDescent="0.3">
      <c r="A26" s="26">
        <v>24</v>
      </c>
      <c r="B26" s="19">
        <v>80</v>
      </c>
      <c r="C26" s="19">
        <v>0.1040000915527344</v>
      </c>
      <c r="D26" s="19">
        <v>1.73333485921224E-3</v>
      </c>
      <c r="E26" s="19">
        <v>3</v>
      </c>
      <c r="F26" s="19">
        <v>8.6114873769721646E-3</v>
      </c>
      <c r="G26" s="19">
        <v>2.865878873705241E-2</v>
      </c>
      <c r="H26" s="19">
        <v>4.9550725666356259E-2</v>
      </c>
      <c r="I26" s="19">
        <v>2.865878873705241E-2</v>
      </c>
      <c r="J26" s="19">
        <v>2.865878873705241E-2</v>
      </c>
      <c r="K26" s="19">
        <f t="shared" si="0"/>
        <v>2.865878873705241E-2</v>
      </c>
      <c r="N26" s="19">
        <v>-4.9960036108132044E-16</v>
      </c>
      <c r="O26" s="19">
        <v>-6.9388939039072284E-18</v>
      </c>
      <c r="P26" s="19">
        <v>-1.110223024625157E-16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6.6937500000000094E-2</v>
      </c>
      <c r="W26" s="19">
        <v>1.6874999999999949E-2</v>
      </c>
      <c r="X26" s="19">
        <v>-1.2750000000000041E-2</v>
      </c>
      <c r="Y26" s="19">
        <v>0.45</v>
      </c>
      <c r="Z26" s="19">
        <v>0.05</v>
      </c>
      <c r="AA26" s="19">
        <v>0.3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0.58050000000000002</v>
      </c>
      <c r="AH26" s="19">
        <v>0.15425</v>
      </c>
      <c r="AI26" s="19">
        <v>0.33074999999999999</v>
      </c>
      <c r="AJ26" s="19">
        <v>0</v>
      </c>
      <c r="AK26" s="19">
        <v>44</v>
      </c>
      <c r="AL26" s="19">
        <v>8</v>
      </c>
      <c r="AM26" s="19">
        <v>16</v>
      </c>
      <c r="AN26" s="19">
        <v>12</v>
      </c>
      <c r="AO26" s="19">
        <v>0</v>
      </c>
      <c r="AP26" s="19">
        <v>0</v>
      </c>
      <c r="AQ26" s="19">
        <v>0</v>
      </c>
      <c r="AR26" s="19">
        <v>0</v>
      </c>
      <c r="AS26" s="19" t="s">
        <v>121</v>
      </c>
      <c r="AT26" s="19">
        <v>1</v>
      </c>
      <c r="AU26" s="19">
        <v>0</v>
      </c>
      <c r="AV26" s="19">
        <v>0</v>
      </c>
      <c r="AW26" s="19">
        <v>1</v>
      </c>
      <c r="AX26" s="19">
        <v>1</v>
      </c>
      <c r="AY26" s="19">
        <v>0.1</v>
      </c>
      <c r="AZ26" s="19">
        <v>0.1</v>
      </c>
      <c r="BA26" s="19">
        <v>0.1</v>
      </c>
      <c r="BB26" s="19">
        <v>0.1</v>
      </c>
      <c r="BC26" s="19">
        <v>0</v>
      </c>
      <c r="BD26" s="19">
        <v>1</v>
      </c>
      <c r="BE26" s="19">
        <v>45</v>
      </c>
      <c r="BF26" s="19">
        <v>1</v>
      </c>
      <c r="BG26" s="19">
        <v>5</v>
      </c>
      <c r="BH26" s="19" t="s">
        <v>89</v>
      </c>
      <c r="BI26" s="19">
        <v>5</v>
      </c>
      <c r="BJ26" s="19">
        <v>2</v>
      </c>
      <c r="BK26" s="19">
        <v>0.05</v>
      </c>
      <c r="BL26" s="19">
        <v>4</v>
      </c>
      <c r="BM26" s="19">
        <v>6</v>
      </c>
      <c r="BN26" s="19">
        <v>0.5</v>
      </c>
      <c r="BO26" s="19">
        <v>10</v>
      </c>
      <c r="BP26" s="19">
        <v>1</v>
      </c>
      <c r="BQ26" s="19">
        <v>1</v>
      </c>
      <c r="BR26" s="19">
        <v>1</v>
      </c>
      <c r="BS26" s="19">
        <v>1</v>
      </c>
      <c r="BT26" s="19">
        <v>0</v>
      </c>
      <c r="BU26" s="19">
        <v>0</v>
      </c>
      <c r="BV26" s="19">
        <v>0</v>
      </c>
      <c r="BW26" s="19">
        <v>0</v>
      </c>
      <c r="BX26" s="19">
        <v>1</v>
      </c>
      <c r="BY26" s="19">
        <v>1</v>
      </c>
      <c r="BZ26" s="19">
        <v>1</v>
      </c>
      <c r="CA26" s="19">
        <v>1</v>
      </c>
    </row>
    <row r="27" spans="1:79" x14ac:dyDescent="0.3">
      <c r="A27" s="26">
        <v>25</v>
      </c>
      <c r="B27" s="19">
        <v>80</v>
      </c>
      <c r="C27" s="19">
        <v>9.2000007629394531E-2</v>
      </c>
      <c r="D27" s="19">
        <v>1.533333460489909E-3</v>
      </c>
      <c r="E27" s="19">
        <v>5</v>
      </c>
      <c r="F27" s="19">
        <v>8.4309870696586062E-3</v>
      </c>
      <c r="G27" s="19">
        <v>3.10367725448376E-3</v>
      </c>
      <c r="H27" s="19">
        <v>4.4815311104297859E-2</v>
      </c>
      <c r="I27" s="19">
        <v>1.326289172371547E-2</v>
      </c>
      <c r="J27" s="19">
        <v>3.10367725448376E-3</v>
      </c>
      <c r="K27" s="19">
        <f t="shared" si="0"/>
        <v>3.10367725448376E-3</v>
      </c>
      <c r="L27" s="19">
        <v>5.0363910069612583E-3</v>
      </c>
      <c r="M27" s="19">
        <v>5.7450726170345228E-3</v>
      </c>
      <c r="N27" s="19">
        <v>0</v>
      </c>
      <c r="O27" s="19">
        <v>-2.0816681711721691E-17</v>
      </c>
      <c r="P27" s="19">
        <v>-3.3306690738754701E-16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-6.3749999999999363E-3</v>
      </c>
      <c r="W27" s="19">
        <v>-3.7500000000001421E-4</v>
      </c>
      <c r="X27" s="19">
        <v>-4.1249999999999898E-3</v>
      </c>
      <c r="Y27" s="19">
        <v>0.15</v>
      </c>
      <c r="Z27" s="19">
        <v>5.0000000000000017E-2</v>
      </c>
      <c r="AA27" s="19">
        <v>0.3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0.12225</v>
      </c>
      <c r="AH27" s="19">
        <v>0.15425</v>
      </c>
      <c r="AI27" s="19">
        <v>0.33074999999999999</v>
      </c>
      <c r="AJ27" s="19">
        <v>0</v>
      </c>
      <c r="AK27" s="19">
        <v>32</v>
      </c>
      <c r="AL27" s="19">
        <v>20</v>
      </c>
      <c r="AM27" s="19">
        <v>16</v>
      </c>
      <c r="AN27" s="19">
        <v>12</v>
      </c>
      <c r="AO27" s="19">
        <v>0</v>
      </c>
      <c r="AP27" s="19">
        <v>0</v>
      </c>
      <c r="AQ27" s="19">
        <v>0</v>
      </c>
      <c r="AR27" s="19">
        <v>0</v>
      </c>
      <c r="AS27" s="19" t="s">
        <v>122</v>
      </c>
      <c r="AT27" s="19">
        <v>1</v>
      </c>
      <c r="AU27" s="19">
        <v>0</v>
      </c>
      <c r="AV27" s="19">
        <v>0</v>
      </c>
      <c r="AW27" s="19">
        <v>1</v>
      </c>
      <c r="AX27" s="19">
        <v>1</v>
      </c>
      <c r="AY27" s="19">
        <v>0.1</v>
      </c>
      <c r="AZ27" s="19">
        <v>0.1</v>
      </c>
      <c r="BA27" s="19">
        <v>0.1</v>
      </c>
      <c r="BB27" s="19">
        <v>0.1</v>
      </c>
      <c r="BC27" s="19">
        <v>0</v>
      </c>
      <c r="BD27" s="19">
        <v>1</v>
      </c>
      <c r="BE27" s="19">
        <v>45</v>
      </c>
      <c r="BF27" s="19">
        <v>1</v>
      </c>
      <c r="BG27" s="19">
        <v>5</v>
      </c>
      <c r="BH27" s="19" t="s">
        <v>89</v>
      </c>
      <c r="BI27" s="19">
        <v>5</v>
      </c>
      <c r="BJ27" s="19">
        <v>2</v>
      </c>
      <c r="BK27" s="19">
        <v>0.05</v>
      </c>
      <c r="BL27" s="19">
        <v>4</v>
      </c>
      <c r="BM27" s="19">
        <v>6</v>
      </c>
      <c r="BN27" s="19">
        <v>0.5</v>
      </c>
      <c r="BO27" s="19">
        <v>10</v>
      </c>
      <c r="BP27" s="19">
        <v>1</v>
      </c>
      <c r="BQ27" s="19">
        <v>1</v>
      </c>
      <c r="BR27" s="19">
        <v>1</v>
      </c>
      <c r="BS27" s="19">
        <v>1</v>
      </c>
      <c r="BT27" s="19">
        <v>0</v>
      </c>
      <c r="BU27" s="19">
        <v>0</v>
      </c>
      <c r="BV27" s="19">
        <v>0</v>
      </c>
      <c r="BW27" s="19">
        <v>0</v>
      </c>
      <c r="BX27" s="19">
        <v>1</v>
      </c>
      <c r="BY27" s="19">
        <v>1</v>
      </c>
      <c r="BZ27" s="19">
        <v>1</v>
      </c>
      <c r="CA27" s="19">
        <v>1</v>
      </c>
    </row>
    <row r="28" spans="1:79" x14ac:dyDescent="0.3">
      <c r="A28" s="26">
        <v>26</v>
      </c>
      <c r="B28" s="19">
        <v>80</v>
      </c>
      <c r="C28" s="19">
        <v>6.8000078201293945E-2</v>
      </c>
      <c r="D28" s="19">
        <v>1.133334636688232E-3</v>
      </c>
      <c r="E28" s="19">
        <v>4</v>
      </c>
      <c r="F28" s="19">
        <v>7.0312499999999889E-3</v>
      </c>
      <c r="G28" s="19">
        <v>1.284340784215778E-2</v>
      </c>
      <c r="H28" s="19">
        <v>3.5610153156262862E-2</v>
      </c>
      <c r="I28" s="19">
        <v>1.284340784215778E-2</v>
      </c>
      <c r="J28" s="19">
        <v>1.365181564160974E-2</v>
      </c>
      <c r="K28" s="19">
        <f t="shared" si="0"/>
        <v>1.284340784215778E-2</v>
      </c>
      <c r="L28" s="19">
        <v>1.365181564160974E-2</v>
      </c>
      <c r="N28" s="19">
        <v>1.7347234759768071E-17</v>
      </c>
      <c r="O28" s="19">
        <v>4.163336342344337E-17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2.6249999999999971E-2</v>
      </c>
      <c r="W28" s="19">
        <v>-1.6125000000000059E-2</v>
      </c>
      <c r="X28" s="19">
        <v>6.3750000000000204E-3</v>
      </c>
      <c r="Y28" s="19">
        <v>-2.499999999999996E-2</v>
      </c>
      <c r="Z28" s="19">
        <v>7.5000000000000025E-2</v>
      </c>
      <c r="AA28" s="19">
        <v>-0.15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0.229765625</v>
      </c>
      <c r="AH28" s="19">
        <v>0.23901562500000001</v>
      </c>
      <c r="AI28" s="19">
        <v>-0.12140624999999999</v>
      </c>
      <c r="AJ28" s="19">
        <v>0</v>
      </c>
      <c r="AK28" s="19">
        <v>16</v>
      </c>
      <c r="AL28" s="19">
        <v>18</v>
      </c>
      <c r="AM28" s="19">
        <v>26</v>
      </c>
      <c r="AN28" s="19">
        <v>20</v>
      </c>
      <c r="AO28" s="19">
        <v>0</v>
      </c>
      <c r="AP28" s="19">
        <v>0</v>
      </c>
      <c r="AQ28" s="19">
        <v>0</v>
      </c>
      <c r="AR28" s="19">
        <v>0</v>
      </c>
      <c r="AS28" s="19" t="s">
        <v>123</v>
      </c>
      <c r="AT28" s="19">
        <v>1</v>
      </c>
      <c r="AU28" s="19">
        <v>0</v>
      </c>
      <c r="AV28" s="19">
        <v>0</v>
      </c>
      <c r="AW28" s="19">
        <v>1</v>
      </c>
      <c r="AX28" s="19">
        <v>1</v>
      </c>
      <c r="AY28" s="19">
        <v>0.1</v>
      </c>
      <c r="AZ28" s="19">
        <v>0.1</v>
      </c>
      <c r="BA28" s="19">
        <v>0.1</v>
      </c>
      <c r="BB28" s="19">
        <v>0.1</v>
      </c>
      <c r="BC28" s="19">
        <v>0</v>
      </c>
      <c r="BD28" s="19">
        <v>1</v>
      </c>
      <c r="BE28" s="19">
        <v>45</v>
      </c>
      <c r="BF28" s="19">
        <v>1</v>
      </c>
      <c r="BG28" s="19">
        <v>5</v>
      </c>
      <c r="BH28" s="19" t="s">
        <v>89</v>
      </c>
      <c r="BI28" s="19">
        <v>5</v>
      </c>
      <c r="BJ28" s="19">
        <v>2</v>
      </c>
      <c r="BK28" s="19">
        <v>0.05</v>
      </c>
      <c r="BL28" s="19">
        <v>4</v>
      </c>
      <c r="BM28" s="19">
        <v>6</v>
      </c>
      <c r="BN28" s="19">
        <v>0.5</v>
      </c>
      <c r="BO28" s="19">
        <v>10</v>
      </c>
      <c r="BP28" s="19">
        <v>1</v>
      </c>
      <c r="BQ28" s="19">
        <v>1</v>
      </c>
      <c r="BR28" s="19">
        <v>1</v>
      </c>
      <c r="BS28" s="19">
        <v>1</v>
      </c>
      <c r="BT28" s="19">
        <v>0</v>
      </c>
      <c r="BU28" s="19">
        <v>0</v>
      </c>
      <c r="BV28" s="19">
        <v>0</v>
      </c>
      <c r="BW28" s="19">
        <v>0</v>
      </c>
      <c r="BX28" s="19">
        <v>1</v>
      </c>
      <c r="BY28" s="19">
        <v>1</v>
      </c>
      <c r="BZ28" s="19">
        <v>1</v>
      </c>
      <c r="CA28" s="19">
        <v>1</v>
      </c>
    </row>
    <row r="29" spans="1:79" x14ac:dyDescent="0.3">
      <c r="A29" s="26">
        <v>27</v>
      </c>
      <c r="B29" s="19">
        <v>80</v>
      </c>
      <c r="C29" s="19">
        <v>9.3000173568725586E-2</v>
      </c>
      <c r="D29" s="19">
        <v>1.5500028928120929E-3</v>
      </c>
      <c r="E29" s="19">
        <v>5</v>
      </c>
      <c r="F29" s="19">
        <v>6.6456782244177001E-3</v>
      </c>
      <c r="G29" s="19">
        <v>1.1037445144257779E-2</v>
      </c>
      <c r="H29" s="19">
        <v>4.7706223797975171E-2</v>
      </c>
      <c r="I29" s="19">
        <v>1.1037445144257779E-2</v>
      </c>
      <c r="J29" s="19">
        <v>1.687534721865009E-2</v>
      </c>
      <c r="K29" s="19">
        <f t="shared" si="0"/>
        <v>1.1037445144257779E-2</v>
      </c>
      <c r="L29" s="19">
        <v>1.5494202544823039E-2</v>
      </c>
      <c r="M29" s="19">
        <v>1.5494202544823039E-2</v>
      </c>
      <c r="N29" s="19">
        <v>-2.775557561562891E-17</v>
      </c>
      <c r="O29" s="19">
        <v>1.7347234759768071E-17</v>
      </c>
      <c r="P29" s="19">
        <v>-3.8857805861880479E-16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-4.4062499999999449E-3</v>
      </c>
      <c r="W29" s="19">
        <v>2.353124999999999E-2</v>
      </c>
      <c r="X29" s="19">
        <v>-1.256249999999998E-2</v>
      </c>
      <c r="Y29" s="19">
        <v>7.5000000000000011E-2</v>
      </c>
      <c r="Z29" s="19">
        <v>2.500000000000005E-2</v>
      </c>
      <c r="AA29" s="19">
        <v>0.45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0.32798437499999999</v>
      </c>
      <c r="AH29" s="19">
        <v>0.112328125</v>
      </c>
      <c r="AI29" s="19">
        <v>0.47315625</v>
      </c>
      <c r="AJ29" s="19">
        <v>0</v>
      </c>
      <c r="AK29" s="19">
        <v>32</v>
      </c>
      <c r="AL29" s="19">
        <v>26</v>
      </c>
      <c r="AM29" s="19">
        <v>12</v>
      </c>
      <c r="AN29" s="19">
        <v>10</v>
      </c>
      <c r="AO29" s="19">
        <v>0</v>
      </c>
      <c r="AP29" s="19">
        <v>0</v>
      </c>
      <c r="AQ29" s="19">
        <v>0</v>
      </c>
      <c r="AR29" s="19">
        <v>0</v>
      </c>
      <c r="AS29" s="19" t="s">
        <v>124</v>
      </c>
      <c r="AT29" s="19">
        <v>1</v>
      </c>
      <c r="AU29" s="19">
        <v>0</v>
      </c>
      <c r="AV29" s="19">
        <v>0</v>
      </c>
      <c r="AW29" s="19">
        <v>1</v>
      </c>
      <c r="AX29" s="19">
        <v>1</v>
      </c>
      <c r="AY29" s="19">
        <v>0.1</v>
      </c>
      <c r="AZ29" s="19">
        <v>0.1</v>
      </c>
      <c r="BA29" s="19">
        <v>0.1</v>
      </c>
      <c r="BB29" s="19">
        <v>0.1</v>
      </c>
      <c r="BC29" s="19">
        <v>0</v>
      </c>
      <c r="BD29" s="19">
        <v>1</v>
      </c>
      <c r="BE29" s="19">
        <v>45</v>
      </c>
      <c r="BF29" s="19">
        <v>1</v>
      </c>
      <c r="BG29" s="19">
        <v>5</v>
      </c>
      <c r="BH29" s="19" t="s">
        <v>89</v>
      </c>
      <c r="BI29" s="19">
        <v>5</v>
      </c>
      <c r="BJ29" s="19">
        <v>2</v>
      </c>
      <c r="BK29" s="19">
        <v>0.05</v>
      </c>
      <c r="BL29" s="19">
        <v>4</v>
      </c>
      <c r="BM29" s="19">
        <v>6</v>
      </c>
      <c r="BN29" s="19">
        <v>0.5</v>
      </c>
      <c r="BO29" s="19">
        <v>10</v>
      </c>
      <c r="BP29" s="19">
        <v>1</v>
      </c>
      <c r="BQ29" s="19">
        <v>1</v>
      </c>
      <c r="BR29" s="19">
        <v>1</v>
      </c>
      <c r="BS29" s="19">
        <v>1</v>
      </c>
      <c r="BT29" s="19">
        <v>0</v>
      </c>
      <c r="BU29" s="19">
        <v>0</v>
      </c>
      <c r="BV29" s="19">
        <v>0</v>
      </c>
      <c r="BW29" s="19">
        <v>0</v>
      </c>
      <c r="BX29" s="19">
        <v>1</v>
      </c>
      <c r="BY29" s="19">
        <v>1</v>
      </c>
      <c r="BZ29" s="19">
        <v>1</v>
      </c>
      <c r="CA29" s="19">
        <v>1</v>
      </c>
    </row>
    <row r="30" spans="1:79" x14ac:dyDescent="0.3">
      <c r="A30" s="26">
        <v>28</v>
      </c>
      <c r="B30" s="19">
        <v>80</v>
      </c>
      <c r="C30" s="19">
        <v>9.8000049591064453E-2</v>
      </c>
      <c r="D30" s="19">
        <v>1.633334159851074E-3</v>
      </c>
      <c r="E30" s="19">
        <v>5</v>
      </c>
      <c r="F30" s="19">
        <v>6.5205130046454033E-3</v>
      </c>
      <c r="G30" s="19">
        <v>4.2093645601207009E-3</v>
      </c>
      <c r="H30" s="19">
        <v>3.5054059813023078E-2</v>
      </c>
      <c r="I30" s="19">
        <v>5.973329395111208E-3</v>
      </c>
      <c r="J30" s="19">
        <v>4.2093645601207009E-3</v>
      </c>
      <c r="K30" s="19">
        <f t="shared" si="0"/>
        <v>4.2093645601207009E-3</v>
      </c>
      <c r="L30" s="19">
        <v>4.2491956959522801E-3</v>
      </c>
      <c r="M30" s="19">
        <v>4.2343461714886236E-3</v>
      </c>
      <c r="N30" s="19">
        <v>0</v>
      </c>
      <c r="O30" s="19">
        <v>6.9388939039072284E-18</v>
      </c>
      <c r="P30" s="19">
        <v>3.3306690738754701E-16</v>
      </c>
      <c r="Q30" s="19">
        <v>0</v>
      </c>
      <c r="R30" s="19">
        <v>-9.375E-2</v>
      </c>
      <c r="S30" s="19">
        <v>-5.6250000000000001E-2</v>
      </c>
      <c r="T30" s="19">
        <v>-9.7500000000000003E-2</v>
      </c>
      <c r="U30" s="19">
        <v>0</v>
      </c>
      <c r="V30" s="19">
        <v>1.5000000000000009E-3</v>
      </c>
      <c r="W30" s="19">
        <v>8.2499999999999657E-3</v>
      </c>
      <c r="X30" s="19">
        <v>-6.0000000000001164E-3</v>
      </c>
      <c r="Y30" s="19">
        <v>0.15</v>
      </c>
      <c r="Z30" s="19">
        <v>5.0000000000000017E-2</v>
      </c>
      <c r="AA30" s="19">
        <v>-0.3</v>
      </c>
      <c r="AB30" s="19">
        <v>0</v>
      </c>
      <c r="AC30" s="19">
        <v>-9.375E-2</v>
      </c>
      <c r="AD30" s="19">
        <v>-5.6250000000000001E-2</v>
      </c>
      <c r="AE30" s="19">
        <v>-9.7500000000000003E-2</v>
      </c>
      <c r="AF30" s="19">
        <v>0</v>
      </c>
      <c r="AG30" s="19">
        <v>0.15628125000000001</v>
      </c>
      <c r="AH30" s="19">
        <v>6.1343750000000002E-2</v>
      </c>
      <c r="AI30" s="19">
        <v>-0.29043750000000002</v>
      </c>
      <c r="AJ30" s="19">
        <v>0</v>
      </c>
      <c r="AK30" s="19">
        <v>20</v>
      </c>
      <c r="AL30" s="19">
        <v>8</v>
      </c>
      <c r="AM30" s="19">
        <v>28</v>
      </c>
      <c r="AN30" s="19">
        <v>24</v>
      </c>
      <c r="AO30" s="19">
        <v>0</v>
      </c>
      <c r="AP30" s="19">
        <v>0</v>
      </c>
      <c r="AQ30" s="19">
        <v>0</v>
      </c>
      <c r="AR30" s="19">
        <v>0</v>
      </c>
      <c r="AS30" s="19" t="s">
        <v>125</v>
      </c>
      <c r="AT30" s="19">
        <v>1</v>
      </c>
      <c r="AU30" s="19">
        <v>0</v>
      </c>
      <c r="AV30" s="19">
        <v>0</v>
      </c>
      <c r="AW30" s="19">
        <v>1</v>
      </c>
      <c r="AX30" s="19">
        <v>1</v>
      </c>
      <c r="AY30" s="19">
        <v>0.1</v>
      </c>
      <c r="AZ30" s="19">
        <v>0.1</v>
      </c>
      <c r="BA30" s="19">
        <v>0.1</v>
      </c>
      <c r="BB30" s="19">
        <v>0.1</v>
      </c>
      <c r="BC30" s="19">
        <v>0</v>
      </c>
      <c r="BD30" s="19">
        <v>1</v>
      </c>
      <c r="BE30" s="19">
        <v>45</v>
      </c>
      <c r="BF30" s="19">
        <v>1</v>
      </c>
      <c r="BG30" s="19">
        <v>5</v>
      </c>
      <c r="BH30" s="19" t="s">
        <v>89</v>
      </c>
      <c r="BI30" s="19">
        <v>5</v>
      </c>
      <c r="BJ30" s="19">
        <v>2</v>
      </c>
      <c r="BK30" s="19">
        <v>0.05</v>
      </c>
      <c r="BL30" s="19">
        <v>4</v>
      </c>
      <c r="BM30" s="19">
        <v>6</v>
      </c>
      <c r="BN30" s="19">
        <v>0.5</v>
      </c>
      <c r="BO30" s="19">
        <v>10</v>
      </c>
      <c r="BP30" s="19">
        <v>1</v>
      </c>
      <c r="BQ30" s="19">
        <v>1</v>
      </c>
      <c r="BR30" s="19">
        <v>1</v>
      </c>
      <c r="BS30" s="19">
        <v>1</v>
      </c>
      <c r="BT30" s="19">
        <v>0</v>
      </c>
      <c r="BU30" s="19">
        <v>0</v>
      </c>
      <c r="BV30" s="19">
        <v>0</v>
      </c>
      <c r="BW30" s="19">
        <v>0</v>
      </c>
      <c r="BX30" s="19">
        <v>1</v>
      </c>
      <c r="BY30" s="19">
        <v>1</v>
      </c>
      <c r="BZ30" s="19">
        <v>1</v>
      </c>
      <c r="CA30" s="19">
        <v>1</v>
      </c>
    </row>
    <row r="31" spans="1:79" x14ac:dyDescent="0.3">
      <c r="A31" s="26">
        <v>29</v>
      </c>
      <c r="B31" s="19">
        <v>80</v>
      </c>
      <c r="C31" s="19">
        <v>7.9999923706054688E-2</v>
      </c>
      <c r="D31" s="19">
        <v>1.333332061767578E-3</v>
      </c>
      <c r="E31" s="19">
        <v>4</v>
      </c>
      <c r="F31" s="19">
        <v>6.5205130046454103E-3</v>
      </c>
      <c r="G31" s="19">
        <v>1.5279812048909521E-2</v>
      </c>
      <c r="H31" s="19">
        <v>2.798391697698879E-2</v>
      </c>
      <c r="I31" s="19">
        <v>1.8660567967642351E-2</v>
      </c>
      <c r="J31" s="19">
        <v>1.5279812048909521E-2</v>
      </c>
      <c r="K31" s="19">
        <f t="shared" si="0"/>
        <v>1.5279812048909521E-2</v>
      </c>
      <c r="L31" s="19">
        <v>1.5279812048909521E-2</v>
      </c>
      <c r="N31" s="19">
        <v>5.5511151231257827E-17</v>
      </c>
      <c r="O31" s="19">
        <v>2.775557561562891E-17</v>
      </c>
      <c r="P31" s="19">
        <v>0</v>
      </c>
      <c r="Q31" s="19">
        <v>0</v>
      </c>
      <c r="R31" s="19">
        <v>-7.3749999999999996E-2</v>
      </c>
      <c r="S31" s="19">
        <v>-3.6249999999999998E-2</v>
      </c>
      <c r="T31" s="19">
        <v>-5.7500000000000002E-2</v>
      </c>
      <c r="U31" s="19">
        <v>0</v>
      </c>
      <c r="V31" s="19">
        <v>-3.562499999999913E-3</v>
      </c>
      <c r="W31" s="19">
        <v>-3.3937500000000058E-2</v>
      </c>
      <c r="X31" s="19">
        <v>-1.5374999999999989E-2</v>
      </c>
      <c r="Y31" s="19">
        <v>0.25</v>
      </c>
      <c r="Z31" s="19">
        <v>0.15</v>
      </c>
      <c r="AA31" s="19">
        <v>-0.1</v>
      </c>
      <c r="AB31" s="19">
        <v>0</v>
      </c>
      <c r="AC31" s="19">
        <v>-7.3749999999999996E-2</v>
      </c>
      <c r="AD31" s="19">
        <v>-3.6249999999999998E-2</v>
      </c>
      <c r="AE31" s="19">
        <v>-5.7500000000000002E-2</v>
      </c>
      <c r="AF31" s="19">
        <v>0</v>
      </c>
      <c r="AG31" s="19">
        <v>0.25309375000000001</v>
      </c>
      <c r="AH31" s="19">
        <v>0.15815625</v>
      </c>
      <c r="AI31" s="19">
        <v>-9.6812499999999996E-2</v>
      </c>
      <c r="AJ31" s="19">
        <v>0</v>
      </c>
      <c r="AK31" s="19">
        <v>28</v>
      </c>
      <c r="AL31" s="19">
        <v>8</v>
      </c>
      <c r="AM31" s="19">
        <v>28</v>
      </c>
      <c r="AN31" s="19">
        <v>16</v>
      </c>
      <c r="AO31" s="19">
        <v>0</v>
      </c>
      <c r="AP31" s="19">
        <v>0</v>
      </c>
      <c r="AQ31" s="19">
        <v>0</v>
      </c>
      <c r="AR31" s="19">
        <v>0</v>
      </c>
      <c r="AS31" s="19" t="s">
        <v>126</v>
      </c>
      <c r="AT31" s="19">
        <v>1</v>
      </c>
      <c r="AU31" s="19">
        <v>0</v>
      </c>
      <c r="AV31" s="19">
        <v>0</v>
      </c>
      <c r="AW31" s="19">
        <v>1</v>
      </c>
      <c r="AX31" s="19">
        <v>1</v>
      </c>
      <c r="AY31" s="19">
        <v>0.1</v>
      </c>
      <c r="AZ31" s="19">
        <v>0.1</v>
      </c>
      <c r="BA31" s="19">
        <v>0.1</v>
      </c>
      <c r="BB31" s="19">
        <v>0.1</v>
      </c>
      <c r="BC31" s="19">
        <v>0</v>
      </c>
      <c r="BD31" s="19">
        <v>1</v>
      </c>
      <c r="BE31" s="19">
        <v>45</v>
      </c>
      <c r="BF31" s="19">
        <v>1</v>
      </c>
      <c r="BG31" s="19">
        <v>5</v>
      </c>
      <c r="BH31" s="19" t="s">
        <v>89</v>
      </c>
      <c r="BI31" s="19">
        <v>5</v>
      </c>
      <c r="BJ31" s="19">
        <v>2</v>
      </c>
      <c r="BK31" s="19">
        <v>0.05</v>
      </c>
      <c r="BL31" s="19">
        <v>4</v>
      </c>
      <c r="BM31" s="19">
        <v>6</v>
      </c>
      <c r="BN31" s="19">
        <v>0.5</v>
      </c>
      <c r="BO31" s="19">
        <v>10</v>
      </c>
      <c r="BP31" s="19">
        <v>1</v>
      </c>
      <c r="BQ31" s="19">
        <v>1</v>
      </c>
      <c r="BR31" s="19">
        <v>1</v>
      </c>
      <c r="BS31" s="19">
        <v>1</v>
      </c>
      <c r="BT31" s="19">
        <v>0</v>
      </c>
      <c r="BU31" s="19">
        <v>0</v>
      </c>
      <c r="BV31" s="19">
        <v>0</v>
      </c>
      <c r="BW31" s="19">
        <v>0</v>
      </c>
      <c r="BX31" s="19">
        <v>1</v>
      </c>
      <c r="BY31" s="19">
        <v>1</v>
      </c>
      <c r="BZ31" s="19">
        <v>1</v>
      </c>
      <c r="CA31" s="19">
        <v>1</v>
      </c>
    </row>
    <row r="32" spans="1:79" x14ac:dyDescent="0.3">
      <c r="A32" s="26">
        <v>30</v>
      </c>
      <c r="B32" s="19">
        <v>80</v>
      </c>
      <c r="C32" s="19">
        <v>9.3999862670898438E-2</v>
      </c>
      <c r="D32" s="19">
        <v>1.5666643778483071E-3</v>
      </c>
      <c r="E32" s="19">
        <v>5</v>
      </c>
      <c r="F32" s="19">
        <v>7.8646695635449307E-3</v>
      </c>
      <c r="G32" s="19">
        <v>9.5364227766495356E-3</v>
      </c>
      <c r="H32" s="19">
        <v>2.839206535284108E-2</v>
      </c>
      <c r="I32" s="19">
        <v>1.2908254989540629E-2</v>
      </c>
      <c r="J32" s="19">
        <v>1.4447642541259119E-2</v>
      </c>
      <c r="K32" s="19">
        <f t="shared" si="0"/>
        <v>1.2908254989540629E-2</v>
      </c>
      <c r="L32" s="19">
        <v>9.5364227766495356E-3</v>
      </c>
      <c r="M32" s="19">
        <v>9.5364227766495356E-3</v>
      </c>
      <c r="N32" s="19">
        <v>0</v>
      </c>
      <c r="O32" s="19">
        <v>-6.9388939039072284E-18</v>
      </c>
      <c r="P32" s="19">
        <v>0</v>
      </c>
      <c r="Q32" s="19">
        <v>0</v>
      </c>
      <c r="R32" s="19">
        <v>-7.6249999999999998E-2</v>
      </c>
      <c r="S32" s="19">
        <v>-0.12375</v>
      </c>
      <c r="T32" s="19">
        <v>2.2499999999999999E-2</v>
      </c>
      <c r="U32" s="19">
        <v>0</v>
      </c>
      <c r="V32" s="19">
        <v>-2.0812500000000012E-2</v>
      </c>
      <c r="W32" s="19">
        <v>-1.499999999999974E-3</v>
      </c>
      <c r="X32" s="19">
        <v>1.0500000000000001E-2</v>
      </c>
      <c r="Y32" s="19">
        <v>0.15</v>
      </c>
      <c r="Z32" s="19">
        <v>0.05</v>
      </c>
      <c r="AA32" s="19">
        <v>-0.1</v>
      </c>
      <c r="AB32" s="19">
        <v>0</v>
      </c>
      <c r="AC32" s="19">
        <v>-7.6249999999999998E-2</v>
      </c>
      <c r="AD32" s="19">
        <v>-0.12375</v>
      </c>
      <c r="AE32" s="19">
        <v>2.2499999999999999E-2</v>
      </c>
      <c r="AF32" s="19">
        <v>0</v>
      </c>
      <c r="AG32" s="19">
        <v>0.14728125</v>
      </c>
      <c r="AH32" s="19">
        <v>4.596875000000001E-2</v>
      </c>
      <c r="AI32" s="19">
        <v>-9.3812500000000007E-2</v>
      </c>
      <c r="AJ32" s="19">
        <v>0</v>
      </c>
      <c r="AK32" s="19">
        <v>24</v>
      </c>
      <c r="AL32" s="19">
        <v>12</v>
      </c>
      <c r="AM32" s="19">
        <v>24</v>
      </c>
      <c r="AN32" s="19">
        <v>20</v>
      </c>
      <c r="AO32" s="19">
        <v>0</v>
      </c>
      <c r="AP32" s="19">
        <v>0</v>
      </c>
      <c r="AQ32" s="19">
        <v>0</v>
      </c>
      <c r="AR32" s="19">
        <v>0</v>
      </c>
      <c r="AS32" s="19" t="s">
        <v>127</v>
      </c>
      <c r="AT32" s="19">
        <v>1</v>
      </c>
      <c r="AU32" s="19">
        <v>0</v>
      </c>
      <c r="AV32" s="19">
        <v>0</v>
      </c>
      <c r="AW32" s="19">
        <v>1</v>
      </c>
      <c r="AX32" s="19">
        <v>1</v>
      </c>
      <c r="AY32" s="19">
        <v>0.1</v>
      </c>
      <c r="AZ32" s="19">
        <v>0.1</v>
      </c>
      <c r="BA32" s="19">
        <v>0.1</v>
      </c>
      <c r="BB32" s="19">
        <v>0.1</v>
      </c>
      <c r="BC32" s="19">
        <v>0</v>
      </c>
      <c r="BD32" s="19">
        <v>1</v>
      </c>
      <c r="BE32" s="19">
        <v>45</v>
      </c>
      <c r="BF32" s="19">
        <v>1</v>
      </c>
      <c r="BG32" s="19">
        <v>5</v>
      </c>
      <c r="BH32" s="19" t="s">
        <v>89</v>
      </c>
      <c r="BI32" s="19">
        <v>5</v>
      </c>
      <c r="BJ32" s="19">
        <v>2</v>
      </c>
      <c r="BK32" s="19">
        <v>0.05</v>
      </c>
      <c r="BL32" s="19">
        <v>4</v>
      </c>
      <c r="BM32" s="19">
        <v>6</v>
      </c>
      <c r="BN32" s="19">
        <v>0.5</v>
      </c>
      <c r="BO32" s="19">
        <v>10</v>
      </c>
      <c r="BP32" s="19">
        <v>1</v>
      </c>
      <c r="BQ32" s="19">
        <v>1</v>
      </c>
      <c r="BR32" s="19">
        <v>1</v>
      </c>
      <c r="BS32" s="19">
        <v>1</v>
      </c>
      <c r="BT32" s="19">
        <v>0</v>
      </c>
      <c r="BU32" s="19">
        <v>0</v>
      </c>
      <c r="BV32" s="19">
        <v>0</v>
      </c>
      <c r="BW32" s="19">
        <v>0</v>
      </c>
      <c r="BX32" s="19">
        <v>1</v>
      </c>
      <c r="BY32" s="19">
        <v>1</v>
      </c>
      <c r="BZ32" s="19">
        <v>1</v>
      </c>
      <c r="CA32" s="19">
        <v>1</v>
      </c>
    </row>
    <row r="33" spans="1:79" x14ac:dyDescent="0.3">
      <c r="A33" s="26">
        <v>31</v>
      </c>
      <c r="B33" s="19">
        <v>80</v>
      </c>
      <c r="C33" s="19">
        <v>9.4999790191650391E-2</v>
      </c>
      <c r="D33" s="19">
        <v>1.583329836527506E-3</v>
      </c>
      <c r="E33" s="19">
        <v>5</v>
      </c>
      <c r="F33" s="19">
        <v>0.14352478961620191</v>
      </c>
      <c r="G33" s="19">
        <v>1.166914501206065E-2</v>
      </c>
      <c r="H33" s="19">
        <v>4.2705260306108668E-2</v>
      </c>
      <c r="I33" s="19">
        <v>1.4661712734619369E-2</v>
      </c>
      <c r="J33" s="19">
        <v>1.166914501206065E-2</v>
      </c>
      <c r="K33" s="19">
        <f t="shared" si="0"/>
        <v>1.166914501206065E-2</v>
      </c>
      <c r="L33" s="19">
        <v>1.243958054206408E-2</v>
      </c>
      <c r="M33" s="19">
        <v>1.4118637947762519E-2</v>
      </c>
      <c r="N33" s="19">
        <v>2.775557561562891E-17</v>
      </c>
      <c r="O33" s="19">
        <v>0</v>
      </c>
      <c r="P33" s="19">
        <v>0</v>
      </c>
      <c r="Q33" s="19">
        <v>0</v>
      </c>
      <c r="R33" s="19">
        <v>-0.14374999999999999</v>
      </c>
      <c r="S33" s="19">
        <v>-8.3750000000000005E-2</v>
      </c>
      <c r="T33" s="19">
        <v>-6.25E-2</v>
      </c>
      <c r="U33" s="19">
        <v>0</v>
      </c>
      <c r="V33" s="19">
        <v>-1.396875000000003E-2</v>
      </c>
      <c r="W33" s="19">
        <v>9.3749999999989675E-5</v>
      </c>
      <c r="X33" s="19">
        <v>-2.4937499999999991E-2</v>
      </c>
      <c r="Y33" s="19">
        <v>0.25</v>
      </c>
      <c r="Z33" s="19">
        <v>5.0000000000000017E-2</v>
      </c>
      <c r="AA33" s="19">
        <v>0.1</v>
      </c>
      <c r="AB33" s="19">
        <v>0</v>
      </c>
      <c r="AC33" s="19">
        <v>-0.14374999999999999</v>
      </c>
      <c r="AD33" s="19">
        <v>-8.3750000000000005E-2</v>
      </c>
      <c r="AE33" s="19">
        <v>-6.25E-2</v>
      </c>
      <c r="AF33" s="19">
        <v>0</v>
      </c>
      <c r="AG33" s="19">
        <v>0.24559375</v>
      </c>
      <c r="AH33" s="19">
        <v>3.7343750000000023E-2</v>
      </c>
      <c r="AI33" s="19">
        <v>0.1178125</v>
      </c>
      <c r="AJ33" s="19">
        <v>0</v>
      </c>
      <c r="AK33" s="19">
        <v>32</v>
      </c>
      <c r="AL33" s="19">
        <v>12</v>
      </c>
      <c r="AM33" s="19">
        <v>20</v>
      </c>
      <c r="AN33" s="19">
        <v>16</v>
      </c>
      <c r="AO33" s="19">
        <v>0</v>
      </c>
      <c r="AP33" s="19">
        <v>0</v>
      </c>
      <c r="AQ33" s="19">
        <v>0</v>
      </c>
      <c r="AR33" s="19">
        <v>0</v>
      </c>
      <c r="AS33" s="19" t="s">
        <v>128</v>
      </c>
      <c r="AT33" s="19">
        <v>1</v>
      </c>
      <c r="AU33" s="19">
        <v>0</v>
      </c>
      <c r="AV33" s="19">
        <v>0</v>
      </c>
      <c r="AW33" s="19">
        <v>1</v>
      </c>
      <c r="AX33" s="19">
        <v>1</v>
      </c>
      <c r="AY33" s="19">
        <v>0.1</v>
      </c>
      <c r="AZ33" s="19">
        <v>0.1</v>
      </c>
      <c r="BA33" s="19">
        <v>0.1</v>
      </c>
      <c r="BB33" s="19">
        <v>0.1</v>
      </c>
      <c r="BC33" s="19">
        <v>0</v>
      </c>
      <c r="BD33" s="19">
        <v>1</v>
      </c>
      <c r="BE33" s="19">
        <v>45</v>
      </c>
      <c r="BF33" s="19">
        <v>1</v>
      </c>
      <c r="BG33" s="19">
        <v>5</v>
      </c>
      <c r="BH33" s="19" t="s">
        <v>89</v>
      </c>
      <c r="BI33" s="19">
        <v>5</v>
      </c>
      <c r="BJ33" s="19">
        <v>2</v>
      </c>
      <c r="BK33" s="19">
        <v>0.05</v>
      </c>
      <c r="BL33" s="19">
        <v>4</v>
      </c>
      <c r="BM33" s="19">
        <v>6</v>
      </c>
      <c r="BN33" s="19">
        <v>0.5</v>
      </c>
      <c r="BO33" s="19">
        <v>10</v>
      </c>
      <c r="BP33" s="19">
        <v>1</v>
      </c>
      <c r="BQ33" s="19">
        <v>1</v>
      </c>
      <c r="BR33" s="19">
        <v>1</v>
      </c>
      <c r="BS33" s="19">
        <v>1</v>
      </c>
      <c r="BT33" s="19">
        <v>0</v>
      </c>
      <c r="BU33" s="19">
        <v>0</v>
      </c>
      <c r="BV33" s="19">
        <v>0</v>
      </c>
      <c r="BW33" s="19">
        <v>0</v>
      </c>
      <c r="BX33" s="19">
        <v>1</v>
      </c>
      <c r="BY33" s="19">
        <v>1</v>
      </c>
      <c r="BZ33" s="19">
        <v>1</v>
      </c>
      <c r="CA33" s="19">
        <v>1</v>
      </c>
    </row>
    <row r="34" spans="1:79" x14ac:dyDescent="0.3">
      <c r="A34" s="26">
        <v>32</v>
      </c>
      <c r="B34" s="19">
        <v>80</v>
      </c>
      <c r="C34" s="19">
        <v>9.2999935150146484E-2</v>
      </c>
      <c r="D34" s="19">
        <v>1.5499989191691079E-3</v>
      </c>
      <c r="E34" s="19">
        <v>5</v>
      </c>
      <c r="F34" s="19">
        <v>5.2500000000000324E-3</v>
      </c>
      <c r="G34" s="19">
        <v>5.4175279763929319E-3</v>
      </c>
      <c r="H34" s="19">
        <v>4.1851404266314618E-2</v>
      </c>
      <c r="I34" s="19">
        <v>1.678447943786162E-2</v>
      </c>
      <c r="J34" s="19">
        <v>8.2944470317496428E-3</v>
      </c>
      <c r="K34" s="19">
        <f t="shared" si="0"/>
        <v>8.2944470317496428E-3</v>
      </c>
      <c r="L34" s="19">
        <v>1.425483059571386E-2</v>
      </c>
      <c r="M34" s="19">
        <v>5.4175279763929319E-3</v>
      </c>
      <c r="N34" s="19">
        <v>-2.775557561562891E-17</v>
      </c>
      <c r="O34" s="19">
        <v>-1.040834085586085E-17</v>
      </c>
      <c r="P34" s="19">
        <v>5.5511151231257827E-17</v>
      </c>
      <c r="Q34" s="19">
        <v>0</v>
      </c>
      <c r="R34" s="19">
        <v>8.7500000000000008E-2</v>
      </c>
      <c r="S34" s="19">
        <v>1.249999999999999E-2</v>
      </c>
      <c r="T34" s="19">
        <v>-6.5000000000000002E-2</v>
      </c>
      <c r="U34" s="19">
        <v>0</v>
      </c>
      <c r="V34" s="19">
        <v>-1.1625000000000021E-2</v>
      </c>
      <c r="W34" s="19">
        <v>5.4374999999999753E-3</v>
      </c>
      <c r="X34" s="19">
        <v>-3.3750000000000451E-3</v>
      </c>
      <c r="Y34" s="19">
        <v>0.2</v>
      </c>
      <c r="Z34" s="19">
        <v>2.775557561562891E-17</v>
      </c>
      <c r="AA34" s="19">
        <v>0.2</v>
      </c>
      <c r="AB34" s="19">
        <v>0</v>
      </c>
      <c r="AC34" s="19">
        <v>8.7500000000000008E-2</v>
      </c>
      <c r="AD34" s="19">
        <v>1.249999999999999E-2</v>
      </c>
      <c r="AE34" s="19">
        <v>-6.5000000000000002E-2</v>
      </c>
      <c r="AF34" s="19">
        <v>0</v>
      </c>
      <c r="AG34" s="19">
        <v>0.18725</v>
      </c>
      <c r="AH34" s="19">
        <v>-5.2499999999999856E-3</v>
      </c>
      <c r="AI34" s="19">
        <v>0.20749999999999999</v>
      </c>
      <c r="AJ34" s="19">
        <v>0</v>
      </c>
      <c r="AK34" s="19">
        <v>32</v>
      </c>
      <c r="AL34" s="19">
        <v>16</v>
      </c>
      <c r="AM34" s="19">
        <v>16</v>
      </c>
      <c r="AN34" s="19">
        <v>16</v>
      </c>
      <c r="AO34" s="19">
        <v>0</v>
      </c>
      <c r="AP34" s="19">
        <v>0</v>
      </c>
      <c r="AQ34" s="19">
        <v>0</v>
      </c>
      <c r="AR34" s="19">
        <v>0</v>
      </c>
      <c r="AS34" s="19" t="s">
        <v>129</v>
      </c>
      <c r="AT34" s="19">
        <v>1</v>
      </c>
      <c r="AU34" s="19">
        <v>0</v>
      </c>
      <c r="AV34" s="19">
        <v>0</v>
      </c>
      <c r="AW34" s="19">
        <v>1</v>
      </c>
      <c r="AX34" s="19">
        <v>1</v>
      </c>
      <c r="AY34" s="19">
        <v>0.1</v>
      </c>
      <c r="AZ34" s="19">
        <v>0.1</v>
      </c>
      <c r="BA34" s="19">
        <v>0.1</v>
      </c>
      <c r="BB34" s="19">
        <v>0.1</v>
      </c>
      <c r="BC34" s="19">
        <v>0</v>
      </c>
      <c r="BD34" s="19">
        <v>1</v>
      </c>
      <c r="BE34" s="19">
        <v>45</v>
      </c>
      <c r="BF34" s="19">
        <v>1</v>
      </c>
      <c r="BG34" s="19">
        <v>5</v>
      </c>
      <c r="BH34" s="19" t="s">
        <v>89</v>
      </c>
      <c r="BI34" s="19">
        <v>5</v>
      </c>
      <c r="BJ34" s="19">
        <v>2</v>
      </c>
      <c r="BK34" s="19">
        <v>0.05</v>
      </c>
      <c r="BL34" s="19">
        <v>4</v>
      </c>
      <c r="BM34" s="19">
        <v>6</v>
      </c>
      <c r="BN34" s="19">
        <v>0.5</v>
      </c>
      <c r="BO34" s="19">
        <v>10</v>
      </c>
      <c r="BP34" s="19">
        <v>1</v>
      </c>
      <c r="BQ34" s="19">
        <v>1</v>
      </c>
      <c r="BR34" s="19">
        <v>1</v>
      </c>
      <c r="BS34" s="19">
        <v>1</v>
      </c>
      <c r="BT34" s="19">
        <v>0</v>
      </c>
      <c r="BU34" s="19">
        <v>0</v>
      </c>
      <c r="BV34" s="19">
        <v>0</v>
      </c>
      <c r="BW34" s="19">
        <v>0</v>
      </c>
      <c r="BX34" s="19">
        <v>1</v>
      </c>
      <c r="BY34" s="19">
        <v>1</v>
      </c>
      <c r="BZ34" s="19">
        <v>1</v>
      </c>
      <c r="CA34" s="19">
        <v>1</v>
      </c>
    </row>
    <row r="35" spans="1:79" x14ac:dyDescent="0.3">
      <c r="A35" s="26">
        <v>33</v>
      </c>
      <c r="B35" s="19">
        <v>80</v>
      </c>
      <c r="C35" s="19">
        <v>9.2000007629394531E-2</v>
      </c>
      <c r="D35" s="19">
        <v>1.533333460489909E-3</v>
      </c>
      <c r="E35" s="19">
        <v>5</v>
      </c>
      <c r="F35" s="19">
        <v>1.110223024625157E-16</v>
      </c>
      <c r="G35" s="19">
        <v>1.2275523474072261E-2</v>
      </c>
      <c r="H35" s="19">
        <v>1.9904680079380819E-2</v>
      </c>
      <c r="I35" s="19">
        <v>1.421644898963873E-2</v>
      </c>
      <c r="J35" s="19">
        <v>1.334568926189275E-2</v>
      </c>
      <c r="K35" s="19">
        <f t="shared" si="0"/>
        <v>1.334568926189275E-2</v>
      </c>
      <c r="L35" s="19">
        <v>1.4050724236227091E-2</v>
      </c>
      <c r="M35" s="19">
        <v>1.2275523474072261E-2</v>
      </c>
      <c r="N35" s="19">
        <v>-2.775557561562891E-17</v>
      </c>
      <c r="O35" s="19">
        <v>-2.775557561562891E-17</v>
      </c>
      <c r="P35" s="19">
        <v>0</v>
      </c>
      <c r="Q35" s="19">
        <v>0</v>
      </c>
      <c r="R35" s="19">
        <v>0.05</v>
      </c>
      <c r="S35" s="19">
        <v>-9.999999999999995E-3</v>
      </c>
      <c r="T35" s="19">
        <v>0.02</v>
      </c>
      <c r="U35" s="19">
        <v>0</v>
      </c>
      <c r="V35" s="19">
        <v>-7.0312500000000167E-3</v>
      </c>
      <c r="W35" s="19">
        <v>2.896874999999989E-2</v>
      </c>
      <c r="X35" s="19">
        <v>-3.9375000000000018E-3</v>
      </c>
      <c r="Y35" s="19">
        <v>0.1</v>
      </c>
      <c r="Z35" s="19">
        <v>-9.9999999999999978E-2</v>
      </c>
      <c r="AA35" s="19">
        <v>0</v>
      </c>
      <c r="AB35" s="19">
        <v>0</v>
      </c>
      <c r="AC35" s="19">
        <v>0.05</v>
      </c>
      <c r="AD35" s="19">
        <v>-9.999999999999995E-3</v>
      </c>
      <c r="AE35" s="19">
        <v>0.02</v>
      </c>
      <c r="AF35" s="19">
        <v>0</v>
      </c>
      <c r="AG35" s="19">
        <v>0.1001875</v>
      </c>
      <c r="AH35" s="19">
        <v>-9.9062499999999984E-2</v>
      </c>
      <c r="AI35" s="19">
        <v>3.375E-3</v>
      </c>
      <c r="AJ35" s="19">
        <v>0</v>
      </c>
      <c r="AK35" s="19">
        <v>24</v>
      </c>
      <c r="AL35" s="19">
        <v>16</v>
      </c>
      <c r="AM35" s="19">
        <v>16</v>
      </c>
      <c r="AN35" s="19">
        <v>24</v>
      </c>
      <c r="AO35" s="19">
        <v>0</v>
      </c>
      <c r="AP35" s="19">
        <v>0</v>
      </c>
      <c r="AQ35" s="19">
        <v>0</v>
      </c>
      <c r="AR35" s="19">
        <v>0</v>
      </c>
      <c r="AS35" s="19" t="s">
        <v>130</v>
      </c>
      <c r="AT35" s="19">
        <v>1</v>
      </c>
      <c r="AU35" s="19">
        <v>0</v>
      </c>
      <c r="AV35" s="19">
        <v>0</v>
      </c>
      <c r="AW35" s="19">
        <v>1</v>
      </c>
      <c r="AX35" s="19">
        <v>1</v>
      </c>
      <c r="AY35" s="19">
        <v>0.1</v>
      </c>
      <c r="AZ35" s="19">
        <v>0.1</v>
      </c>
      <c r="BA35" s="19">
        <v>0.1</v>
      </c>
      <c r="BB35" s="19">
        <v>0.1</v>
      </c>
      <c r="BC35" s="19">
        <v>0</v>
      </c>
      <c r="BD35" s="19">
        <v>1</v>
      </c>
      <c r="BE35" s="19">
        <v>45</v>
      </c>
      <c r="BF35" s="19">
        <v>1</v>
      </c>
      <c r="BG35" s="19">
        <v>5</v>
      </c>
      <c r="BH35" s="19" t="s">
        <v>89</v>
      </c>
      <c r="BI35" s="19">
        <v>5</v>
      </c>
      <c r="BJ35" s="19">
        <v>2</v>
      </c>
      <c r="BK35" s="19">
        <v>0.05</v>
      </c>
      <c r="BL35" s="19">
        <v>4</v>
      </c>
      <c r="BM35" s="19">
        <v>6</v>
      </c>
      <c r="BN35" s="19">
        <v>0.5</v>
      </c>
      <c r="BO35" s="19">
        <v>10</v>
      </c>
      <c r="BP35" s="19">
        <v>1</v>
      </c>
      <c r="BQ35" s="19">
        <v>1</v>
      </c>
      <c r="BR35" s="19">
        <v>1</v>
      </c>
      <c r="BS35" s="19">
        <v>1</v>
      </c>
      <c r="BT35" s="19">
        <v>0</v>
      </c>
      <c r="BU35" s="19">
        <v>0</v>
      </c>
      <c r="BV35" s="19">
        <v>0</v>
      </c>
      <c r="BW35" s="19">
        <v>0</v>
      </c>
      <c r="BX35" s="19">
        <v>1</v>
      </c>
      <c r="BY35" s="19">
        <v>1</v>
      </c>
      <c r="BZ35" s="19">
        <v>1</v>
      </c>
      <c r="CA35" s="19">
        <v>1</v>
      </c>
    </row>
    <row r="36" spans="1:79" x14ac:dyDescent="0.3">
      <c r="A36" s="26">
        <v>34</v>
      </c>
      <c r="B36" s="19">
        <v>80</v>
      </c>
      <c r="C36" s="19">
        <v>9.2999935150146484E-2</v>
      </c>
      <c r="D36" s="19">
        <v>1.5499989191691079E-3</v>
      </c>
      <c r="E36" s="19">
        <v>5</v>
      </c>
      <c r="F36" s="19">
        <v>1.110223024625157E-16</v>
      </c>
      <c r="G36" s="19">
        <v>1.1100438124799361E-2</v>
      </c>
      <c r="H36" s="19">
        <v>1.9109291956074661E-2</v>
      </c>
      <c r="I36" s="19">
        <v>1.304012737188559E-2</v>
      </c>
      <c r="J36" s="19">
        <v>1.220071399037775E-2</v>
      </c>
      <c r="K36" s="19">
        <f t="shared" si="0"/>
        <v>1.220071399037775E-2</v>
      </c>
      <c r="L36" s="19">
        <v>1.304383385215018E-2</v>
      </c>
      <c r="M36" s="19">
        <v>1.1100438124799361E-2</v>
      </c>
      <c r="N36" s="19">
        <v>-2.775557561562891E-17</v>
      </c>
      <c r="O36" s="19">
        <v>0</v>
      </c>
      <c r="P36" s="19">
        <v>0</v>
      </c>
      <c r="Q36" s="19">
        <v>0</v>
      </c>
      <c r="R36" s="19">
        <v>0.05</v>
      </c>
      <c r="S36" s="19">
        <v>-7.0000000000000007E-2</v>
      </c>
      <c r="T36" s="19">
        <v>0.02</v>
      </c>
      <c r="U36" s="19">
        <v>0</v>
      </c>
      <c r="V36" s="19">
        <v>-7.0312500000000167E-3</v>
      </c>
      <c r="W36" s="19">
        <v>-2.5968749999999902E-2</v>
      </c>
      <c r="X36" s="19">
        <v>-3.9375000000000018E-3</v>
      </c>
      <c r="Y36" s="19">
        <v>0.1</v>
      </c>
      <c r="Z36" s="19">
        <v>0.1</v>
      </c>
      <c r="AA36" s="19">
        <v>0</v>
      </c>
      <c r="AB36" s="19">
        <v>0</v>
      </c>
      <c r="AC36" s="19">
        <v>0.05</v>
      </c>
      <c r="AD36" s="19">
        <v>-7.0000000000000007E-2</v>
      </c>
      <c r="AE36" s="19">
        <v>0.02</v>
      </c>
      <c r="AF36" s="19">
        <v>0</v>
      </c>
      <c r="AG36" s="19">
        <v>0.1001875</v>
      </c>
      <c r="AH36" s="19">
        <v>0.1020625</v>
      </c>
      <c r="AI36" s="19">
        <v>3.375E-3</v>
      </c>
      <c r="AJ36" s="19">
        <v>0</v>
      </c>
      <c r="AK36" s="19">
        <v>24</v>
      </c>
      <c r="AL36" s="19">
        <v>16</v>
      </c>
      <c r="AM36" s="19">
        <v>24</v>
      </c>
      <c r="AN36" s="19">
        <v>16</v>
      </c>
      <c r="AO36" s="19">
        <v>0</v>
      </c>
      <c r="AP36" s="19">
        <v>0</v>
      </c>
      <c r="AQ36" s="19">
        <v>0</v>
      </c>
      <c r="AR36" s="19">
        <v>0</v>
      </c>
      <c r="AS36" s="19" t="s">
        <v>131</v>
      </c>
      <c r="AT36" s="19">
        <v>1</v>
      </c>
      <c r="AU36" s="19">
        <v>0</v>
      </c>
      <c r="AV36" s="19">
        <v>0</v>
      </c>
      <c r="AW36" s="19">
        <v>1</v>
      </c>
      <c r="AX36" s="19">
        <v>1</v>
      </c>
      <c r="AY36" s="19">
        <v>0.1</v>
      </c>
      <c r="AZ36" s="19">
        <v>0.1</v>
      </c>
      <c r="BA36" s="19">
        <v>0.1</v>
      </c>
      <c r="BB36" s="19">
        <v>0.1</v>
      </c>
      <c r="BC36" s="19">
        <v>0</v>
      </c>
      <c r="BD36" s="19">
        <v>1</v>
      </c>
      <c r="BE36" s="19">
        <v>45</v>
      </c>
      <c r="BF36" s="19">
        <v>1</v>
      </c>
      <c r="BG36" s="19">
        <v>5</v>
      </c>
      <c r="BH36" s="19" t="s">
        <v>89</v>
      </c>
      <c r="BI36" s="19">
        <v>5</v>
      </c>
      <c r="BJ36" s="19">
        <v>2</v>
      </c>
      <c r="BK36" s="19">
        <v>0.05</v>
      </c>
      <c r="BL36" s="19">
        <v>4</v>
      </c>
      <c r="BM36" s="19">
        <v>6</v>
      </c>
      <c r="BN36" s="19">
        <v>0.5</v>
      </c>
      <c r="BO36" s="19">
        <v>10</v>
      </c>
      <c r="BP36" s="19">
        <v>1</v>
      </c>
      <c r="BQ36" s="19">
        <v>1</v>
      </c>
      <c r="BR36" s="19">
        <v>1</v>
      </c>
      <c r="BS36" s="19">
        <v>1</v>
      </c>
      <c r="BT36" s="19">
        <v>0</v>
      </c>
      <c r="BU36" s="19">
        <v>0</v>
      </c>
      <c r="BV36" s="19">
        <v>0</v>
      </c>
      <c r="BW36" s="19">
        <v>0</v>
      </c>
      <c r="BX36" s="19">
        <v>1</v>
      </c>
      <c r="BY36" s="19">
        <v>1</v>
      </c>
      <c r="BZ36" s="19">
        <v>1</v>
      </c>
      <c r="CA36" s="19">
        <v>1</v>
      </c>
    </row>
    <row r="37" spans="1:79" x14ac:dyDescent="0.3">
      <c r="A37" s="26">
        <v>35</v>
      </c>
      <c r="B37" s="19">
        <v>80</v>
      </c>
      <c r="C37" s="19">
        <v>7.5999975204467773E-2</v>
      </c>
      <c r="D37" s="19">
        <v>1.2666662534077961E-3</v>
      </c>
      <c r="E37" s="19">
        <v>4</v>
      </c>
      <c r="F37" s="19">
        <v>7.1762394808100927E-2</v>
      </c>
      <c r="G37" s="19">
        <v>1.267671955791403E-2</v>
      </c>
      <c r="H37" s="19">
        <v>4.8765352149989671E-2</v>
      </c>
      <c r="I37" s="19">
        <v>1.870525912009777E-2</v>
      </c>
      <c r="J37" s="19">
        <v>1.267671955791403E-2</v>
      </c>
      <c r="K37" s="19">
        <f t="shared" si="0"/>
        <v>1.267671955791403E-2</v>
      </c>
      <c r="L37" s="19">
        <v>1.267671955791403E-2</v>
      </c>
      <c r="N37" s="19">
        <v>2.775557561562891E-17</v>
      </c>
      <c r="O37" s="19">
        <v>-2.775557561562891E-17</v>
      </c>
      <c r="P37" s="19">
        <v>0</v>
      </c>
      <c r="Q37" s="19">
        <v>0</v>
      </c>
      <c r="R37" s="19">
        <v>5.1249999999999997E-2</v>
      </c>
      <c r="S37" s="19">
        <v>-1.8749999999999999E-2</v>
      </c>
      <c r="T37" s="19">
        <v>1.7500000000000002E-2</v>
      </c>
      <c r="U37" s="19">
        <v>0</v>
      </c>
      <c r="V37" s="19">
        <v>-2.4375000000000091E-3</v>
      </c>
      <c r="W37" s="19">
        <v>3.562500000000024E-3</v>
      </c>
      <c r="X37" s="19">
        <v>3.075E-2</v>
      </c>
      <c r="Y37" s="19">
        <v>0.15</v>
      </c>
      <c r="Z37" s="19">
        <v>-0.25</v>
      </c>
      <c r="AA37" s="19">
        <v>-0.1</v>
      </c>
      <c r="AB37" s="19">
        <v>0</v>
      </c>
      <c r="AC37" s="19">
        <v>5.1249999999999997E-2</v>
      </c>
      <c r="AD37" s="19">
        <v>-1.8749999999999999E-2</v>
      </c>
      <c r="AE37" s="19">
        <v>1.7500000000000002E-2</v>
      </c>
      <c r="AF37" s="19">
        <v>0</v>
      </c>
      <c r="AG37" s="19">
        <v>0.14709375</v>
      </c>
      <c r="AH37" s="19">
        <v>-0.24015624999999999</v>
      </c>
      <c r="AI37" s="19">
        <v>-9.0437500000000004E-2</v>
      </c>
      <c r="AJ37" s="19">
        <v>0</v>
      </c>
      <c r="AK37" s="19">
        <v>24</v>
      </c>
      <c r="AL37" s="19">
        <v>12</v>
      </c>
      <c r="AM37" s="19">
        <v>12</v>
      </c>
      <c r="AN37" s="19">
        <v>32</v>
      </c>
      <c r="AO37" s="19">
        <v>0</v>
      </c>
      <c r="AP37" s="19">
        <v>0</v>
      </c>
      <c r="AQ37" s="19">
        <v>0</v>
      </c>
      <c r="AR37" s="19">
        <v>0</v>
      </c>
      <c r="AS37" s="19" t="s">
        <v>132</v>
      </c>
      <c r="AT37" s="19">
        <v>1</v>
      </c>
      <c r="AU37" s="19">
        <v>0</v>
      </c>
      <c r="AV37" s="19">
        <v>0</v>
      </c>
      <c r="AW37" s="19">
        <v>1</v>
      </c>
      <c r="AX37" s="19">
        <v>1</v>
      </c>
      <c r="AY37" s="19">
        <v>0.1</v>
      </c>
      <c r="AZ37" s="19">
        <v>0.1</v>
      </c>
      <c r="BA37" s="19">
        <v>0.1</v>
      </c>
      <c r="BB37" s="19">
        <v>0.1</v>
      </c>
      <c r="BC37" s="19">
        <v>0</v>
      </c>
      <c r="BD37" s="19">
        <v>1</v>
      </c>
      <c r="BE37" s="19">
        <v>45</v>
      </c>
      <c r="BF37" s="19">
        <v>1</v>
      </c>
      <c r="BG37" s="19">
        <v>5</v>
      </c>
      <c r="BH37" s="19" t="s">
        <v>89</v>
      </c>
      <c r="BI37" s="19">
        <v>5</v>
      </c>
      <c r="BJ37" s="19">
        <v>2</v>
      </c>
      <c r="BK37" s="19">
        <v>0.05</v>
      </c>
      <c r="BL37" s="19">
        <v>4</v>
      </c>
      <c r="BM37" s="19">
        <v>6</v>
      </c>
      <c r="BN37" s="19">
        <v>0.5</v>
      </c>
      <c r="BO37" s="19">
        <v>10</v>
      </c>
      <c r="BP37" s="19">
        <v>1</v>
      </c>
      <c r="BQ37" s="19">
        <v>1</v>
      </c>
      <c r="BR37" s="19">
        <v>1</v>
      </c>
      <c r="BS37" s="19">
        <v>1</v>
      </c>
      <c r="BT37" s="19">
        <v>0</v>
      </c>
      <c r="BU37" s="19">
        <v>0</v>
      </c>
      <c r="BV37" s="19">
        <v>0</v>
      </c>
      <c r="BW37" s="19">
        <v>0</v>
      </c>
      <c r="BX37" s="19">
        <v>1</v>
      </c>
      <c r="BY37" s="19">
        <v>1</v>
      </c>
      <c r="BZ37" s="19">
        <v>1</v>
      </c>
      <c r="CA37" s="19">
        <v>1</v>
      </c>
    </row>
    <row r="38" spans="1:79" x14ac:dyDescent="0.3">
      <c r="A38" s="26">
        <v>36</v>
      </c>
      <c r="B38" s="19">
        <v>80</v>
      </c>
      <c r="C38" s="19">
        <v>7.799983024597168E-2</v>
      </c>
      <c r="D38" s="19">
        <v>1.299997170766195E-3</v>
      </c>
      <c r="E38" s="19">
        <v>4</v>
      </c>
      <c r="F38" s="19">
        <v>7.1762394808100927E-2</v>
      </c>
      <c r="G38" s="19">
        <v>4.5110541312424939E-3</v>
      </c>
      <c r="H38" s="19">
        <v>4.1444675566500749E-2</v>
      </c>
      <c r="I38" s="19">
        <v>6.6650470037727524E-3</v>
      </c>
      <c r="J38" s="19">
        <v>4.5110541312424939E-3</v>
      </c>
      <c r="K38" s="19">
        <f t="shared" si="0"/>
        <v>4.5110541312424939E-3</v>
      </c>
      <c r="L38" s="19">
        <v>4.5110541312424939E-3</v>
      </c>
      <c r="N38" s="19">
        <v>5.5511151231257827E-17</v>
      </c>
      <c r="O38" s="19">
        <v>-8.3266726846886741E-17</v>
      </c>
      <c r="P38" s="19">
        <v>2.775557561562891E-17</v>
      </c>
      <c r="Q38" s="19">
        <v>0</v>
      </c>
      <c r="R38" s="19">
        <v>3.7500000000000051E-3</v>
      </c>
      <c r="S38" s="19">
        <v>-1.8749999999999999E-2</v>
      </c>
      <c r="T38" s="19">
        <v>1.7500000000000002E-2</v>
      </c>
      <c r="U38" s="19">
        <v>0</v>
      </c>
      <c r="V38" s="19">
        <v>-8.4374999999999867E-3</v>
      </c>
      <c r="W38" s="19">
        <v>-3.7499999999993089E-4</v>
      </c>
      <c r="X38" s="19">
        <v>-7.1250000000000063E-3</v>
      </c>
      <c r="Y38" s="19">
        <v>0.25</v>
      </c>
      <c r="Z38" s="19">
        <v>-0.25</v>
      </c>
      <c r="AA38" s="19">
        <v>-0.1</v>
      </c>
      <c r="AB38" s="19">
        <v>0</v>
      </c>
      <c r="AC38" s="19">
        <v>3.7500000000000051E-3</v>
      </c>
      <c r="AD38" s="19">
        <v>-1.8749999999999999E-2</v>
      </c>
      <c r="AE38" s="19">
        <v>1.7500000000000002E-2</v>
      </c>
      <c r="AF38" s="19">
        <v>0</v>
      </c>
      <c r="AG38" s="19">
        <v>0.25778125000000002</v>
      </c>
      <c r="AH38" s="19">
        <v>-0.24015624999999999</v>
      </c>
      <c r="AI38" s="19">
        <v>-9.0437500000000004E-2</v>
      </c>
      <c r="AJ38" s="19">
        <v>0</v>
      </c>
      <c r="AK38" s="19">
        <v>28</v>
      </c>
      <c r="AL38" s="19">
        <v>8</v>
      </c>
      <c r="AM38" s="19">
        <v>12</v>
      </c>
      <c r="AN38" s="19">
        <v>32</v>
      </c>
      <c r="AO38" s="19">
        <v>0</v>
      </c>
      <c r="AP38" s="19">
        <v>0</v>
      </c>
      <c r="AQ38" s="19">
        <v>0</v>
      </c>
      <c r="AR38" s="19">
        <v>0</v>
      </c>
      <c r="AS38" s="19" t="s">
        <v>133</v>
      </c>
      <c r="AT38" s="19">
        <v>1</v>
      </c>
      <c r="AU38" s="19">
        <v>0</v>
      </c>
      <c r="AV38" s="19">
        <v>0</v>
      </c>
      <c r="AW38" s="19">
        <v>1</v>
      </c>
      <c r="AX38" s="19">
        <v>1</v>
      </c>
      <c r="AY38" s="19">
        <v>0.1</v>
      </c>
      <c r="AZ38" s="19">
        <v>0.1</v>
      </c>
      <c r="BA38" s="19">
        <v>0.1</v>
      </c>
      <c r="BB38" s="19">
        <v>0.1</v>
      </c>
      <c r="BC38" s="19">
        <v>0</v>
      </c>
      <c r="BD38" s="19">
        <v>1</v>
      </c>
      <c r="BE38" s="19">
        <v>45</v>
      </c>
      <c r="BF38" s="19">
        <v>1</v>
      </c>
      <c r="BG38" s="19">
        <v>5</v>
      </c>
      <c r="BH38" s="19" t="s">
        <v>89</v>
      </c>
      <c r="BI38" s="19">
        <v>5</v>
      </c>
      <c r="BJ38" s="19">
        <v>2</v>
      </c>
      <c r="BK38" s="19">
        <v>0.05</v>
      </c>
      <c r="BL38" s="19">
        <v>4</v>
      </c>
      <c r="BM38" s="19">
        <v>6</v>
      </c>
      <c r="BN38" s="19">
        <v>0.5</v>
      </c>
      <c r="BO38" s="19">
        <v>10</v>
      </c>
      <c r="BP38" s="19">
        <v>1</v>
      </c>
      <c r="BQ38" s="19">
        <v>1</v>
      </c>
      <c r="BR38" s="19">
        <v>1</v>
      </c>
      <c r="BS38" s="19">
        <v>1</v>
      </c>
      <c r="BT38" s="19">
        <v>0</v>
      </c>
      <c r="BU38" s="19">
        <v>0</v>
      </c>
      <c r="BV38" s="19">
        <v>0</v>
      </c>
      <c r="BW38" s="19">
        <v>0</v>
      </c>
      <c r="BX38" s="19">
        <v>1</v>
      </c>
      <c r="BY38" s="19">
        <v>1</v>
      </c>
      <c r="BZ38" s="19">
        <v>1</v>
      </c>
      <c r="CA38" s="19">
        <v>1</v>
      </c>
    </row>
    <row r="39" spans="1:79" x14ac:dyDescent="0.3">
      <c r="A39" s="26">
        <v>37</v>
      </c>
      <c r="B39" s="19">
        <v>80</v>
      </c>
      <c r="C39" s="19">
        <v>9.5999956130981445E-2</v>
      </c>
      <c r="D39" s="19">
        <v>1.5999992688496909E-3</v>
      </c>
      <c r="E39" s="19">
        <v>5</v>
      </c>
      <c r="F39" s="19">
        <v>0.1435247896162018</v>
      </c>
      <c r="G39" s="19">
        <v>6.3156706146298537E-3</v>
      </c>
      <c r="H39" s="19">
        <v>7.5620751430245672E-2</v>
      </c>
      <c r="I39" s="19">
        <v>1.524670174373789E-2</v>
      </c>
      <c r="J39" s="19">
        <v>1.360581361266198E-2</v>
      </c>
      <c r="K39" s="19">
        <f t="shared" si="0"/>
        <v>1.360581361266198E-2</v>
      </c>
      <c r="L39" s="19">
        <v>6.3156706146298537E-3</v>
      </c>
      <c r="M39" s="19">
        <v>1.211843411140644E-2</v>
      </c>
      <c r="N39" s="19">
        <v>2.2204460492503131E-16</v>
      </c>
      <c r="O39" s="19">
        <v>3.1833875156481191E-18</v>
      </c>
      <c r="P39" s="19">
        <v>-4.4408920985006262E-16</v>
      </c>
      <c r="Q39" s="19">
        <v>0</v>
      </c>
      <c r="R39" s="19">
        <v>1.2500000000000001E-2</v>
      </c>
      <c r="S39" s="19">
        <v>4.9999999999999897E-3</v>
      </c>
      <c r="T39" s="19">
        <v>-3.5000000000000003E-2</v>
      </c>
      <c r="U39" s="19">
        <v>0</v>
      </c>
      <c r="V39" s="19">
        <v>1.5937500000001159E-3</v>
      </c>
      <c r="W39" s="19">
        <v>7.0312499999999559E-3</v>
      </c>
      <c r="X39" s="19">
        <v>-1.3687499999999801E-2</v>
      </c>
      <c r="Y39" s="19">
        <v>-0.5</v>
      </c>
      <c r="Z39" s="19">
        <v>7.2164496600635178E-17</v>
      </c>
      <c r="AA39" s="19">
        <v>0.4</v>
      </c>
      <c r="AB39" s="19">
        <v>0</v>
      </c>
      <c r="AC39" s="19">
        <v>1.2500000000000001E-2</v>
      </c>
      <c r="AD39" s="19">
        <v>4.9999999999999897E-3</v>
      </c>
      <c r="AE39" s="19">
        <v>-3.5000000000000003E-2</v>
      </c>
      <c r="AF39" s="19">
        <v>0</v>
      </c>
      <c r="AG39" s="19">
        <v>-0.485375</v>
      </c>
      <c r="AH39" s="19">
        <v>2.4375000000000568E-3</v>
      </c>
      <c r="AI39" s="19">
        <v>0.38274999999999998</v>
      </c>
      <c r="AJ39" s="19">
        <v>0</v>
      </c>
      <c r="AK39" s="19">
        <v>8</v>
      </c>
      <c r="AL39" s="19">
        <v>48</v>
      </c>
      <c r="AM39" s="19">
        <v>12</v>
      </c>
      <c r="AN39" s="19">
        <v>12</v>
      </c>
      <c r="AO39" s="19">
        <v>0</v>
      </c>
      <c r="AP39" s="19">
        <v>0</v>
      </c>
      <c r="AQ39" s="19">
        <v>0</v>
      </c>
      <c r="AR39" s="19">
        <v>0</v>
      </c>
      <c r="AS39" s="19" t="s">
        <v>134</v>
      </c>
      <c r="AT39" s="19">
        <v>1</v>
      </c>
      <c r="AU39" s="19">
        <v>0</v>
      </c>
      <c r="AV39" s="19">
        <v>0</v>
      </c>
      <c r="AW39" s="19">
        <v>1</v>
      </c>
      <c r="AX39" s="19">
        <v>1</v>
      </c>
      <c r="AY39" s="19">
        <v>0.1</v>
      </c>
      <c r="AZ39" s="19">
        <v>0.1</v>
      </c>
      <c r="BA39" s="19">
        <v>0.1</v>
      </c>
      <c r="BB39" s="19">
        <v>0.1</v>
      </c>
      <c r="BC39" s="19">
        <v>0</v>
      </c>
      <c r="BD39" s="19">
        <v>1</v>
      </c>
      <c r="BE39" s="19">
        <v>45</v>
      </c>
      <c r="BF39" s="19">
        <v>1</v>
      </c>
      <c r="BG39" s="19">
        <v>5</v>
      </c>
      <c r="BH39" s="19" t="s">
        <v>89</v>
      </c>
      <c r="BI39" s="19">
        <v>5</v>
      </c>
      <c r="BJ39" s="19">
        <v>2</v>
      </c>
      <c r="BK39" s="19">
        <v>0.05</v>
      </c>
      <c r="BL39" s="19">
        <v>4</v>
      </c>
      <c r="BM39" s="19">
        <v>6</v>
      </c>
      <c r="BN39" s="19">
        <v>0.5</v>
      </c>
      <c r="BO39" s="19">
        <v>10</v>
      </c>
      <c r="BP39" s="19">
        <v>1</v>
      </c>
      <c r="BQ39" s="19">
        <v>1</v>
      </c>
      <c r="BR39" s="19">
        <v>1</v>
      </c>
      <c r="BS39" s="19">
        <v>1</v>
      </c>
      <c r="BT39" s="19">
        <v>0</v>
      </c>
      <c r="BU39" s="19">
        <v>0</v>
      </c>
      <c r="BV39" s="19">
        <v>0</v>
      </c>
      <c r="BW39" s="19">
        <v>0</v>
      </c>
      <c r="BX39" s="19">
        <v>1</v>
      </c>
      <c r="BY39" s="19">
        <v>1</v>
      </c>
      <c r="BZ39" s="19">
        <v>1</v>
      </c>
      <c r="CA39" s="19">
        <v>1</v>
      </c>
    </row>
    <row r="40" spans="1:79" x14ac:dyDescent="0.3">
      <c r="A40" s="26">
        <v>38</v>
      </c>
      <c r="B40" s="19">
        <v>80</v>
      </c>
      <c r="C40" s="19">
        <v>6.5000057220458984E-2</v>
      </c>
      <c r="D40" s="19">
        <v>1.0833342870076501E-3</v>
      </c>
      <c r="E40" s="19">
        <v>3</v>
      </c>
      <c r="F40" s="19">
        <v>7.1762394808100968E-2</v>
      </c>
      <c r="G40" s="19">
        <v>2.5702764055216189E-2</v>
      </c>
      <c r="H40" s="19">
        <v>5.5409845484015612E-2</v>
      </c>
      <c r="I40" s="19">
        <v>2.5702764055216189E-2</v>
      </c>
      <c r="J40" s="19">
        <v>2.5702764055216189E-2</v>
      </c>
      <c r="K40" s="19">
        <f t="shared" si="0"/>
        <v>2.5702764055216189E-2</v>
      </c>
      <c r="N40" s="19">
        <v>-2.4999999999999582E-2</v>
      </c>
      <c r="O40" s="19">
        <v>-2.4999999999999901E-2</v>
      </c>
      <c r="P40" s="19">
        <v>4.9999999999999663E-2</v>
      </c>
      <c r="Q40" s="19">
        <v>0</v>
      </c>
      <c r="R40" s="19">
        <v>-1.125E-2</v>
      </c>
      <c r="S40" s="19">
        <v>2.8750000000000001E-2</v>
      </c>
      <c r="T40" s="19">
        <v>1.2500000000000001E-2</v>
      </c>
      <c r="U40" s="19">
        <v>0</v>
      </c>
      <c r="V40" s="19">
        <v>1.4515624999999701E-2</v>
      </c>
      <c r="W40" s="19">
        <v>1.203124999999985E-3</v>
      </c>
      <c r="X40" s="19">
        <v>-1.281250000000123E-3</v>
      </c>
      <c r="Y40" s="19">
        <v>-0.55000000000000004</v>
      </c>
      <c r="Z40" s="19">
        <v>5.0000000000000079E-2</v>
      </c>
      <c r="AA40" s="19">
        <v>0.5</v>
      </c>
      <c r="AB40" s="19">
        <v>0</v>
      </c>
      <c r="AC40" s="19">
        <v>-1.125E-2</v>
      </c>
      <c r="AD40" s="19">
        <v>2.8750000000000001E-2</v>
      </c>
      <c r="AE40" s="19">
        <v>1.2500000000000001E-2</v>
      </c>
      <c r="AF40" s="19">
        <v>0</v>
      </c>
      <c r="AG40" s="19">
        <v>-0.54071875000000003</v>
      </c>
      <c r="AH40" s="19">
        <v>5.7781250000000048E-2</v>
      </c>
      <c r="AI40" s="19">
        <v>0.49343749999999997</v>
      </c>
      <c r="AJ40" s="19">
        <v>0</v>
      </c>
      <c r="AK40" s="19">
        <v>8</v>
      </c>
      <c r="AL40" s="19">
        <v>52</v>
      </c>
      <c r="AM40" s="19">
        <v>12</v>
      </c>
      <c r="AN40" s="19">
        <v>8</v>
      </c>
      <c r="AO40" s="19">
        <v>0</v>
      </c>
      <c r="AP40" s="19">
        <v>-2</v>
      </c>
      <c r="AQ40" s="19">
        <v>2</v>
      </c>
      <c r="AR40" s="19">
        <v>0</v>
      </c>
      <c r="AS40" s="19" t="s">
        <v>135</v>
      </c>
      <c r="AT40" s="19">
        <v>1</v>
      </c>
      <c r="AU40" s="19">
        <v>0</v>
      </c>
      <c r="AV40" s="19">
        <v>0</v>
      </c>
      <c r="AW40" s="19">
        <v>1</v>
      </c>
      <c r="AX40" s="19">
        <v>1</v>
      </c>
      <c r="AY40" s="19">
        <v>0.1</v>
      </c>
      <c r="AZ40" s="19">
        <v>0.1</v>
      </c>
      <c r="BA40" s="19">
        <v>0.1</v>
      </c>
      <c r="BB40" s="19">
        <v>0.1</v>
      </c>
      <c r="BC40" s="19">
        <v>0</v>
      </c>
      <c r="BD40" s="19">
        <v>1</v>
      </c>
      <c r="BE40" s="19">
        <v>45</v>
      </c>
      <c r="BF40" s="19">
        <v>1</v>
      </c>
      <c r="BG40" s="19">
        <v>5</v>
      </c>
      <c r="BH40" s="19" t="s">
        <v>89</v>
      </c>
      <c r="BI40" s="19">
        <v>5</v>
      </c>
      <c r="BJ40" s="19">
        <v>2</v>
      </c>
      <c r="BK40" s="19">
        <v>0.05</v>
      </c>
      <c r="BL40" s="19">
        <v>4</v>
      </c>
      <c r="BM40" s="19">
        <v>6</v>
      </c>
      <c r="BN40" s="19">
        <v>0.5</v>
      </c>
      <c r="BO40" s="19">
        <v>10</v>
      </c>
      <c r="BP40" s="19">
        <v>1</v>
      </c>
      <c r="BQ40" s="19">
        <v>1</v>
      </c>
      <c r="BR40" s="19">
        <v>1</v>
      </c>
      <c r="BS40" s="19">
        <v>1</v>
      </c>
      <c r="BT40" s="19">
        <v>0</v>
      </c>
      <c r="BU40" s="19">
        <v>0</v>
      </c>
      <c r="BV40" s="19">
        <v>0</v>
      </c>
      <c r="BW40" s="19">
        <v>0</v>
      </c>
      <c r="BX40" s="19">
        <v>1</v>
      </c>
      <c r="BY40" s="19">
        <v>1</v>
      </c>
      <c r="BZ40" s="19">
        <v>1</v>
      </c>
      <c r="CA40" s="19">
        <v>1</v>
      </c>
    </row>
    <row r="41" spans="1:79" x14ac:dyDescent="0.3">
      <c r="A41" s="26">
        <v>39</v>
      </c>
      <c r="B41" s="19">
        <v>80</v>
      </c>
      <c r="C41" s="19">
        <v>8.4000110626220703E-2</v>
      </c>
      <c r="D41" s="19">
        <v>1.4000018437703449E-3</v>
      </c>
      <c r="E41" s="19">
        <v>4</v>
      </c>
      <c r="F41" s="19">
        <v>6.5168051988685584E-3</v>
      </c>
      <c r="G41" s="19">
        <v>2.667440124240119E-2</v>
      </c>
      <c r="H41" s="19">
        <v>5.5177138395919777E-2</v>
      </c>
      <c r="I41" s="19">
        <v>2.7431453099327669E-2</v>
      </c>
      <c r="J41" s="19">
        <v>2.667440124240119E-2</v>
      </c>
      <c r="K41" s="19">
        <f t="shared" si="0"/>
        <v>2.667440124240119E-2</v>
      </c>
      <c r="L41" s="19">
        <v>2.667440124240119E-2</v>
      </c>
      <c r="N41" s="19">
        <v>-2.4999999999999689E-2</v>
      </c>
      <c r="O41" s="19">
        <v>-2.4999999999999929E-2</v>
      </c>
      <c r="P41" s="19">
        <v>4.9999999999999538E-2</v>
      </c>
      <c r="Q41" s="19">
        <v>0</v>
      </c>
      <c r="R41" s="19">
        <v>-1.125E-2</v>
      </c>
      <c r="S41" s="19">
        <v>6.8750000000000006E-2</v>
      </c>
      <c r="T41" s="19">
        <v>1.2500000000000001E-2</v>
      </c>
      <c r="U41" s="19">
        <v>0</v>
      </c>
      <c r="V41" s="19">
        <v>1.4515624999999919E-2</v>
      </c>
      <c r="W41" s="19">
        <v>1.7515624999999969E-2</v>
      </c>
      <c r="X41" s="19">
        <v>-1.281250000000123E-3</v>
      </c>
      <c r="Y41" s="19">
        <v>-0.55000000000000004</v>
      </c>
      <c r="Z41" s="19">
        <v>5.0000000000000079E-2</v>
      </c>
      <c r="AA41" s="19">
        <v>0.5</v>
      </c>
      <c r="AB41" s="19">
        <v>0</v>
      </c>
      <c r="AC41" s="19">
        <v>-1.125E-2</v>
      </c>
      <c r="AD41" s="19">
        <v>6.8750000000000006E-2</v>
      </c>
      <c r="AE41" s="19">
        <v>1.2500000000000001E-2</v>
      </c>
      <c r="AF41" s="19">
        <v>0</v>
      </c>
      <c r="AG41" s="19">
        <v>-0.54071875000000003</v>
      </c>
      <c r="AH41" s="19">
        <v>4.4281250000000057E-2</v>
      </c>
      <c r="AI41" s="19">
        <v>0.49343749999999997</v>
      </c>
      <c r="AJ41" s="19">
        <v>0</v>
      </c>
      <c r="AK41" s="19">
        <v>8</v>
      </c>
      <c r="AL41" s="19">
        <v>52</v>
      </c>
      <c r="AM41" s="19">
        <v>12</v>
      </c>
      <c r="AN41" s="19">
        <v>8</v>
      </c>
      <c r="AO41" s="19">
        <v>0</v>
      </c>
      <c r="AP41" s="19">
        <v>-2</v>
      </c>
      <c r="AQ41" s="19">
        <v>2</v>
      </c>
      <c r="AR41" s="19">
        <v>0</v>
      </c>
      <c r="AS41" s="19" t="s">
        <v>136</v>
      </c>
      <c r="AT41" s="19">
        <v>1</v>
      </c>
      <c r="AU41" s="19">
        <v>0</v>
      </c>
      <c r="AV41" s="19">
        <v>0</v>
      </c>
      <c r="AW41" s="19">
        <v>1</v>
      </c>
      <c r="AX41" s="19">
        <v>1</v>
      </c>
      <c r="AY41" s="19">
        <v>0.1</v>
      </c>
      <c r="AZ41" s="19">
        <v>0.1</v>
      </c>
      <c r="BA41" s="19">
        <v>0.1</v>
      </c>
      <c r="BB41" s="19">
        <v>0.1</v>
      </c>
      <c r="BC41" s="19">
        <v>0</v>
      </c>
      <c r="BD41" s="19">
        <v>1</v>
      </c>
      <c r="BE41" s="19">
        <v>45</v>
      </c>
      <c r="BF41" s="19">
        <v>1</v>
      </c>
      <c r="BG41" s="19">
        <v>5</v>
      </c>
      <c r="BH41" s="19" t="s">
        <v>89</v>
      </c>
      <c r="BI41" s="19">
        <v>5</v>
      </c>
      <c r="BJ41" s="19">
        <v>2</v>
      </c>
      <c r="BK41" s="19">
        <v>0.05</v>
      </c>
      <c r="BL41" s="19">
        <v>4</v>
      </c>
      <c r="BM41" s="19">
        <v>6</v>
      </c>
      <c r="BN41" s="19">
        <v>0.5</v>
      </c>
      <c r="BO41" s="19">
        <v>10</v>
      </c>
      <c r="BP41" s="19">
        <v>1</v>
      </c>
      <c r="BQ41" s="19">
        <v>1</v>
      </c>
      <c r="BR41" s="19">
        <v>1</v>
      </c>
      <c r="BS41" s="19">
        <v>1</v>
      </c>
      <c r="BT41" s="19">
        <v>0</v>
      </c>
      <c r="BU41" s="19">
        <v>0</v>
      </c>
      <c r="BV41" s="19">
        <v>0</v>
      </c>
      <c r="BW41" s="19">
        <v>0</v>
      </c>
      <c r="BX41" s="19">
        <v>1</v>
      </c>
      <c r="BY41" s="19">
        <v>1</v>
      </c>
      <c r="BZ41" s="19">
        <v>1</v>
      </c>
      <c r="CA41" s="19">
        <v>1</v>
      </c>
    </row>
    <row r="42" spans="1:79" x14ac:dyDescent="0.3">
      <c r="A42" s="26">
        <v>40</v>
      </c>
      <c r="B42" s="19">
        <v>80</v>
      </c>
      <c r="C42" s="19">
        <v>7.0000171661376953E-2</v>
      </c>
      <c r="D42" s="19">
        <v>1.1666695276896159E-3</v>
      </c>
      <c r="E42" s="19">
        <v>4</v>
      </c>
      <c r="F42" s="19">
        <v>7.1741724261408938E-3</v>
      </c>
      <c r="G42" s="19">
        <v>2.9688984337892309E-2</v>
      </c>
      <c r="H42" s="19">
        <v>6.5388905667360608E-2</v>
      </c>
      <c r="I42" s="19">
        <v>3.055624057194568E-2</v>
      </c>
      <c r="J42" s="19">
        <v>2.9688984337892309E-2</v>
      </c>
      <c r="K42" s="19">
        <f t="shared" si="0"/>
        <v>2.9688984337892309E-2</v>
      </c>
      <c r="L42" s="19">
        <v>2.9688984337892309E-2</v>
      </c>
      <c r="N42" s="19">
        <v>-2.49999999999998E-2</v>
      </c>
      <c r="O42" s="19">
        <v>-2.4999999999999929E-2</v>
      </c>
      <c r="P42" s="19">
        <v>4.9999999999999538E-2</v>
      </c>
      <c r="Q42" s="19">
        <v>0</v>
      </c>
      <c r="R42" s="19">
        <v>-5.6250000000000001E-2</v>
      </c>
      <c r="S42" s="19">
        <v>3.3750000000000002E-2</v>
      </c>
      <c r="T42" s="19">
        <v>-7.7499999999999999E-2</v>
      </c>
      <c r="U42" s="19">
        <v>0</v>
      </c>
      <c r="V42" s="19">
        <v>3.8609375000000001E-2</v>
      </c>
      <c r="W42" s="19">
        <v>5.2343750000000341E-3</v>
      </c>
      <c r="X42" s="19">
        <v>4.5312499999999312E-3</v>
      </c>
      <c r="Y42" s="19">
        <v>-0.35</v>
      </c>
      <c r="Z42" s="19">
        <v>5.0000000000000079E-2</v>
      </c>
      <c r="AA42" s="19">
        <v>0.5</v>
      </c>
      <c r="AB42" s="19">
        <v>0</v>
      </c>
      <c r="AC42" s="19">
        <v>-5.6250000000000001E-2</v>
      </c>
      <c r="AD42" s="19">
        <v>3.3750000000000002E-2</v>
      </c>
      <c r="AE42" s="19">
        <v>-7.7499999999999999E-2</v>
      </c>
      <c r="AF42" s="19">
        <v>0</v>
      </c>
      <c r="AG42" s="19">
        <v>-0.32103124999999999</v>
      </c>
      <c r="AH42" s="19">
        <v>4.8968750000000068E-2</v>
      </c>
      <c r="AI42" s="19">
        <v>0.49006250000000001</v>
      </c>
      <c r="AJ42" s="19">
        <v>0</v>
      </c>
      <c r="AK42" s="19">
        <v>16</v>
      </c>
      <c r="AL42" s="19">
        <v>44</v>
      </c>
      <c r="AM42" s="19">
        <v>12</v>
      </c>
      <c r="AN42" s="19">
        <v>8</v>
      </c>
      <c r="AO42" s="19">
        <v>0</v>
      </c>
      <c r="AP42" s="19">
        <v>-2</v>
      </c>
      <c r="AQ42" s="19">
        <v>2</v>
      </c>
      <c r="AR42" s="19">
        <v>0</v>
      </c>
      <c r="AS42" s="19" t="s">
        <v>137</v>
      </c>
      <c r="AT42" s="19">
        <v>1</v>
      </c>
      <c r="AU42" s="19">
        <v>0</v>
      </c>
      <c r="AV42" s="19">
        <v>0</v>
      </c>
      <c r="AW42" s="19">
        <v>1</v>
      </c>
      <c r="AX42" s="19">
        <v>1</v>
      </c>
      <c r="AY42" s="19">
        <v>0.1</v>
      </c>
      <c r="AZ42" s="19">
        <v>0.1</v>
      </c>
      <c r="BA42" s="19">
        <v>0.1</v>
      </c>
      <c r="BB42" s="19">
        <v>0.1</v>
      </c>
      <c r="BC42" s="19">
        <v>0</v>
      </c>
      <c r="BD42" s="19">
        <v>1</v>
      </c>
      <c r="BE42" s="19">
        <v>45</v>
      </c>
      <c r="BF42" s="19">
        <v>1</v>
      </c>
      <c r="BG42" s="19">
        <v>5</v>
      </c>
      <c r="BH42" s="19" t="s">
        <v>89</v>
      </c>
      <c r="BI42" s="19">
        <v>5</v>
      </c>
      <c r="BJ42" s="19">
        <v>2</v>
      </c>
      <c r="BK42" s="19">
        <v>0.05</v>
      </c>
      <c r="BL42" s="19">
        <v>4</v>
      </c>
      <c r="BM42" s="19">
        <v>6</v>
      </c>
      <c r="BN42" s="19">
        <v>0.5</v>
      </c>
      <c r="BO42" s="19">
        <v>10</v>
      </c>
      <c r="BP42" s="19">
        <v>1</v>
      </c>
      <c r="BQ42" s="19">
        <v>1</v>
      </c>
      <c r="BR42" s="19">
        <v>1</v>
      </c>
      <c r="BS42" s="19">
        <v>1</v>
      </c>
      <c r="BT42" s="19">
        <v>0</v>
      </c>
      <c r="BU42" s="19">
        <v>0</v>
      </c>
      <c r="BV42" s="19">
        <v>0</v>
      </c>
      <c r="BW42" s="19">
        <v>0</v>
      </c>
      <c r="BX42" s="19">
        <v>1</v>
      </c>
      <c r="BY42" s="19">
        <v>1</v>
      </c>
      <c r="BZ42" s="19">
        <v>1</v>
      </c>
      <c r="CA42" s="19">
        <v>1</v>
      </c>
    </row>
    <row r="43" spans="1:79" x14ac:dyDescent="0.3">
      <c r="A43" s="26">
        <v>41</v>
      </c>
      <c r="B43" s="19">
        <v>80</v>
      </c>
      <c r="C43" s="19">
        <v>5.6999921798706048E-2</v>
      </c>
      <c r="D43" s="19">
        <v>9.4999869664510095E-4</v>
      </c>
      <c r="E43" s="19">
        <v>3</v>
      </c>
      <c r="F43" s="19">
        <v>5.7852182327030703E-3</v>
      </c>
      <c r="G43" s="19">
        <v>4.6792032477606778E-2</v>
      </c>
      <c r="H43" s="19">
        <v>5.6602811371948072E-2</v>
      </c>
      <c r="I43" s="19">
        <v>4.6792032477606778E-2</v>
      </c>
      <c r="J43" s="19">
        <v>4.6792032477606778E-2</v>
      </c>
      <c r="K43" s="19">
        <f t="shared" si="0"/>
        <v>4.6792032477606778E-2</v>
      </c>
      <c r="N43" s="19">
        <v>-5.0000000000000017E-2</v>
      </c>
      <c r="O43" s="19">
        <v>9.6777177491824203E-18</v>
      </c>
      <c r="P43" s="19">
        <v>9.9999999999999756E-2</v>
      </c>
      <c r="Q43" s="19">
        <v>0</v>
      </c>
      <c r="R43" s="19">
        <v>0.01</v>
      </c>
      <c r="S43" s="19">
        <v>9.999999999999995E-3</v>
      </c>
      <c r="T43" s="19">
        <v>-0.03</v>
      </c>
      <c r="U43" s="19">
        <v>0</v>
      </c>
      <c r="V43" s="19">
        <v>2.5093749999999939E-2</v>
      </c>
      <c r="W43" s="19">
        <v>-1.875000000000006E-3</v>
      </c>
      <c r="X43" s="19">
        <v>1.937500000000369E-3</v>
      </c>
      <c r="Y43" s="19">
        <v>-0.2</v>
      </c>
      <c r="Z43" s="19">
        <v>6.8658315932393862E-17</v>
      </c>
      <c r="AA43" s="19">
        <v>0.60000000000000009</v>
      </c>
      <c r="AB43" s="19">
        <v>0</v>
      </c>
      <c r="AC43" s="19">
        <v>0.01</v>
      </c>
      <c r="AD43" s="19">
        <v>9.999999999999995E-3</v>
      </c>
      <c r="AE43" s="19">
        <v>-0.03</v>
      </c>
      <c r="AF43" s="19">
        <v>0</v>
      </c>
      <c r="AG43" s="19">
        <v>-0.15837499999999999</v>
      </c>
      <c r="AH43" s="19">
        <v>-6.3749999999999432E-3</v>
      </c>
      <c r="AI43" s="19">
        <v>0.60075000000000001</v>
      </c>
      <c r="AJ43" s="19">
        <v>0</v>
      </c>
      <c r="AK43" s="19">
        <v>24</v>
      </c>
      <c r="AL43" s="19">
        <v>40</v>
      </c>
      <c r="AM43" s="19">
        <v>8</v>
      </c>
      <c r="AN43" s="19">
        <v>8</v>
      </c>
      <c r="AO43" s="19">
        <v>0</v>
      </c>
      <c r="AP43" s="19">
        <v>-4</v>
      </c>
      <c r="AQ43" s="19">
        <v>2</v>
      </c>
      <c r="AR43" s="19">
        <v>2</v>
      </c>
      <c r="AS43" s="19" t="s">
        <v>138</v>
      </c>
      <c r="AT43" s="19">
        <v>1</v>
      </c>
      <c r="AU43" s="19">
        <v>0</v>
      </c>
      <c r="AV43" s="19">
        <v>0</v>
      </c>
      <c r="AW43" s="19">
        <v>1</v>
      </c>
      <c r="AX43" s="19">
        <v>1</v>
      </c>
      <c r="AY43" s="19">
        <v>0.1</v>
      </c>
      <c r="AZ43" s="19">
        <v>0.1</v>
      </c>
      <c r="BA43" s="19">
        <v>0.1</v>
      </c>
      <c r="BB43" s="19">
        <v>0.1</v>
      </c>
      <c r="BC43" s="19">
        <v>0</v>
      </c>
      <c r="BD43" s="19">
        <v>1</v>
      </c>
      <c r="BE43" s="19">
        <v>45</v>
      </c>
      <c r="BF43" s="19">
        <v>1</v>
      </c>
      <c r="BG43" s="19">
        <v>5</v>
      </c>
      <c r="BH43" s="19" t="s">
        <v>89</v>
      </c>
      <c r="BI43" s="19">
        <v>5</v>
      </c>
      <c r="BJ43" s="19">
        <v>2</v>
      </c>
      <c r="BK43" s="19">
        <v>0.05</v>
      </c>
      <c r="BL43" s="19">
        <v>4</v>
      </c>
      <c r="BM43" s="19">
        <v>6</v>
      </c>
      <c r="BN43" s="19">
        <v>0.5</v>
      </c>
      <c r="BO43" s="19">
        <v>10</v>
      </c>
      <c r="BP43" s="19">
        <v>1</v>
      </c>
      <c r="BQ43" s="19">
        <v>1</v>
      </c>
      <c r="BR43" s="19">
        <v>1</v>
      </c>
      <c r="BS43" s="19">
        <v>1</v>
      </c>
      <c r="BT43" s="19">
        <v>0</v>
      </c>
      <c r="BU43" s="19">
        <v>0</v>
      </c>
      <c r="BV43" s="19">
        <v>0</v>
      </c>
      <c r="BW43" s="19">
        <v>0</v>
      </c>
      <c r="BX43" s="19">
        <v>1</v>
      </c>
      <c r="BY43" s="19">
        <v>1</v>
      </c>
      <c r="BZ43" s="19">
        <v>1</v>
      </c>
      <c r="CA43" s="19">
        <v>1</v>
      </c>
    </row>
    <row r="44" spans="1:79" x14ac:dyDescent="0.3">
      <c r="A44" s="26">
        <v>42</v>
      </c>
      <c r="B44" s="19">
        <v>80</v>
      </c>
      <c r="C44" s="19">
        <v>5.6999921798706048E-2</v>
      </c>
      <c r="D44" s="19">
        <v>9.4999869664510095E-4</v>
      </c>
      <c r="E44" s="19">
        <v>3</v>
      </c>
      <c r="F44" s="19">
        <v>7.0356236397351507E-3</v>
      </c>
      <c r="G44" s="19">
        <v>6.6197928140570711E-2</v>
      </c>
      <c r="H44" s="19">
        <v>7.8974593958344691E-2</v>
      </c>
      <c r="I44" s="19">
        <v>6.6197928140570711E-2</v>
      </c>
      <c r="J44" s="19">
        <v>6.6197928140570711E-2</v>
      </c>
      <c r="K44" s="19">
        <f t="shared" si="0"/>
        <v>6.6197928140570711E-2</v>
      </c>
      <c r="N44" s="19">
        <v>0.1000000000000001</v>
      </c>
      <c r="O44" s="19">
        <v>-1.059200943729944E-18</v>
      </c>
      <c r="P44" s="19">
        <v>9.9999999999999756E-2</v>
      </c>
      <c r="Q44" s="19">
        <v>0</v>
      </c>
      <c r="R44" s="19">
        <v>-7.7499999999999999E-2</v>
      </c>
      <c r="S44" s="19">
        <v>1.0000000000000011E-2</v>
      </c>
      <c r="T44" s="19">
        <v>-0.03</v>
      </c>
      <c r="U44" s="19">
        <v>0</v>
      </c>
      <c r="V44" s="19">
        <v>-7.8968750000000032E-2</v>
      </c>
      <c r="W44" s="19">
        <v>1.5937499999999971E-3</v>
      </c>
      <c r="X44" s="19">
        <v>7.3750000000003526E-3</v>
      </c>
      <c r="Y44" s="19">
        <v>0.3</v>
      </c>
      <c r="Z44" s="19">
        <v>3.3635268575806198E-17</v>
      </c>
      <c r="AA44" s="19">
        <v>0.60000000000000009</v>
      </c>
      <c r="AB44" s="19">
        <v>0</v>
      </c>
      <c r="AC44" s="19">
        <v>-7.7499999999999999E-2</v>
      </c>
      <c r="AD44" s="19">
        <v>1.0000000000000011E-2</v>
      </c>
      <c r="AE44" s="19">
        <v>-0.03</v>
      </c>
      <c r="AF44" s="19">
        <v>0</v>
      </c>
      <c r="AG44" s="19">
        <v>0.3238125</v>
      </c>
      <c r="AH44" s="19">
        <v>-6.3749999999999753E-3</v>
      </c>
      <c r="AI44" s="19">
        <v>0.60075000000000001</v>
      </c>
      <c r="AJ44" s="19">
        <v>0</v>
      </c>
      <c r="AK44" s="19">
        <v>44</v>
      </c>
      <c r="AL44" s="19">
        <v>20</v>
      </c>
      <c r="AM44" s="19">
        <v>8</v>
      </c>
      <c r="AN44" s="19">
        <v>8</v>
      </c>
      <c r="AO44" s="19">
        <v>-6</v>
      </c>
      <c r="AP44" s="19">
        <v>2</v>
      </c>
      <c r="AQ44" s="19">
        <v>2</v>
      </c>
      <c r="AR44" s="19">
        <v>2</v>
      </c>
      <c r="AS44" s="19" t="s">
        <v>139</v>
      </c>
      <c r="AT44" s="19">
        <v>1</v>
      </c>
      <c r="AU44" s="19">
        <v>0</v>
      </c>
      <c r="AV44" s="19">
        <v>0</v>
      </c>
      <c r="AW44" s="19">
        <v>1</v>
      </c>
      <c r="AX44" s="19">
        <v>1</v>
      </c>
      <c r="AY44" s="19">
        <v>0.1</v>
      </c>
      <c r="AZ44" s="19">
        <v>0.1</v>
      </c>
      <c r="BA44" s="19">
        <v>0.1</v>
      </c>
      <c r="BB44" s="19">
        <v>0.1</v>
      </c>
      <c r="BC44" s="19">
        <v>0</v>
      </c>
      <c r="BD44" s="19">
        <v>1</v>
      </c>
      <c r="BE44" s="19">
        <v>45</v>
      </c>
      <c r="BF44" s="19">
        <v>1</v>
      </c>
      <c r="BG44" s="19">
        <v>5</v>
      </c>
      <c r="BH44" s="19" t="s">
        <v>89</v>
      </c>
      <c r="BI44" s="19">
        <v>5</v>
      </c>
      <c r="BJ44" s="19">
        <v>2</v>
      </c>
      <c r="BK44" s="19">
        <v>0.05</v>
      </c>
      <c r="BL44" s="19">
        <v>4</v>
      </c>
      <c r="BM44" s="19">
        <v>6</v>
      </c>
      <c r="BN44" s="19">
        <v>0.5</v>
      </c>
      <c r="BO44" s="19">
        <v>10</v>
      </c>
      <c r="BP44" s="19">
        <v>1</v>
      </c>
      <c r="BQ44" s="19">
        <v>1</v>
      </c>
      <c r="BR44" s="19">
        <v>1</v>
      </c>
      <c r="BS44" s="19">
        <v>1</v>
      </c>
      <c r="BT44" s="19">
        <v>0</v>
      </c>
      <c r="BU44" s="19">
        <v>0</v>
      </c>
      <c r="BV44" s="19">
        <v>0</v>
      </c>
      <c r="BW44" s="19">
        <v>0</v>
      </c>
      <c r="BX44" s="19">
        <v>1</v>
      </c>
      <c r="BY44" s="19">
        <v>1</v>
      </c>
      <c r="BZ44" s="19">
        <v>1</v>
      </c>
      <c r="CA44" s="19">
        <v>1</v>
      </c>
    </row>
    <row r="45" spans="1:79" x14ac:dyDescent="0.3">
      <c r="A45" s="26">
        <v>43</v>
      </c>
      <c r="B45" s="19">
        <v>80</v>
      </c>
      <c r="C45" s="19">
        <v>7.500004768371582E-2</v>
      </c>
      <c r="D45" s="19">
        <v>1.250000794728597E-3</v>
      </c>
      <c r="E45" s="19">
        <v>4</v>
      </c>
      <c r="F45" s="19">
        <v>4.5927932677184997E-3</v>
      </c>
      <c r="G45" s="19">
        <v>8.334791539084804E-3</v>
      </c>
      <c r="H45" s="19">
        <v>3.3074091186493647E-2</v>
      </c>
      <c r="I45" s="19">
        <v>1.111613059364633E-2</v>
      </c>
      <c r="J45" s="19">
        <v>8.334791539084804E-3</v>
      </c>
      <c r="K45" s="19">
        <f t="shared" si="0"/>
        <v>8.334791539084804E-3</v>
      </c>
      <c r="L45" s="19">
        <v>8.334791539084804E-3</v>
      </c>
      <c r="N45" s="19">
        <v>2.775557561562891E-17</v>
      </c>
      <c r="O45" s="19">
        <v>2.775557561562891E-17</v>
      </c>
      <c r="P45" s="19">
        <v>-2.775557561562891E-17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-7.4999999999997291E-4</v>
      </c>
      <c r="W45" s="19">
        <v>1.9499999999999931E-2</v>
      </c>
      <c r="X45" s="19">
        <v>6.0000000000000331E-3</v>
      </c>
      <c r="Y45" s="19">
        <v>-7.4999999999999983E-2</v>
      </c>
      <c r="Z45" s="19">
        <v>0.17499999999999999</v>
      </c>
      <c r="AA45" s="19">
        <v>0.15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0.246046875</v>
      </c>
      <c r="AH45" s="19">
        <v>0.25482812500000002</v>
      </c>
      <c r="AI45" s="19">
        <v>0.18815625</v>
      </c>
      <c r="AJ45" s="19">
        <v>0</v>
      </c>
      <c r="AK45" s="19">
        <v>20</v>
      </c>
      <c r="AL45" s="19">
        <v>26</v>
      </c>
      <c r="AM45" s="19">
        <v>24</v>
      </c>
      <c r="AN45" s="19">
        <v>10</v>
      </c>
      <c r="AO45" s="19">
        <v>0</v>
      </c>
      <c r="AP45" s="19">
        <v>0</v>
      </c>
      <c r="AQ45" s="19">
        <v>0</v>
      </c>
      <c r="AR45" s="19">
        <v>0</v>
      </c>
      <c r="AS45" s="19" t="s">
        <v>140</v>
      </c>
      <c r="AT45" s="19">
        <v>1</v>
      </c>
      <c r="AU45" s="19">
        <v>0</v>
      </c>
      <c r="AV45" s="19">
        <v>0</v>
      </c>
      <c r="AW45" s="19">
        <v>1</v>
      </c>
      <c r="AX45" s="19">
        <v>1</v>
      </c>
      <c r="AY45" s="19">
        <v>0.1</v>
      </c>
      <c r="AZ45" s="19">
        <v>0.1</v>
      </c>
      <c r="BA45" s="19">
        <v>0.1</v>
      </c>
      <c r="BB45" s="19">
        <v>0.1</v>
      </c>
      <c r="BC45" s="19">
        <v>0</v>
      </c>
      <c r="BD45" s="19">
        <v>1</v>
      </c>
      <c r="BE45" s="19">
        <v>45</v>
      </c>
      <c r="BF45" s="19">
        <v>1</v>
      </c>
      <c r="BG45" s="19">
        <v>5</v>
      </c>
      <c r="BH45" s="19" t="s">
        <v>89</v>
      </c>
      <c r="BI45" s="19">
        <v>5</v>
      </c>
      <c r="BJ45" s="19">
        <v>2</v>
      </c>
      <c r="BK45" s="19">
        <v>0.05</v>
      </c>
      <c r="BL45" s="19">
        <v>4</v>
      </c>
      <c r="BM45" s="19">
        <v>6</v>
      </c>
      <c r="BN45" s="19">
        <v>0.5</v>
      </c>
      <c r="BO45" s="19">
        <v>10</v>
      </c>
      <c r="BP45" s="19">
        <v>1</v>
      </c>
      <c r="BQ45" s="19">
        <v>1</v>
      </c>
      <c r="BR45" s="19">
        <v>1</v>
      </c>
      <c r="BS45" s="19">
        <v>1</v>
      </c>
      <c r="BT45" s="19">
        <v>0</v>
      </c>
      <c r="BU45" s="19">
        <v>0</v>
      </c>
      <c r="BV45" s="19">
        <v>0</v>
      </c>
      <c r="BW45" s="19">
        <v>0</v>
      </c>
      <c r="BX45" s="19">
        <v>1</v>
      </c>
      <c r="BY45" s="19">
        <v>1</v>
      </c>
      <c r="BZ45" s="19">
        <v>1</v>
      </c>
      <c r="CA45" s="19">
        <v>1</v>
      </c>
    </row>
    <row r="46" spans="1:79" x14ac:dyDescent="0.3">
      <c r="A46" s="26">
        <v>44</v>
      </c>
      <c r="B46" s="19">
        <v>80</v>
      </c>
      <c r="C46" s="19">
        <v>7.799983024597168E-2</v>
      </c>
      <c r="D46" s="19">
        <v>1.299997170766195E-3</v>
      </c>
      <c r="E46" s="19">
        <v>4</v>
      </c>
      <c r="F46" s="19">
        <v>5.976516543940982E-3</v>
      </c>
      <c r="G46" s="19">
        <v>2.4536723115566729E-3</v>
      </c>
      <c r="H46" s="19">
        <v>4.7532205365152153E-2</v>
      </c>
      <c r="I46" s="19">
        <v>1.03289641300568E-2</v>
      </c>
      <c r="J46" s="19">
        <v>2.4536723115566729E-3</v>
      </c>
      <c r="K46" s="19">
        <f t="shared" si="0"/>
        <v>2.4536723115566729E-3</v>
      </c>
      <c r="L46" s="19">
        <v>2.4536723115566729E-3</v>
      </c>
      <c r="N46" s="19">
        <v>2.2204460492503131E-16</v>
      </c>
      <c r="O46" s="19">
        <v>-2.775557561562891E-17</v>
      </c>
      <c r="P46" s="19">
        <v>5.5511151231257827E-17</v>
      </c>
      <c r="Q46" s="19">
        <v>0</v>
      </c>
      <c r="R46" s="19">
        <v>7.2499999999999995E-2</v>
      </c>
      <c r="S46" s="19">
        <v>6.5000000000000002E-2</v>
      </c>
      <c r="T46" s="19">
        <v>0.08</v>
      </c>
      <c r="U46" s="19">
        <v>0</v>
      </c>
      <c r="V46" s="19">
        <v>5.5312499999999321E-3</v>
      </c>
      <c r="W46" s="19">
        <v>-2.156249999999998E-3</v>
      </c>
      <c r="X46" s="19">
        <v>9.3749999999998002E-4</v>
      </c>
      <c r="Y46" s="19">
        <v>-0.3</v>
      </c>
      <c r="Z46" s="19">
        <v>-0.2</v>
      </c>
      <c r="AA46" s="19">
        <v>0.2</v>
      </c>
      <c r="AB46" s="19">
        <v>0</v>
      </c>
      <c r="AC46" s="19">
        <v>7.2499999999999995E-2</v>
      </c>
      <c r="AD46" s="19">
        <v>6.5000000000000002E-2</v>
      </c>
      <c r="AE46" s="19">
        <v>0.08</v>
      </c>
      <c r="AF46" s="19">
        <v>0</v>
      </c>
      <c r="AG46" s="19">
        <v>-0.27562500000000001</v>
      </c>
      <c r="AH46" s="19">
        <v>-0.21781249999999999</v>
      </c>
      <c r="AI46" s="19">
        <v>0.17787500000000001</v>
      </c>
      <c r="AJ46" s="19">
        <v>0</v>
      </c>
      <c r="AK46" s="19">
        <v>12</v>
      </c>
      <c r="AL46" s="19">
        <v>36</v>
      </c>
      <c r="AM46" s="19">
        <v>8</v>
      </c>
      <c r="AN46" s="19">
        <v>24</v>
      </c>
      <c r="AO46" s="19">
        <v>0</v>
      </c>
      <c r="AP46" s="19">
        <v>0</v>
      </c>
      <c r="AQ46" s="19">
        <v>0</v>
      </c>
      <c r="AR46" s="19">
        <v>0</v>
      </c>
      <c r="AS46" s="19" t="s">
        <v>141</v>
      </c>
      <c r="AT46" s="19">
        <v>1</v>
      </c>
      <c r="AU46" s="19">
        <v>0</v>
      </c>
      <c r="AV46" s="19">
        <v>0</v>
      </c>
      <c r="AW46" s="19">
        <v>1</v>
      </c>
      <c r="AX46" s="19">
        <v>1</v>
      </c>
      <c r="AY46" s="19">
        <v>0.1</v>
      </c>
      <c r="AZ46" s="19">
        <v>0.1</v>
      </c>
      <c r="BA46" s="19">
        <v>0.1</v>
      </c>
      <c r="BB46" s="19">
        <v>0.1</v>
      </c>
      <c r="BC46" s="19">
        <v>0</v>
      </c>
      <c r="BD46" s="19">
        <v>1</v>
      </c>
      <c r="BE46" s="19">
        <v>45</v>
      </c>
      <c r="BF46" s="19">
        <v>1</v>
      </c>
      <c r="BG46" s="19">
        <v>5</v>
      </c>
      <c r="BH46" s="19" t="s">
        <v>89</v>
      </c>
      <c r="BI46" s="19">
        <v>5</v>
      </c>
      <c r="BJ46" s="19">
        <v>2</v>
      </c>
      <c r="BK46" s="19">
        <v>0.05</v>
      </c>
      <c r="BL46" s="19">
        <v>4</v>
      </c>
      <c r="BM46" s="19">
        <v>6</v>
      </c>
      <c r="BN46" s="19">
        <v>0.5</v>
      </c>
      <c r="BO46" s="19">
        <v>10</v>
      </c>
      <c r="BP46" s="19">
        <v>1</v>
      </c>
      <c r="BQ46" s="19">
        <v>1</v>
      </c>
      <c r="BR46" s="19">
        <v>1</v>
      </c>
      <c r="BS46" s="19">
        <v>1</v>
      </c>
      <c r="BT46" s="19">
        <v>0</v>
      </c>
      <c r="BU46" s="19">
        <v>0</v>
      </c>
      <c r="BV46" s="19">
        <v>0</v>
      </c>
      <c r="BW46" s="19">
        <v>0</v>
      </c>
      <c r="BX46" s="19">
        <v>1</v>
      </c>
      <c r="BY46" s="19">
        <v>1</v>
      </c>
      <c r="BZ46" s="19">
        <v>1</v>
      </c>
      <c r="CA46" s="19">
        <v>1</v>
      </c>
    </row>
    <row r="47" spans="1:79" x14ac:dyDescent="0.3">
      <c r="A47" s="26">
        <v>45</v>
      </c>
      <c r="B47" s="19">
        <v>80</v>
      </c>
      <c r="C47" s="19">
        <v>9.3999862670898438E-2</v>
      </c>
      <c r="D47" s="19">
        <v>1.5666643778483071E-3</v>
      </c>
      <c r="E47" s="19">
        <v>5</v>
      </c>
      <c r="F47" s="19">
        <v>7.2715197861245428E-3</v>
      </c>
      <c r="G47" s="19">
        <v>6.5925650594058777E-3</v>
      </c>
      <c r="H47" s="19">
        <v>4.164062206848021E-2</v>
      </c>
      <c r="I47" s="19">
        <v>1.6291923085151701E-2</v>
      </c>
      <c r="J47" s="19">
        <v>1.3543333230781839E-2</v>
      </c>
      <c r="K47" s="19">
        <f t="shared" si="0"/>
        <v>1.3543333230781839E-2</v>
      </c>
      <c r="L47" s="19">
        <v>6.5925650594058777E-3</v>
      </c>
      <c r="M47" s="19">
        <v>9.0769819633234258E-3</v>
      </c>
      <c r="N47" s="19">
        <v>2.0816681711721691E-17</v>
      </c>
      <c r="O47" s="19">
        <v>0</v>
      </c>
      <c r="P47" s="19">
        <v>2.7755575615628909E-16</v>
      </c>
      <c r="Q47" s="19">
        <v>0</v>
      </c>
      <c r="R47" s="19">
        <v>7.1250000000000008E-2</v>
      </c>
      <c r="S47" s="19">
        <v>8.1250000000000003E-2</v>
      </c>
      <c r="T47" s="19">
        <v>4.7500000000000001E-2</v>
      </c>
      <c r="U47" s="19">
        <v>0</v>
      </c>
      <c r="V47" s="19">
        <v>-2.343750000000006E-3</v>
      </c>
      <c r="W47" s="19">
        <v>1.115624999999997E-2</v>
      </c>
      <c r="X47" s="19">
        <v>1.1437499999999819E-2</v>
      </c>
      <c r="Y47" s="19">
        <v>5.0000000000000017E-2</v>
      </c>
      <c r="Z47" s="19">
        <v>5.0000000000000037E-2</v>
      </c>
      <c r="AA47" s="19">
        <v>-0.3</v>
      </c>
      <c r="AB47" s="19">
        <v>0</v>
      </c>
      <c r="AC47" s="19">
        <v>7.1250000000000008E-2</v>
      </c>
      <c r="AD47" s="19">
        <v>8.1250000000000003E-2</v>
      </c>
      <c r="AE47" s="19">
        <v>4.7500000000000001E-2</v>
      </c>
      <c r="AF47" s="19">
        <v>0</v>
      </c>
      <c r="AG47" s="19">
        <v>5.2531250000000043E-2</v>
      </c>
      <c r="AH47" s="19">
        <v>2.7781250000000011E-2</v>
      </c>
      <c r="AI47" s="19">
        <v>-0.31331249999999999</v>
      </c>
      <c r="AJ47" s="19">
        <v>0</v>
      </c>
      <c r="AK47" s="19">
        <v>16</v>
      </c>
      <c r="AL47" s="19">
        <v>12</v>
      </c>
      <c r="AM47" s="19">
        <v>28</v>
      </c>
      <c r="AN47" s="19">
        <v>24</v>
      </c>
      <c r="AO47" s="19">
        <v>0</v>
      </c>
      <c r="AP47" s="19">
        <v>0</v>
      </c>
      <c r="AQ47" s="19">
        <v>0</v>
      </c>
      <c r="AR47" s="19">
        <v>0</v>
      </c>
      <c r="AS47" s="19" t="s">
        <v>142</v>
      </c>
      <c r="AT47" s="19">
        <v>1</v>
      </c>
      <c r="AU47" s="19">
        <v>0</v>
      </c>
      <c r="AV47" s="19">
        <v>0</v>
      </c>
      <c r="AW47" s="19">
        <v>1</v>
      </c>
      <c r="AX47" s="19">
        <v>1</v>
      </c>
      <c r="AY47" s="19">
        <v>0.1</v>
      </c>
      <c r="AZ47" s="19">
        <v>0.1</v>
      </c>
      <c r="BA47" s="19">
        <v>0.1</v>
      </c>
      <c r="BB47" s="19">
        <v>0.1</v>
      </c>
      <c r="BC47" s="19">
        <v>0</v>
      </c>
      <c r="BD47" s="19">
        <v>1</v>
      </c>
      <c r="BE47" s="19">
        <v>45</v>
      </c>
      <c r="BF47" s="19">
        <v>1</v>
      </c>
      <c r="BG47" s="19">
        <v>5</v>
      </c>
      <c r="BH47" s="19" t="s">
        <v>89</v>
      </c>
      <c r="BI47" s="19">
        <v>5</v>
      </c>
      <c r="BJ47" s="19">
        <v>2</v>
      </c>
      <c r="BK47" s="19">
        <v>0.05</v>
      </c>
      <c r="BL47" s="19">
        <v>4</v>
      </c>
      <c r="BM47" s="19">
        <v>6</v>
      </c>
      <c r="BN47" s="19">
        <v>0.5</v>
      </c>
      <c r="BO47" s="19">
        <v>10</v>
      </c>
      <c r="BP47" s="19">
        <v>1</v>
      </c>
      <c r="BQ47" s="19">
        <v>1</v>
      </c>
      <c r="BR47" s="19">
        <v>1</v>
      </c>
      <c r="BS47" s="19">
        <v>1</v>
      </c>
      <c r="BT47" s="19">
        <v>0</v>
      </c>
      <c r="BU47" s="19">
        <v>0</v>
      </c>
      <c r="BV47" s="19">
        <v>0</v>
      </c>
      <c r="BW47" s="19">
        <v>0</v>
      </c>
      <c r="BX47" s="19">
        <v>1</v>
      </c>
      <c r="BY47" s="19">
        <v>1</v>
      </c>
      <c r="BZ47" s="19">
        <v>1</v>
      </c>
      <c r="CA47" s="19">
        <v>1</v>
      </c>
    </row>
    <row r="48" spans="1:79" x14ac:dyDescent="0.3">
      <c r="A48" s="26">
        <v>46</v>
      </c>
      <c r="B48" s="19">
        <v>80</v>
      </c>
      <c r="C48" s="19">
        <v>5.9000015258789063E-2</v>
      </c>
      <c r="D48" s="19">
        <v>9.8333358764648429E-4</v>
      </c>
      <c r="E48" s="19">
        <v>3</v>
      </c>
      <c r="F48" s="19">
        <v>7.6852130744697192E-3</v>
      </c>
      <c r="G48" s="19">
        <v>4.1049896396222849E-2</v>
      </c>
      <c r="H48" s="19">
        <v>4.5123000843008333E-2</v>
      </c>
      <c r="I48" s="19">
        <v>4.1049896396222849E-2</v>
      </c>
      <c r="J48" s="19">
        <v>4.1049896396222849E-2</v>
      </c>
      <c r="K48" s="19">
        <f t="shared" si="0"/>
        <v>4.1049896396222849E-2</v>
      </c>
      <c r="N48" s="19">
        <v>-2.5000000000000029E-2</v>
      </c>
      <c r="O48" s="19">
        <v>-2.5000000000000008E-2</v>
      </c>
      <c r="P48" s="19">
        <v>4.9999999999999711E-2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1.170312500000001E-2</v>
      </c>
      <c r="W48" s="19">
        <v>6.8281249999999957E-3</v>
      </c>
      <c r="X48" s="19">
        <v>7.8593750000000351E-2</v>
      </c>
      <c r="Y48" s="19">
        <v>2.5000000000000008E-2</v>
      </c>
      <c r="Z48" s="19">
        <v>-2.499999999999996E-2</v>
      </c>
      <c r="AA48" s="19">
        <v>0.55000000000000004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0.225859375</v>
      </c>
      <c r="AH48" s="19">
        <v>1.020312500000003E-2</v>
      </c>
      <c r="AI48" s="19">
        <v>0.67740624999999999</v>
      </c>
      <c r="AJ48" s="19">
        <v>0</v>
      </c>
      <c r="AK48" s="19">
        <v>32</v>
      </c>
      <c r="AL48" s="19">
        <v>30</v>
      </c>
      <c r="AM48" s="19">
        <v>8</v>
      </c>
      <c r="AN48" s="19">
        <v>10</v>
      </c>
      <c r="AO48" s="19">
        <v>0</v>
      </c>
      <c r="AP48" s="19">
        <v>-2</v>
      </c>
      <c r="AQ48" s="19">
        <v>2</v>
      </c>
      <c r="AR48" s="19">
        <v>0</v>
      </c>
      <c r="AS48" s="19" t="s">
        <v>143</v>
      </c>
      <c r="AT48" s="19">
        <v>1</v>
      </c>
      <c r="AU48" s="19">
        <v>0</v>
      </c>
      <c r="AV48" s="19">
        <v>0</v>
      </c>
      <c r="AW48" s="19">
        <v>1</v>
      </c>
      <c r="AX48" s="19">
        <v>1</v>
      </c>
      <c r="AY48" s="19">
        <v>0.1</v>
      </c>
      <c r="AZ48" s="19">
        <v>0.1</v>
      </c>
      <c r="BA48" s="19">
        <v>0.1</v>
      </c>
      <c r="BB48" s="19">
        <v>0.1</v>
      </c>
      <c r="BC48" s="19">
        <v>0</v>
      </c>
      <c r="BD48" s="19">
        <v>1</v>
      </c>
      <c r="BE48" s="19">
        <v>45</v>
      </c>
      <c r="BF48" s="19">
        <v>1</v>
      </c>
      <c r="BG48" s="19">
        <v>5</v>
      </c>
      <c r="BH48" s="19" t="s">
        <v>89</v>
      </c>
      <c r="BI48" s="19">
        <v>5</v>
      </c>
      <c r="BJ48" s="19">
        <v>2</v>
      </c>
      <c r="BK48" s="19">
        <v>0.05</v>
      </c>
      <c r="BL48" s="19">
        <v>4</v>
      </c>
      <c r="BM48" s="19">
        <v>6</v>
      </c>
      <c r="BN48" s="19">
        <v>0.5</v>
      </c>
      <c r="BO48" s="19">
        <v>10</v>
      </c>
      <c r="BP48" s="19">
        <v>1</v>
      </c>
      <c r="BQ48" s="19">
        <v>1</v>
      </c>
      <c r="BR48" s="19">
        <v>1</v>
      </c>
      <c r="BS48" s="19">
        <v>1</v>
      </c>
      <c r="BT48" s="19">
        <v>0</v>
      </c>
      <c r="BU48" s="19">
        <v>0</v>
      </c>
      <c r="BV48" s="19">
        <v>0</v>
      </c>
      <c r="BW48" s="19">
        <v>0</v>
      </c>
      <c r="BX48" s="19">
        <v>1</v>
      </c>
      <c r="BY48" s="19">
        <v>1</v>
      </c>
      <c r="BZ48" s="19">
        <v>1</v>
      </c>
      <c r="CA48" s="19">
        <v>1</v>
      </c>
    </row>
    <row r="49" spans="1:79" x14ac:dyDescent="0.3">
      <c r="A49" s="26">
        <v>47</v>
      </c>
      <c r="B49" s="19">
        <v>80</v>
      </c>
      <c r="C49" s="19">
        <v>8.2000017166137695E-2</v>
      </c>
      <c r="D49" s="19">
        <v>1.3666669527689611E-3</v>
      </c>
      <c r="E49" s="19">
        <v>4</v>
      </c>
      <c r="F49" s="19">
        <v>6.8738635424338626E-3</v>
      </c>
      <c r="G49" s="19">
        <v>6.4924836349428087E-3</v>
      </c>
      <c r="H49" s="19">
        <v>4.1126092310721653E-2</v>
      </c>
      <c r="I49" s="19">
        <v>1.109410210708826E-2</v>
      </c>
      <c r="J49" s="19">
        <v>6.4924836349428087E-3</v>
      </c>
      <c r="K49" s="19">
        <f t="shared" si="0"/>
        <v>6.4924836349428087E-3</v>
      </c>
      <c r="L49" s="19">
        <v>6.4924836349428087E-3</v>
      </c>
      <c r="N49" s="19">
        <v>-5.5511151231257827E-17</v>
      </c>
      <c r="O49" s="19">
        <v>2.2204460492503131E-16</v>
      </c>
      <c r="P49" s="19">
        <v>0</v>
      </c>
      <c r="Q49" s="19">
        <v>0</v>
      </c>
      <c r="R49" s="19">
        <v>5.2499999999999998E-2</v>
      </c>
      <c r="S49" s="19">
        <v>8.5000000000000006E-2</v>
      </c>
      <c r="T49" s="19">
        <v>0.12</v>
      </c>
      <c r="U49" s="19">
        <v>0</v>
      </c>
      <c r="V49" s="19">
        <v>7.6875000000000693E-3</v>
      </c>
      <c r="W49" s="19">
        <v>9.9375000000000435E-3</v>
      </c>
      <c r="X49" s="19">
        <v>9.7499999999999601E-3</v>
      </c>
      <c r="Y49" s="19">
        <v>-0.2</v>
      </c>
      <c r="Z49" s="19">
        <v>-0.3</v>
      </c>
      <c r="AA49" s="19">
        <v>0</v>
      </c>
      <c r="AB49" s="19">
        <v>0</v>
      </c>
      <c r="AC49" s="19">
        <v>5.2499999999999998E-2</v>
      </c>
      <c r="AD49" s="19">
        <v>8.5000000000000006E-2</v>
      </c>
      <c r="AE49" s="19">
        <v>0.12</v>
      </c>
      <c r="AF49" s="19">
        <v>0</v>
      </c>
      <c r="AG49" s="19">
        <v>-0.17881250000000001</v>
      </c>
      <c r="AH49" s="19">
        <v>-0.31462499999999999</v>
      </c>
      <c r="AI49" s="19">
        <v>-1.575E-2</v>
      </c>
      <c r="AJ49" s="19">
        <v>0</v>
      </c>
      <c r="AK49" s="19">
        <v>12</v>
      </c>
      <c r="AL49" s="19">
        <v>28</v>
      </c>
      <c r="AM49" s="19">
        <v>8</v>
      </c>
      <c r="AN49" s="19">
        <v>32</v>
      </c>
      <c r="AO49" s="19">
        <v>0</v>
      </c>
      <c r="AP49" s="19">
        <v>0</v>
      </c>
      <c r="AQ49" s="19">
        <v>0</v>
      </c>
      <c r="AR49" s="19">
        <v>0</v>
      </c>
      <c r="AS49" s="19" t="s">
        <v>144</v>
      </c>
      <c r="AT49" s="19">
        <v>1</v>
      </c>
      <c r="AU49" s="19">
        <v>0</v>
      </c>
      <c r="AV49" s="19">
        <v>0</v>
      </c>
      <c r="AW49" s="19">
        <v>1</v>
      </c>
      <c r="AX49" s="19">
        <v>1</v>
      </c>
      <c r="AY49" s="19">
        <v>0.1</v>
      </c>
      <c r="AZ49" s="19">
        <v>0.1</v>
      </c>
      <c r="BA49" s="19">
        <v>0.1</v>
      </c>
      <c r="BB49" s="19">
        <v>0.1</v>
      </c>
      <c r="BC49" s="19">
        <v>0</v>
      </c>
      <c r="BD49" s="19">
        <v>1</v>
      </c>
      <c r="BE49" s="19">
        <v>45</v>
      </c>
      <c r="BF49" s="19">
        <v>1</v>
      </c>
      <c r="BG49" s="19">
        <v>5</v>
      </c>
      <c r="BH49" s="19" t="s">
        <v>89</v>
      </c>
      <c r="BI49" s="19">
        <v>5</v>
      </c>
      <c r="BJ49" s="19">
        <v>2</v>
      </c>
      <c r="BK49" s="19">
        <v>0.05</v>
      </c>
      <c r="BL49" s="19">
        <v>4</v>
      </c>
      <c r="BM49" s="19">
        <v>6</v>
      </c>
      <c r="BN49" s="19">
        <v>0.5</v>
      </c>
      <c r="BO49" s="19">
        <v>10</v>
      </c>
      <c r="BP49" s="19">
        <v>1</v>
      </c>
      <c r="BQ49" s="19">
        <v>1</v>
      </c>
      <c r="BR49" s="19">
        <v>1</v>
      </c>
      <c r="BS49" s="19">
        <v>1</v>
      </c>
      <c r="BT49" s="19">
        <v>0</v>
      </c>
      <c r="BU49" s="19">
        <v>0</v>
      </c>
      <c r="BV49" s="19">
        <v>0</v>
      </c>
      <c r="BW49" s="19">
        <v>0</v>
      </c>
      <c r="BX49" s="19">
        <v>1</v>
      </c>
      <c r="BY49" s="19">
        <v>1</v>
      </c>
      <c r="BZ49" s="19">
        <v>1</v>
      </c>
      <c r="CA49" s="19">
        <v>1</v>
      </c>
    </row>
    <row r="50" spans="1:79" x14ac:dyDescent="0.3">
      <c r="A50" s="26">
        <v>48</v>
      </c>
      <c r="B50" s="19">
        <v>80</v>
      </c>
      <c r="C50" s="19">
        <v>9.2999935150146484E-2</v>
      </c>
      <c r="D50" s="19">
        <v>1.5499989191691079E-3</v>
      </c>
      <c r="E50" s="19">
        <v>5</v>
      </c>
      <c r="F50" s="19">
        <v>2.7556759606311228E-3</v>
      </c>
      <c r="G50" s="19">
        <v>7.6705224113158806E-3</v>
      </c>
      <c r="H50" s="19">
        <v>3.1955871672902307E-2</v>
      </c>
      <c r="I50" s="19">
        <v>1.077676537162239E-2</v>
      </c>
      <c r="J50" s="19">
        <v>8.8043512857279467E-3</v>
      </c>
      <c r="K50" s="19">
        <f t="shared" si="0"/>
        <v>8.8043512857279467E-3</v>
      </c>
      <c r="L50" s="19">
        <v>7.6705224113158806E-3</v>
      </c>
      <c r="M50" s="19">
        <v>7.6705224113158806E-3</v>
      </c>
      <c r="N50" s="19">
        <v>0</v>
      </c>
      <c r="O50" s="19">
        <v>2.775557561562891E-17</v>
      </c>
      <c r="P50" s="19">
        <v>0</v>
      </c>
      <c r="Q50" s="19">
        <v>0</v>
      </c>
      <c r="R50" s="19">
        <v>0.105</v>
      </c>
      <c r="S50" s="19">
        <v>-2.75E-2</v>
      </c>
      <c r="T50" s="19">
        <v>0.12</v>
      </c>
      <c r="U50" s="19">
        <v>0</v>
      </c>
      <c r="V50" s="19">
        <v>-1.809374999999987E-2</v>
      </c>
      <c r="W50" s="19">
        <v>9.3749999999975797E-5</v>
      </c>
      <c r="X50" s="19">
        <v>5.062500000000001E-3</v>
      </c>
      <c r="Y50" s="19">
        <v>0.1</v>
      </c>
      <c r="Z50" s="19">
        <v>0.2</v>
      </c>
      <c r="AA50" s="19">
        <v>0</v>
      </c>
      <c r="AB50" s="19">
        <v>0</v>
      </c>
      <c r="AC50" s="19">
        <v>0.105</v>
      </c>
      <c r="AD50" s="19">
        <v>-2.75E-2</v>
      </c>
      <c r="AE50" s="19">
        <v>0.12</v>
      </c>
      <c r="AF50" s="19">
        <v>0</v>
      </c>
      <c r="AG50" s="19">
        <v>0.10975</v>
      </c>
      <c r="AH50" s="19">
        <v>0.22006249999999999</v>
      </c>
      <c r="AI50" s="19">
        <v>-1.575E-2</v>
      </c>
      <c r="AJ50" s="19">
        <v>0</v>
      </c>
      <c r="AK50" s="19">
        <v>24</v>
      </c>
      <c r="AL50" s="19">
        <v>16</v>
      </c>
      <c r="AM50" s="19">
        <v>28</v>
      </c>
      <c r="AN50" s="19">
        <v>12</v>
      </c>
      <c r="AO50" s="19">
        <v>0</v>
      </c>
      <c r="AP50" s="19">
        <v>0</v>
      </c>
      <c r="AQ50" s="19">
        <v>0</v>
      </c>
      <c r="AR50" s="19">
        <v>0</v>
      </c>
      <c r="AS50" s="19" t="s">
        <v>145</v>
      </c>
      <c r="AT50" s="19">
        <v>1</v>
      </c>
      <c r="AU50" s="19">
        <v>0</v>
      </c>
      <c r="AV50" s="19">
        <v>0</v>
      </c>
      <c r="AW50" s="19">
        <v>1</v>
      </c>
      <c r="AX50" s="19">
        <v>1</v>
      </c>
      <c r="AY50" s="19">
        <v>0.1</v>
      </c>
      <c r="AZ50" s="19">
        <v>0.1</v>
      </c>
      <c r="BA50" s="19">
        <v>0.1</v>
      </c>
      <c r="BB50" s="19">
        <v>0.1</v>
      </c>
      <c r="BC50" s="19">
        <v>0</v>
      </c>
      <c r="BD50" s="19">
        <v>1</v>
      </c>
      <c r="BE50" s="19">
        <v>45</v>
      </c>
      <c r="BF50" s="19">
        <v>1</v>
      </c>
      <c r="BG50" s="19">
        <v>5</v>
      </c>
      <c r="BH50" s="19" t="s">
        <v>89</v>
      </c>
      <c r="BI50" s="19">
        <v>5</v>
      </c>
      <c r="BJ50" s="19">
        <v>2</v>
      </c>
      <c r="BK50" s="19">
        <v>0.05</v>
      </c>
      <c r="BL50" s="19">
        <v>4</v>
      </c>
      <c r="BM50" s="19">
        <v>6</v>
      </c>
      <c r="BN50" s="19">
        <v>0.5</v>
      </c>
      <c r="BO50" s="19">
        <v>10</v>
      </c>
      <c r="BP50" s="19">
        <v>1</v>
      </c>
      <c r="BQ50" s="19">
        <v>1</v>
      </c>
      <c r="BR50" s="19">
        <v>1</v>
      </c>
      <c r="BS50" s="19">
        <v>1</v>
      </c>
      <c r="BT50" s="19">
        <v>0</v>
      </c>
      <c r="BU50" s="19">
        <v>0</v>
      </c>
      <c r="BV50" s="19">
        <v>0</v>
      </c>
      <c r="BW50" s="19">
        <v>0</v>
      </c>
      <c r="BX50" s="19">
        <v>1</v>
      </c>
      <c r="BY50" s="19">
        <v>1</v>
      </c>
      <c r="BZ50" s="19">
        <v>1</v>
      </c>
      <c r="CA50" s="19">
        <v>1</v>
      </c>
    </row>
    <row r="51" spans="1:79" x14ac:dyDescent="0.3">
      <c r="A51" s="26">
        <v>49</v>
      </c>
      <c r="B51" s="19">
        <v>80</v>
      </c>
      <c r="C51" s="19">
        <v>7.3999881744384766E-2</v>
      </c>
      <c r="D51" s="19">
        <v>1.2333313624064131E-3</v>
      </c>
      <c r="E51" s="19">
        <v>4</v>
      </c>
      <c r="F51" s="19">
        <v>0.1722297475394422</v>
      </c>
      <c r="G51" s="19">
        <v>1.7555881760111049E-2</v>
      </c>
      <c r="H51" s="19">
        <v>3.4656235910727501E-2</v>
      </c>
      <c r="I51" s="19">
        <v>1.7555881760111049E-2</v>
      </c>
      <c r="J51" s="19">
        <v>1.9468122983482501E-2</v>
      </c>
      <c r="K51" s="19">
        <f t="shared" si="0"/>
        <v>1.7555881760111049E-2</v>
      </c>
      <c r="L51" s="19">
        <v>1.9468122983482501E-2</v>
      </c>
      <c r="N51" s="19">
        <v>-2.775557561562891E-17</v>
      </c>
      <c r="O51" s="19">
        <v>0</v>
      </c>
      <c r="P51" s="19">
        <v>0</v>
      </c>
      <c r="Q51" s="19">
        <v>0</v>
      </c>
      <c r="R51" s="19">
        <v>8.1250000000000003E-2</v>
      </c>
      <c r="S51" s="19">
        <v>-3.1250000000000007E-2</v>
      </c>
      <c r="T51" s="19">
        <v>6.25E-2</v>
      </c>
      <c r="U51" s="19">
        <v>0</v>
      </c>
      <c r="V51" s="19">
        <v>3.4875000000000038E-2</v>
      </c>
      <c r="W51" s="19">
        <v>-2.2312499999999961E-2</v>
      </c>
      <c r="X51" s="19">
        <v>1.162499999999995E-2</v>
      </c>
      <c r="Y51" s="19">
        <v>-0.15</v>
      </c>
      <c r="Z51" s="19">
        <v>0.15</v>
      </c>
      <c r="AA51" s="19">
        <v>-0.1</v>
      </c>
      <c r="AB51" s="19">
        <v>0</v>
      </c>
      <c r="AC51" s="19">
        <v>8.1250000000000003E-2</v>
      </c>
      <c r="AD51" s="19">
        <v>-3.1250000000000007E-2</v>
      </c>
      <c r="AE51" s="19">
        <v>6.25E-2</v>
      </c>
      <c r="AF51" s="19">
        <v>0</v>
      </c>
      <c r="AG51" s="19">
        <v>-0.13284375000000001</v>
      </c>
      <c r="AH51" s="19">
        <v>0.17784374999999999</v>
      </c>
      <c r="AI51" s="19">
        <v>-0.10768750000000001</v>
      </c>
      <c r="AJ51" s="19">
        <v>0</v>
      </c>
      <c r="AK51" s="19">
        <v>12</v>
      </c>
      <c r="AL51" s="19">
        <v>24</v>
      </c>
      <c r="AM51" s="19">
        <v>28</v>
      </c>
      <c r="AN51" s="19">
        <v>16</v>
      </c>
      <c r="AO51" s="19">
        <v>0</v>
      </c>
      <c r="AP51" s="19">
        <v>0</v>
      </c>
      <c r="AQ51" s="19">
        <v>0</v>
      </c>
      <c r="AR51" s="19">
        <v>0</v>
      </c>
      <c r="AS51" s="19" t="s">
        <v>146</v>
      </c>
      <c r="AT51" s="19">
        <v>1</v>
      </c>
      <c r="AU51" s="19">
        <v>0</v>
      </c>
      <c r="AV51" s="19">
        <v>0</v>
      </c>
      <c r="AW51" s="19">
        <v>1</v>
      </c>
      <c r="AX51" s="19">
        <v>1</v>
      </c>
      <c r="AY51" s="19">
        <v>0.1</v>
      </c>
      <c r="AZ51" s="19">
        <v>0.1</v>
      </c>
      <c r="BA51" s="19">
        <v>0.1</v>
      </c>
      <c r="BB51" s="19">
        <v>0.1</v>
      </c>
      <c r="BC51" s="19">
        <v>0</v>
      </c>
      <c r="BD51" s="19">
        <v>1</v>
      </c>
      <c r="BE51" s="19">
        <v>45</v>
      </c>
      <c r="BF51" s="19">
        <v>1</v>
      </c>
      <c r="BG51" s="19">
        <v>5</v>
      </c>
      <c r="BH51" s="19" t="s">
        <v>89</v>
      </c>
      <c r="BI51" s="19">
        <v>5</v>
      </c>
      <c r="BJ51" s="19">
        <v>2</v>
      </c>
      <c r="BK51" s="19">
        <v>0.05</v>
      </c>
      <c r="BL51" s="19">
        <v>4</v>
      </c>
      <c r="BM51" s="19">
        <v>6</v>
      </c>
      <c r="BN51" s="19">
        <v>0.5</v>
      </c>
      <c r="BO51" s="19">
        <v>10</v>
      </c>
      <c r="BP51" s="19">
        <v>1</v>
      </c>
      <c r="BQ51" s="19">
        <v>1</v>
      </c>
      <c r="BR51" s="19">
        <v>1</v>
      </c>
      <c r="BS51" s="19">
        <v>1</v>
      </c>
      <c r="BT51" s="19">
        <v>0</v>
      </c>
      <c r="BU51" s="19">
        <v>0</v>
      </c>
      <c r="BV51" s="19">
        <v>0</v>
      </c>
      <c r="BW51" s="19">
        <v>0</v>
      </c>
      <c r="BX51" s="19">
        <v>1</v>
      </c>
      <c r="BY51" s="19">
        <v>1</v>
      </c>
      <c r="BZ51" s="19">
        <v>1</v>
      </c>
      <c r="CA51" s="19">
        <v>1</v>
      </c>
    </row>
    <row r="52" spans="1:79" x14ac:dyDescent="0.3">
      <c r="A52" s="26">
        <v>50</v>
      </c>
      <c r="B52" s="19">
        <v>80</v>
      </c>
      <c r="C52" s="19">
        <v>7.2000026702880859E-2</v>
      </c>
      <c r="D52" s="19">
        <v>1.200000445048014E-3</v>
      </c>
      <c r="E52" s="19">
        <v>2</v>
      </c>
      <c r="F52" s="19">
        <v>0.15765965680164501</v>
      </c>
      <c r="G52" s="19">
        <v>0.1150447015984893</v>
      </c>
      <c r="H52" s="19">
        <v>0.1150447015984893</v>
      </c>
      <c r="I52" s="19">
        <v>0.1150447015984893</v>
      </c>
      <c r="K52" s="19">
        <f t="shared" si="0"/>
        <v>0.1150447015984893</v>
      </c>
      <c r="N52" s="19">
        <v>4.9999999999999933E-2</v>
      </c>
      <c r="O52" s="19">
        <v>1.249000902703301E-17</v>
      </c>
      <c r="P52" s="19">
        <v>9.9999999999999978E-2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0.23084375000000021</v>
      </c>
      <c r="W52" s="19">
        <v>2.624999999999995E-3</v>
      </c>
      <c r="X52" s="19">
        <v>0.11668750000000019</v>
      </c>
      <c r="Y52" s="19">
        <v>0.60000000000000009</v>
      </c>
      <c r="Z52" s="19">
        <v>1.9428902930940241E-17</v>
      </c>
      <c r="AA52" s="19">
        <v>0.60000000000000009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0.85453124999999996</v>
      </c>
      <c r="AH52" s="19">
        <v>-2.315625E-2</v>
      </c>
      <c r="AI52" s="19">
        <v>0.71681249999999996</v>
      </c>
      <c r="AJ52" s="19">
        <v>0</v>
      </c>
      <c r="AK52" s="19">
        <v>56</v>
      </c>
      <c r="AL52" s="19">
        <v>8</v>
      </c>
      <c r="AM52" s="19">
        <v>8</v>
      </c>
      <c r="AN52" s="19">
        <v>8</v>
      </c>
      <c r="AO52" s="19">
        <v>-4</v>
      </c>
      <c r="AP52" s="19">
        <v>0</v>
      </c>
      <c r="AQ52" s="19">
        <v>2</v>
      </c>
      <c r="AR52" s="19">
        <v>2</v>
      </c>
      <c r="AS52" s="19" t="s">
        <v>147</v>
      </c>
      <c r="AT52" s="19">
        <v>1</v>
      </c>
      <c r="AU52" s="19">
        <v>0</v>
      </c>
      <c r="AV52" s="19">
        <v>0</v>
      </c>
      <c r="AW52" s="19">
        <v>1</v>
      </c>
      <c r="AX52" s="19">
        <v>1</v>
      </c>
      <c r="AY52" s="19">
        <v>0.1</v>
      </c>
      <c r="AZ52" s="19">
        <v>0.1</v>
      </c>
      <c r="BA52" s="19">
        <v>0.1</v>
      </c>
      <c r="BB52" s="19">
        <v>0.1</v>
      </c>
      <c r="BC52" s="19">
        <v>0</v>
      </c>
      <c r="BD52" s="19">
        <v>1</v>
      </c>
      <c r="BE52" s="19">
        <v>45</v>
      </c>
      <c r="BF52" s="19">
        <v>1</v>
      </c>
      <c r="BG52" s="19">
        <v>5</v>
      </c>
      <c r="BH52" s="19" t="s">
        <v>89</v>
      </c>
      <c r="BI52" s="19">
        <v>5</v>
      </c>
      <c r="BJ52" s="19">
        <v>2</v>
      </c>
      <c r="BK52" s="19">
        <v>0.05</v>
      </c>
      <c r="BL52" s="19">
        <v>4</v>
      </c>
      <c r="BM52" s="19">
        <v>6</v>
      </c>
      <c r="BN52" s="19">
        <v>0.5</v>
      </c>
      <c r="BO52" s="19">
        <v>10</v>
      </c>
      <c r="BP52" s="19">
        <v>1</v>
      </c>
      <c r="BQ52" s="19">
        <v>1</v>
      </c>
      <c r="BR52" s="19">
        <v>1</v>
      </c>
      <c r="BS52" s="19">
        <v>1</v>
      </c>
      <c r="BT52" s="19">
        <v>0</v>
      </c>
      <c r="BU52" s="19">
        <v>0</v>
      </c>
      <c r="BV52" s="19">
        <v>0</v>
      </c>
      <c r="BW52" s="19">
        <v>0</v>
      </c>
      <c r="BX52" s="19">
        <v>1</v>
      </c>
      <c r="BY52" s="19">
        <v>1</v>
      </c>
      <c r="BZ52" s="19">
        <v>1</v>
      </c>
      <c r="CA52" s="19">
        <v>1</v>
      </c>
    </row>
    <row r="53" spans="1:79" x14ac:dyDescent="0.3">
      <c r="A53" s="26">
        <v>51</v>
      </c>
      <c r="B53" s="19">
        <v>80</v>
      </c>
      <c r="C53" s="19">
        <v>0.13700008392333979</v>
      </c>
      <c r="D53" s="19">
        <v>2.2833347320556641E-3</v>
      </c>
      <c r="E53" s="19">
        <v>3</v>
      </c>
      <c r="F53" s="19">
        <v>8.6114873769721101E-2</v>
      </c>
      <c r="G53" s="19">
        <v>7.8563241158496888E-2</v>
      </c>
      <c r="H53" s="19">
        <v>7.8563241158496888E-2</v>
      </c>
      <c r="I53" s="19">
        <v>9.5211781654821595E-2</v>
      </c>
      <c r="J53" s="19">
        <v>9.5211781654821595E-2</v>
      </c>
      <c r="K53" s="19">
        <f t="shared" si="0"/>
        <v>7.8563241158496888E-2</v>
      </c>
      <c r="N53" s="19">
        <v>2.4999999999999911E-2</v>
      </c>
      <c r="O53" s="19">
        <v>-2.5000000000000001E-2</v>
      </c>
      <c r="P53" s="19">
        <v>4.9999999999999933E-2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0.17823437500000031</v>
      </c>
      <c r="W53" s="19">
        <v>3.720312499999999E-2</v>
      </c>
      <c r="X53" s="19">
        <v>1.146875000000025E-2</v>
      </c>
      <c r="Y53" s="19">
        <v>0.57500000000000007</v>
      </c>
      <c r="Z53" s="19">
        <v>2.5000000000000008E-2</v>
      </c>
      <c r="AA53" s="19">
        <v>0.55000000000000004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0.80192187500000001</v>
      </c>
      <c r="AH53" s="19">
        <v>8.2515624999999995E-2</v>
      </c>
      <c r="AI53" s="19">
        <v>0.61159375000000005</v>
      </c>
      <c r="AJ53" s="19">
        <v>0</v>
      </c>
      <c r="AK53" s="19">
        <v>54</v>
      </c>
      <c r="AL53" s="19">
        <v>8</v>
      </c>
      <c r="AM53" s="19">
        <v>10</v>
      </c>
      <c r="AN53" s="19">
        <v>8</v>
      </c>
      <c r="AO53" s="19">
        <v>-2</v>
      </c>
      <c r="AP53" s="19">
        <v>0</v>
      </c>
      <c r="AQ53" s="19">
        <v>2</v>
      </c>
      <c r="AR53" s="19">
        <v>0</v>
      </c>
      <c r="AS53" s="19" t="s">
        <v>95</v>
      </c>
      <c r="AT53" s="19">
        <v>1</v>
      </c>
      <c r="AU53" s="19">
        <v>0</v>
      </c>
      <c r="AV53" s="19">
        <v>0</v>
      </c>
      <c r="AW53" s="19">
        <v>1</v>
      </c>
      <c r="AX53" s="19">
        <v>1</v>
      </c>
      <c r="AY53" s="19">
        <v>0.1</v>
      </c>
      <c r="AZ53" s="19">
        <v>0.1</v>
      </c>
      <c r="BA53" s="19">
        <v>0.1</v>
      </c>
      <c r="BB53" s="19">
        <v>0.1</v>
      </c>
      <c r="BC53" s="19">
        <v>0</v>
      </c>
      <c r="BD53" s="19">
        <v>1</v>
      </c>
      <c r="BE53" s="19">
        <v>45</v>
      </c>
      <c r="BF53" s="19">
        <v>1</v>
      </c>
      <c r="BG53" s="19">
        <v>5</v>
      </c>
      <c r="BH53" s="19" t="s">
        <v>89</v>
      </c>
      <c r="BI53" s="19">
        <v>5</v>
      </c>
      <c r="BJ53" s="19">
        <v>2</v>
      </c>
      <c r="BK53" s="19">
        <v>0.05</v>
      </c>
      <c r="BL53" s="19">
        <v>4</v>
      </c>
      <c r="BM53" s="19">
        <v>6</v>
      </c>
      <c r="BN53" s="19">
        <v>0.5</v>
      </c>
      <c r="BO53" s="19">
        <v>10</v>
      </c>
      <c r="BP53" s="19">
        <v>1</v>
      </c>
      <c r="BQ53" s="19">
        <v>1</v>
      </c>
      <c r="BR53" s="19">
        <v>1</v>
      </c>
      <c r="BS53" s="19">
        <v>1</v>
      </c>
      <c r="BT53" s="19">
        <v>0</v>
      </c>
      <c r="BU53" s="19">
        <v>0</v>
      </c>
      <c r="BV53" s="19">
        <v>0</v>
      </c>
      <c r="BW53" s="19">
        <v>0</v>
      </c>
      <c r="BX53" s="19">
        <v>1</v>
      </c>
      <c r="BY53" s="19">
        <v>1</v>
      </c>
      <c r="BZ53" s="19">
        <v>1</v>
      </c>
      <c r="CA53" s="19">
        <v>1</v>
      </c>
    </row>
    <row r="54" spans="1:79" x14ac:dyDescent="0.3">
      <c r="A54" s="26">
        <v>52</v>
      </c>
      <c r="B54" s="19">
        <v>80</v>
      </c>
      <c r="C54" s="19">
        <v>7.3999881744384766E-2</v>
      </c>
      <c r="D54" s="19">
        <v>1.2333313624064131E-3</v>
      </c>
      <c r="E54" s="19">
        <v>2</v>
      </c>
      <c r="F54" s="19">
        <v>0.1411124364702222</v>
      </c>
      <c r="G54" s="19">
        <v>0.11504225687061879</v>
      </c>
      <c r="H54" s="19">
        <v>0.11504225687061879</v>
      </c>
      <c r="I54" s="19">
        <v>0.11504225687061879</v>
      </c>
      <c r="K54" s="19">
        <f t="shared" si="0"/>
        <v>0.11504225687061879</v>
      </c>
      <c r="N54" s="19">
        <v>-4.9999999999999933E-2</v>
      </c>
      <c r="O54" s="19">
        <v>1.9550673448719981E-17</v>
      </c>
      <c r="P54" s="19">
        <v>9.9999999999999978E-2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-0.23084375000000021</v>
      </c>
      <c r="W54" s="19">
        <v>1.87500000000004E-3</v>
      </c>
      <c r="X54" s="19">
        <v>0.11668750000000019</v>
      </c>
      <c r="Y54" s="19">
        <v>-0.60000000000000009</v>
      </c>
      <c r="Z54" s="19">
        <v>9.853229343548265E-17</v>
      </c>
      <c r="AA54" s="19">
        <v>0.60000000000000009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-0.85453124999999996</v>
      </c>
      <c r="AH54" s="19">
        <v>2.9906250000000099E-2</v>
      </c>
      <c r="AI54" s="19">
        <v>0.71681249999999996</v>
      </c>
      <c r="AJ54" s="19">
        <v>0</v>
      </c>
      <c r="AK54" s="19">
        <v>8</v>
      </c>
      <c r="AL54" s="19">
        <v>56</v>
      </c>
      <c r="AM54" s="19">
        <v>8</v>
      </c>
      <c r="AN54" s="19">
        <v>8</v>
      </c>
      <c r="AO54" s="19">
        <v>0</v>
      </c>
      <c r="AP54" s="19">
        <v>-4</v>
      </c>
      <c r="AQ54" s="19">
        <v>2</v>
      </c>
      <c r="AR54" s="19">
        <v>2</v>
      </c>
      <c r="AS54" s="19" t="s">
        <v>102</v>
      </c>
      <c r="AT54" s="19">
        <v>1</v>
      </c>
      <c r="AU54" s="19">
        <v>0</v>
      </c>
      <c r="AV54" s="19">
        <v>0</v>
      </c>
      <c r="AW54" s="19">
        <v>1</v>
      </c>
      <c r="AX54" s="19">
        <v>1</v>
      </c>
      <c r="AY54" s="19">
        <v>0.1</v>
      </c>
      <c r="AZ54" s="19">
        <v>0.1</v>
      </c>
      <c r="BA54" s="19">
        <v>0.1</v>
      </c>
      <c r="BB54" s="19">
        <v>0.1</v>
      </c>
      <c r="BC54" s="19">
        <v>0</v>
      </c>
      <c r="BD54" s="19">
        <v>1</v>
      </c>
      <c r="BE54" s="19">
        <v>45</v>
      </c>
      <c r="BF54" s="19">
        <v>1</v>
      </c>
      <c r="BG54" s="19">
        <v>5</v>
      </c>
      <c r="BH54" s="19" t="s">
        <v>89</v>
      </c>
      <c r="BI54" s="19">
        <v>5</v>
      </c>
      <c r="BJ54" s="19">
        <v>2</v>
      </c>
      <c r="BK54" s="19">
        <v>0.05</v>
      </c>
      <c r="BL54" s="19">
        <v>4</v>
      </c>
      <c r="BM54" s="19">
        <v>6</v>
      </c>
      <c r="BN54" s="19">
        <v>0.5</v>
      </c>
      <c r="BO54" s="19">
        <v>10</v>
      </c>
      <c r="BP54" s="19">
        <v>1</v>
      </c>
      <c r="BQ54" s="19">
        <v>1</v>
      </c>
      <c r="BR54" s="19">
        <v>1</v>
      </c>
      <c r="BS54" s="19">
        <v>1</v>
      </c>
      <c r="BT54" s="19">
        <v>0</v>
      </c>
      <c r="BU54" s="19">
        <v>0</v>
      </c>
      <c r="BV54" s="19">
        <v>0</v>
      </c>
      <c r="BW54" s="19">
        <v>0</v>
      </c>
      <c r="BX54" s="19">
        <v>1</v>
      </c>
      <c r="BY54" s="19">
        <v>1</v>
      </c>
      <c r="BZ54" s="19">
        <v>1</v>
      </c>
      <c r="CA54" s="19">
        <v>1</v>
      </c>
    </row>
    <row r="55" spans="1:79" x14ac:dyDescent="0.3">
      <c r="A55" s="26">
        <v>53</v>
      </c>
      <c r="B55" s="19">
        <v>80</v>
      </c>
      <c r="C55" s="19">
        <v>7.1000099182128906E-2</v>
      </c>
      <c r="D55" s="19">
        <v>1.183334986368815E-3</v>
      </c>
      <c r="E55" s="19">
        <v>2</v>
      </c>
      <c r="F55" s="19">
        <v>0.13865811991639729</v>
      </c>
      <c r="G55" s="19">
        <v>0.11504225687061879</v>
      </c>
      <c r="H55" s="19">
        <v>0.11504225687061879</v>
      </c>
      <c r="I55" s="19">
        <v>0.11504225687061879</v>
      </c>
      <c r="K55" s="19">
        <f t="shared" si="0"/>
        <v>0.11504225687061879</v>
      </c>
      <c r="N55" s="19">
        <v>-4.9999999999999933E-2</v>
      </c>
      <c r="O55" s="19">
        <v>7.0606644216869593E-18</v>
      </c>
      <c r="P55" s="19">
        <v>9.9999999999999978E-2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-0.23084375000000021</v>
      </c>
      <c r="W55" s="19">
        <v>-1.8749999999999811E-3</v>
      </c>
      <c r="X55" s="19">
        <v>0.11668750000000019</v>
      </c>
      <c r="Y55" s="19">
        <v>-0.60000000000000009</v>
      </c>
      <c r="Z55" s="19">
        <v>8.6042284408449634E-17</v>
      </c>
      <c r="AA55" s="19">
        <v>0.60000000000000009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-0.85453124999999996</v>
      </c>
      <c r="AH55" s="19">
        <v>-2.9906249999999902E-2</v>
      </c>
      <c r="AI55" s="19">
        <v>0.71681249999999996</v>
      </c>
      <c r="AJ55" s="19">
        <v>0</v>
      </c>
      <c r="AK55" s="19">
        <v>8</v>
      </c>
      <c r="AL55" s="19">
        <v>56</v>
      </c>
      <c r="AM55" s="19">
        <v>8</v>
      </c>
      <c r="AN55" s="19">
        <v>8</v>
      </c>
      <c r="AO55" s="19">
        <v>0</v>
      </c>
      <c r="AP55" s="19">
        <v>-4</v>
      </c>
      <c r="AQ55" s="19">
        <v>2</v>
      </c>
      <c r="AR55" s="19">
        <v>2</v>
      </c>
      <c r="AS55" s="19" t="s">
        <v>148</v>
      </c>
      <c r="AT55" s="19">
        <v>1</v>
      </c>
      <c r="AU55" s="19">
        <v>0</v>
      </c>
      <c r="AV55" s="19">
        <v>0</v>
      </c>
      <c r="AW55" s="19">
        <v>1</v>
      </c>
      <c r="AX55" s="19">
        <v>1</v>
      </c>
      <c r="AY55" s="19">
        <v>0.1</v>
      </c>
      <c r="AZ55" s="19">
        <v>0.1</v>
      </c>
      <c r="BA55" s="19">
        <v>0.1</v>
      </c>
      <c r="BB55" s="19">
        <v>0.1</v>
      </c>
      <c r="BC55" s="19">
        <v>0</v>
      </c>
      <c r="BD55" s="19">
        <v>1</v>
      </c>
      <c r="BE55" s="19">
        <v>45</v>
      </c>
      <c r="BF55" s="19">
        <v>1</v>
      </c>
      <c r="BG55" s="19">
        <v>5</v>
      </c>
      <c r="BH55" s="19" t="s">
        <v>89</v>
      </c>
      <c r="BI55" s="19">
        <v>5</v>
      </c>
      <c r="BJ55" s="19">
        <v>2</v>
      </c>
      <c r="BK55" s="19">
        <v>0.05</v>
      </c>
      <c r="BL55" s="19">
        <v>4</v>
      </c>
      <c r="BM55" s="19">
        <v>6</v>
      </c>
      <c r="BN55" s="19">
        <v>0.5</v>
      </c>
      <c r="BO55" s="19">
        <v>10</v>
      </c>
      <c r="BP55" s="19">
        <v>1</v>
      </c>
      <c r="BQ55" s="19">
        <v>1</v>
      </c>
      <c r="BR55" s="19">
        <v>1</v>
      </c>
      <c r="BS55" s="19">
        <v>1</v>
      </c>
      <c r="BT55" s="19">
        <v>0</v>
      </c>
      <c r="BU55" s="19">
        <v>0</v>
      </c>
      <c r="BV55" s="19">
        <v>0</v>
      </c>
      <c r="BW55" s="19">
        <v>0</v>
      </c>
      <c r="BX55" s="19">
        <v>1</v>
      </c>
      <c r="BY55" s="19">
        <v>1</v>
      </c>
      <c r="BZ55" s="19">
        <v>1</v>
      </c>
      <c r="CA55" s="19">
        <v>1</v>
      </c>
    </row>
    <row r="56" spans="1:79" x14ac:dyDescent="0.3">
      <c r="A56" s="26">
        <v>54</v>
      </c>
      <c r="B56" s="19">
        <v>80</v>
      </c>
      <c r="C56" s="19">
        <v>7.4999809265136719E-2</v>
      </c>
      <c r="D56" s="19">
        <v>1.249996821085612E-3</v>
      </c>
      <c r="E56" s="19">
        <v>2</v>
      </c>
      <c r="F56" s="19">
        <v>8.6114873769721101E-2</v>
      </c>
      <c r="G56" s="19">
        <v>0.11504225687061879</v>
      </c>
      <c r="H56" s="19">
        <v>0.11504225687061879</v>
      </c>
      <c r="I56" s="19">
        <v>0.11504225687061879</v>
      </c>
      <c r="K56" s="19">
        <f t="shared" si="0"/>
        <v>0.11504225687061879</v>
      </c>
      <c r="N56" s="19">
        <v>4.9999999999999933E-2</v>
      </c>
      <c r="O56" s="19">
        <v>4.1633363423443423E-18</v>
      </c>
      <c r="P56" s="19">
        <v>9.9999999999999978E-2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0.23084375000000021</v>
      </c>
      <c r="W56" s="19">
        <v>-1.8750000000000021E-3</v>
      </c>
      <c r="X56" s="19">
        <v>0.11668750000000019</v>
      </c>
      <c r="Y56" s="19">
        <v>0.60000000000000009</v>
      </c>
      <c r="Z56" s="19">
        <v>1.1102230246251571E-17</v>
      </c>
      <c r="AA56" s="19">
        <v>0.60000000000000009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0.85453124999999996</v>
      </c>
      <c r="AH56" s="19">
        <v>-2.9906249999999999E-2</v>
      </c>
      <c r="AI56" s="19">
        <v>0.71681249999999996</v>
      </c>
      <c r="AJ56" s="19">
        <v>0</v>
      </c>
      <c r="AK56" s="19">
        <v>56</v>
      </c>
      <c r="AL56" s="19">
        <v>8</v>
      </c>
      <c r="AM56" s="19">
        <v>8</v>
      </c>
      <c r="AN56" s="19">
        <v>8</v>
      </c>
      <c r="AO56" s="19">
        <v>-4</v>
      </c>
      <c r="AP56" s="19">
        <v>0</v>
      </c>
      <c r="AQ56" s="19">
        <v>2</v>
      </c>
      <c r="AR56" s="19">
        <v>2</v>
      </c>
      <c r="AS56" s="19" t="s">
        <v>149</v>
      </c>
      <c r="AT56" s="19">
        <v>1</v>
      </c>
      <c r="AU56" s="19">
        <v>0</v>
      </c>
      <c r="AV56" s="19">
        <v>0</v>
      </c>
      <c r="AW56" s="19">
        <v>1</v>
      </c>
      <c r="AX56" s="19">
        <v>1</v>
      </c>
      <c r="AY56" s="19">
        <v>0.1</v>
      </c>
      <c r="AZ56" s="19">
        <v>0.1</v>
      </c>
      <c r="BA56" s="19">
        <v>0.1</v>
      </c>
      <c r="BB56" s="19">
        <v>0.1</v>
      </c>
      <c r="BC56" s="19">
        <v>0</v>
      </c>
      <c r="BD56" s="19">
        <v>1</v>
      </c>
      <c r="BE56" s="19">
        <v>45</v>
      </c>
      <c r="BF56" s="19">
        <v>1</v>
      </c>
      <c r="BG56" s="19">
        <v>5</v>
      </c>
      <c r="BH56" s="19" t="s">
        <v>89</v>
      </c>
      <c r="BI56" s="19">
        <v>5</v>
      </c>
      <c r="BJ56" s="19">
        <v>2</v>
      </c>
      <c r="BK56" s="19">
        <v>0.05</v>
      </c>
      <c r="BL56" s="19">
        <v>4</v>
      </c>
      <c r="BM56" s="19">
        <v>6</v>
      </c>
      <c r="BN56" s="19">
        <v>0.5</v>
      </c>
      <c r="BO56" s="19">
        <v>10</v>
      </c>
      <c r="BP56" s="19">
        <v>1</v>
      </c>
      <c r="BQ56" s="19">
        <v>1</v>
      </c>
      <c r="BR56" s="19">
        <v>1</v>
      </c>
      <c r="BS56" s="19">
        <v>1</v>
      </c>
      <c r="BT56" s="19">
        <v>0</v>
      </c>
      <c r="BU56" s="19">
        <v>0</v>
      </c>
      <c r="BV56" s="19">
        <v>0</v>
      </c>
      <c r="BW56" s="19">
        <v>0</v>
      </c>
      <c r="BX56" s="19">
        <v>1</v>
      </c>
      <c r="BY56" s="19">
        <v>1</v>
      </c>
      <c r="BZ56" s="19">
        <v>1</v>
      </c>
      <c r="CA56" s="19">
        <v>1</v>
      </c>
    </row>
    <row r="57" spans="1:79" x14ac:dyDescent="0.3">
      <c r="A57" s="26">
        <v>55</v>
      </c>
      <c r="B57" s="19">
        <v>80</v>
      </c>
      <c r="C57" s="19">
        <v>5.8000087738037109E-2</v>
      </c>
      <c r="D57" s="19">
        <v>9.6666812896728516E-4</v>
      </c>
      <c r="E57" s="19">
        <v>3</v>
      </c>
      <c r="F57" s="19">
        <v>0.14424062841903709</v>
      </c>
      <c r="G57" s="19">
        <v>7.434051415124085E-2</v>
      </c>
      <c r="H57" s="19">
        <v>8.5215112492652553E-2</v>
      </c>
      <c r="I57" s="19">
        <v>7.434051415124085E-2</v>
      </c>
      <c r="J57" s="19">
        <v>7.434051415124085E-2</v>
      </c>
      <c r="K57" s="19">
        <f t="shared" si="0"/>
        <v>7.434051415124085E-2</v>
      </c>
      <c r="N57" s="19">
        <v>-2.775557561562891E-17</v>
      </c>
      <c r="O57" s="19">
        <v>1.3183898417423739E-17</v>
      </c>
      <c r="P57" s="19">
        <v>9.9999999999999756E-2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9.6093750000000117E-2</v>
      </c>
      <c r="W57" s="19">
        <v>-1.031249999999994E-3</v>
      </c>
      <c r="X57" s="19">
        <v>0.1180000000000003</v>
      </c>
      <c r="Y57" s="19">
        <v>-0.1</v>
      </c>
      <c r="Z57" s="19">
        <v>7.2164496600635178E-17</v>
      </c>
      <c r="AA57" s="19">
        <v>0.60000000000000009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  <c r="AG57" s="19">
        <v>0.27171875000000001</v>
      </c>
      <c r="AH57" s="19">
        <v>2.990625000000004E-2</v>
      </c>
      <c r="AI57" s="19">
        <v>0.71681249999999996</v>
      </c>
      <c r="AJ57" s="19">
        <v>0</v>
      </c>
      <c r="AK57" s="19">
        <v>28</v>
      </c>
      <c r="AL57" s="19">
        <v>36</v>
      </c>
      <c r="AM57" s="19">
        <v>8</v>
      </c>
      <c r="AN57" s="19">
        <v>8</v>
      </c>
      <c r="AO57" s="19">
        <v>-2</v>
      </c>
      <c r="AP57" s="19">
        <v>-2</v>
      </c>
      <c r="AQ57" s="19">
        <v>2</v>
      </c>
      <c r="AR57" s="19">
        <v>2</v>
      </c>
      <c r="AS57" s="19" t="s">
        <v>150</v>
      </c>
      <c r="AT57" s="19">
        <v>1</v>
      </c>
      <c r="AU57" s="19">
        <v>0</v>
      </c>
      <c r="AV57" s="19">
        <v>0</v>
      </c>
      <c r="AW57" s="19">
        <v>1</v>
      </c>
      <c r="AX57" s="19">
        <v>1</v>
      </c>
      <c r="AY57" s="19">
        <v>0.1</v>
      </c>
      <c r="AZ57" s="19">
        <v>0.1</v>
      </c>
      <c r="BA57" s="19">
        <v>0.1</v>
      </c>
      <c r="BB57" s="19">
        <v>0.1</v>
      </c>
      <c r="BC57" s="19">
        <v>0</v>
      </c>
      <c r="BD57" s="19">
        <v>1</v>
      </c>
      <c r="BE57" s="19">
        <v>45</v>
      </c>
      <c r="BF57" s="19">
        <v>1</v>
      </c>
      <c r="BG57" s="19">
        <v>5</v>
      </c>
      <c r="BH57" s="19" t="s">
        <v>89</v>
      </c>
      <c r="BI57" s="19">
        <v>5</v>
      </c>
      <c r="BJ57" s="19">
        <v>2</v>
      </c>
      <c r="BK57" s="19">
        <v>0.05</v>
      </c>
      <c r="BL57" s="19">
        <v>4</v>
      </c>
      <c r="BM57" s="19">
        <v>6</v>
      </c>
      <c r="BN57" s="19">
        <v>0.5</v>
      </c>
      <c r="BO57" s="19">
        <v>10</v>
      </c>
      <c r="BP57" s="19">
        <v>1</v>
      </c>
      <c r="BQ57" s="19">
        <v>1</v>
      </c>
      <c r="BR57" s="19">
        <v>1</v>
      </c>
      <c r="BS57" s="19">
        <v>1</v>
      </c>
      <c r="BT57" s="19">
        <v>0</v>
      </c>
      <c r="BU57" s="19">
        <v>0</v>
      </c>
      <c r="BV57" s="19">
        <v>0</v>
      </c>
      <c r="BW57" s="19">
        <v>0</v>
      </c>
      <c r="BX57" s="19">
        <v>1</v>
      </c>
      <c r="BY57" s="19">
        <v>1</v>
      </c>
      <c r="BZ57" s="19">
        <v>1</v>
      </c>
      <c r="CA57" s="19">
        <v>1</v>
      </c>
    </row>
    <row r="58" spans="1:79" x14ac:dyDescent="0.3">
      <c r="A58" s="26">
        <v>56</v>
      </c>
      <c r="B58" s="19">
        <v>80</v>
      </c>
      <c r="C58" s="19">
        <v>5.8999776840209961E-2</v>
      </c>
      <c r="D58" s="19">
        <v>9.8332961400349932E-4</v>
      </c>
      <c r="E58" s="19">
        <v>3</v>
      </c>
      <c r="F58" s="19">
        <v>0.17733686660650261</v>
      </c>
      <c r="G58" s="19">
        <v>7.434051415124085E-2</v>
      </c>
      <c r="H58" s="19">
        <v>8.5215112492652553E-2</v>
      </c>
      <c r="I58" s="19">
        <v>7.434051415124085E-2</v>
      </c>
      <c r="J58" s="19">
        <v>7.434051415124085E-2</v>
      </c>
      <c r="K58" s="19">
        <f t="shared" si="0"/>
        <v>7.434051415124085E-2</v>
      </c>
      <c r="N58" s="19">
        <v>-2.775557561562891E-17</v>
      </c>
      <c r="O58" s="19">
        <v>6.9388939039072037E-19</v>
      </c>
      <c r="P58" s="19">
        <v>9.9999999999999756E-2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9.6093750000000117E-2</v>
      </c>
      <c r="W58" s="19">
        <v>1.0312500000000111E-3</v>
      </c>
      <c r="X58" s="19">
        <v>0.1180000000000003</v>
      </c>
      <c r="Y58" s="19">
        <v>-0.1</v>
      </c>
      <c r="Z58" s="19">
        <v>5.9674487573602162E-17</v>
      </c>
      <c r="AA58" s="19">
        <v>0.60000000000000009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0.27171875000000001</v>
      </c>
      <c r="AH58" s="19">
        <v>-2.9906249999999961E-2</v>
      </c>
      <c r="AI58" s="19">
        <v>0.71681249999999996</v>
      </c>
      <c r="AJ58" s="19">
        <v>0</v>
      </c>
      <c r="AK58" s="19">
        <v>28</v>
      </c>
      <c r="AL58" s="19">
        <v>36</v>
      </c>
      <c r="AM58" s="19">
        <v>8</v>
      </c>
      <c r="AN58" s="19">
        <v>8</v>
      </c>
      <c r="AO58" s="19">
        <v>-2</v>
      </c>
      <c r="AP58" s="19">
        <v>-2</v>
      </c>
      <c r="AQ58" s="19">
        <v>2</v>
      </c>
      <c r="AR58" s="19">
        <v>2</v>
      </c>
      <c r="AS58" s="19" t="s">
        <v>151</v>
      </c>
      <c r="AT58" s="19">
        <v>1</v>
      </c>
      <c r="AU58" s="19">
        <v>0</v>
      </c>
      <c r="AV58" s="19">
        <v>0</v>
      </c>
      <c r="AW58" s="19">
        <v>1</v>
      </c>
      <c r="AX58" s="19">
        <v>1</v>
      </c>
      <c r="AY58" s="19">
        <v>0.1</v>
      </c>
      <c r="AZ58" s="19">
        <v>0.1</v>
      </c>
      <c r="BA58" s="19">
        <v>0.1</v>
      </c>
      <c r="BB58" s="19">
        <v>0.1</v>
      </c>
      <c r="BC58" s="19">
        <v>0</v>
      </c>
      <c r="BD58" s="19">
        <v>1</v>
      </c>
      <c r="BE58" s="19">
        <v>45</v>
      </c>
      <c r="BF58" s="19">
        <v>1</v>
      </c>
      <c r="BG58" s="19">
        <v>5</v>
      </c>
      <c r="BH58" s="19" t="s">
        <v>89</v>
      </c>
      <c r="BI58" s="19">
        <v>5</v>
      </c>
      <c r="BJ58" s="19">
        <v>2</v>
      </c>
      <c r="BK58" s="19">
        <v>0.05</v>
      </c>
      <c r="BL58" s="19">
        <v>4</v>
      </c>
      <c r="BM58" s="19">
        <v>6</v>
      </c>
      <c r="BN58" s="19">
        <v>0.5</v>
      </c>
      <c r="BO58" s="19">
        <v>10</v>
      </c>
      <c r="BP58" s="19">
        <v>1</v>
      </c>
      <c r="BQ58" s="19">
        <v>1</v>
      </c>
      <c r="BR58" s="19">
        <v>1</v>
      </c>
      <c r="BS58" s="19">
        <v>1</v>
      </c>
      <c r="BT58" s="19">
        <v>0</v>
      </c>
      <c r="BU58" s="19">
        <v>0</v>
      </c>
      <c r="BV58" s="19">
        <v>0</v>
      </c>
      <c r="BW58" s="19">
        <v>0</v>
      </c>
      <c r="BX58" s="19">
        <v>1</v>
      </c>
      <c r="BY58" s="19">
        <v>1</v>
      </c>
      <c r="BZ58" s="19">
        <v>1</v>
      </c>
      <c r="CA58" s="19">
        <v>1</v>
      </c>
    </row>
    <row r="59" spans="1:79" x14ac:dyDescent="0.3">
      <c r="A59" s="26">
        <v>57</v>
      </c>
      <c r="B59" s="19">
        <v>80</v>
      </c>
      <c r="C59" s="19">
        <v>6.2000036239624023E-2</v>
      </c>
      <c r="D59" s="19">
        <v>1.0333339373270671E-3</v>
      </c>
      <c r="E59" s="19">
        <v>3</v>
      </c>
      <c r="F59" s="19">
        <v>0.1028785691968935</v>
      </c>
      <c r="G59" s="19">
        <v>7.434051415124085E-2</v>
      </c>
      <c r="H59" s="19">
        <v>8.5215112492652553E-2</v>
      </c>
      <c r="I59" s="19">
        <v>7.434051415124085E-2</v>
      </c>
      <c r="J59" s="19">
        <v>7.434051415124085E-2</v>
      </c>
      <c r="K59" s="19">
        <f t="shared" si="0"/>
        <v>7.434051415124085E-2</v>
      </c>
      <c r="N59" s="19">
        <v>-5.5511151231257827E-17</v>
      </c>
      <c r="O59" s="19">
        <v>-2.0816681711721669E-18</v>
      </c>
      <c r="P59" s="19">
        <v>9.9999999999999756E-2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-9.6093750000000117E-2</v>
      </c>
      <c r="W59" s="19">
        <v>1.0312500000000219E-3</v>
      </c>
      <c r="X59" s="19">
        <v>0.1180000000000003</v>
      </c>
      <c r="Y59" s="19">
        <v>0.1</v>
      </c>
      <c r="Z59" s="19">
        <v>4.3021142204224817E-17</v>
      </c>
      <c r="AA59" s="19">
        <v>0.60000000000000009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-0.27171875000000001</v>
      </c>
      <c r="AH59" s="19">
        <v>-2.9906249999999929E-2</v>
      </c>
      <c r="AI59" s="19">
        <v>0.71681249999999996</v>
      </c>
      <c r="AJ59" s="19">
        <v>0</v>
      </c>
      <c r="AK59" s="19">
        <v>36</v>
      </c>
      <c r="AL59" s="19">
        <v>28</v>
      </c>
      <c r="AM59" s="19">
        <v>8</v>
      </c>
      <c r="AN59" s="19">
        <v>8</v>
      </c>
      <c r="AO59" s="19">
        <v>-2</v>
      </c>
      <c r="AP59" s="19">
        <v>-2</v>
      </c>
      <c r="AQ59" s="19">
        <v>2</v>
      </c>
      <c r="AR59" s="19">
        <v>2</v>
      </c>
      <c r="AS59" s="19" t="s">
        <v>152</v>
      </c>
      <c r="AT59" s="19">
        <v>1</v>
      </c>
      <c r="AU59" s="19">
        <v>0</v>
      </c>
      <c r="AV59" s="19">
        <v>0</v>
      </c>
      <c r="AW59" s="19">
        <v>1</v>
      </c>
      <c r="AX59" s="19">
        <v>1</v>
      </c>
      <c r="AY59" s="19">
        <v>0.1</v>
      </c>
      <c r="AZ59" s="19">
        <v>0.1</v>
      </c>
      <c r="BA59" s="19">
        <v>0.1</v>
      </c>
      <c r="BB59" s="19">
        <v>0.1</v>
      </c>
      <c r="BC59" s="19">
        <v>0</v>
      </c>
      <c r="BD59" s="19">
        <v>1</v>
      </c>
      <c r="BE59" s="19">
        <v>45</v>
      </c>
      <c r="BF59" s="19">
        <v>1</v>
      </c>
      <c r="BG59" s="19">
        <v>5</v>
      </c>
      <c r="BH59" s="19" t="s">
        <v>89</v>
      </c>
      <c r="BI59" s="19">
        <v>5</v>
      </c>
      <c r="BJ59" s="19">
        <v>2</v>
      </c>
      <c r="BK59" s="19">
        <v>0.05</v>
      </c>
      <c r="BL59" s="19">
        <v>4</v>
      </c>
      <c r="BM59" s="19">
        <v>6</v>
      </c>
      <c r="BN59" s="19">
        <v>0.5</v>
      </c>
      <c r="BO59" s="19">
        <v>10</v>
      </c>
      <c r="BP59" s="19">
        <v>1</v>
      </c>
      <c r="BQ59" s="19">
        <v>1</v>
      </c>
      <c r="BR59" s="19">
        <v>1</v>
      </c>
      <c r="BS59" s="19">
        <v>1</v>
      </c>
      <c r="BT59" s="19">
        <v>0</v>
      </c>
      <c r="BU59" s="19">
        <v>0</v>
      </c>
      <c r="BV59" s="19">
        <v>0</v>
      </c>
      <c r="BW59" s="19">
        <v>0</v>
      </c>
      <c r="BX59" s="19">
        <v>1</v>
      </c>
      <c r="BY59" s="19">
        <v>1</v>
      </c>
      <c r="BZ59" s="19">
        <v>1</v>
      </c>
      <c r="CA59" s="19">
        <v>1</v>
      </c>
    </row>
    <row r="60" spans="1:79" x14ac:dyDescent="0.3">
      <c r="A60" s="26">
        <v>58</v>
      </c>
      <c r="B60" s="19">
        <v>80</v>
      </c>
      <c r="C60" s="19">
        <v>5.9999942779541023E-2</v>
      </c>
      <c r="D60" s="19">
        <v>9.9999904632568364E-4</v>
      </c>
      <c r="E60" s="19">
        <v>2</v>
      </c>
      <c r="F60" s="19">
        <v>0.1028785691968935</v>
      </c>
      <c r="G60" s="19">
        <v>8.5056899230872784E-2</v>
      </c>
      <c r="H60" s="19">
        <v>8.5056899230872784E-2</v>
      </c>
      <c r="I60" s="19">
        <v>8.5056899230872784E-2</v>
      </c>
      <c r="K60" s="19">
        <f t="shared" si="0"/>
        <v>8.5056899230872784E-2</v>
      </c>
      <c r="N60" s="19">
        <v>0</v>
      </c>
      <c r="O60" s="19">
        <v>7.6327832942979488E-18</v>
      </c>
      <c r="P60" s="19">
        <v>9.9999999999999978E-2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-0.14353125000000011</v>
      </c>
      <c r="W60" s="19">
        <v>3.0937500000000309E-3</v>
      </c>
      <c r="X60" s="19">
        <v>0.11312500000000029</v>
      </c>
      <c r="Y60" s="19">
        <v>-0.15</v>
      </c>
      <c r="Z60" s="19">
        <v>5.9674487573602162E-17</v>
      </c>
      <c r="AA60" s="19">
        <v>0.60000000000000009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-0.72412500000000002</v>
      </c>
      <c r="AH60" s="19">
        <v>2.9906250000000089E-2</v>
      </c>
      <c r="AI60" s="19">
        <v>0.71681249999999996</v>
      </c>
      <c r="AJ60" s="19">
        <v>0</v>
      </c>
      <c r="AK60" s="19">
        <v>26</v>
      </c>
      <c r="AL60" s="19">
        <v>38</v>
      </c>
      <c r="AM60" s="19">
        <v>8</v>
      </c>
      <c r="AN60" s="19">
        <v>8</v>
      </c>
      <c r="AO60" s="19">
        <v>-2</v>
      </c>
      <c r="AP60" s="19">
        <v>-2</v>
      </c>
      <c r="AQ60" s="19">
        <v>2</v>
      </c>
      <c r="AR60" s="19">
        <v>2</v>
      </c>
      <c r="AS60" s="19" t="s">
        <v>153</v>
      </c>
      <c r="AT60" s="19">
        <v>1</v>
      </c>
      <c r="AU60" s="19">
        <v>0</v>
      </c>
      <c r="AV60" s="19">
        <v>0</v>
      </c>
      <c r="AW60" s="19">
        <v>1</v>
      </c>
      <c r="AX60" s="19">
        <v>1</v>
      </c>
      <c r="AY60" s="19">
        <v>0.1</v>
      </c>
      <c r="AZ60" s="19">
        <v>0.1</v>
      </c>
      <c r="BA60" s="19">
        <v>0.1</v>
      </c>
      <c r="BB60" s="19">
        <v>0.1</v>
      </c>
      <c r="BC60" s="19">
        <v>0</v>
      </c>
      <c r="BD60" s="19">
        <v>1</v>
      </c>
      <c r="BE60" s="19">
        <v>45</v>
      </c>
      <c r="BF60" s="19">
        <v>1</v>
      </c>
      <c r="BG60" s="19">
        <v>5</v>
      </c>
      <c r="BH60" s="19" t="s">
        <v>89</v>
      </c>
      <c r="BI60" s="19">
        <v>5</v>
      </c>
      <c r="BJ60" s="19">
        <v>2</v>
      </c>
      <c r="BK60" s="19">
        <v>0.05</v>
      </c>
      <c r="BL60" s="19">
        <v>4</v>
      </c>
      <c r="BM60" s="19">
        <v>6</v>
      </c>
      <c r="BN60" s="19">
        <v>0.5</v>
      </c>
      <c r="BO60" s="19">
        <v>10</v>
      </c>
      <c r="BP60" s="19">
        <v>1</v>
      </c>
      <c r="BQ60" s="19">
        <v>1</v>
      </c>
      <c r="BR60" s="19">
        <v>1</v>
      </c>
      <c r="BS60" s="19">
        <v>1</v>
      </c>
      <c r="BT60" s="19">
        <v>0</v>
      </c>
      <c r="BU60" s="19">
        <v>0</v>
      </c>
      <c r="BV60" s="19">
        <v>0</v>
      </c>
      <c r="BW60" s="19">
        <v>0</v>
      </c>
      <c r="BX60" s="19">
        <v>1</v>
      </c>
      <c r="BY60" s="19">
        <v>1</v>
      </c>
      <c r="BZ60" s="19">
        <v>1</v>
      </c>
      <c r="CA60" s="19">
        <v>1</v>
      </c>
    </row>
    <row r="61" spans="1:79" x14ac:dyDescent="0.3">
      <c r="A61" s="26">
        <v>59</v>
      </c>
      <c r="B61" s="19">
        <v>80</v>
      </c>
      <c r="C61" s="19">
        <v>5.9000015258789063E-2</v>
      </c>
      <c r="D61" s="19">
        <v>9.8333358764648429E-4</v>
      </c>
      <c r="E61" s="19">
        <v>2</v>
      </c>
      <c r="F61" s="19">
        <v>8.4000000000000019E-2</v>
      </c>
      <c r="G61" s="19">
        <v>8.5056899230872784E-2</v>
      </c>
      <c r="H61" s="19">
        <v>8.5056899230872784E-2</v>
      </c>
      <c r="I61" s="19">
        <v>8.5056899230872784E-2</v>
      </c>
      <c r="K61" s="19">
        <f t="shared" si="0"/>
        <v>8.5056899230872784E-2</v>
      </c>
      <c r="N61" s="19">
        <v>0</v>
      </c>
      <c r="O61" s="19">
        <v>1.4571677198205189E-17</v>
      </c>
      <c r="P61" s="19">
        <v>9.9999999999999978E-2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-0.14353125000000011</v>
      </c>
      <c r="W61" s="19">
        <v>-3.0937499999999889E-3</v>
      </c>
      <c r="X61" s="19">
        <v>0.11312500000000029</v>
      </c>
      <c r="Y61" s="19">
        <v>-0.15</v>
      </c>
      <c r="Z61" s="19">
        <v>6.6613381477509402E-17</v>
      </c>
      <c r="AA61" s="19">
        <v>0.60000000000000009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-0.72412500000000002</v>
      </c>
      <c r="AH61" s="19">
        <v>-2.9906249999999909E-2</v>
      </c>
      <c r="AI61" s="19">
        <v>0.71681249999999996</v>
      </c>
      <c r="AJ61" s="19">
        <v>0</v>
      </c>
      <c r="AK61" s="19">
        <v>26</v>
      </c>
      <c r="AL61" s="19">
        <v>38</v>
      </c>
      <c r="AM61" s="19">
        <v>8</v>
      </c>
      <c r="AN61" s="19">
        <v>8</v>
      </c>
      <c r="AO61" s="19">
        <v>-2</v>
      </c>
      <c r="AP61" s="19">
        <v>-2</v>
      </c>
      <c r="AQ61" s="19">
        <v>2</v>
      </c>
      <c r="AR61" s="19">
        <v>2</v>
      </c>
      <c r="AS61" s="19" t="s">
        <v>154</v>
      </c>
      <c r="AT61" s="19">
        <v>1</v>
      </c>
      <c r="AU61" s="19">
        <v>0</v>
      </c>
      <c r="AV61" s="19">
        <v>0</v>
      </c>
      <c r="AW61" s="19">
        <v>1</v>
      </c>
      <c r="AX61" s="19">
        <v>1</v>
      </c>
      <c r="AY61" s="19">
        <v>0.1</v>
      </c>
      <c r="AZ61" s="19">
        <v>0.1</v>
      </c>
      <c r="BA61" s="19">
        <v>0.1</v>
      </c>
      <c r="BB61" s="19">
        <v>0.1</v>
      </c>
      <c r="BC61" s="19">
        <v>0</v>
      </c>
      <c r="BD61" s="19">
        <v>1</v>
      </c>
      <c r="BE61" s="19">
        <v>45</v>
      </c>
      <c r="BF61" s="19">
        <v>1</v>
      </c>
      <c r="BG61" s="19">
        <v>5</v>
      </c>
      <c r="BH61" s="19" t="s">
        <v>89</v>
      </c>
      <c r="BI61" s="19">
        <v>5</v>
      </c>
      <c r="BJ61" s="19">
        <v>2</v>
      </c>
      <c r="BK61" s="19">
        <v>0.05</v>
      </c>
      <c r="BL61" s="19">
        <v>4</v>
      </c>
      <c r="BM61" s="19">
        <v>6</v>
      </c>
      <c r="BN61" s="19">
        <v>0.5</v>
      </c>
      <c r="BO61" s="19">
        <v>10</v>
      </c>
      <c r="BP61" s="19">
        <v>1</v>
      </c>
      <c r="BQ61" s="19">
        <v>1</v>
      </c>
      <c r="BR61" s="19">
        <v>1</v>
      </c>
      <c r="BS61" s="19">
        <v>1</v>
      </c>
      <c r="BT61" s="19">
        <v>0</v>
      </c>
      <c r="BU61" s="19">
        <v>0</v>
      </c>
      <c r="BV61" s="19">
        <v>0</v>
      </c>
      <c r="BW61" s="19">
        <v>0</v>
      </c>
      <c r="BX61" s="19">
        <v>1</v>
      </c>
      <c r="BY61" s="19">
        <v>1</v>
      </c>
      <c r="BZ61" s="19">
        <v>1</v>
      </c>
      <c r="CA61" s="19">
        <v>1</v>
      </c>
    </row>
    <row r="62" spans="1:79" x14ac:dyDescent="0.3">
      <c r="A62" s="26">
        <v>60</v>
      </c>
      <c r="B62" s="19">
        <v>80</v>
      </c>
      <c r="C62" s="19">
        <v>5.9999942779541023E-2</v>
      </c>
      <c r="D62" s="19">
        <v>9.9999904632568364E-4</v>
      </c>
      <c r="E62" s="19">
        <v>2</v>
      </c>
      <c r="F62" s="19">
        <v>8.6823635894841503E-2</v>
      </c>
      <c r="G62" s="19">
        <v>8.5056899230872784E-2</v>
      </c>
      <c r="H62" s="19">
        <v>8.5056899230872784E-2</v>
      </c>
      <c r="I62" s="19">
        <v>8.5056899230872784E-2</v>
      </c>
      <c r="K62" s="19">
        <f t="shared" si="0"/>
        <v>8.5056899230872784E-2</v>
      </c>
      <c r="N62" s="19">
        <v>0</v>
      </c>
      <c r="O62" s="19">
        <v>1.526556658859591E-17</v>
      </c>
      <c r="P62" s="19">
        <v>9.9999999999999978E-2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0.14353125000000011</v>
      </c>
      <c r="W62" s="19">
        <v>-3.0937500000000032E-3</v>
      </c>
      <c r="X62" s="19">
        <v>0.11312500000000029</v>
      </c>
      <c r="Y62" s="19">
        <v>0.15</v>
      </c>
      <c r="Z62" s="19">
        <v>4.9960036108132052E-17</v>
      </c>
      <c r="AA62" s="19">
        <v>0.60000000000000009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19">
        <v>0.72412500000000002</v>
      </c>
      <c r="AH62" s="19">
        <v>-2.9906249999999999E-2</v>
      </c>
      <c r="AI62" s="19">
        <v>0.71681249999999996</v>
      </c>
      <c r="AJ62" s="19">
        <v>0</v>
      </c>
      <c r="AK62" s="19">
        <v>38</v>
      </c>
      <c r="AL62" s="19">
        <v>26</v>
      </c>
      <c r="AM62" s="19">
        <v>8</v>
      </c>
      <c r="AN62" s="19">
        <v>8</v>
      </c>
      <c r="AO62" s="19">
        <v>-2</v>
      </c>
      <c r="AP62" s="19">
        <v>-2</v>
      </c>
      <c r="AQ62" s="19">
        <v>2</v>
      </c>
      <c r="AR62" s="19">
        <v>2</v>
      </c>
      <c r="AS62" s="19" t="s">
        <v>155</v>
      </c>
      <c r="AT62" s="19">
        <v>1</v>
      </c>
      <c r="AU62" s="19">
        <v>0</v>
      </c>
      <c r="AV62" s="19">
        <v>0</v>
      </c>
      <c r="AW62" s="19">
        <v>1</v>
      </c>
      <c r="AX62" s="19">
        <v>1</v>
      </c>
      <c r="AY62" s="19">
        <v>0.1</v>
      </c>
      <c r="AZ62" s="19">
        <v>0.1</v>
      </c>
      <c r="BA62" s="19">
        <v>0.1</v>
      </c>
      <c r="BB62" s="19">
        <v>0.1</v>
      </c>
      <c r="BC62" s="19">
        <v>0</v>
      </c>
      <c r="BD62" s="19">
        <v>1</v>
      </c>
      <c r="BE62" s="19">
        <v>45</v>
      </c>
      <c r="BF62" s="19">
        <v>1</v>
      </c>
      <c r="BG62" s="19">
        <v>5</v>
      </c>
      <c r="BH62" s="19" t="s">
        <v>89</v>
      </c>
      <c r="BI62" s="19">
        <v>5</v>
      </c>
      <c r="BJ62" s="19">
        <v>2</v>
      </c>
      <c r="BK62" s="19">
        <v>0.05</v>
      </c>
      <c r="BL62" s="19">
        <v>4</v>
      </c>
      <c r="BM62" s="19">
        <v>6</v>
      </c>
      <c r="BN62" s="19">
        <v>0.5</v>
      </c>
      <c r="BO62" s="19">
        <v>10</v>
      </c>
      <c r="BP62" s="19">
        <v>1</v>
      </c>
      <c r="BQ62" s="19">
        <v>1</v>
      </c>
      <c r="BR62" s="19">
        <v>1</v>
      </c>
      <c r="BS62" s="19">
        <v>1</v>
      </c>
      <c r="BT62" s="19">
        <v>0</v>
      </c>
      <c r="BU62" s="19">
        <v>0</v>
      </c>
      <c r="BV62" s="19">
        <v>0</v>
      </c>
      <c r="BW62" s="19">
        <v>0</v>
      </c>
      <c r="BX62" s="19">
        <v>1</v>
      </c>
      <c r="BY62" s="19">
        <v>1</v>
      </c>
      <c r="BZ62" s="19">
        <v>1</v>
      </c>
      <c r="CA62" s="19">
        <v>1</v>
      </c>
    </row>
    <row r="63" spans="1:79" x14ac:dyDescent="0.3">
      <c r="A63" s="26">
        <v>61</v>
      </c>
      <c r="B63" s="19">
        <v>80</v>
      </c>
      <c r="C63" s="19">
        <v>7.2999954223632813E-2</v>
      </c>
      <c r="D63" s="19">
        <v>1.216665903727214E-3</v>
      </c>
      <c r="E63" s="19">
        <v>2</v>
      </c>
      <c r="F63" s="19">
        <v>9.0994505328618636E-2</v>
      </c>
      <c r="G63" s="19">
        <v>0.1193248019729571</v>
      </c>
      <c r="H63" s="19">
        <v>0.1193248019729571</v>
      </c>
      <c r="I63" s="19">
        <v>0.1193248019729571</v>
      </c>
      <c r="K63" s="19">
        <f t="shared" si="0"/>
        <v>0.1193248019729571</v>
      </c>
      <c r="N63" s="19">
        <v>-4.9999999999999933E-2</v>
      </c>
      <c r="O63" s="19">
        <v>5.6728856409055193E-18</v>
      </c>
      <c r="P63" s="19">
        <v>9.9999999999999978E-2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-0.23084375000000021</v>
      </c>
      <c r="W63" s="19">
        <v>-7.7624999999999986E-2</v>
      </c>
      <c r="X63" s="19">
        <v>0.11668750000000019</v>
      </c>
      <c r="Y63" s="19">
        <v>-0.60000000000000009</v>
      </c>
      <c r="Z63" s="19">
        <v>8.4654505627668194E-17</v>
      </c>
      <c r="AA63" s="19">
        <v>0.60000000000000009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-0.85453124999999996</v>
      </c>
      <c r="AH63" s="19">
        <v>-0.1223437499999999</v>
      </c>
      <c r="AI63" s="19">
        <v>0.71681249999999996</v>
      </c>
      <c r="AJ63" s="19">
        <v>0</v>
      </c>
      <c r="AK63" s="19">
        <v>8</v>
      </c>
      <c r="AL63" s="19">
        <v>56</v>
      </c>
      <c r="AM63" s="19">
        <v>8</v>
      </c>
      <c r="AN63" s="19">
        <v>8</v>
      </c>
      <c r="AO63" s="19">
        <v>0</v>
      </c>
      <c r="AP63" s="19">
        <v>-4</v>
      </c>
      <c r="AQ63" s="19">
        <v>2</v>
      </c>
      <c r="AR63" s="19">
        <v>2</v>
      </c>
      <c r="AS63" s="19" t="s">
        <v>103</v>
      </c>
      <c r="AT63" s="19">
        <v>1</v>
      </c>
      <c r="AU63" s="19">
        <v>0</v>
      </c>
      <c r="AV63" s="19">
        <v>0</v>
      </c>
      <c r="AW63" s="19">
        <v>1</v>
      </c>
      <c r="AX63" s="19">
        <v>1</v>
      </c>
      <c r="AY63" s="19">
        <v>0.1</v>
      </c>
      <c r="AZ63" s="19">
        <v>0.1</v>
      </c>
      <c r="BA63" s="19">
        <v>0.1</v>
      </c>
      <c r="BB63" s="19">
        <v>0.1</v>
      </c>
      <c r="BC63" s="19">
        <v>0</v>
      </c>
      <c r="BD63" s="19">
        <v>1</v>
      </c>
      <c r="BE63" s="19">
        <v>45</v>
      </c>
      <c r="BF63" s="19">
        <v>1</v>
      </c>
      <c r="BG63" s="19">
        <v>5</v>
      </c>
      <c r="BH63" s="19" t="s">
        <v>89</v>
      </c>
      <c r="BI63" s="19">
        <v>5</v>
      </c>
      <c r="BJ63" s="19">
        <v>2</v>
      </c>
      <c r="BK63" s="19">
        <v>0.05</v>
      </c>
      <c r="BL63" s="19">
        <v>4</v>
      </c>
      <c r="BM63" s="19">
        <v>6</v>
      </c>
      <c r="BN63" s="19">
        <v>0.5</v>
      </c>
      <c r="BO63" s="19">
        <v>10</v>
      </c>
      <c r="BP63" s="19">
        <v>1</v>
      </c>
      <c r="BQ63" s="19">
        <v>1</v>
      </c>
      <c r="BR63" s="19">
        <v>1</v>
      </c>
      <c r="BS63" s="19">
        <v>1</v>
      </c>
      <c r="BT63" s="19">
        <v>0</v>
      </c>
      <c r="BU63" s="19">
        <v>0</v>
      </c>
      <c r="BV63" s="19">
        <v>0</v>
      </c>
      <c r="BW63" s="19">
        <v>0</v>
      </c>
      <c r="BX63" s="19">
        <v>1</v>
      </c>
      <c r="BY63" s="19">
        <v>1</v>
      </c>
      <c r="BZ63" s="19">
        <v>1</v>
      </c>
      <c r="CA63" s="19">
        <v>1</v>
      </c>
    </row>
    <row r="64" spans="1:79" x14ac:dyDescent="0.3">
      <c r="A64" s="26">
        <v>62</v>
      </c>
      <c r="B64" s="19">
        <v>80</v>
      </c>
      <c r="C64" s="19">
        <v>7.2000026702880859E-2</v>
      </c>
      <c r="D64" s="19">
        <v>1.200000445048014E-3</v>
      </c>
      <c r="E64" s="19">
        <v>2</v>
      </c>
      <c r="F64" s="19">
        <v>8.4000000000000019E-2</v>
      </c>
      <c r="G64" s="19">
        <v>0.1193248019729572</v>
      </c>
      <c r="H64" s="19">
        <v>0.1193248019729572</v>
      </c>
      <c r="I64" s="19">
        <v>0.1193248019729572</v>
      </c>
      <c r="K64" s="19">
        <f t="shared" si="0"/>
        <v>0.1193248019729572</v>
      </c>
      <c r="N64" s="19">
        <v>-4.9999999999999933E-2</v>
      </c>
      <c r="O64" s="19">
        <v>1.5387337106375641E-17</v>
      </c>
      <c r="P64" s="19">
        <v>9.9999999999999978E-2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-0.23084375000000021</v>
      </c>
      <c r="W64" s="19">
        <v>7.7625000000000041E-2</v>
      </c>
      <c r="X64" s="19">
        <v>0.11668750000000019</v>
      </c>
      <c r="Y64" s="19">
        <v>-0.60000000000000009</v>
      </c>
      <c r="Z64" s="19">
        <v>9.4368957093138316E-17</v>
      </c>
      <c r="AA64" s="19">
        <v>0.60000000000000009</v>
      </c>
      <c r="AB64" s="19">
        <v>0</v>
      </c>
      <c r="AC64" s="19">
        <v>0</v>
      </c>
      <c r="AD64" s="19">
        <v>0</v>
      </c>
      <c r="AE64" s="19">
        <v>0</v>
      </c>
      <c r="AF64" s="19">
        <v>0</v>
      </c>
      <c r="AG64" s="19">
        <v>-0.85453124999999996</v>
      </c>
      <c r="AH64" s="19">
        <v>0.1223437500000001</v>
      </c>
      <c r="AI64" s="19">
        <v>0.71681249999999996</v>
      </c>
      <c r="AJ64" s="19">
        <v>0</v>
      </c>
      <c r="AK64" s="19">
        <v>8</v>
      </c>
      <c r="AL64" s="19">
        <v>56</v>
      </c>
      <c r="AM64" s="19">
        <v>8</v>
      </c>
      <c r="AN64" s="19">
        <v>8</v>
      </c>
      <c r="AO64" s="19">
        <v>0</v>
      </c>
      <c r="AP64" s="19">
        <v>-4</v>
      </c>
      <c r="AQ64" s="19">
        <v>2</v>
      </c>
      <c r="AR64" s="19">
        <v>2</v>
      </c>
      <c r="AS64" s="19" t="s">
        <v>156</v>
      </c>
      <c r="AT64" s="19">
        <v>1</v>
      </c>
      <c r="AU64" s="19">
        <v>0</v>
      </c>
      <c r="AV64" s="19">
        <v>0</v>
      </c>
      <c r="AW64" s="19">
        <v>1</v>
      </c>
      <c r="AX64" s="19">
        <v>1</v>
      </c>
      <c r="AY64" s="19">
        <v>0.1</v>
      </c>
      <c r="AZ64" s="19">
        <v>0.1</v>
      </c>
      <c r="BA64" s="19">
        <v>0.1</v>
      </c>
      <c r="BB64" s="19">
        <v>0.1</v>
      </c>
      <c r="BC64" s="19">
        <v>0</v>
      </c>
      <c r="BD64" s="19">
        <v>1</v>
      </c>
      <c r="BE64" s="19">
        <v>45</v>
      </c>
      <c r="BF64" s="19">
        <v>1</v>
      </c>
      <c r="BG64" s="19">
        <v>5</v>
      </c>
      <c r="BH64" s="19" t="s">
        <v>89</v>
      </c>
      <c r="BI64" s="19">
        <v>5</v>
      </c>
      <c r="BJ64" s="19">
        <v>2</v>
      </c>
      <c r="BK64" s="19">
        <v>0.05</v>
      </c>
      <c r="BL64" s="19">
        <v>4</v>
      </c>
      <c r="BM64" s="19">
        <v>6</v>
      </c>
      <c r="BN64" s="19">
        <v>0.5</v>
      </c>
      <c r="BO64" s="19">
        <v>10</v>
      </c>
      <c r="BP64" s="19">
        <v>1</v>
      </c>
      <c r="BQ64" s="19">
        <v>1</v>
      </c>
      <c r="BR64" s="19">
        <v>1</v>
      </c>
      <c r="BS64" s="19">
        <v>1</v>
      </c>
      <c r="BT64" s="19">
        <v>0</v>
      </c>
      <c r="BU64" s="19">
        <v>0</v>
      </c>
      <c r="BV64" s="19">
        <v>0</v>
      </c>
      <c r="BW64" s="19">
        <v>0</v>
      </c>
      <c r="BX64" s="19">
        <v>1</v>
      </c>
      <c r="BY64" s="19">
        <v>1</v>
      </c>
      <c r="BZ64" s="19">
        <v>1</v>
      </c>
      <c r="CA64" s="19">
        <v>1</v>
      </c>
    </row>
    <row r="65" spans="1:79" x14ac:dyDescent="0.3">
      <c r="A65" s="26">
        <v>63</v>
      </c>
      <c r="B65" s="19">
        <v>80</v>
      </c>
      <c r="C65" s="19">
        <v>7.3999881744384766E-2</v>
      </c>
      <c r="D65" s="19">
        <v>1.2333313624064131E-3</v>
      </c>
      <c r="E65" s="19">
        <v>2</v>
      </c>
      <c r="F65" s="19">
        <v>1.110223024625157E-16</v>
      </c>
      <c r="G65" s="19">
        <v>0.1193248019729571</v>
      </c>
      <c r="H65" s="19">
        <v>0.1193248019729571</v>
      </c>
      <c r="I65" s="19">
        <v>0.1193248019729571</v>
      </c>
      <c r="K65" s="19">
        <f t="shared" si="0"/>
        <v>0.1193248019729571</v>
      </c>
      <c r="N65" s="19">
        <v>4.9999999999999933E-2</v>
      </c>
      <c r="O65" s="19">
        <v>1.3877787807814469E-18</v>
      </c>
      <c r="P65" s="19">
        <v>9.9999999999999978E-2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0.23084375000000021</v>
      </c>
      <c r="W65" s="19">
        <v>7.7625E-2</v>
      </c>
      <c r="X65" s="19">
        <v>0.11668750000000019</v>
      </c>
      <c r="Y65" s="19">
        <v>0.60000000000000009</v>
      </c>
      <c r="Z65" s="19">
        <v>8.3266726846886753E-18</v>
      </c>
      <c r="AA65" s="19">
        <v>0.60000000000000009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0.85453124999999996</v>
      </c>
      <c r="AH65" s="19">
        <v>0.12234375</v>
      </c>
      <c r="AI65" s="19">
        <v>0.71681249999999996</v>
      </c>
      <c r="AJ65" s="19">
        <v>0</v>
      </c>
      <c r="AK65" s="19">
        <v>56</v>
      </c>
      <c r="AL65" s="19">
        <v>8</v>
      </c>
      <c r="AM65" s="19">
        <v>8</v>
      </c>
      <c r="AN65" s="19">
        <v>8</v>
      </c>
      <c r="AO65" s="19">
        <v>-4</v>
      </c>
      <c r="AP65" s="19">
        <v>0</v>
      </c>
      <c r="AQ65" s="19">
        <v>2</v>
      </c>
      <c r="AR65" s="19">
        <v>2</v>
      </c>
      <c r="AS65" s="19" t="s">
        <v>157</v>
      </c>
      <c r="AT65" s="19">
        <v>1</v>
      </c>
      <c r="AU65" s="19">
        <v>0</v>
      </c>
      <c r="AV65" s="19">
        <v>0</v>
      </c>
      <c r="AW65" s="19">
        <v>1</v>
      </c>
      <c r="AX65" s="19">
        <v>1</v>
      </c>
      <c r="AY65" s="19">
        <v>0.1</v>
      </c>
      <c r="AZ65" s="19">
        <v>0.1</v>
      </c>
      <c r="BA65" s="19">
        <v>0.1</v>
      </c>
      <c r="BB65" s="19">
        <v>0.1</v>
      </c>
      <c r="BC65" s="19">
        <v>0</v>
      </c>
      <c r="BD65" s="19">
        <v>1</v>
      </c>
      <c r="BE65" s="19">
        <v>45</v>
      </c>
      <c r="BF65" s="19">
        <v>1</v>
      </c>
      <c r="BG65" s="19">
        <v>5</v>
      </c>
      <c r="BH65" s="19" t="s">
        <v>89</v>
      </c>
      <c r="BI65" s="19">
        <v>5</v>
      </c>
      <c r="BJ65" s="19">
        <v>2</v>
      </c>
      <c r="BK65" s="19">
        <v>0.05</v>
      </c>
      <c r="BL65" s="19">
        <v>4</v>
      </c>
      <c r="BM65" s="19">
        <v>6</v>
      </c>
      <c r="BN65" s="19">
        <v>0.5</v>
      </c>
      <c r="BO65" s="19">
        <v>10</v>
      </c>
      <c r="BP65" s="19">
        <v>1</v>
      </c>
      <c r="BQ65" s="19">
        <v>1</v>
      </c>
      <c r="BR65" s="19">
        <v>1</v>
      </c>
      <c r="BS65" s="19">
        <v>1</v>
      </c>
      <c r="BT65" s="19">
        <v>0</v>
      </c>
      <c r="BU65" s="19">
        <v>0</v>
      </c>
      <c r="BV65" s="19">
        <v>0</v>
      </c>
      <c r="BW65" s="19">
        <v>0</v>
      </c>
      <c r="BX65" s="19">
        <v>1</v>
      </c>
      <c r="BY65" s="19">
        <v>1</v>
      </c>
      <c r="BZ65" s="19">
        <v>1</v>
      </c>
      <c r="CA65" s="19">
        <v>1</v>
      </c>
    </row>
    <row r="66" spans="1:79" x14ac:dyDescent="0.3">
      <c r="A66" s="26">
        <v>64</v>
      </c>
      <c r="B66" s="19">
        <v>80</v>
      </c>
      <c r="C66" s="19">
        <v>6.9000005722045898E-2</v>
      </c>
      <c r="D66" s="19">
        <v>1.150000095367432E-3</v>
      </c>
      <c r="E66" s="19">
        <v>2</v>
      </c>
      <c r="F66" s="19">
        <v>1.110223024625157E-16</v>
      </c>
      <c r="G66" s="19">
        <v>0.10620088095625881</v>
      </c>
      <c r="H66" s="19">
        <v>0.10620088095625881</v>
      </c>
      <c r="I66" s="19">
        <v>0.10620088095625881</v>
      </c>
      <c r="K66" s="19">
        <f t="shared" si="0"/>
        <v>0.10620088095625881</v>
      </c>
      <c r="N66" s="19">
        <v>4.9999999999999933E-2</v>
      </c>
      <c r="O66" s="19">
        <v>-2.7755575615628911E-18</v>
      </c>
      <c r="P66" s="19">
        <v>9.9999999999999978E-2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0.2038437500000003</v>
      </c>
      <c r="W66" s="19">
        <v>1.8749999999999949E-3</v>
      </c>
      <c r="X66" s="19">
        <v>0.11668750000000019</v>
      </c>
      <c r="Y66" s="19">
        <v>0.60000000000000009</v>
      </c>
      <c r="Z66" s="19">
        <v>4.1633363423443376E-18</v>
      </c>
      <c r="AA66" s="19">
        <v>0.60000000000000009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0.82753125000000005</v>
      </c>
      <c r="AH66" s="19">
        <v>2.9906249999999999E-2</v>
      </c>
      <c r="AI66" s="19">
        <v>0.71681249999999996</v>
      </c>
      <c r="AJ66" s="19">
        <v>0</v>
      </c>
      <c r="AK66" s="19">
        <v>56</v>
      </c>
      <c r="AL66" s="19">
        <v>8</v>
      </c>
      <c r="AM66" s="19">
        <v>8</v>
      </c>
      <c r="AN66" s="19">
        <v>8</v>
      </c>
      <c r="AO66" s="19">
        <v>-4</v>
      </c>
      <c r="AP66" s="19">
        <v>0</v>
      </c>
      <c r="AQ66" s="19">
        <v>2</v>
      </c>
      <c r="AR66" s="19">
        <v>2</v>
      </c>
      <c r="AS66" s="19" t="s">
        <v>98</v>
      </c>
      <c r="AT66" s="19">
        <v>1</v>
      </c>
      <c r="AU66" s="19">
        <v>0</v>
      </c>
      <c r="AV66" s="19">
        <v>0</v>
      </c>
      <c r="AW66" s="19">
        <v>1</v>
      </c>
      <c r="AX66" s="19">
        <v>1</v>
      </c>
      <c r="AY66" s="19">
        <v>0.1</v>
      </c>
      <c r="AZ66" s="19">
        <v>0.1</v>
      </c>
      <c r="BA66" s="19">
        <v>0.1</v>
      </c>
      <c r="BB66" s="19">
        <v>0.1</v>
      </c>
      <c r="BC66" s="19">
        <v>0</v>
      </c>
      <c r="BD66" s="19">
        <v>1</v>
      </c>
      <c r="BE66" s="19">
        <v>45</v>
      </c>
      <c r="BF66" s="19">
        <v>1</v>
      </c>
      <c r="BG66" s="19">
        <v>5</v>
      </c>
      <c r="BH66" s="19" t="s">
        <v>89</v>
      </c>
      <c r="BI66" s="19">
        <v>5</v>
      </c>
      <c r="BJ66" s="19">
        <v>2</v>
      </c>
      <c r="BK66" s="19">
        <v>0.05</v>
      </c>
      <c r="BL66" s="19">
        <v>4</v>
      </c>
      <c r="BM66" s="19">
        <v>6</v>
      </c>
      <c r="BN66" s="19">
        <v>0.5</v>
      </c>
      <c r="BO66" s="19">
        <v>10</v>
      </c>
      <c r="BP66" s="19">
        <v>1</v>
      </c>
      <c r="BQ66" s="19">
        <v>1</v>
      </c>
      <c r="BR66" s="19">
        <v>1</v>
      </c>
      <c r="BS66" s="19">
        <v>1</v>
      </c>
      <c r="BT66" s="19">
        <v>0</v>
      </c>
      <c r="BU66" s="19">
        <v>0</v>
      </c>
      <c r="BV66" s="19">
        <v>0</v>
      </c>
      <c r="BW66" s="19">
        <v>0</v>
      </c>
      <c r="BX66" s="19">
        <v>1</v>
      </c>
      <c r="BY66" s="19">
        <v>1</v>
      </c>
      <c r="BZ66" s="19">
        <v>1</v>
      </c>
      <c r="CA66" s="19">
        <v>1</v>
      </c>
    </row>
    <row r="67" spans="1:79" x14ac:dyDescent="0.3">
      <c r="A67" s="26">
        <v>65</v>
      </c>
      <c r="B67" s="19">
        <v>80</v>
      </c>
      <c r="C67" s="19">
        <v>6.9999933242797852E-2</v>
      </c>
      <c r="D67" s="19">
        <v>1.1666655540466309E-3</v>
      </c>
      <c r="E67" s="19">
        <v>2</v>
      </c>
      <c r="F67" s="19">
        <v>0</v>
      </c>
      <c r="G67" s="19">
        <v>0.10620088095625881</v>
      </c>
      <c r="H67" s="19">
        <v>0.10620088095625881</v>
      </c>
      <c r="I67" s="19">
        <v>0.10620088095625881</v>
      </c>
      <c r="K67" s="19">
        <f t="shared" ref="K67:K130" si="1">MIN(H67:J67)</f>
        <v>0.10620088095625881</v>
      </c>
      <c r="N67" s="19">
        <v>4.9999999999999933E-2</v>
      </c>
      <c r="O67" s="19">
        <v>5.5511151231257807E-18</v>
      </c>
      <c r="P67" s="19">
        <v>9.9999999999999978E-2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0.2038437500000003</v>
      </c>
      <c r="W67" s="19">
        <v>-1.8750000000000021E-3</v>
      </c>
      <c r="X67" s="19">
        <v>0.11668750000000019</v>
      </c>
      <c r="Y67" s="19">
        <v>0.60000000000000009</v>
      </c>
      <c r="Z67" s="19">
        <v>1.249000902703301E-17</v>
      </c>
      <c r="AA67" s="19">
        <v>0.60000000000000009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19">
        <v>0.82753125000000005</v>
      </c>
      <c r="AH67" s="19">
        <v>-2.9906249999999999E-2</v>
      </c>
      <c r="AI67" s="19">
        <v>0.71681249999999996</v>
      </c>
      <c r="AJ67" s="19">
        <v>0</v>
      </c>
      <c r="AK67" s="19">
        <v>56</v>
      </c>
      <c r="AL67" s="19">
        <v>8</v>
      </c>
      <c r="AM67" s="19">
        <v>8</v>
      </c>
      <c r="AN67" s="19">
        <v>8</v>
      </c>
      <c r="AO67" s="19">
        <v>-4</v>
      </c>
      <c r="AP67" s="19">
        <v>0</v>
      </c>
      <c r="AQ67" s="19">
        <v>2</v>
      </c>
      <c r="AR67" s="19">
        <v>2</v>
      </c>
      <c r="AS67" s="19" t="s">
        <v>149</v>
      </c>
      <c r="AT67" s="19">
        <v>1</v>
      </c>
      <c r="AU67" s="19">
        <v>0</v>
      </c>
      <c r="AV67" s="19">
        <v>0</v>
      </c>
      <c r="AW67" s="19">
        <v>1</v>
      </c>
      <c r="AX67" s="19">
        <v>1</v>
      </c>
      <c r="AY67" s="19">
        <v>0.1</v>
      </c>
      <c r="AZ67" s="19">
        <v>0.1</v>
      </c>
      <c r="BA67" s="19">
        <v>0.1</v>
      </c>
      <c r="BB67" s="19">
        <v>0.1</v>
      </c>
      <c r="BC67" s="19">
        <v>0</v>
      </c>
      <c r="BD67" s="19">
        <v>1</v>
      </c>
      <c r="BE67" s="19">
        <v>45</v>
      </c>
      <c r="BF67" s="19">
        <v>1</v>
      </c>
      <c r="BG67" s="19">
        <v>5</v>
      </c>
      <c r="BH67" s="19" t="s">
        <v>89</v>
      </c>
      <c r="BI67" s="19">
        <v>5</v>
      </c>
      <c r="BJ67" s="19">
        <v>2</v>
      </c>
      <c r="BK67" s="19">
        <v>0.05</v>
      </c>
      <c r="BL67" s="19">
        <v>4</v>
      </c>
      <c r="BM67" s="19">
        <v>6</v>
      </c>
      <c r="BN67" s="19">
        <v>0.5</v>
      </c>
      <c r="BO67" s="19">
        <v>10</v>
      </c>
      <c r="BP67" s="19">
        <v>1</v>
      </c>
      <c r="BQ67" s="19">
        <v>1</v>
      </c>
      <c r="BR67" s="19">
        <v>1</v>
      </c>
      <c r="BS67" s="19">
        <v>1</v>
      </c>
      <c r="BT67" s="19">
        <v>0</v>
      </c>
      <c r="BU67" s="19">
        <v>0</v>
      </c>
      <c r="BV67" s="19">
        <v>0</v>
      </c>
      <c r="BW67" s="19">
        <v>0</v>
      </c>
      <c r="BX67" s="19">
        <v>1</v>
      </c>
      <c r="BY67" s="19">
        <v>1</v>
      </c>
      <c r="BZ67" s="19">
        <v>1</v>
      </c>
      <c r="CA67" s="19">
        <v>1</v>
      </c>
    </row>
    <row r="68" spans="1:79" x14ac:dyDescent="0.3">
      <c r="A68" s="26">
        <v>66</v>
      </c>
      <c r="B68" s="19">
        <v>80</v>
      </c>
      <c r="C68" s="19">
        <v>7.2000026702880859E-2</v>
      </c>
      <c r="D68" s="19">
        <v>1.200000445048014E-3</v>
      </c>
      <c r="E68" s="19">
        <v>2</v>
      </c>
      <c r="F68" s="19">
        <v>0</v>
      </c>
      <c r="G68" s="19">
        <v>0.10620088095625881</v>
      </c>
      <c r="H68" s="19">
        <v>0.10620088095625881</v>
      </c>
      <c r="I68" s="19">
        <v>0.10620088095625881</v>
      </c>
      <c r="K68" s="19">
        <f t="shared" si="1"/>
        <v>0.10620088095625881</v>
      </c>
      <c r="N68" s="19">
        <v>-4.9999999999999933E-2</v>
      </c>
      <c r="O68" s="19">
        <v>1.1224000764031291E-17</v>
      </c>
      <c r="P68" s="19">
        <v>9.9999999999999978E-2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-0.2038437500000003</v>
      </c>
      <c r="W68" s="19">
        <v>-1.8749999999999811E-3</v>
      </c>
      <c r="X68" s="19">
        <v>0.11668750000000019</v>
      </c>
      <c r="Y68" s="19">
        <v>-0.60000000000000009</v>
      </c>
      <c r="Z68" s="19">
        <v>9.0205620750793969E-17</v>
      </c>
      <c r="AA68" s="19">
        <v>0.60000000000000009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-0.82753125000000005</v>
      </c>
      <c r="AH68" s="19">
        <v>-2.9906249999999902E-2</v>
      </c>
      <c r="AI68" s="19">
        <v>0.71681249999999996</v>
      </c>
      <c r="AJ68" s="19">
        <v>0</v>
      </c>
      <c r="AK68" s="19">
        <v>8</v>
      </c>
      <c r="AL68" s="19">
        <v>56</v>
      </c>
      <c r="AM68" s="19">
        <v>8</v>
      </c>
      <c r="AN68" s="19">
        <v>8</v>
      </c>
      <c r="AO68" s="19">
        <v>0</v>
      </c>
      <c r="AP68" s="19">
        <v>-4</v>
      </c>
      <c r="AQ68" s="19">
        <v>2</v>
      </c>
      <c r="AR68" s="19">
        <v>2</v>
      </c>
      <c r="AS68" s="19" t="s">
        <v>148</v>
      </c>
      <c r="AT68" s="19">
        <v>1</v>
      </c>
      <c r="AU68" s="19">
        <v>0</v>
      </c>
      <c r="AV68" s="19">
        <v>0</v>
      </c>
      <c r="AW68" s="19">
        <v>1</v>
      </c>
      <c r="AX68" s="19">
        <v>1</v>
      </c>
      <c r="AY68" s="19">
        <v>0.1</v>
      </c>
      <c r="AZ68" s="19">
        <v>0.1</v>
      </c>
      <c r="BA68" s="19">
        <v>0.1</v>
      </c>
      <c r="BB68" s="19">
        <v>0.1</v>
      </c>
      <c r="BC68" s="19">
        <v>0</v>
      </c>
      <c r="BD68" s="19">
        <v>1</v>
      </c>
      <c r="BE68" s="19">
        <v>45</v>
      </c>
      <c r="BF68" s="19">
        <v>1</v>
      </c>
      <c r="BG68" s="19">
        <v>5</v>
      </c>
      <c r="BH68" s="19" t="s">
        <v>89</v>
      </c>
      <c r="BI68" s="19">
        <v>5</v>
      </c>
      <c r="BJ68" s="19">
        <v>2</v>
      </c>
      <c r="BK68" s="19">
        <v>0.05</v>
      </c>
      <c r="BL68" s="19">
        <v>4</v>
      </c>
      <c r="BM68" s="19">
        <v>6</v>
      </c>
      <c r="BN68" s="19">
        <v>0.5</v>
      </c>
      <c r="BO68" s="19">
        <v>10</v>
      </c>
      <c r="BP68" s="19">
        <v>1</v>
      </c>
      <c r="BQ68" s="19">
        <v>1</v>
      </c>
      <c r="BR68" s="19">
        <v>1</v>
      </c>
      <c r="BS68" s="19">
        <v>1</v>
      </c>
      <c r="BT68" s="19">
        <v>0</v>
      </c>
      <c r="BU68" s="19">
        <v>0</v>
      </c>
      <c r="BV68" s="19">
        <v>0</v>
      </c>
      <c r="BW68" s="19">
        <v>0</v>
      </c>
      <c r="BX68" s="19">
        <v>1</v>
      </c>
      <c r="BY68" s="19">
        <v>1</v>
      </c>
      <c r="BZ68" s="19">
        <v>1</v>
      </c>
      <c r="CA68" s="19">
        <v>1</v>
      </c>
    </row>
    <row r="69" spans="1:79" x14ac:dyDescent="0.3">
      <c r="A69" s="26">
        <v>67</v>
      </c>
      <c r="B69" s="19">
        <v>80</v>
      </c>
      <c r="C69" s="19">
        <v>7.1000099182128906E-2</v>
      </c>
      <c r="D69" s="19">
        <v>1.183334986368815E-3</v>
      </c>
      <c r="E69" s="19">
        <v>2</v>
      </c>
      <c r="F69" s="19">
        <v>0</v>
      </c>
      <c r="G69" s="19">
        <v>0.1108256045139635</v>
      </c>
      <c r="H69" s="19">
        <v>0.1108256045139635</v>
      </c>
      <c r="I69" s="19">
        <v>0.1108256045139635</v>
      </c>
      <c r="K69" s="19">
        <f t="shared" si="1"/>
        <v>0.1108256045139635</v>
      </c>
      <c r="N69" s="19">
        <v>4.9999999999999933E-2</v>
      </c>
      <c r="O69" s="19">
        <v>2.7755575615628919E-18</v>
      </c>
      <c r="P69" s="19">
        <v>9.9999999999999978E-2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0.2038437500000003</v>
      </c>
      <c r="W69" s="19">
        <v>-7.7625E-2</v>
      </c>
      <c r="X69" s="19">
        <v>0.11668750000000019</v>
      </c>
      <c r="Y69" s="19">
        <v>0.60000000000000009</v>
      </c>
      <c r="Z69" s="19">
        <v>9.7144514654701207E-18</v>
      </c>
      <c r="AA69" s="19">
        <v>0.60000000000000009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0.82753125000000005</v>
      </c>
      <c r="AH69" s="19">
        <v>-0.12234375</v>
      </c>
      <c r="AI69" s="19">
        <v>0.71681249999999996</v>
      </c>
      <c r="AJ69" s="19">
        <v>0</v>
      </c>
      <c r="AK69" s="19">
        <v>56</v>
      </c>
      <c r="AL69" s="19">
        <v>8</v>
      </c>
      <c r="AM69" s="19">
        <v>8</v>
      </c>
      <c r="AN69" s="19">
        <v>8</v>
      </c>
      <c r="AO69" s="19">
        <v>-4</v>
      </c>
      <c r="AP69" s="19">
        <v>0</v>
      </c>
      <c r="AQ69" s="19">
        <v>2</v>
      </c>
      <c r="AR69" s="19">
        <v>2</v>
      </c>
      <c r="AS69" s="19" t="s">
        <v>101</v>
      </c>
      <c r="AT69" s="19">
        <v>1</v>
      </c>
      <c r="AU69" s="19">
        <v>0</v>
      </c>
      <c r="AV69" s="19">
        <v>0</v>
      </c>
      <c r="AW69" s="19">
        <v>1</v>
      </c>
      <c r="AX69" s="19">
        <v>1</v>
      </c>
      <c r="AY69" s="19">
        <v>0.1</v>
      </c>
      <c r="AZ69" s="19">
        <v>0.1</v>
      </c>
      <c r="BA69" s="19">
        <v>0.1</v>
      </c>
      <c r="BB69" s="19">
        <v>0.1</v>
      </c>
      <c r="BC69" s="19">
        <v>0</v>
      </c>
      <c r="BD69" s="19">
        <v>1</v>
      </c>
      <c r="BE69" s="19">
        <v>45</v>
      </c>
      <c r="BF69" s="19">
        <v>1</v>
      </c>
      <c r="BG69" s="19">
        <v>5</v>
      </c>
      <c r="BH69" s="19" t="s">
        <v>89</v>
      </c>
      <c r="BI69" s="19">
        <v>5</v>
      </c>
      <c r="BJ69" s="19">
        <v>2</v>
      </c>
      <c r="BK69" s="19">
        <v>0.05</v>
      </c>
      <c r="BL69" s="19">
        <v>4</v>
      </c>
      <c r="BM69" s="19">
        <v>6</v>
      </c>
      <c r="BN69" s="19">
        <v>0.5</v>
      </c>
      <c r="BO69" s="19">
        <v>10</v>
      </c>
      <c r="BP69" s="19">
        <v>1</v>
      </c>
      <c r="BQ69" s="19">
        <v>1</v>
      </c>
      <c r="BR69" s="19">
        <v>1</v>
      </c>
      <c r="BS69" s="19">
        <v>1</v>
      </c>
      <c r="BT69" s="19">
        <v>0</v>
      </c>
      <c r="BU69" s="19">
        <v>0</v>
      </c>
      <c r="BV69" s="19">
        <v>0</v>
      </c>
      <c r="BW69" s="19">
        <v>0</v>
      </c>
      <c r="BX69" s="19">
        <v>1</v>
      </c>
      <c r="BY69" s="19">
        <v>1</v>
      </c>
      <c r="BZ69" s="19">
        <v>1</v>
      </c>
      <c r="CA69" s="19">
        <v>1</v>
      </c>
    </row>
    <row r="70" spans="1:79" x14ac:dyDescent="0.3">
      <c r="A70" s="26">
        <v>68</v>
      </c>
      <c r="B70" s="19">
        <v>80</v>
      </c>
      <c r="C70" s="19">
        <v>7.4000120162963867E-2</v>
      </c>
      <c r="D70" s="19">
        <v>1.2333353360493981E-3</v>
      </c>
      <c r="E70" s="19">
        <v>2</v>
      </c>
      <c r="F70" s="19">
        <v>0</v>
      </c>
      <c r="G70" s="19">
        <v>0.1108256045139635</v>
      </c>
      <c r="H70" s="19">
        <v>0.1108256045139635</v>
      </c>
      <c r="I70" s="19">
        <v>0.1108256045139635</v>
      </c>
      <c r="K70" s="19">
        <f t="shared" si="1"/>
        <v>0.1108256045139635</v>
      </c>
      <c r="N70" s="19">
        <v>4.9999999999999933E-2</v>
      </c>
      <c r="O70" s="19">
        <v>8.3266726846886722E-18</v>
      </c>
      <c r="P70" s="19">
        <v>9.9999999999999978E-2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0.2038437500000003</v>
      </c>
      <c r="W70" s="19">
        <v>7.7625E-2</v>
      </c>
      <c r="X70" s="19">
        <v>0.11668750000000019</v>
      </c>
      <c r="Y70" s="19">
        <v>0.60000000000000009</v>
      </c>
      <c r="Z70" s="19">
        <v>1.5265566588595901E-17</v>
      </c>
      <c r="AA70" s="19">
        <v>0.60000000000000009</v>
      </c>
      <c r="AB70" s="19">
        <v>0</v>
      </c>
      <c r="AC70" s="19">
        <v>0</v>
      </c>
      <c r="AD70" s="19">
        <v>0</v>
      </c>
      <c r="AE70" s="19">
        <v>0</v>
      </c>
      <c r="AF70" s="19">
        <v>0</v>
      </c>
      <c r="AG70" s="19">
        <v>0.82753125000000005</v>
      </c>
      <c r="AH70" s="19">
        <v>0.12234375</v>
      </c>
      <c r="AI70" s="19">
        <v>0.71681249999999996</v>
      </c>
      <c r="AJ70" s="19">
        <v>0</v>
      </c>
      <c r="AK70" s="19">
        <v>56</v>
      </c>
      <c r="AL70" s="19">
        <v>8</v>
      </c>
      <c r="AM70" s="19">
        <v>8</v>
      </c>
      <c r="AN70" s="19">
        <v>8</v>
      </c>
      <c r="AO70" s="19">
        <v>-4</v>
      </c>
      <c r="AP70" s="19">
        <v>0</v>
      </c>
      <c r="AQ70" s="19">
        <v>2</v>
      </c>
      <c r="AR70" s="19">
        <v>2</v>
      </c>
      <c r="AS70" s="19" t="s">
        <v>157</v>
      </c>
      <c r="AT70" s="19">
        <v>1</v>
      </c>
      <c r="AU70" s="19">
        <v>0</v>
      </c>
      <c r="AV70" s="19">
        <v>0</v>
      </c>
      <c r="AW70" s="19">
        <v>1</v>
      </c>
      <c r="AX70" s="19">
        <v>1</v>
      </c>
      <c r="AY70" s="19">
        <v>0.1</v>
      </c>
      <c r="AZ70" s="19">
        <v>0.1</v>
      </c>
      <c r="BA70" s="19">
        <v>0.1</v>
      </c>
      <c r="BB70" s="19">
        <v>0.1</v>
      </c>
      <c r="BC70" s="19">
        <v>0</v>
      </c>
      <c r="BD70" s="19">
        <v>1</v>
      </c>
      <c r="BE70" s="19">
        <v>45</v>
      </c>
      <c r="BF70" s="19">
        <v>1</v>
      </c>
      <c r="BG70" s="19">
        <v>5</v>
      </c>
      <c r="BH70" s="19" t="s">
        <v>89</v>
      </c>
      <c r="BI70" s="19">
        <v>5</v>
      </c>
      <c r="BJ70" s="19">
        <v>2</v>
      </c>
      <c r="BK70" s="19">
        <v>0.05</v>
      </c>
      <c r="BL70" s="19">
        <v>4</v>
      </c>
      <c r="BM70" s="19">
        <v>6</v>
      </c>
      <c r="BN70" s="19">
        <v>0.5</v>
      </c>
      <c r="BO70" s="19">
        <v>10</v>
      </c>
      <c r="BP70" s="19">
        <v>1</v>
      </c>
      <c r="BQ70" s="19">
        <v>1</v>
      </c>
      <c r="BR70" s="19">
        <v>1</v>
      </c>
      <c r="BS70" s="19">
        <v>1</v>
      </c>
      <c r="BT70" s="19">
        <v>0</v>
      </c>
      <c r="BU70" s="19">
        <v>0</v>
      </c>
      <c r="BV70" s="19">
        <v>0</v>
      </c>
      <c r="BW70" s="19">
        <v>0</v>
      </c>
      <c r="BX70" s="19">
        <v>1</v>
      </c>
      <c r="BY70" s="19">
        <v>1</v>
      </c>
      <c r="BZ70" s="19">
        <v>1</v>
      </c>
      <c r="CA70" s="19">
        <v>1</v>
      </c>
    </row>
    <row r="71" spans="1:79" x14ac:dyDescent="0.3">
      <c r="A71" s="26">
        <v>69</v>
      </c>
      <c r="B71" s="19">
        <v>80</v>
      </c>
      <c r="C71" s="19">
        <v>7.3999881744384766E-2</v>
      </c>
      <c r="D71" s="19">
        <v>1.2333313624064131E-3</v>
      </c>
      <c r="E71" s="19">
        <v>2</v>
      </c>
      <c r="F71" s="19">
        <v>1.5700924586837749E-16</v>
      </c>
      <c r="G71" s="19">
        <v>0.1108256045139635</v>
      </c>
      <c r="H71" s="19">
        <v>0.1108256045139635</v>
      </c>
      <c r="I71" s="19">
        <v>0.1108256045139635</v>
      </c>
      <c r="K71" s="19">
        <f t="shared" si="1"/>
        <v>0.1108256045139635</v>
      </c>
      <c r="N71" s="19">
        <v>-4.9999999999999933E-2</v>
      </c>
      <c r="O71" s="19">
        <v>1.6775115887157081E-17</v>
      </c>
      <c r="P71" s="19">
        <v>9.9999999999999978E-2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-0.2038437500000003</v>
      </c>
      <c r="W71" s="19">
        <v>7.7625000000000041E-2</v>
      </c>
      <c r="X71" s="19">
        <v>0.11668750000000019</v>
      </c>
      <c r="Y71" s="19">
        <v>-0.60000000000000009</v>
      </c>
      <c r="Z71" s="19">
        <v>9.5756735873919757E-17</v>
      </c>
      <c r="AA71" s="19">
        <v>0.60000000000000009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19">
        <v>-0.82753125000000005</v>
      </c>
      <c r="AH71" s="19">
        <v>0.1223437500000001</v>
      </c>
      <c r="AI71" s="19">
        <v>0.71681249999999996</v>
      </c>
      <c r="AJ71" s="19">
        <v>0</v>
      </c>
      <c r="AK71" s="19">
        <v>8</v>
      </c>
      <c r="AL71" s="19">
        <v>56</v>
      </c>
      <c r="AM71" s="19">
        <v>8</v>
      </c>
      <c r="AN71" s="19">
        <v>8</v>
      </c>
      <c r="AO71" s="19">
        <v>0</v>
      </c>
      <c r="AP71" s="19">
        <v>-4</v>
      </c>
      <c r="AQ71" s="19">
        <v>2</v>
      </c>
      <c r="AR71" s="19">
        <v>2</v>
      </c>
      <c r="AS71" s="19" t="s">
        <v>156</v>
      </c>
      <c r="AT71" s="19">
        <v>1</v>
      </c>
      <c r="AU71" s="19">
        <v>0</v>
      </c>
      <c r="AV71" s="19">
        <v>0</v>
      </c>
      <c r="AW71" s="19">
        <v>1</v>
      </c>
      <c r="AX71" s="19">
        <v>1</v>
      </c>
      <c r="AY71" s="19">
        <v>0.1</v>
      </c>
      <c r="AZ71" s="19">
        <v>0.1</v>
      </c>
      <c r="BA71" s="19">
        <v>0.1</v>
      </c>
      <c r="BB71" s="19">
        <v>0.1</v>
      </c>
      <c r="BC71" s="19">
        <v>0</v>
      </c>
      <c r="BD71" s="19">
        <v>1</v>
      </c>
      <c r="BE71" s="19">
        <v>45</v>
      </c>
      <c r="BF71" s="19">
        <v>1</v>
      </c>
      <c r="BG71" s="19">
        <v>5</v>
      </c>
      <c r="BH71" s="19" t="s">
        <v>89</v>
      </c>
      <c r="BI71" s="19">
        <v>5</v>
      </c>
      <c r="BJ71" s="19">
        <v>2</v>
      </c>
      <c r="BK71" s="19">
        <v>0.05</v>
      </c>
      <c r="BL71" s="19">
        <v>4</v>
      </c>
      <c r="BM71" s="19">
        <v>6</v>
      </c>
      <c r="BN71" s="19">
        <v>0.5</v>
      </c>
      <c r="BO71" s="19">
        <v>10</v>
      </c>
      <c r="BP71" s="19">
        <v>1</v>
      </c>
      <c r="BQ71" s="19">
        <v>1</v>
      </c>
      <c r="BR71" s="19">
        <v>1</v>
      </c>
      <c r="BS71" s="19">
        <v>1</v>
      </c>
      <c r="BT71" s="19">
        <v>0</v>
      </c>
      <c r="BU71" s="19">
        <v>0</v>
      </c>
      <c r="BV71" s="19">
        <v>0</v>
      </c>
      <c r="BW71" s="19">
        <v>0</v>
      </c>
      <c r="BX71" s="19">
        <v>1</v>
      </c>
      <c r="BY71" s="19">
        <v>1</v>
      </c>
      <c r="BZ71" s="19">
        <v>1</v>
      </c>
      <c r="CA71" s="19">
        <v>1</v>
      </c>
    </row>
    <row r="72" spans="1:79" x14ac:dyDescent="0.3">
      <c r="A72" s="26">
        <v>70</v>
      </c>
      <c r="B72" s="19">
        <v>80</v>
      </c>
      <c r="C72" s="19">
        <v>5.1000118255615227E-2</v>
      </c>
      <c r="D72" s="19">
        <v>8.5000197092692054E-4</v>
      </c>
      <c r="E72" s="19">
        <v>3</v>
      </c>
      <c r="F72" s="19">
        <v>0</v>
      </c>
      <c r="G72" s="19">
        <v>4.3301270189223518E-4</v>
      </c>
      <c r="H72" s="19">
        <v>4.3301270189223518E-4</v>
      </c>
      <c r="I72" s="19">
        <v>6.7169328938138833E-4</v>
      </c>
      <c r="J72" s="19">
        <v>6.7169328938138833E-4</v>
      </c>
      <c r="K72" s="19">
        <f t="shared" si="1"/>
        <v>4.3301270189223518E-4</v>
      </c>
      <c r="N72" s="19">
        <v>-8.4697024028414196E-18</v>
      </c>
      <c r="O72" s="19">
        <v>9.714451465470116E-18</v>
      </c>
      <c r="P72" s="19">
        <v>0</v>
      </c>
      <c r="Q72" s="19">
        <v>0</v>
      </c>
      <c r="R72" s="19">
        <v>-2.5000000000000001E-2</v>
      </c>
      <c r="S72" s="19">
        <v>2.5000000000000001E-2</v>
      </c>
      <c r="T72" s="19">
        <v>-2.5000000000000001E-2</v>
      </c>
      <c r="U72" s="19">
        <v>0</v>
      </c>
      <c r="V72" s="19">
        <v>7.5000000000005542E-4</v>
      </c>
      <c r="W72" s="19">
        <v>-2.0708261494473129E-17</v>
      </c>
      <c r="X72" s="19">
        <v>7.4999999999999969E-4</v>
      </c>
      <c r="Y72" s="19">
        <v>0</v>
      </c>
      <c r="Z72" s="19">
        <v>4.4408920985006258E-17</v>
      </c>
      <c r="AA72" s="19">
        <v>0</v>
      </c>
      <c r="AB72" s="19">
        <v>0</v>
      </c>
      <c r="AC72" s="19">
        <v>-2.5000000000000001E-2</v>
      </c>
      <c r="AD72" s="19">
        <v>2.5000000000000001E-2</v>
      </c>
      <c r="AE72" s="19">
        <v>-2.5000000000000001E-2</v>
      </c>
      <c r="AF72" s="19">
        <v>0</v>
      </c>
      <c r="AG72" s="19">
        <v>9.3750000000005689E-4</v>
      </c>
      <c r="AH72" s="19">
        <v>9.3750000000002848E-4</v>
      </c>
      <c r="AI72" s="19">
        <v>0</v>
      </c>
      <c r="AJ72" s="19">
        <v>0</v>
      </c>
      <c r="AK72" s="19">
        <v>20</v>
      </c>
      <c r="AL72" s="19">
        <v>20</v>
      </c>
      <c r="AM72" s="19">
        <v>20</v>
      </c>
      <c r="AN72" s="19">
        <v>20</v>
      </c>
      <c r="AO72" s="19">
        <v>0</v>
      </c>
      <c r="AP72" s="19">
        <v>0</v>
      </c>
      <c r="AQ72" s="19">
        <v>0</v>
      </c>
      <c r="AR72" s="19">
        <v>0</v>
      </c>
      <c r="AS72" s="19" t="s">
        <v>91</v>
      </c>
      <c r="AT72" s="19">
        <v>1</v>
      </c>
      <c r="AU72" s="19">
        <v>0</v>
      </c>
      <c r="AV72" s="19">
        <v>0</v>
      </c>
      <c r="AW72" s="19">
        <v>1</v>
      </c>
      <c r="AX72" s="19">
        <v>1</v>
      </c>
      <c r="AY72" s="19">
        <v>0.1</v>
      </c>
      <c r="AZ72" s="19">
        <v>0.1</v>
      </c>
      <c r="BA72" s="19">
        <v>0.1</v>
      </c>
      <c r="BB72" s="19">
        <v>0.1</v>
      </c>
      <c r="BC72" s="19">
        <v>0</v>
      </c>
      <c r="BD72" s="19">
        <v>1</v>
      </c>
      <c r="BE72" s="19">
        <v>45</v>
      </c>
      <c r="BF72" s="19">
        <v>1</v>
      </c>
      <c r="BG72" s="19">
        <v>5</v>
      </c>
      <c r="BH72" s="19" t="s">
        <v>89</v>
      </c>
      <c r="BI72" s="19">
        <v>5</v>
      </c>
      <c r="BJ72" s="19">
        <v>2</v>
      </c>
      <c r="BK72" s="19">
        <v>0.05</v>
      </c>
      <c r="BL72" s="19">
        <v>4</v>
      </c>
      <c r="BM72" s="19">
        <v>6</v>
      </c>
      <c r="BN72" s="19">
        <v>0.5</v>
      </c>
      <c r="BO72" s="19">
        <v>10</v>
      </c>
      <c r="BP72" s="19">
        <v>1</v>
      </c>
      <c r="BQ72" s="19">
        <v>1</v>
      </c>
      <c r="BR72" s="19">
        <v>1</v>
      </c>
      <c r="BS72" s="19">
        <v>1</v>
      </c>
      <c r="BT72" s="19">
        <v>0</v>
      </c>
      <c r="BU72" s="19">
        <v>0</v>
      </c>
      <c r="BV72" s="19">
        <v>0</v>
      </c>
      <c r="BW72" s="19">
        <v>0</v>
      </c>
      <c r="BX72" s="19">
        <v>1</v>
      </c>
      <c r="BY72" s="19">
        <v>1</v>
      </c>
      <c r="BZ72" s="19">
        <v>1</v>
      </c>
      <c r="CA72" s="19">
        <v>1</v>
      </c>
    </row>
    <row r="73" spans="1:79" x14ac:dyDescent="0.3">
      <c r="A73" s="26">
        <v>71</v>
      </c>
      <c r="B73" s="19">
        <v>80</v>
      </c>
      <c r="C73" s="19">
        <v>5.0999879837036133E-2</v>
      </c>
      <c r="D73" s="19">
        <v>8.4999799728393557E-4</v>
      </c>
      <c r="E73" s="19">
        <v>3</v>
      </c>
      <c r="F73" s="19">
        <v>1.148198316929613E-3</v>
      </c>
      <c r="G73" s="19">
        <v>4.3301270189222471E-4</v>
      </c>
      <c r="H73" s="19">
        <v>4.3301270189222471E-4</v>
      </c>
      <c r="I73" s="19">
        <v>6.7169328938139526E-4</v>
      </c>
      <c r="J73" s="19">
        <v>6.7169328938139526E-4</v>
      </c>
      <c r="K73" s="19">
        <f t="shared" si="1"/>
        <v>4.3301270189222471E-4</v>
      </c>
      <c r="N73" s="19">
        <v>-1.0408340855860839E-17</v>
      </c>
      <c r="O73" s="19">
        <v>9.714451465470116E-18</v>
      </c>
      <c r="P73" s="19">
        <v>0</v>
      </c>
      <c r="Q73" s="19">
        <v>0</v>
      </c>
      <c r="R73" s="19">
        <v>-2.5000000000000001E-2</v>
      </c>
      <c r="S73" s="19">
        <v>-2.5000000000000001E-2</v>
      </c>
      <c r="T73" s="19">
        <v>-2.5000000000000001E-2</v>
      </c>
      <c r="U73" s="19">
        <v>0</v>
      </c>
      <c r="V73" s="19">
        <v>2.8080836267374559E-17</v>
      </c>
      <c r="W73" s="19">
        <v>-7.5000000000001888E-4</v>
      </c>
      <c r="X73" s="19">
        <v>-7.4999999999999969E-4</v>
      </c>
      <c r="Y73" s="19">
        <v>0</v>
      </c>
      <c r="Z73" s="19">
        <v>4.4408920985006258E-17</v>
      </c>
      <c r="AA73" s="19">
        <v>0</v>
      </c>
      <c r="AB73" s="19">
        <v>0</v>
      </c>
      <c r="AC73" s="19">
        <v>-2.5000000000000001E-2</v>
      </c>
      <c r="AD73" s="19">
        <v>-2.5000000000000001E-2</v>
      </c>
      <c r="AE73" s="19">
        <v>-2.5000000000000001E-2</v>
      </c>
      <c r="AF73" s="19">
        <v>0</v>
      </c>
      <c r="AG73" s="19">
        <v>9.3750000000005689E-4</v>
      </c>
      <c r="AH73" s="19">
        <v>-9.3749999999997156E-4</v>
      </c>
      <c r="AI73" s="19">
        <v>0</v>
      </c>
      <c r="AJ73" s="19">
        <v>0</v>
      </c>
      <c r="AK73" s="19">
        <v>20</v>
      </c>
      <c r="AL73" s="19">
        <v>20</v>
      </c>
      <c r="AM73" s="19">
        <v>20</v>
      </c>
      <c r="AN73" s="19">
        <v>20</v>
      </c>
      <c r="AO73" s="19">
        <v>0</v>
      </c>
      <c r="AP73" s="19">
        <v>0</v>
      </c>
      <c r="AQ73" s="19">
        <v>0</v>
      </c>
      <c r="AR73" s="19">
        <v>0</v>
      </c>
      <c r="AS73" s="19" t="s">
        <v>90</v>
      </c>
      <c r="AT73" s="19">
        <v>1</v>
      </c>
      <c r="AU73" s="19">
        <v>0</v>
      </c>
      <c r="AV73" s="19">
        <v>0</v>
      </c>
      <c r="AW73" s="19">
        <v>1</v>
      </c>
      <c r="AX73" s="19">
        <v>1</v>
      </c>
      <c r="AY73" s="19">
        <v>0.1</v>
      </c>
      <c r="AZ73" s="19">
        <v>0.1</v>
      </c>
      <c r="BA73" s="19">
        <v>0.1</v>
      </c>
      <c r="BB73" s="19">
        <v>0.1</v>
      </c>
      <c r="BC73" s="19">
        <v>0</v>
      </c>
      <c r="BD73" s="19">
        <v>1</v>
      </c>
      <c r="BE73" s="19">
        <v>45</v>
      </c>
      <c r="BF73" s="19">
        <v>1</v>
      </c>
      <c r="BG73" s="19">
        <v>5</v>
      </c>
      <c r="BH73" s="19" t="s">
        <v>89</v>
      </c>
      <c r="BI73" s="19">
        <v>5</v>
      </c>
      <c r="BJ73" s="19">
        <v>2</v>
      </c>
      <c r="BK73" s="19">
        <v>0.05</v>
      </c>
      <c r="BL73" s="19">
        <v>4</v>
      </c>
      <c r="BM73" s="19">
        <v>6</v>
      </c>
      <c r="BN73" s="19">
        <v>0.5</v>
      </c>
      <c r="BO73" s="19">
        <v>10</v>
      </c>
      <c r="BP73" s="19">
        <v>1</v>
      </c>
      <c r="BQ73" s="19">
        <v>1</v>
      </c>
      <c r="BR73" s="19">
        <v>1</v>
      </c>
      <c r="BS73" s="19">
        <v>1</v>
      </c>
      <c r="BT73" s="19">
        <v>0</v>
      </c>
      <c r="BU73" s="19">
        <v>0</v>
      </c>
      <c r="BV73" s="19">
        <v>0</v>
      </c>
      <c r="BW73" s="19">
        <v>0</v>
      </c>
      <c r="BX73" s="19">
        <v>1</v>
      </c>
      <c r="BY73" s="19">
        <v>1</v>
      </c>
      <c r="BZ73" s="19">
        <v>1</v>
      </c>
      <c r="CA73" s="19">
        <v>1</v>
      </c>
    </row>
    <row r="74" spans="1:79" x14ac:dyDescent="0.3">
      <c r="A74" s="26">
        <v>72</v>
      </c>
      <c r="B74" s="19">
        <v>80</v>
      </c>
      <c r="C74" s="19">
        <v>4.9999713897705078E-2</v>
      </c>
      <c r="D74" s="19">
        <v>8.3332856496175125E-4</v>
      </c>
      <c r="E74" s="19">
        <v>3</v>
      </c>
      <c r="F74" s="19">
        <v>1.14819831692959E-3</v>
      </c>
      <c r="G74" s="19">
        <v>4.3301270189221019E-4</v>
      </c>
      <c r="H74" s="19">
        <v>4.3301270189221019E-4</v>
      </c>
      <c r="I74" s="19">
        <v>6.7169328938139592E-4</v>
      </c>
      <c r="J74" s="19">
        <v>6.7169328938139592E-4</v>
      </c>
      <c r="K74" s="19">
        <f t="shared" si="1"/>
        <v>4.3301270189221019E-4</v>
      </c>
      <c r="N74" s="19">
        <v>-8.4697024028414196E-18</v>
      </c>
      <c r="O74" s="19">
        <v>9.714451465470116E-18</v>
      </c>
      <c r="P74" s="19">
        <v>0</v>
      </c>
      <c r="Q74" s="19">
        <v>0</v>
      </c>
      <c r="R74" s="19">
        <v>2.5000000000000001E-2</v>
      </c>
      <c r="S74" s="19">
        <v>-2.5000000000000001E-2</v>
      </c>
      <c r="T74" s="19">
        <v>-2.5000000000000001E-2</v>
      </c>
      <c r="U74" s="19">
        <v>0</v>
      </c>
      <c r="V74" s="19">
        <v>-7.4999999999996857E-4</v>
      </c>
      <c r="W74" s="19">
        <v>6.2883726004159257E-18</v>
      </c>
      <c r="X74" s="19">
        <v>7.4999999999999969E-4</v>
      </c>
      <c r="Y74" s="19">
        <v>0</v>
      </c>
      <c r="Z74" s="19">
        <v>4.4408920985006258E-17</v>
      </c>
      <c r="AA74" s="19">
        <v>0</v>
      </c>
      <c r="AB74" s="19">
        <v>0</v>
      </c>
      <c r="AC74" s="19">
        <v>2.5000000000000001E-2</v>
      </c>
      <c r="AD74" s="19">
        <v>-2.5000000000000001E-2</v>
      </c>
      <c r="AE74" s="19">
        <v>-2.5000000000000001E-2</v>
      </c>
      <c r="AF74" s="19">
        <v>0</v>
      </c>
      <c r="AG74" s="19">
        <v>-9.3749999999994315E-4</v>
      </c>
      <c r="AH74" s="19">
        <v>-9.3749999999997156E-4</v>
      </c>
      <c r="AI74" s="19">
        <v>0</v>
      </c>
      <c r="AJ74" s="19">
        <v>0</v>
      </c>
      <c r="AK74" s="19">
        <v>20</v>
      </c>
      <c r="AL74" s="19">
        <v>20</v>
      </c>
      <c r="AM74" s="19">
        <v>20</v>
      </c>
      <c r="AN74" s="19">
        <v>20</v>
      </c>
      <c r="AO74" s="19">
        <v>0</v>
      </c>
      <c r="AP74" s="19">
        <v>0</v>
      </c>
      <c r="AQ74" s="19">
        <v>0</v>
      </c>
      <c r="AR74" s="19">
        <v>0</v>
      </c>
      <c r="AS74" s="19" t="s">
        <v>93</v>
      </c>
      <c r="AT74" s="19">
        <v>1</v>
      </c>
      <c r="AU74" s="19">
        <v>0</v>
      </c>
      <c r="AV74" s="19">
        <v>0</v>
      </c>
      <c r="AW74" s="19">
        <v>1</v>
      </c>
      <c r="AX74" s="19">
        <v>1</v>
      </c>
      <c r="AY74" s="19">
        <v>0.1</v>
      </c>
      <c r="AZ74" s="19">
        <v>0.1</v>
      </c>
      <c r="BA74" s="19">
        <v>0.1</v>
      </c>
      <c r="BB74" s="19">
        <v>0.1</v>
      </c>
      <c r="BC74" s="19">
        <v>0</v>
      </c>
      <c r="BD74" s="19">
        <v>1</v>
      </c>
      <c r="BE74" s="19">
        <v>45</v>
      </c>
      <c r="BF74" s="19">
        <v>1</v>
      </c>
      <c r="BG74" s="19">
        <v>5</v>
      </c>
      <c r="BH74" s="19" t="s">
        <v>89</v>
      </c>
      <c r="BI74" s="19">
        <v>5</v>
      </c>
      <c r="BJ74" s="19">
        <v>2</v>
      </c>
      <c r="BK74" s="19">
        <v>0.05</v>
      </c>
      <c r="BL74" s="19">
        <v>4</v>
      </c>
      <c r="BM74" s="19">
        <v>6</v>
      </c>
      <c r="BN74" s="19">
        <v>0.5</v>
      </c>
      <c r="BO74" s="19">
        <v>10</v>
      </c>
      <c r="BP74" s="19">
        <v>1</v>
      </c>
      <c r="BQ74" s="19">
        <v>1</v>
      </c>
      <c r="BR74" s="19">
        <v>1</v>
      </c>
      <c r="BS74" s="19">
        <v>1</v>
      </c>
      <c r="BT74" s="19">
        <v>0</v>
      </c>
      <c r="BU74" s="19">
        <v>0</v>
      </c>
      <c r="BV74" s="19">
        <v>0</v>
      </c>
      <c r="BW74" s="19">
        <v>0</v>
      </c>
      <c r="BX74" s="19">
        <v>1</v>
      </c>
      <c r="BY74" s="19">
        <v>1</v>
      </c>
      <c r="BZ74" s="19">
        <v>1</v>
      </c>
      <c r="CA74" s="19">
        <v>1</v>
      </c>
    </row>
    <row r="75" spans="1:79" x14ac:dyDescent="0.3">
      <c r="A75" s="26">
        <v>73</v>
      </c>
      <c r="B75" s="19">
        <v>80</v>
      </c>
      <c r="C75" s="19">
        <v>5.5000066757202148E-2</v>
      </c>
      <c r="D75" s="19">
        <v>9.1666777928670247E-4</v>
      </c>
      <c r="E75" s="19">
        <v>3</v>
      </c>
      <c r="F75" s="19">
        <v>1.148198316929613E-3</v>
      </c>
      <c r="G75" s="19">
        <v>3.2475952641916649E-4</v>
      </c>
      <c r="H75" s="19">
        <v>3.2475952641916649E-4</v>
      </c>
      <c r="I75" s="19">
        <v>1.1709371246996949E-3</v>
      </c>
      <c r="J75" s="19">
        <v>1.1709371246996949E-3</v>
      </c>
      <c r="K75" s="19">
        <f t="shared" si="1"/>
        <v>3.2475952641916649E-4</v>
      </c>
      <c r="N75" s="19">
        <v>1.673838217086937E-17</v>
      </c>
      <c r="O75" s="19">
        <v>-4.0782995408523117E-18</v>
      </c>
      <c r="P75" s="19">
        <v>0</v>
      </c>
      <c r="Q75" s="19">
        <v>0</v>
      </c>
      <c r="R75" s="19">
        <v>-0.05</v>
      </c>
      <c r="S75" s="19">
        <v>-0.05</v>
      </c>
      <c r="T75" s="19">
        <v>-0.05</v>
      </c>
      <c r="U75" s="19">
        <v>0</v>
      </c>
      <c r="V75" s="19">
        <v>-1.874999999999793E-4</v>
      </c>
      <c r="W75" s="19">
        <v>-1.8750000000001231E-4</v>
      </c>
      <c r="X75" s="19">
        <v>-7.500000000000075E-4</v>
      </c>
      <c r="Y75" s="19">
        <v>3.061616997868383E-17</v>
      </c>
      <c r="Z75" s="19">
        <v>3.061616997868383E-17</v>
      </c>
      <c r="AA75" s="19">
        <v>0</v>
      </c>
      <c r="AB75" s="19">
        <v>0</v>
      </c>
      <c r="AC75" s="19">
        <v>-0.05</v>
      </c>
      <c r="AD75" s="19">
        <v>-0.05</v>
      </c>
      <c r="AE75" s="19">
        <v>-0.05</v>
      </c>
      <c r="AF75" s="19">
        <v>0</v>
      </c>
      <c r="AG75" s="19">
        <v>3.7500000000000311E-3</v>
      </c>
      <c r="AH75" s="19">
        <v>-3.7499999999999699E-3</v>
      </c>
      <c r="AI75" s="19">
        <v>0</v>
      </c>
      <c r="AJ75" s="19">
        <v>0</v>
      </c>
      <c r="AK75" s="19">
        <v>20</v>
      </c>
      <c r="AL75" s="19">
        <v>20</v>
      </c>
      <c r="AM75" s="19">
        <v>20</v>
      </c>
      <c r="AN75" s="19">
        <v>20</v>
      </c>
      <c r="AO75" s="19">
        <v>0</v>
      </c>
      <c r="AP75" s="19">
        <v>0</v>
      </c>
      <c r="AQ75" s="19">
        <v>0</v>
      </c>
      <c r="AR75" s="19">
        <v>0</v>
      </c>
      <c r="AS75" s="19" t="s">
        <v>158</v>
      </c>
      <c r="AT75" s="19">
        <v>1</v>
      </c>
      <c r="AU75" s="19">
        <v>0</v>
      </c>
      <c r="AV75" s="19">
        <v>0</v>
      </c>
      <c r="AW75" s="19">
        <v>1</v>
      </c>
      <c r="AX75" s="19">
        <v>1</v>
      </c>
      <c r="AY75" s="19">
        <v>0.1</v>
      </c>
      <c r="AZ75" s="19">
        <v>0.1</v>
      </c>
      <c r="BA75" s="19">
        <v>0.1</v>
      </c>
      <c r="BB75" s="19">
        <v>0.1</v>
      </c>
      <c r="BC75" s="19">
        <v>0</v>
      </c>
      <c r="BD75" s="19">
        <v>1</v>
      </c>
      <c r="BE75" s="19">
        <v>45</v>
      </c>
      <c r="BF75" s="19">
        <v>1</v>
      </c>
      <c r="BG75" s="19">
        <v>5</v>
      </c>
      <c r="BH75" s="19" t="s">
        <v>89</v>
      </c>
      <c r="BI75" s="19">
        <v>5</v>
      </c>
      <c r="BJ75" s="19">
        <v>2</v>
      </c>
      <c r="BK75" s="19">
        <v>0.05</v>
      </c>
      <c r="BL75" s="19">
        <v>4</v>
      </c>
      <c r="BM75" s="19">
        <v>6</v>
      </c>
      <c r="BN75" s="19">
        <v>0.5</v>
      </c>
      <c r="BO75" s="19">
        <v>10</v>
      </c>
      <c r="BP75" s="19">
        <v>1</v>
      </c>
      <c r="BQ75" s="19">
        <v>1</v>
      </c>
      <c r="BR75" s="19">
        <v>1</v>
      </c>
      <c r="BS75" s="19">
        <v>1</v>
      </c>
      <c r="BT75" s="19">
        <v>0</v>
      </c>
      <c r="BU75" s="19">
        <v>0</v>
      </c>
      <c r="BV75" s="19">
        <v>0</v>
      </c>
      <c r="BW75" s="19">
        <v>0</v>
      </c>
      <c r="BX75" s="19">
        <v>1</v>
      </c>
      <c r="BY75" s="19">
        <v>1</v>
      </c>
      <c r="BZ75" s="19">
        <v>1</v>
      </c>
      <c r="CA75" s="19">
        <v>1</v>
      </c>
    </row>
    <row r="76" spans="1:79" x14ac:dyDescent="0.3">
      <c r="A76" s="26">
        <v>74</v>
      </c>
      <c r="B76" s="19">
        <v>80</v>
      </c>
      <c r="C76" s="19">
        <v>5.2999973297119141E-2</v>
      </c>
      <c r="D76" s="19">
        <v>8.8333288828531902E-4</v>
      </c>
      <c r="E76" s="19">
        <v>3</v>
      </c>
      <c r="F76" s="19">
        <v>9.3749999999998002E-4</v>
      </c>
      <c r="G76" s="19">
        <v>3.2475952641916329E-4</v>
      </c>
      <c r="H76" s="19">
        <v>3.2475952641916329E-4</v>
      </c>
      <c r="I76" s="19">
        <v>6.2186714819163519E-4</v>
      </c>
      <c r="J76" s="19">
        <v>6.2186714819163519E-4</v>
      </c>
      <c r="K76" s="19">
        <f t="shared" si="1"/>
        <v>3.2475952641916329E-4</v>
      </c>
      <c r="N76" s="19">
        <v>2.0207829122822991E-17</v>
      </c>
      <c r="O76" s="19">
        <v>-4.0782995408523117E-18</v>
      </c>
      <c r="P76" s="19">
        <v>0</v>
      </c>
      <c r="Q76" s="19">
        <v>0</v>
      </c>
      <c r="R76" s="19">
        <v>-0.05</v>
      </c>
      <c r="S76" s="19">
        <v>0.05</v>
      </c>
      <c r="T76" s="19">
        <v>-0.05</v>
      </c>
      <c r="U76" s="19">
        <v>0</v>
      </c>
      <c r="V76" s="19">
        <v>-1.8749999999998461E-4</v>
      </c>
      <c r="W76" s="19">
        <v>1.875000000000045E-4</v>
      </c>
      <c r="X76" s="19">
        <v>-7.4999999999999969E-4</v>
      </c>
      <c r="Y76" s="19">
        <v>3.061616997868383E-17</v>
      </c>
      <c r="Z76" s="19">
        <v>3.061616997868383E-17</v>
      </c>
      <c r="AA76" s="19">
        <v>0</v>
      </c>
      <c r="AB76" s="19">
        <v>0</v>
      </c>
      <c r="AC76" s="19">
        <v>-0.05</v>
      </c>
      <c r="AD76" s="19">
        <v>0.05</v>
      </c>
      <c r="AE76" s="19">
        <v>-0.05</v>
      </c>
      <c r="AF76" s="19">
        <v>0</v>
      </c>
      <c r="AG76" s="19">
        <v>3.7500000000000311E-3</v>
      </c>
      <c r="AH76" s="19">
        <v>3.7500000000000298E-3</v>
      </c>
      <c r="AI76" s="19">
        <v>0</v>
      </c>
      <c r="AJ76" s="19">
        <v>0</v>
      </c>
      <c r="AK76" s="19">
        <v>20</v>
      </c>
      <c r="AL76" s="19">
        <v>20</v>
      </c>
      <c r="AM76" s="19">
        <v>20</v>
      </c>
      <c r="AN76" s="19">
        <v>20</v>
      </c>
      <c r="AO76" s="19">
        <v>0</v>
      </c>
      <c r="AP76" s="19">
        <v>0</v>
      </c>
      <c r="AQ76" s="19">
        <v>0</v>
      </c>
      <c r="AR76" s="19">
        <v>0</v>
      </c>
      <c r="AS76" s="19" t="s">
        <v>159</v>
      </c>
      <c r="AT76" s="19">
        <v>1</v>
      </c>
      <c r="AU76" s="19">
        <v>0</v>
      </c>
      <c r="AV76" s="19">
        <v>0</v>
      </c>
      <c r="AW76" s="19">
        <v>1</v>
      </c>
      <c r="AX76" s="19">
        <v>1</v>
      </c>
      <c r="AY76" s="19">
        <v>0.1</v>
      </c>
      <c r="AZ76" s="19">
        <v>0.1</v>
      </c>
      <c r="BA76" s="19">
        <v>0.1</v>
      </c>
      <c r="BB76" s="19">
        <v>0.1</v>
      </c>
      <c r="BC76" s="19">
        <v>0</v>
      </c>
      <c r="BD76" s="19">
        <v>1</v>
      </c>
      <c r="BE76" s="19">
        <v>45</v>
      </c>
      <c r="BF76" s="19">
        <v>1</v>
      </c>
      <c r="BG76" s="19">
        <v>5</v>
      </c>
      <c r="BH76" s="19" t="s">
        <v>89</v>
      </c>
      <c r="BI76" s="19">
        <v>5</v>
      </c>
      <c r="BJ76" s="19">
        <v>2</v>
      </c>
      <c r="BK76" s="19">
        <v>0.05</v>
      </c>
      <c r="BL76" s="19">
        <v>4</v>
      </c>
      <c r="BM76" s="19">
        <v>6</v>
      </c>
      <c r="BN76" s="19">
        <v>0.5</v>
      </c>
      <c r="BO76" s="19">
        <v>10</v>
      </c>
      <c r="BP76" s="19">
        <v>1</v>
      </c>
      <c r="BQ76" s="19">
        <v>1</v>
      </c>
      <c r="BR76" s="19">
        <v>1</v>
      </c>
      <c r="BS76" s="19">
        <v>1</v>
      </c>
      <c r="BT76" s="19">
        <v>0</v>
      </c>
      <c r="BU76" s="19">
        <v>0</v>
      </c>
      <c r="BV76" s="19">
        <v>0</v>
      </c>
      <c r="BW76" s="19">
        <v>0</v>
      </c>
      <c r="BX76" s="19">
        <v>1</v>
      </c>
      <c r="BY76" s="19">
        <v>1</v>
      </c>
      <c r="BZ76" s="19">
        <v>1</v>
      </c>
      <c r="CA76" s="19">
        <v>1</v>
      </c>
    </row>
    <row r="77" spans="1:79" x14ac:dyDescent="0.3">
      <c r="A77" s="26">
        <v>75</v>
      </c>
      <c r="B77" s="19">
        <v>80</v>
      </c>
      <c r="C77" s="19">
        <v>5.2999973297119141E-2</v>
      </c>
      <c r="D77" s="19">
        <v>8.8333288828531902E-4</v>
      </c>
      <c r="E77" s="19">
        <v>3</v>
      </c>
      <c r="F77" s="19">
        <v>1.14819831692959E-3</v>
      </c>
      <c r="G77" s="19">
        <v>3.2475952641916681E-4</v>
      </c>
      <c r="H77" s="19">
        <v>3.2475952641916681E-4</v>
      </c>
      <c r="I77" s="19">
        <v>1.170937124699708E-3</v>
      </c>
      <c r="J77" s="19">
        <v>1.170937124699708E-3</v>
      </c>
      <c r="K77" s="19">
        <f t="shared" si="1"/>
        <v>3.2475952641916681E-4</v>
      </c>
      <c r="N77" s="19">
        <v>1.8677020623888799E-17</v>
      </c>
      <c r="O77" s="19">
        <v>-4.0782995408523117E-18</v>
      </c>
      <c r="P77" s="19">
        <v>0</v>
      </c>
      <c r="Q77" s="19">
        <v>0</v>
      </c>
      <c r="R77" s="19">
        <v>0.05</v>
      </c>
      <c r="S77" s="19">
        <v>4.9999999999999989E-2</v>
      </c>
      <c r="T77" s="19">
        <v>-0.05</v>
      </c>
      <c r="U77" s="19">
        <v>0</v>
      </c>
      <c r="V77" s="19">
        <v>-1.8749999999999239E-4</v>
      </c>
      <c r="W77" s="19">
        <v>-1.875000000000019E-4</v>
      </c>
      <c r="X77" s="19">
        <v>7.500000000000075E-4</v>
      </c>
      <c r="Y77" s="19">
        <v>3.061616997868383E-17</v>
      </c>
      <c r="Z77" s="19">
        <v>3.061616997868383E-17</v>
      </c>
      <c r="AA77" s="19">
        <v>0</v>
      </c>
      <c r="AB77" s="19">
        <v>0</v>
      </c>
      <c r="AC77" s="19">
        <v>0.05</v>
      </c>
      <c r="AD77" s="19">
        <v>4.9999999999999989E-2</v>
      </c>
      <c r="AE77" s="19">
        <v>-0.05</v>
      </c>
      <c r="AF77" s="19">
        <v>0</v>
      </c>
      <c r="AG77" s="19">
        <v>-3.7499999999999699E-3</v>
      </c>
      <c r="AH77" s="19">
        <v>3.7500000000000311E-3</v>
      </c>
      <c r="AI77" s="19">
        <v>0</v>
      </c>
      <c r="AJ77" s="19">
        <v>0</v>
      </c>
      <c r="AK77" s="19">
        <v>20</v>
      </c>
      <c r="AL77" s="19">
        <v>20</v>
      </c>
      <c r="AM77" s="19">
        <v>20</v>
      </c>
      <c r="AN77" s="19">
        <v>20</v>
      </c>
      <c r="AO77" s="19">
        <v>0</v>
      </c>
      <c r="AP77" s="19">
        <v>0</v>
      </c>
      <c r="AQ77" s="19">
        <v>0</v>
      </c>
      <c r="AR77" s="19">
        <v>0</v>
      </c>
      <c r="AS77" s="19" t="s">
        <v>160</v>
      </c>
      <c r="AT77" s="19">
        <v>1</v>
      </c>
      <c r="AU77" s="19">
        <v>0</v>
      </c>
      <c r="AV77" s="19">
        <v>0</v>
      </c>
      <c r="AW77" s="19">
        <v>1</v>
      </c>
      <c r="AX77" s="19">
        <v>1</v>
      </c>
      <c r="AY77" s="19">
        <v>0.1</v>
      </c>
      <c r="AZ77" s="19">
        <v>0.1</v>
      </c>
      <c r="BA77" s="19">
        <v>0.1</v>
      </c>
      <c r="BB77" s="19">
        <v>0.1</v>
      </c>
      <c r="BC77" s="19">
        <v>0</v>
      </c>
      <c r="BD77" s="19">
        <v>1</v>
      </c>
      <c r="BE77" s="19">
        <v>45</v>
      </c>
      <c r="BF77" s="19">
        <v>1</v>
      </c>
      <c r="BG77" s="19">
        <v>5</v>
      </c>
      <c r="BH77" s="19" t="s">
        <v>89</v>
      </c>
      <c r="BI77" s="19">
        <v>5</v>
      </c>
      <c r="BJ77" s="19">
        <v>2</v>
      </c>
      <c r="BK77" s="19">
        <v>0.05</v>
      </c>
      <c r="BL77" s="19">
        <v>4</v>
      </c>
      <c r="BM77" s="19">
        <v>6</v>
      </c>
      <c r="BN77" s="19">
        <v>0.5</v>
      </c>
      <c r="BO77" s="19">
        <v>10</v>
      </c>
      <c r="BP77" s="19">
        <v>1</v>
      </c>
      <c r="BQ77" s="19">
        <v>1</v>
      </c>
      <c r="BR77" s="19">
        <v>1</v>
      </c>
      <c r="BS77" s="19">
        <v>1</v>
      </c>
      <c r="BT77" s="19">
        <v>0</v>
      </c>
      <c r="BU77" s="19">
        <v>0</v>
      </c>
      <c r="BV77" s="19">
        <v>0</v>
      </c>
      <c r="BW77" s="19">
        <v>0</v>
      </c>
      <c r="BX77" s="19">
        <v>1</v>
      </c>
      <c r="BY77" s="19">
        <v>1</v>
      </c>
      <c r="BZ77" s="19">
        <v>1</v>
      </c>
      <c r="CA77" s="19">
        <v>1</v>
      </c>
    </row>
    <row r="78" spans="1:79" x14ac:dyDescent="0.3">
      <c r="A78" s="26">
        <v>76</v>
      </c>
      <c r="B78" s="19">
        <v>80</v>
      </c>
      <c r="C78" s="19">
        <v>9.6999883651733398E-2</v>
      </c>
      <c r="D78" s="19">
        <v>1.6166647275288901E-3</v>
      </c>
      <c r="E78" s="19">
        <v>5</v>
      </c>
      <c r="F78" s="19">
        <v>1.14819831692959E-3</v>
      </c>
      <c r="G78" s="19">
        <v>1.139618562831435E-2</v>
      </c>
      <c r="H78" s="19">
        <v>1.139618562831435E-2</v>
      </c>
      <c r="I78" s="19">
        <v>1.656892564033647E-2</v>
      </c>
      <c r="J78" s="19">
        <v>1.311718517346616E-2</v>
      </c>
      <c r="K78" s="19">
        <f t="shared" si="1"/>
        <v>1.139618562831435E-2</v>
      </c>
      <c r="L78" s="19">
        <v>1.336915760248193E-2</v>
      </c>
      <c r="M78" s="19">
        <v>1.336915760248193E-2</v>
      </c>
      <c r="N78" s="19">
        <v>0</v>
      </c>
      <c r="O78" s="19">
        <v>8.3266726846886814E-18</v>
      </c>
      <c r="P78" s="19">
        <v>-1.110223024625157E-16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1.6874999999998419E-3</v>
      </c>
      <c r="W78" s="19">
        <v>2.437499999999999E-2</v>
      </c>
      <c r="X78" s="19">
        <v>-1.3499999999999729E-2</v>
      </c>
      <c r="Y78" s="19">
        <v>-0.15</v>
      </c>
      <c r="Z78" s="19">
        <v>6.3837823915946508E-17</v>
      </c>
      <c r="AA78" s="19">
        <v>0.5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-0.47662500000000002</v>
      </c>
      <c r="AH78" s="19">
        <v>5.6718750000000082E-2</v>
      </c>
      <c r="AI78" s="19">
        <v>0.58437499999999998</v>
      </c>
      <c r="AJ78" s="19">
        <v>0</v>
      </c>
      <c r="AK78" s="19">
        <v>24</v>
      </c>
      <c r="AL78" s="19">
        <v>36</v>
      </c>
      <c r="AM78" s="19">
        <v>10</v>
      </c>
      <c r="AN78" s="19">
        <v>10</v>
      </c>
      <c r="AO78" s="19">
        <v>0</v>
      </c>
      <c r="AP78" s="19">
        <v>0</v>
      </c>
      <c r="AQ78" s="19">
        <v>0</v>
      </c>
      <c r="AR78" s="19">
        <v>0</v>
      </c>
      <c r="AS78" s="19" t="s">
        <v>161</v>
      </c>
      <c r="AT78" s="19">
        <v>1</v>
      </c>
      <c r="AU78" s="19">
        <v>0</v>
      </c>
      <c r="AV78" s="19">
        <v>0</v>
      </c>
      <c r="AW78" s="19">
        <v>1</v>
      </c>
      <c r="AX78" s="19">
        <v>1</v>
      </c>
      <c r="AY78" s="19">
        <v>0.1</v>
      </c>
      <c r="AZ78" s="19">
        <v>0.1</v>
      </c>
      <c r="BA78" s="19">
        <v>0.1</v>
      </c>
      <c r="BB78" s="19">
        <v>0.1</v>
      </c>
      <c r="BC78" s="19">
        <v>0</v>
      </c>
      <c r="BD78" s="19">
        <v>1</v>
      </c>
      <c r="BE78" s="19">
        <v>45</v>
      </c>
      <c r="BF78" s="19">
        <v>1</v>
      </c>
      <c r="BG78" s="19">
        <v>5</v>
      </c>
      <c r="BH78" s="19" t="s">
        <v>89</v>
      </c>
      <c r="BI78" s="19">
        <v>5</v>
      </c>
      <c r="BJ78" s="19">
        <v>2</v>
      </c>
      <c r="BK78" s="19">
        <v>0.05</v>
      </c>
      <c r="BL78" s="19">
        <v>4</v>
      </c>
      <c r="BM78" s="19">
        <v>6</v>
      </c>
      <c r="BN78" s="19">
        <v>0.5</v>
      </c>
      <c r="BO78" s="19">
        <v>10</v>
      </c>
      <c r="BP78" s="19">
        <v>1</v>
      </c>
      <c r="BQ78" s="19">
        <v>1</v>
      </c>
      <c r="BR78" s="19">
        <v>1</v>
      </c>
      <c r="BS78" s="19">
        <v>1</v>
      </c>
      <c r="BT78" s="19">
        <v>0</v>
      </c>
      <c r="BU78" s="19">
        <v>0</v>
      </c>
      <c r="BV78" s="19">
        <v>0</v>
      </c>
      <c r="BW78" s="19">
        <v>0</v>
      </c>
      <c r="BX78" s="19">
        <v>1</v>
      </c>
      <c r="BY78" s="19">
        <v>1</v>
      </c>
      <c r="BZ78" s="19">
        <v>1</v>
      </c>
      <c r="CA78" s="19">
        <v>1</v>
      </c>
    </row>
    <row r="79" spans="1:79" x14ac:dyDescent="0.3">
      <c r="A79" s="26">
        <v>77</v>
      </c>
      <c r="B79" s="19">
        <v>80</v>
      </c>
      <c r="C79" s="19">
        <v>9.5999956130981445E-2</v>
      </c>
      <c r="D79" s="19">
        <v>1.5999992688496909E-3</v>
      </c>
      <c r="E79" s="19">
        <v>5</v>
      </c>
      <c r="F79" s="19">
        <v>1.148198316929613E-3</v>
      </c>
      <c r="G79" s="19">
        <v>1.139618562831436E-2</v>
      </c>
      <c r="H79" s="19">
        <v>1.139618562831436E-2</v>
      </c>
      <c r="I79" s="19">
        <v>1.6568925640336459E-2</v>
      </c>
      <c r="J79" s="19">
        <v>1.3117185173466149E-2</v>
      </c>
      <c r="K79" s="19">
        <f t="shared" si="1"/>
        <v>1.139618562831436E-2</v>
      </c>
      <c r="L79" s="19">
        <v>1.336915760248193E-2</v>
      </c>
      <c r="M79" s="19">
        <v>1.336915760248193E-2</v>
      </c>
      <c r="N79" s="19">
        <v>0</v>
      </c>
      <c r="O79" s="19">
        <v>4.1633363423443353E-18</v>
      </c>
      <c r="P79" s="19">
        <v>-1.110223024625157E-16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1.6874999999998419E-3</v>
      </c>
      <c r="W79" s="19">
        <v>-2.437499999999999E-2</v>
      </c>
      <c r="X79" s="19">
        <v>-1.3499999999999729E-2</v>
      </c>
      <c r="Y79" s="19">
        <v>-0.15</v>
      </c>
      <c r="Z79" s="19">
        <v>5.9674487573602162E-17</v>
      </c>
      <c r="AA79" s="19">
        <v>0.5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-0.47662500000000002</v>
      </c>
      <c r="AH79" s="19">
        <v>-5.6718749999999922E-2</v>
      </c>
      <c r="AI79" s="19">
        <v>0.58437499999999998</v>
      </c>
      <c r="AJ79" s="19">
        <v>0</v>
      </c>
      <c r="AK79" s="19">
        <v>24</v>
      </c>
      <c r="AL79" s="19">
        <v>36</v>
      </c>
      <c r="AM79" s="19">
        <v>10</v>
      </c>
      <c r="AN79" s="19">
        <v>10</v>
      </c>
      <c r="AO79" s="19">
        <v>0</v>
      </c>
      <c r="AP79" s="19">
        <v>0</v>
      </c>
      <c r="AQ79" s="19">
        <v>0</v>
      </c>
      <c r="AR79" s="19">
        <v>0</v>
      </c>
      <c r="AS79" s="19" t="s">
        <v>162</v>
      </c>
      <c r="AT79" s="19">
        <v>1</v>
      </c>
      <c r="AU79" s="19">
        <v>0</v>
      </c>
      <c r="AV79" s="19">
        <v>0</v>
      </c>
      <c r="AW79" s="19">
        <v>1</v>
      </c>
      <c r="AX79" s="19">
        <v>1</v>
      </c>
      <c r="AY79" s="19">
        <v>0.1</v>
      </c>
      <c r="AZ79" s="19">
        <v>0.1</v>
      </c>
      <c r="BA79" s="19">
        <v>0.1</v>
      </c>
      <c r="BB79" s="19">
        <v>0.1</v>
      </c>
      <c r="BC79" s="19">
        <v>0</v>
      </c>
      <c r="BD79" s="19">
        <v>1</v>
      </c>
      <c r="BE79" s="19">
        <v>45</v>
      </c>
      <c r="BF79" s="19">
        <v>1</v>
      </c>
      <c r="BG79" s="19">
        <v>5</v>
      </c>
      <c r="BH79" s="19" t="s">
        <v>89</v>
      </c>
      <c r="BI79" s="19">
        <v>5</v>
      </c>
      <c r="BJ79" s="19">
        <v>2</v>
      </c>
      <c r="BK79" s="19">
        <v>0.05</v>
      </c>
      <c r="BL79" s="19">
        <v>4</v>
      </c>
      <c r="BM79" s="19">
        <v>6</v>
      </c>
      <c r="BN79" s="19">
        <v>0.5</v>
      </c>
      <c r="BO79" s="19">
        <v>10</v>
      </c>
      <c r="BP79" s="19">
        <v>1</v>
      </c>
      <c r="BQ79" s="19">
        <v>1</v>
      </c>
      <c r="BR79" s="19">
        <v>1</v>
      </c>
      <c r="BS79" s="19">
        <v>1</v>
      </c>
      <c r="BT79" s="19">
        <v>0</v>
      </c>
      <c r="BU79" s="19">
        <v>0</v>
      </c>
      <c r="BV79" s="19">
        <v>0</v>
      </c>
      <c r="BW79" s="19">
        <v>0</v>
      </c>
      <c r="BX79" s="19">
        <v>1</v>
      </c>
      <c r="BY79" s="19">
        <v>1</v>
      </c>
      <c r="BZ79" s="19">
        <v>1</v>
      </c>
      <c r="CA79" s="19">
        <v>1</v>
      </c>
    </row>
    <row r="80" spans="1:79" x14ac:dyDescent="0.3">
      <c r="A80" s="26">
        <v>78</v>
      </c>
      <c r="B80" s="19">
        <v>80</v>
      </c>
      <c r="C80" s="19">
        <v>9.6999883651733398E-2</v>
      </c>
      <c r="D80" s="19">
        <v>1.6166647275288901E-3</v>
      </c>
      <c r="E80" s="19">
        <v>5</v>
      </c>
      <c r="F80" s="19">
        <v>9.3749999999998002E-4</v>
      </c>
      <c r="G80" s="19">
        <v>1.139618562831435E-2</v>
      </c>
      <c r="H80" s="19">
        <v>1.139618562831435E-2</v>
      </c>
      <c r="I80" s="19">
        <v>1.6568925640336459E-2</v>
      </c>
      <c r="J80" s="19">
        <v>1.3117185173466149E-2</v>
      </c>
      <c r="K80" s="19">
        <f t="shared" si="1"/>
        <v>1.139618562831435E-2</v>
      </c>
      <c r="L80" s="19">
        <v>1.336915760248193E-2</v>
      </c>
      <c r="M80" s="19">
        <v>1.336915760248193E-2</v>
      </c>
      <c r="N80" s="19">
        <v>0</v>
      </c>
      <c r="O80" s="19">
        <v>-9.7994882669620896E-19</v>
      </c>
      <c r="P80" s="19">
        <v>-1.110223024625157E-16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-1.6874999999998419E-3</v>
      </c>
      <c r="W80" s="19">
        <v>-2.437499999999998E-2</v>
      </c>
      <c r="X80" s="19">
        <v>-1.3499999999999729E-2</v>
      </c>
      <c r="Y80" s="19">
        <v>0.15</v>
      </c>
      <c r="Z80" s="19">
        <v>4.024558464266193E-17</v>
      </c>
      <c r="AA80" s="19">
        <v>0.5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 s="19">
        <v>0.47662500000000002</v>
      </c>
      <c r="AH80" s="19">
        <v>-5.6718749999999978E-2</v>
      </c>
      <c r="AI80" s="19">
        <v>0.58437499999999998</v>
      </c>
      <c r="AJ80" s="19">
        <v>0</v>
      </c>
      <c r="AK80" s="19">
        <v>36</v>
      </c>
      <c r="AL80" s="19">
        <v>24</v>
      </c>
      <c r="AM80" s="19">
        <v>10</v>
      </c>
      <c r="AN80" s="19">
        <v>10</v>
      </c>
      <c r="AO80" s="19">
        <v>0</v>
      </c>
      <c r="AP80" s="19">
        <v>0</v>
      </c>
      <c r="AQ80" s="19">
        <v>0</v>
      </c>
      <c r="AR80" s="19">
        <v>0</v>
      </c>
      <c r="AS80" s="19" t="s">
        <v>163</v>
      </c>
      <c r="AT80" s="19">
        <v>1</v>
      </c>
      <c r="AU80" s="19">
        <v>0</v>
      </c>
      <c r="AV80" s="19">
        <v>0</v>
      </c>
      <c r="AW80" s="19">
        <v>1</v>
      </c>
      <c r="AX80" s="19">
        <v>1</v>
      </c>
      <c r="AY80" s="19">
        <v>0.1</v>
      </c>
      <c r="AZ80" s="19">
        <v>0.1</v>
      </c>
      <c r="BA80" s="19">
        <v>0.1</v>
      </c>
      <c r="BB80" s="19">
        <v>0.1</v>
      </c>
      <c r="BC80" s="19">
        <v>0</v>
      </c>
      <c r="BD80" s="19">
        <v>1</v>
      </c>
      <c r="BE80" s="19">
        <v>45</v>
      </c>
      <c r="BF80" s="19">
        <v>1</v>
      </c>
      <c r="BG80" s="19">
        <v>5</v>
      </c>
      <c r="BH80" s="19" t="s">
        <v>89</v>
      </c>
      <c r="BI80" s="19">
        <v>5</v>
      </c>
      <c r="BJ80" s="19">
        <v>2</v>
      </c>
      <c r="BK80" s="19">
        <v>0.05</v>
      </c>
      <c r="BL80" s="19">
        <v>4</v>
      </c>
      <c r="BM80" s="19">
        <v>6</v>
      </c>
      <c r="BN80" s="19">
        <v>0.5</v>
      </c>
      <c r="BO80" s="19">
        <v>10</v>
      </c>
      <c r="BP80" s="19">
        <v>1</v>
      </c>
      <c r="BQ80" s="19">
        <v>1</v>
      </c>
      <c r="BR80" s="19">
        <v>1</v>
      </c>
      <c r="BS80" s="19">
        <v>1</v>
      </c>
      <c r="BT80" s="19">
        <v>0</v>
      </c>
      <c r="BU80" s="19">
        <v>0</v>
      </c>
      <c r="BV80" s="19">
        <v>0</v>
      </c>
      <c r="BW80" s="19">
        <v>0</v>
      </c>
      <c r="BX80" s="19">
        <v>1</v>
      </c>
      <c r="BY80" s="19">
        <v>1</v>
      </c>
      <c r="BZ80" s="19">
        <v>1</v>
      </c>
      <c r="CA80" s="19">
        <v>1</v>
      </c>
    </row>
    <row r="81" spans="1:79" x14ac:dyDescent="0.3">
      <c r="A81" s="26">
        <v>79</v>
      </c>
      <c r="B81" s="19">
        <v>80</v>
      </c>
      <c r="C81" s="19">
        <v>0.117999792098999</v>
      </c>
      <c r="D81" s="19">
        <v>1.966663201649984E-3</v>
      </c>
      <c r="E81" s="19">
        <v>5</v>
      </c>
      <c r="F81" s="19">
        <v>0</v>
      </c>
      <c r="G81" s="19">
        <v>2.1990254411045469E-2</v>
      </c>
      <c r="H81" s="19">
        <v>4.6749394213989499E-2</v>
      </c>
      <c r="I81" s="19">
        <v>3.0134561501289611E-2</v>
      </c>
      <c r="J81" s="19">
        <v>2.1990254411045469E-2</v>
      </c>
      <c r="K81" s="19">
        <f t="shared" si="1"/>
        <v>2.1990254411045469E-2</v>
      </c>
      <c r="L81" s="19">
        <v>2.2598223104925892E-2</v>
      </c>
      <c r="M81" s="19">
        <v>2.2598223104925892E-2</v>
      </c>
      <c r="N81" s="19">
        <v>-8.3266726846886741E-17</v>
      </c>
      <c r="O81" s="19">
        <v>2.0816681711721691E-17</v>
      </c>
      <c r="P81" s="19">
        <v>-3.8857805861880479E-16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-2.4468750000000369E-2</v>
      </c>
      <c r="W81" s="19">
        <v>3.9281250000000059E-2</v>
      </c>
      <c r="X81" s="19">
        <v>-2.7562500000000101E-2</v>
      </c>
      <c r="Y81" s="19">
        <v>-0.22500000000000001</v>
      </c>
      <c r="Z81" s="19">
        <v>2.5000000000000071E-2</v>
      </c>
      <c r="AA81" s="19">
        <v>0.45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-0.60182812500000005</v>
      </c>
      <c r="AH81" s="19">
        <v>0.1003281250000001</v>
      </c>
      <c r="AI81" s="19">
        <v>0.49715625000000002</v>
      </c>
      <c r="AJ81" s="19">
        <v>0</v>
      </c>
      <c r="AK81" s="19">
        <v>20</v>
      </c>
      <c r="AL81" s="19">
        <v>38</v>
      </c>
      <c r="AM81" s="19">
        <v>12</v>
      </c>
      <c r="AN81" s="19">
        <v>10</v>
      </c>
      <c r="AO81" s="19">
        <v>0</v>
      </c>
      <c r="AP81" s="19">
        <v>0</v>
      </c>
      <c r="AQ81" s="19">
        <v>0</v>
      </c>
      <c r="AR81" s="19">
        <v>0</v>
      </c>
      <c r="AS81" s="19" t="s">
        <v>164</v>
      </c>
      <c r="AT81" s="19">
        <v>1</v>
      </c>
      <c r="AU81" s="19">
        <v>0</v>
      </c>
      <c r="AV81" s="19">
        <v>0</v>
      </c>
      <c r="AW81" s="19">
        <v>1</v>
      </c>
      <c r="AX81" s="19">
        <v>1</v>
      </c>
      <c r="AY81" s="19">
        <v>0.1</v>
      </c>
      <c r="AZ81" s="19">
        <v>0.1</v>
      </c>
      <c r="BA81" s="19">
        <v>0.1</v>
      </c>
      <c r="BB81" s="19">
        <v>0.1</v>
      </c>
      <c r="BC81" s="19">
        <v>0</v>
      </c>
      <c r="BD81" s="19">
        <v>1</v>
      </c>
      <c r="BE81" s="19">
        <v>45</v>
      </c>
      <c r="BF81" s="19">
        <v>1</v>
      </c>
      <c r="BG81" s="19">
        <v>5</v>
      </c>
      <c r="BH81" s="19" t="s">
        <v>89</v>
      </c>
      <c r="BI81" s="19">
        <v>5</v>
      </c>
      <c r="BJ81" s="19">
        <v>2</v>
      </c>
      <c r="BK81" s="19">
        <v>0.05</v>
      </c>
      <c r="BL81" s="19">
        <v>4</v>
      </c>
      <c r="BM81" s="19">
        <v>6</v>
      </c>
      <c r="BN81" s="19">
        <v>0.5</v>
      </c>
      <c r="BO81" s="19">
        <v>10</v>
      </c>
      <c r="BP81" s="19">
        <v>1</v>
      </c>
      <c r="BQ81" s="19">
        <v>1</v>
      </c>
      <c r="BR81" s="19">
        <v>1</v>
      </c>
      <c r="BS81" s="19">
        <v>1</v>
      </c>
      <c r="BT81" s="19">
        <v>0</v>
      </c>
      <c r="BU81" s="19">
        <v>0</v>
      </c>
      <c r="BV81" s="19">
        <v>0</v>
      </c>
      <c r="BW81" s="19">
        <v>0</v>
      </c>
      <c r="BX81" s="19">
        <v>1</v>
      </c>
      <c r="BY81" s="19">
        <v>1</v>
      </c>
      <c r="BZ81" s="19">
        <v>1</v>
      </c>
      <c r="CA81" s="19">
        <v>1</v>
      </c>
    </row>
    <row r="82" spans="1:79" x14ac:dyDescent="0.3">
      <c r="A82" s="26">
        <v>80</v>
      </c>
      <c r="B82" s="19">
        <v>80</v>
      </c>
      <c r="C82" s="19">
        <v>0.12300014495849609</v>
      </c>
      <c r="D82" s="19">
        <v>2.050002415974935E-3</v>
      </c>
      <c r="E82" s="19">
        <v>5</v>
      </c>
      <c r="F82" s="19">
        <v>4.0186941092535998E-3</v>
      </c>
      <c r="G82" s="19">
        <v>2.1990254411045431E-2</v>
      </c>
      <c r="H82" s="19">
        <v>4.6749394213989492E-2</v>
      </c>
      <c r="I82" s="19">
        <v>3.013456150128959E-2</v>
      </c>
      <c r="J82" s="19">
        <v>2.1990254411045431E-2</v>
      </c>
      <c r="K82" s="19">
        <f t="shared" si="1"/>
        <v>2.1990254411045431E-2</v>
      </c>
      <c r="L82" s="19">
        <v>2.2598223104925881E-2</v>
      </c>
      <c r="M82" s="19">
        <v>2.2598223104925881E-2</v>
      </c>
      <c r="N82" s="19">
        <v>-8.3266726846886741E-17</v>
      </c>
      <c r="O82" s="19">
        <v>1.0408340855860839E-17</v>
      </c>
      <c r="P82" s="19">
        <v>-3.8857805861880479E-16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-2.4468750000000369E-2</v>
      </c>
      <c r="W82" s="19">
        <v>-3.9281249999999927E-2</v>
      </c>
      <c r="X82" s="19">
        <v>-2.7562500000000101E-2</v>
      </c>
      <c r="Y82" s="19">
        <v>-0.22500000000000001</v>
      </c>
      <c r="Z82" s="19">
        <v>-2.4999999999999949E-2</v>
      </c>
      <c r="AA82" s="19">
        <v>0.45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-0.60182812500000005</v>
      </c>
      <c r="AH82" s="19">
        <v>-0.10032812499999989</v>
      </c>
      <c r="AI82" s="19">
        <v>0.49715625000000002</v>
      </c>
      <c r="AJ82" s="19">
        <v>0</v>
      </c>
      <c r="AK82" s="19">
        <v>20</v>
      </c>
      <c r="AL82" s="19">
        <v>38</v>
      </c>
      <c r="AM82" s="19">
        <v>10</v>
      </c>
      <c r="AN82" s="19">
        <v>12</v>
      </c>
      <c r="AO82" s="19">
        <v>0</v>
      </c>
      <c r="AP82" s="19">
        <v>0</v>
      </c>
      <c r="AQ82" s="19">
        <v>0</v>
      </c>
      <c r="AR82" s="19">
        <v>0</v>
      </c>
      <c r="AS82" s="19" t="s">
        <v>165</v>
      </c>
      <c r="AT82" s="19">
        <v>1</v>
      </c>
      <c r="AU82" s="19">
        <v>0</v>
      </c>
      <c r="AV82" s="19">
        <v>0</v>
      </c>
      <c r="AW82" s="19">
        <v>1</v>
      </c>
      <c r="AX82" s="19">
        <v>1</v>
      </c>
      <c r="AY82" s="19">
        <v>0.1</v>
      </c>
      <c r="AZ82" s="19">
        <v>0.1</v>
      </c>
      <c r="BA82" s="19">
        <v>0.1</v>
      </c>
      <c r="BB82" s="19">
        <v>0.1</v>
      </c>
      <c r="BC82" s="19">
        <v>0</v>
      </c>
      <c r="BD82" s="19">
        <v>1</v>
      </c>
      <c r="BE82" s="19">
        <v>45</v>
      </c>
      <c r="BF82" s="19">
        <v>1</v>
      </c>
      <c r="BG82" s="19">
        <v>5</v>
      </c>
      <c r="BH82" s="19" t="s">
        <v>89</v>
      </c>
      <c r="BI82" s="19">
        <v>5</v>
      </c>
      <c r="BJ82" s="19">
        <v>2</v>
      </c>
      <c r="BK82" s="19">
        <v>0.05</v>
      </c>
      <c r="BL82" s="19">
        <v>4</v>
      </c>
      <c r="BM82" s="19">
        <v>6</v>
      </c>
      <c r="BN82" s="19">
        <v>0.5</v>
      </c>
      <c r="BO82" s="19">
        <v>10</v>
      </c>
      <c r="BP82" s="19">
        <v>1</v>
      </c>
      <c r="BQ82" s="19">
        <v>1</v>
      </c>
      <c r="BR82" s="19">
        <v>1</v>
      </c>
      <c r="BS82" s="19">
        <v>1</v>
      </c>
      <c r="BT82" s="19">
        <v>0</v>
      </c>
      <c r="BU82" s="19">
        <v>0</v>
      </c>
      <c r="BV82" s="19">
        <v>0</v>
      </c>
      <c r="BW82" s="19">
        <v>0</v>
      </c>
      <c r="BX82" s="19">
        <v>1</v>
      </c>
      <c r="BY82" s="19">
        <v>1</v>
      </c>
      <c r="BZ82" s="19">
        <v>1</v>
      </c>
      <c r="CA82" s="19">
        <v>1</v>
      </c>
    </row>
    <row r="83" spans="1:79" x14ac:dyDescent="0.3">
      <c r="A83" s="26">
        <v>81</v>
      </c>
      <c r="B83" s="19">
        <v>80</v>
      </c>
      <c r="C83" s="19">
        <v>0.119999885559082</v>
      </c>
      <c r="D83" s="19">
        <v>1.9999980926513668E-3</v>
      </c>
      <c r="E83" s="19">
        <v>5</v>
      </c>
      <c r="F83" s="19">
        <v>4.0186941092535998E-3</v>
      </c>
      <c r="G83" s="19">
        <v>2.1990254411045459E-2</v>
      </c>
      <c r="H83" s="19">
        <v>4.6749394213989492E-2</v>
      </c>
      <c r="I83" s="19">
        <v>3.0134561501289601E-2</v>
      </c>
      <c r="J83" s="19">
        <v>2.1990254411045459E-2</v>
      </c>
      <c r="K83" s="19">
        <f t="shared" si="1"/>
        <v>2.1990254411045459E-2</v>
      </c>
      <c r="L83" s="19">
        <v>2.2598223104925892E-2</v>
      </c>
      <c r="M83" s="19">
        <v>2.2598223104925892E-2</v>
      </c>
      <c r="N83" s="19">
        <v>8.3266726846886741E-17</v>
      </c>
      <c r="O83" s="19">
        <v>1.387778780781446E-17</v>
      </c>
      <c r="P83" s="19">
        <v>-3.8857805861880479E-16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2.4468750000000369E-2</v>
      </c>
      <c r="W83" s="19">
        <v>-3.9281250000000018E-2</v>
      </c>
      <c r="X83" s="19">
        <v>-2.7562500000000101E-2</v>
      </c>
      <c r="Y83" s="19">
        <v>0.22500000000000001</v>
      </c>
      <c r="Z83" s="19">
        <v>-2.499999999999997E-2</v>
      </c>
      <c r="AA83" s="19">
        <v>0.45</v>
      </c>
      <c r="AB83" s="19">
        <v>0</v>
      </c>
      <c r="AC83" s="19">
        <v>0</v>
      </c>
      <c r="AD83" s="19">
        <v>0</v>
      </c>
      <c r="AE83" s="19">
        <v>0</v>
      </c>
      <c r="AF83" s="19">
        <v>0</v>
      </c>
      <c r="AG83" s="19">
        <v>0.60182812500000005</v>
      </c>
      <c r="AH83" s="19">
        <v>-0.100328125</v>
      </c>
      <c r="AI83" s="19">
        <v>0.49715625000000002</v>
      </c>
      <c r="AJ83" s="19">
        <v>0</v>
      </c>
      <c r="AK83" s="19">
        <v>38</v>
      </c>
      <c r="AL83" s="19">
        <v>20</v>
      </c>
      <c r="AM83" s="19">
        <v>10</v>
      </c>
      <c r="AN83" s="19">
        <v>12</v>
      </c>
      <c r="AO83" s="19">
        <v>0</v>
      </c>
      <c r="AP83" s="19">
        <v>0</v>
      </c>
      <c r="AQ83" s="19">
        <v>0</v>
      </c>
      <c r="AR83" s="19">
        <v>0</v>
      </c>
      <c r="AS83" s="19" t="s">
        <v>166</v>
      </c>
      <c r="AT83" s="19">
        <v>1</v>
      </c>
      <c r="AU83" s="19">
        <v>0</v>
      </c>
      <c r="AV83" s="19">
        <v>0</v>
      </c>
      <c r="AW83" s="19">
        <v>1</v>
      </c>
      <c r="AX83" s="19">
        <v>1</v>
      </c>
      <c r="AY83" s="19">
        <v>0.1</v>
      </c>
      <c r="AZ83" s="19">
        <v>0.1</v>
      </c>
      <c r="BA83" s="19">
        <v>0.1</v>
      </c>
      <c r="BB83" s="19">
        <v>0.1</v>
      </c>
      <c r="BC83" s="19">
        <v>0</v>
      </c>
      <c r="BD83" s="19">
        <v>1</v>
      </c>
      <c r="BE83" s="19">
        <v>45</v>
      </c>
      <c r="BF83" s="19">
        <v>1</v>
      </c>
      <c r="BG83" s="19">
        <v>5</v>
      </c>
      <c r="BH83" s="19" t="s">
        <v>89</v>
      </c>
      <c r="BI83" s="19">
        <v>5</v>
      </c>
      <c r="BJ83" s="19">
        <v>2</v>
      </c>
      <c r="BK83" s="19">
        <v>0.05</v>
      </c>
      <c r="BL83" s="19">
        <v>4</v>
      </c>
      <c r="BM83" s="19">
        <v>6</v>
      </c>
      <c r="BN83" s="19">
        <v>0.5</v>
      </c>
      <c r="BO83" s="19">
        <v>10</v>
      </c>
      <c r="BP83" s="19">
        <v>1</v>
      </c>
      <c r="BQ83" s="19">
        <v>1</v>
      </c>
      <c r="BR83" s="19">
        <v>1</v>
      </c>
      <c r="BS83" s="19">
        <v>1</v>
      </c>
      <c r="BT83" s="19">
        <v>0</v>
      </c>
      <c r="BU83" s="19">
        <v>0</v>
      </c>
      <c r="BV83" s="19">
        <v>0</v>
      </c>
      <c r="BW83" s="19">
        <v>0</v>
      </c>
      <c r="BX83" s="19">
        <v>1</v>
      </c>
      <c r="BY83" s="19">
        <v>1</v>
      </c>
      <c r="BZ83" s="19">
        <v>1</v>
      </c>
      <c r="CA83" s="19">
        <v>1</v>
      </c>
    </row>
    <row r="84" spans="1:79" x14ac:dyDescent="0.3">
      <c r="A84" s="26">
        <v>82</v>
      </c>
      <c r="B84" s="19">
        <v>80</v>
      </c>
      <c r="C84" s="19">
        <v>9.8000049591064453E-2</v>
      </c>
      <c r="D84" s="19">
        <v>1.633334159851074E-3</v>
      </c>
      <c r="E84" s="19">
        <v>5</v>
      </c>
      <c r="F84" s="19">
        <v>4.0186941092536848E-3</v>
      </c>
      <c r="G84" s="19">
        <v>2.8914631386256891E-2</v>
      </c>
      <c r="H84" s="19">
        <v>6.8477548451496673E-2</v>
      </c>
      <c r="I84" s="19">
        <v>2.9037224391987141E-2</v>
      </c>
      <c r="J84" s="19">
        <v>3.0053114601744899E-2</v>
      </c>
      <c r="K84" s="19">
        <f t="shared" si="1"/>
        <v>2.9037224391987141E-2</v>
      </c>
      <c r="L84" s="19">
        <v>2.8914631386256891E-2</v>
      </c>
      <c r="M84" s="19">
        <v>2.9283421911178921E-2</v>
      </c>
      <c r="N84" s="19">
        <v>2.4999999999999741E-2</v>
      </c>
      <c r="O84" s="19">
        <v>2.5000000000000008E-2</v>
      </c>
      <c r="P84" s="19">
        <v>4.9999999999999538E-2</v>
      </c>
      <c r="Q84" s="19">
        <v>0</v>
      </c>
      <c r="R84" s="19">
        <v>-6.25E-2</v>
      </c>
      <c r="S84" s="19">
        <v>1.2500000000000001E-2</v>
      </c>
      <c r="T84" s="19">
        <v>-6.25E-2</v>
      </c>
      <c r="U84" s="19">
        <v>0</v>
      </c>
      <c r="V84" s="19">
        <v>-3.1765624999999742E-2</v>
      </c>
      <c r="W84" s="19">
        <v>-6.0781249999999924E-3</v>
      </c>
      <c r="X84" s="19">
        <v>1.484374999999993E-2</v>
      </c>
      <c r="Y84" s="19">
        <v>0.5</v>
      </c>
      <c r="Z84" s="19">
        <v>2.2204460492503129E-17</v>
      </c>
      <c r="AA84" s="19">
        <v>0.5</v>
      </c>
      <c r="AB84" s="19">
        <v>0</v>
      </c>
      <c r="AC84" s="19">
        <v>-6.25E-2</v>
      </c>
      <c r="AD84" s="19">
        <v>1.2500000000000001E-2</v>
      </c>
      <c r="AE84" s="19">
        <v>-6.25E-2</v>
      </c>
      <c r="AF84" s="19">
        <v>0</v>
      </c>
      <c r="AG84" s="19">
        <v>0.49859375</v>
      </c>
      <c r="AH84" s="19">
        <v>2.3437500000000138E-3</v>
      </c>
      <c r="AI84" s="19">
        <v>0.49812499999999998</v>
      </c>
      <c r="AJ84" s="19">
        <v>0</v>
      </c>
      <c r="AK84" s="19">
        <v>50</v>
      </c>
      <c r="AL84" s="19">
        <v>10</v>
      </c>
      <c r="AM84" s="19">
        <v>10</v>
      </c>
      <c r="AN84" s="19">
        <v>10</v>
      </c>
      <c r="AO84" s="19">
        <v>-2</v>
      </c>
      <c r="AP84" s="19">
        <v>0</v>
      </c>
      <c r="AQ84" s="19">
        <v>0</v>
      </c>
      <c r="AR84" s="19">
        <v>2</v>
      </c>
      <c r="AS84" s="19" t="s">
        <v>167</v>
      </c>
      <c r="AT84" s="19">
        <v>1</v>
      </c>
      <c r="AU84" s="19">
        <v>0</v>
      </c>
      <c r="AV84" s="19">
        <v>0</v>
      </c>
      <c r="AW84" s="19">
        <v>1</v>
      </c>
      <c r="AX84" s="19">
        <v>1</v>
      </c>
      <c r="AY84" s="19">
        <v>0.1</v>
      </c>
      <c r="AZ84" s="19">
        <v>0.1</v>
      </c>
      <c r="BA84" s="19">
        <v>0.1</v>
      </c>
      <c r="BB84" s="19">
        <v>0.1</v>
      </c>
      <c r="BC84" s="19">
        <v>0</v>
      </c>
      <c r="BD84" s="19">
        <v>1</v>
      </c>
      <c r="BE84" s="19">
        <v>45</v>
      </c>
      <c r="BF84" s="19">
        <v>1</v>
      </c>
      <c r="BG84" s="19">
        <v>5</v>
      </c>
      <c r="BH84" s="19" t="s">
        <v>89</v>
      </c>
      <c r="BI84" s="19">
        <v>5</v>
      </c>
      <c r="BJ84" s="19">
        <v>2</v>
      </c>
      <c r="BK84" s="19">
        <v>0.05</v>
      </c>
      <c r="BL84" s="19">
        <v>4</v>
      </c>
      <c r="BM84" s="19">
        <v>6</v>
      </c>
      <c r="BN84" s="19">
        <v>0.5</v>
      </c>
      <c r="BO84" s="19">
        <v>10</v>
      </c>
      <c r="BP84" s="19">
        <v>1</v>
      </c>
      <c r="BQ84" s="19">
        <v>1</v>
      </c>
      <c r="BR84" s="19">
        <v>1</v>
      </c>
      <c r="BS84" s="19">
        <v>1</v>
      </c>
      <c r="BT84" s="19">
        <v>0</v>
      </c>
      <c r="BU84" s="19">
        <v>0</v>
      </c>
      <c r="BV84" s="19">
        <v>0</v>
      </c>
      <c r="BW84" s="19">
        <v>0</v>
      </c>
      <c r="BX84" s="19">
        <v>1</v>
      </c>
      <c r="BY84" s="19">
        <v>1</v>
      </c>
      <c r="BZ84" s="19">
        <v>1</v>
      </c>
      <c r="CA84" s="19">
        <v>1</v>
      </c>
    </row>
    <row r="85" spans="1:79" x14ac:dyDescent="0.3">
      <c r="A85" s="26">
        <v>83</v>
      </c>
      <c r="B85" s="19">
        <v>80</v>
      </c>
      <c r="C85" s="19">
        <v>0.1099998950958252</v>
      </c>
      <c r="D85" s="19">
        <v>1.83333158493042E-3</v>
      </c>
      <c r="E85" s="19">
        <v>5</v>
      </c>
      <c r="F85" s="19">
        <v>3.2812500000000129E-3</v>
      </c>
      <c r="G85" s="19">
        <v>2.8914631386256891E-2</v>
      </c>
      <c r="H85" s="19">
        <v>6.8477548451496673E-2</v>
      </c>
      <c r="I85" s="19">
        <v>2.9037224391987141E-2</v>
      </c>
      <c r="J85" s="19">
        <v>3.0053114601744899E-2</v>
      </c>
      <c r="K85" s="19">
        <f t="shared" si="1"/>
        <v>2.9037224391987141E-2</v>
      </c>
      <c r="L85" s="19">
        <v>2.8914631386256891E-2</v>
      </c>
      <c r="M85" s="19">
        <v>2.9283421911178911E-2</v>
      </c>
      <c r="N85" s="19">
        <v>2.4999999999999741E-2</v>
      </c>
      <c r="O85" s="19">
        <v>-2.5000000000000001E-2</v>
      </c>
      <c r="P85" s="19">
        <v>4.9999999999999538E-2</v>
      </c>
      <c r="Q85" s="19">
        <v>0</v>
      </c>
      <c r="R85" s="19">
        <v>-6.25E-2</v>
      </c>
      <c r="S85" s="19">
        <v>-1.2500000000000001E-2</v>
      </c>
      <c r="T85" s="19">
        <v>-6.25E-2</v>
      </c>
      <c r="U85" s="19">
        <v>0</v>
      </c>
      <c r="V85" s="19">
        <v>-3.1765624999999742E-2</v>
      </c>
      <c r="W85" s="19">
        <v>6.0781249999999846E-3</v>
      </c>
      <c r="X85" s="19">
        <v>1.484374999999993E-2</v>
      </c>
      <c r="Y85" s="19">
        <v>0.5</v>
      </c>
      <c r="Z85" s="19">
        <v>2.2204460492503129E-17</v>
      </c>
      <c r="AA85" s="19">
        <v>0.5</v>
      </c>
      <c r="AB85" s="19">
        <v>0</v>
      </c>
      <c r="AC85" s="19">
        <v>-6.25E-2</v>
      </c>
      <c r="AD85" s="19">
        <v>-1.2500000000000001E-2</v>
      </c>
      <c r="AE85" s="19">
        <v>-6.25E-2</v>
      </c>
      <c r="AF85" s="19">
        <v>0</v>
      </c>
      <c r="AG85" s="19">
        <v>0.49859375</v>
      </c>
      <c r="AH85" s="19">
        <v>-2.343749999999986E-3</v>
      </c>
      <c r="AI85" s="19">
        <v>0.49812499999999998</v>
      </c>
      <c r="AJ85" s="19">
        <v>0</v>
      </c>
      <c r="AK85" s="19">
        <v>50</v>
      </c>
      <c r="AL85" s="19">
        <v>10</v>
      </c>
      <c r="AM85" s="19">
        <v>10</v>
      </c>
      <c r="AN85" s="19">
        <v>10</v>
      </c>
      <c r="AO85" s="19">
        <v>-2</v>
      </c>
      <c r="AP85" s="19">
        <v>0</v>
      </c>
      <c r="AQ85" s="19">
        <v>2</v>
      </c>
      <c r="AR85" s="19">
        <v>0</v>
      </c>
      <c r="AS85" s="19" t="s">
        <v>168</v>
      </c>
      <c r="AT85" s="19">
        <v>1</v>
      </c>
      <c r="AU85" s="19">
        <v>0</v>
      </c>
      <c r="AV85" s="19">
        <v>0</v>
      </c>
      <c r="AW85" s="19">
        <v>1</v>
      </c>
      <c r="AX85" s="19">
        <v>1</v>
      </c>
      <c r="AY85" s="19">
        <v>0.1</v>
      </c>
      <c r="AZ85" s="19">
        <v>0.1</v>
      </c>
      <c r="BA85" s="19">
        <v>0.1</v>
      </c>
      <c r="BB85" s="19">
        <v>0.1</v>
      </c>
      <c r="BC85" s="19">
        <v>0</v>
      </c>
      <c r="BD85" s="19">
        <v>1</v>
      </c>
      <c r="BE85" s="19">
        <v>45</v>
      </c>
      <c r="BF85" s="19">
        <v>1</v>
      </c>
      <c r="BG85" s="19">
        <v>5</v>
      </c>
      <c r="BH85" s="19" t="s">
        <v>89</v>
      </c>
      <c r="BI85" s="19">
        <v>5</v>
      </c>
      <c r="BJ85" s="19">
        <v>2</v>
      </c>
      <c r="BK85" s="19">
        <v>0.05</v>
      </c>
      <c r="BL85" s="19">
        <v>4</v>
      </c>
      <c r="BM85" s="19">
        <v>6</v>
      </c>
      <c r="BN85" s="19">
        <v>0.5</v>
      </c>
      <c r="BO85" s="19">
        <v>10</v>
      </c>
      <c r="BP85" s="19">
        <v>1</v>
      </c>
      <c r="BQ85" s="19">
        <v>1</v>
      </c>
      <c r="BR85" s="19">
        <v>1</v>
      </c>
      <c r="BS85" s="19">
        <v>1</v>
      </c>
      <c r="BT85" s="19">
        <v>0</v>
      </c>
      <c r="BU85" s="19">
        <v>0</v>
      </c>
      <c r="BV85" s="19">
        <v>0</v>
      </c>
      <c r="BW85" s="19">
        <v>0</v>
      </c>
      <c r="BX85" s="19">
        <v>1</v>
      </c>
      <c r="BY85" s="19">
        <v>1</v>
      </c>
      <c r="BZ85" s="19">
        <v>1</v>
      </c>
      <c r="CA85" s="19">
        <v>1</v>
      </c>
    </row>
    <row r="86" spans="1:79" x14ac:dyDescent="0.3">
      <c r="A86" s="26">
        <v>84</v>
      </c>
      <c r="B86" s="19">
        <v>80</v>
      </c>
      <c r="C86" s="19">
        <v>9.6999883651733398E-2</v>
      </c>
      <c r="D86" s="19">
        <v>1.6166647275288901E-3</v>
      </c>
      <c r="E86" s="19">
        <v>5</v>
      </c>
      <c r="F86" s="19">
        <v>4.0186941092536397E-3</v>
      </c>
      <c r="G86" s="19">
        <v>2.891463138625688E-2</v>
      </c>
      <c r="H86" s="19">
        <v>6.8477548451496673E-2</v>
      </c>
      <c r="I86" s="19">
        <v>2.903722439198711E-2</v>
      </c>
      <c r="J86" s="19">
        <v>3.0053114601744889E-2</v>
      </c>
      <c r="K86" s="19">
        <f t="shared" si="1"/>
        <v>2.903722439198711E-2</v>
      </c>
      <c r="L86" s="19">
        <v>2.891463138625688E-2</v>
      </c>
      <c r="M86" s="19">
        <v>2.928342191117889E-2</v>
      </c>
      <c r="N86" s="19">
        <v>-2.4999999999999741E-2</v>
      </c>
      <c r="O86" s="19">
        <v>-2.499999999999997E-2</v>
      </c>
      <c r="P86" s="19">
        <v>4.9999999999999538E-2</v>
      </c>
      <c r="Q86" s="19">
        <v>0</v>
      </c>
      <c r="R86" s="19">
        <v>6.25E-2</v>
      </c>
      <c r="S86" s="19">
        <v>-1.2500000000000001E-2</v>
      </c>
      <c r="T86" s="19">
        <v>-6.25E-2</v>
      </c>
      <c r="U86" s="19">
        <v>0</v>
      </c>
      <c r="V86" s="19">
        <v>3.1765624999999742E-2</v>
      </c>
      <c r="W86" s="19">
        <v>6.0781249999999707E-3</v>
      </c>
      <c r="X86" s="19">
        <v>1.484374999999993E-2</v>
      </c>
      <c r="Y86" s="19">
        <v>-0.5</v>
      </c>
      <c r="Z86" s="19">
        <v>8.8817841970012528E-17</v>
      </c>
      <c r="AA86" s="19">
        <v>0.5</v>
      </c>
      <c r="AB86" s="19">
        <v>0</v>
      </c>
      <c r="AC86" s="19">
        <v>6.25E-2</v>
      </c>
      <c r="AD86" s="19">
        <v>-1.2500000000000001E-2</v>
      </c>
      <c r="AE86" s="19">
        <v>-6.25E-2</v>
      </c>
      <c r="AF86" s="19">
        <v>0</v>
      </c>
      <c r="AG86" s="19">
        <v>-0.49859375</v>
      </c>
      <c r="AH86" s="19">
        <v>-2.3437499999999288E-3</v>
      </c>
      <c r="AI86" s="19">
        <v>0.49812499999999998</v>
      </c>
      <c r="AJ86" s="19">
        <v>0</v>
      </c>
      <c r="AK86" s="19">
        <v>10</v>
      </c>
      <c r="AL86" s="19">
        <v>50</v>
      </c>
      <c r="AM86" s="19">
        <v>10</v>
      </c>
      <c r="AN86" s="19">
        <v>10</v>
      </c>
      <c r="AO86" s="19">
        <v>0</v>
      </c>
      <c r="AP86" s="19">
        <v>-2</v>
      </c>
      <c r="AQ86" s="19">
        <v>2</v>
      </c>
      <c r="AR86" s="19">
        <v>0</v>
      </c>
      <c r="AS86" s="19" t="s">
        <v>169</v>
      </c>
      <c r="AT86" s="19">
        <v>1</v>
      </c>
      <c r="AU86" s="19">
        <v>0</v>
      </c>
      <c r="AV86" s="19">
        <v>0</v>
      </c>
      <c r="AW86" s="19">
        <v>1</v>
      </c>
      <c r="AX86" s="19">
        <v>1</v>
      </c>
      <c r="AY86" s="19">
        <v>0.1</v>
      </c>
      <c r="AZ86" s="19">
        <v>0.1</v>
      </c>
      <c r="BA86" s="19">
        <v>0.1</v>
      </c>
      <c r="BB86" s="19">
        <v>0.1</v>
      </c>
      <c r="BC86" s="19">
        <v>0</v>
      </c>
      <c r="BD86" s="19">
        <v>1</v>
      </c>
      <c r="BE86" s="19">
        <v>45</v>
      </c>
      <c r="BF86" s="19">
        <v>1</v>
      </c>
      <c r="BG86" s="19">
        <v>5</v>
      </c>
      <c r="BH86" s="19" t="s">
        <v>89</v>
      </c>
      <c r="BI86" s="19">
        <v>5</v>
      </c>
      <c r="BJ86" s="19">
        <v>2</v>
      </c>
      <c r="BK86" s="19">
        <v>0.05</v>
      </c>
      <c r="BL86" s="19">
        <v>4</v>
      </c>
      <c r="BM86" s="19">
        <v>6</v>
      </c>
      <c r="BN86" s="19">
        <v>0.5</v>
      </c>
      <c r="BO86" s="19">
        <v>10</v>
      </c>
      <c r="BP86" s="19">
        <v>1</v>
      </c>
      <c r="BQ86" s="19">
        <v>1</v>
      </c>
      <c r="BR86" s="19">
        <v>1</v>
      </c>
      <c r="BS86" s="19">
        <v>1</v>
      </c>
      <c r="BT86" s="19">
        <v>0</v>
      </c>
      <c r="BU86" s="19">
        <v>0</v>
      </c>
      <c r="BV86" s="19">
        <v>0</v>
      </c>
      <c r="BW86" s="19">
        <v>0</v>
      </c>
      <c r="BX86" s="19">
        <v>1</v>
      </c>
      <c r="BY86" s="19">
        <v>1</v>
      </c>
      <c r="BZ86" s="19">
        <v>1</v>
      </c>
      <c r="CA86" s="19">
        <v>1</v>
      </c>
    </row>
    <row r="87" spans="1:79" x14ac:dyDescent="0.3">
      <c r="A87" s="26">
        <v>85</v>
      </c>
      <c r="B87" s="19">
        <v>80</v>
      </c>
      <c r="C87" s="19">
        <v>7.2000026702880859E-2</v>
      </c>
      <c r="D87" s="19">
        <v>1.200000445048014E-3</v>
      </c>
      <c r="E87" s="19">
        <v>4</v>
      </c>
      <c r="F87" s="19">
        <v>4.0186941092536337E-3</v>
      </c>
      <c r="G87" s="19">
        <v>1.122001211563518E-2</v>
      </c>
      <c r="H87" s="19">
        <v>5.815933965462896E-2</v>
      </c>
      <c r="I87" s="19">
        <v>2.1589656811769879E-2</v>
      </c>
      <c r="J87" s="19">
        <v>1.122001211563518E-2</v>
      </c>
      <c r="K87" s="19">
        <f t="shared" si="1"/>
        <v>1.122001211563518E-2</v>
      </c>
      <c r="L87" s="19">
        <v>1.122001211563518E-2</v>
      </c>
      <c r="N87" s="19">
        <v>9.7144514654701197E-17</v>
      </c>
      <c r="O87" s="19">
        <v>3.3306690738754701E-16</v>
      </c>
      <c r="P87" s="19">
        <v>-5.5511151231257827E-17</v>
      </c>
      <c r="Q87" s="19">
        <v>0</v>
      </c>
      <c r="R87" s="19">
        <v>-2.1874999999999999E-2</v>
      </c>
      <c r="S87" s="19">
        <v>-3.1250000000000088E-3</v>
      </c>
      <c r="T87" s="19">
        <v>6.2500000000000003E-3</v>
      </c>
      <c r="U87" s="19">
        <v>0</v>
      </c>
      <c r="V87" s="19">
        <v>-2.4374999999999809E-3</v>
      </c>
      <c r="W87" s="19">
        <v>2.7375000000000042E-2</v>
      </c>
      <c r="X87" s="19">
        <v>-1.110223024625157E-16</v>
      </c>
      <c r="Y87" s="19">
        <v>-0.1249999999999999</v>
      </c>
      <c r="Z87" s="19">
        <v>-0.375</v>
      </c>
      <c r="AA87" s="19">
        <v>-0.25</v>
      </c>
      <c r="AB87" s="19">
        <v>0</v>
      </c>
      <c r="AC87" s="19">
        <v>-2.1874999999999999E-2</v>
      </c>
      <c r="AD87" s="19">
        <v>-3.1250000000000088E-3</v>
      </c>
      <c r="AE87" s="19">
        <v>6.2500000000000003E-3</v>
      </c>
      <c r="AF87" s="19">
        <v>0</v>
      </c>
      <c r="AG87" s="19">
        <v>-0.123828125</v>
      </c>
      <c r="AH87" s="19">
        <v>-0.37992187500000002</v>
      </c>
      <c r="AI87" s="19">
        <v>-0.25515624999999997</v>
      </c>
      <c r="AJ87" s="19">
        <v>0</v>
      </c>
      <c r="AK87" s="19">
        <v>10</v>
      </c>
      <c r="AL87" s="19">
        <v>20</v>
      </c>
      <c r="AM87" s="19">
        <v>10</v>
      </c>
      <c r="AN87" s="19">
        <v>40</v>
      </c>
      <c r="AO87" s="19">
        <v>0</v>
      </c>
      <c r="AP87" s="19">
        <v>0</v>
      </c>
      <c r="AQ87" s="19">
        <v>0</v>
      </c>
      <c r="AR87" s="19">
        <v>0</v>
      </c>
      <c r="AS87" s="19" t="s">
        <v>170</v>
      </c>
      <c r="AT87" s="19">
        <v>1</v>
      </c>
      <c r="AU87" s="19">
        <v>0</v>
      </c>
      <c r="AV87" s="19">
        <v>0</v>
      </c>
      <c r="AW87" s="19">
        <v>1</v>
      </c>
      <c r="AX87" s="19">
        <v>1</v>
      </c>
      <c r="AY87" s="19">
        <v>0.1</v>
      </c>
      <c r="AZ87" s="19">
        <v>0.1</v>
      </c>
      <c r="BA87" s="19">
        <v>0.1</v>
      </c>
      <c r="BB87" s="19">
        <v>0.1</v>
      </c>
      <c r="BC87" s="19">
        <v>0</v>
      </c>
      <c r="BD87" s="19">
        <v>1</v>
      </c>
      <c r="BE87" s="19">
        <v>45</v>
      </c>
      <c r="BF87" s="19">
        <v>1</v>
      </c>
      <c r="BG87" s="19">
        <v>5</v>
      </c>
      <c r="BH87" s="19" t="s">
        <v>89</v>
      </c>
      <c r="BI87" s="19">
        <v>5</v>
      </c>
      <c r="BJ87" s="19">
        <v>2</v>
      </c>
      <c r="BK87" s="19">
        <v>0.05</v>
      </c>
      <c r="BL87" s="19">
        <v>4</v>
      </c>
      <c r="BM87" s="19">
        <v>6</v>
      </c>
      <c r="BN87" s="19">
        <v>0.5</v>
      </c>
      <c r="BO87" s="19">
        <v>10</v>
      </c>
      <c r="BP87" s="19">
        <v>1</v>
      </c>
      <c r="BQ87" s="19">
        <v>1</v>
      </c>
      <c r="BR87" s="19">
        <v>1</v>
      </c>
      <c r="BS87" s="19">
        <v>1</v>
      </c>
      <c r="BT87" s="19">
        <v>0</v>
      </c>
      <c r="BU87" s="19">
        <v>0</v>
      </c>
      <c r="BV87" s="19">
        <v>0</v>
      </c>
      <c r="BW87" s="19">
        <v>0</v>
      </c>
      <c r="BX87" s="19">
        <v>1</v>
      </c>
      <c r="BY87" s="19">
        <v>1</v>
      </c>
      <c r="BZ87" s="19">
        <v>1</v>
      </c>
      <c r="CA87" s="19">
        <v>1</v>
      </c>
    </row>
    <row r="88" spans="1:79" x14ac:dyDescent="0.3">
      <c r="A88" s="26">
        <v>86</v>
      </c>
      <c r="B88" s="19">
        <v>80</v>
      </c>
      <c r="C88" s="19">
        <v>9.6999883651733398E-2</v>
      </c>
      <c r="D88" s="19">
        <v>1.6166647275288901E-3</v>
      </c>
      <c r="E88" s="19">
        <v>5</v>
      </c>
      <c r="F88" s="19">
        <v>4.0186941092536449E-3</v>
      </c>
      <c r="G88" s="19">
        <v>9.5624999999999825E-3</v>
      </c>
      <c r="H88" s="19">
        <v>6.5423610880759805E-2</v>
      </c>
      <c r="I88" s="19">
        <v>2.95912460991948E-2</v>
      </c>
      <c r="J88" s="19">
        <v>9.5624999999999825E-3</v>
      </c>
      <c r="K88" s="19">
        <f t="shared" si="1"/>
        <v>9.5624999999999825E-3</v>
      </c>
      <c r="L88" s="19">
        <v>1.236742192213079E-2</v>
      </c>
      <c r="M88" s="19">
        <v>1.236742192213079E-2</v>
      </c>
      <c r="N88" s="19">
        <v>5.4674232122714372E-17</v>
      </c>
      <c r="O88" s="19">
        <v>2.2204460492503131E-16</v>
      </c>
      <c r="P88" s="19">
        <v>3.3306690738754701E-16</v>
      </c>
      <c r="Q88" s="19">
        <v>0</v>
      </c>
      <c r="R88" s="19">
        <v>-1.2500000000000001E-2</v>
      </c>
      <c r="S88" s="19">
        <v>-1.2500000000000001E-2</v>
      </c>
      <c r="T88" s="19">
        <v>-1.2500000000000001E-2</v>
      </c>
      <c r="U88" s="19">
        <v>0</v>
      </c>
      <c r="V88" s="19">
        <v>7.6874999999999938E-3</v>
      </c>
      <c r="W88" s="19">
        <v>2.1187499999999911E-2</v>
      </c>
      <c r="X88" s="19">
        <v>6.3750000000001314E-3</v>
      </c>
      <c r="Y88" s="19">
        <v>6.6613381477509402E-17</v>
      </c>
      <c r="Z88" s="19">
        <v>-0.5</v>
      </c>
      <c r="AA88" s="19">
        <v>-0.5</v>
      </c>
      <c r="AB88" s="19">
        <v>0</v>
      </c>
      <c r="AC88" s="19">
        <v>-1.2500000000000001E-2</v>
      </c>
      <c r="AD88" s="19">
        <v>-1.2500000000000001E-2</v>
      </c>
      <c r="AE88" s="19">
        <v>-1.2500000000000001E-2</v>
      </c>
      <c r="AF88" s="19">
        <v>0</v>
      </c>
      <c r="AG88" s="19">
        <v>4.6875000000002839E-4</v>
      </c>
      <c r="AH88" s="19">
        <v>-0.50421875000000005</v>
      </c>
      <c r="AI88" s="19">
        <v>-0.50375000000000003</v>
      </c>
      <c r="AJ88" s="19">
        <v>0</v>
      </c>
      <c r="AK88" s="19">
        <v>10</v>
      </c>
      <c r="AL88" s="19">
        <v>10</v>
      </c>
      <c r="AM88" s="19">
        <v>10</v>
      </c>
      <c r="AN88" s="19">
        <v>50</v>
      </c>
      <c r="AO88" s="19">
        <v>0</v>
      </c>
      <c r="AP88" s="19">
        <v>0</v>
      </c>
      <c r="AQ88" s="19">
        <v>0</v>
      </c>
      <c r="AR88" s="19">
        <v>0</v>
      </c>
      <c r="AS88" s="19" t="s">
        <v>171</v>
      </c>
      <c r="AT88" s="19">
        <v>1</v>
      </c>
      <c r="AU88" s="19">
        <v>0</v>
      </c>
      <c r="AV88" s="19">
        <v>0</v>
      </c>
      <c r="AW88" s="19">
        <v>1</v>
      </c>
      <c r="AX88" s="19">
        <v>1</v>
      </c>
      <c r="AY88" s="19">
        <v>0.1</v>
      </c>
      <c r="AZ88" s="19">
        <v>0.1</v>
      </c>
      <c r="BA88" s="19">
        <v>0.1</v>
      </c>
      <c r="BB88" s="19">
        <v>0.1</v>
      </c>
      <c r="BC88" s="19">
        <v>0</v>
      </c>
      <c r="BD88" s="19">
        <v>1</v>
      </c>
      <c r="BE88" s="19">
        <v>45</v>
      </c>
      <c r="BF88" s="19">
        <v>1</v>
      </c>
      <c r="BG88" s="19">
        <v>5</v>
      </c>
      <c r="BH88" s="19" t="s">
        <v>89</v>
      </c>
      <c r="BI88" s="19">
        <v>5</v>
      </c>
      <c r="BJ88" s="19">
        <v>2</v>
      </c>
      <c r="BK88" s="19">
        <v>0.05</v>
      </c>
      <c r="BL88" s="19">
        <v>4</v>
      </c>
      <c r="BM88" s="19">
        <v>6</v>
      </c>
      <c r="BN88" s="19">
        <v>0.5</v>
      </c>
      <c r="BO88" s="19">
        <v>10</v>
      </c>
      <c r="BP88" s="19">
        <v>1</v>
      </c>
      <c r="BQ88" s="19">
        <v>1</v>
      </c>
      <c r="BR88" s="19">
        <v>1</v>
      </c>
      <c r="BS88" s="19">
        <v>1</v>
      </c>
      <c r="BT88" s="19">
        <v>0</v>
      </c>
      <c r="BU88" s="19">
        <v>0</v>
      </c>
      <c r="BV88" s="19">
        <v>0</v>
      </c>
      <c r="BW88" s="19">
        <v>0</v>
      </c>
      <c r="BX88" s="19">
        <v>1</v>
      </c>
      <c r="BY88" s="19">
        <v>1</v>
      </c>
      <c r="BZ88" s="19">
        <v>1</v>
      </c>
      <c r="CA88" s="19">
        <v>1</v>
      </c>
    </row>
    <row r="89" spans="1:79" x14ac:dyDescent="0.3">
      <c r="A89" s="26">
        <v>87</v>
      </c>
      <c r="B89" s="19">
        <v>80</v>
      </c>
      <c r="C89" s="19">
        <v>9.8000049591064453E-2</v>
      </c>
      <c r="D89" s="19">
        <v>1.633334159851074E-3</v>
      </c>
      <c r="E89" s="19">
        <v>5</v>
      </c>
      <c r="F89" s="19">
        <v>6.6456782244177313E-3</v>
      </c>
      <c r="G89" s="19">
        <v>9.5625000000000224E-3</v>
      </c>
      <c r="H89" s="19">
        <v>6.5423610880759805E-2</v>
      </c>
      <c r="I89" s="19">
        <v>2.9591246099194821E-2</v>
      </c>
      <c r="J89" s="19">
        <v>9.5625000000000224E-3</v>
      </c>
      <c r="K89" s="19">
        <f t="shared" si="1"/>
        <v>9.5625000000000224E-3</v>
      </c>
      <c r="L89" s="19">
        <v>1.236742192213075E-2</v>
      </c>
      <c r="M89" s="19">
        <v>1.236742192213075E-2</v>
      </c>
      <c r="N89" s="19">
        <v>5.4674232122714372E-17</v>
      </c>
      <c r="O89" s="19">
        <v>-2.2204460492503131E-16</v>
      </c>
      <c r="P89" s="19">
        <v>3.3306690738754701E-16</v>
      </c>
      <c r="Q89" s="19">
        <v>0</v>
      </c>
      <c r="R89" s="19">
        <v>-1.2500000000000001E-2</v>
      </c>
      <c r="S89" s="19">
        <v>1.2500000000000001E-2</v>
      </c>
      <c r="T89" s="19">
        <v>-1.2500000000000001E-2</v>
      </c>
      <c r="U89" s="19">
        <v>0</v>
      </c>
      <c r="V89" s="19">
        <v>7.6874999999999938E-3</v>
      </c>
      <c r="W89" s="19">
        <v>-2.1187500000000029E-2</v>
      </c>
      <c r="X89" s="19">
        <v>6.3750000000001314E-3</v>
      </c>
      <c r="Y89" s="19">
        <v>6.6613381477509402E-17</v>
      </c>
      <c r="Z89" s="19">
        <v>0.5</v>
      </c>
      <c r="AA89" s="19">
        <v>-0.5</v>
      </c>
      <c r="AB89" s="19">
        <v>0</v>
      </c>
      <c r="AC89" s="19">
        <v>-1.2500000000000001E-2</v>
      </c>
      <c r="AD89" s="19">
        <v>1.2500000000000001E-2</v>
      </c>
      <c r="AE89" s="19">
        <v>-1.2500000000000001E-2</v>
      </c>
      <c r="AF89" s="19">
        <v>0</v>
      </c>
      <c r="AG89" s="19">
        <v>4.6875000000002839E-4</v>
      </c>
      <c r="AH89" s="19">
        <v>0.50421875000000005</v>
      </c>
      <c r="AI89" s="19">
        <v>-0.50375000000000003</v>
      </c>
      <c r="AJ89" s="19">
        <v>0</v>
      </c>
      <c r="AK89" s="19">
        <v>10</v>
      </c>
      <c r="AL89" s="19">
        <v>10</v>
      </c>
      <c r="AM89" s="19">
        <v>50</v>
      </c>
      <c r="AN89" s="19">
        <v>10</v>
      </c>
      <c r="AO89" s="19">
        <v>0</v>
      </c>
      <c r="AP89" s="19">
        <v>0</v>
      </c>
      <c r="AQ89" s="19">
        <v>0</v>
      </c>
      <c r="AR89" s="19">
        <v>0</v>
      </c>
      <c r="AS89" s="19" t="s">
        <v>172</v>
      </c>
      <c r="AT89" s="19">
        <v>1</v>
      </c>
      <c r="AU89" s="19">
        <v>0</v>
      </c>
      <c r="AV89" s="19">
        <v>0</v>
      </c>
      <c r="AW89" s="19">
        <v>1</v>
      </c>
      <c r="AX89" s="19">
        <v>1</v>
      </c>
      <c r="AY89" s="19">
        <v>0.1</v>
      </c>
      <c r="AZ89" s="19">
        <v>0.1</v>
      </c>
      <c r="BA89" s="19">
        <v>0.1</v>
      </c>
      <c r="BB89" s="19">
        <v>0.1</v>
      </c>
      <c r="BC89" s="19">
        <v>0</v>
      </c>
      <c r="BD89" s="19">
        <v>1</v>
      </c>
      <c r="BE89" s="19">
        <v>45</v>
      </c>
      <c r="BF89" s="19">
        <v>1</v>
      </c>
      <c r="BG89" s="19">
        <v>5</v>
      </c>
      <c r="BH89" s="19" t="s">
        <v>89</v>
      </c>
      <c r="BI89" s="19">
        <v>5</v>
      </c>
      <c r="BJ89" s="19">
        <v>2</v>
      </c>
      <c r="BK89" s="19">
        <v>0.05</v>
      </c>
      <c r="BL89" s="19">
        <v>4</v>
      </c>
      <c r="BM89" s="19">
        <v>6</v>
      </c>
      <c r="BN89" s="19">
        <v>0.5</v>
      </c>
      <c r="BO89" s="19">
        <v>10</v>
      </c>
      <c r="BP89" s="19">
        <v>1</v>
      </c>
      <c r="BQ89" s="19">
        <v>1</v>
      </c>
      <c r="BR89" s="19">
        <v>1</v>
      </c>
      <c r="BS89" s="19">
        <v>1</v>
      </c>
      <c r="BT89" s="19">
        <v>0</v>
      </c>
      <c r="BU89" s="19">
        <v>0</v>
      </c>
      <c r="BV89" s="19">
        <v>0</v>
      </c>
      <c r="BW89" s="19">
        <v>0</v>
      </c>
      <c r="BX89" s="19">
        <v>1</v>
      </c>
      <c r="BY89" s="19">
        <v>1</v>
      </c>
      <c r="BZ89" s="19">
        <v>1</v>
      </c>
      <c r="CA89" s="19">
        <v>1</v>
      </c>
    </row>
    <row r="90" spans="1:79" x14ac:dyDescent="0.3">
      <c r="A90" s="26">
        <v>88</v>
      </c>
      <c r="B90" s="19">
        <v>80</v>
      </c>
      <c r="C90" s="19">
        <v>9.5999956130981445E-2</v>
      </c>
      <c r="D90" s="19">
        <v>1.5999992688496909E-3</v>
      </c>
      <c r="E90" s="19">
        <v>5</v>
      </c>
      <c r="F90" s="19">
        <v>6.6456782244176697E-3</v>
      </c>
      <c r="G90" s="19">
        <v>9.5625000000000258E-3</v>
      </c>
      <c r="H90" s="19">
        <v>6.5423610880759805E-2</v>
      </c>
      <c r="I90" s="19">
        <v>2.9591246099194831E-2</v>
      </c>
      <c r="J90" s="19">
        <v>9.5625000000000258E-3</v>
      </c>
      <c r="K90" s="19">
        <f t="shared" si="1"/>
        <v>9.5625000000000258E-3</v>
      </c>
      <c r="L90" s="19">
        <v>1.236742192213075E-2</v>
      </c>
      <c r="M90" s="19">
        <v>1.236742192213075E-2</v>
      </c>
      <c r="N90" s="19">
        <v>4.7735338218807137E-17</v>
      </c>
      <c r="O90" s="19">
        <v>-2.2204460492503131E-16</v>
      </c>
      <c r="P90" s="19">
        <v>3.3306690738754701E-16</v>
      </c>
      <c r="Q90" s="19">
        <v>0</v>
      </c>
      <c r="R90" s="19">
        <v>1.2500000000000001E-2</v>
      </c>
      <c r="S90" s="19">
        <v>1.2500000000000001E-2</v>
      </c>
      <c r="T90" s="19">
        <v>-1.2500000000000001E-2</v>
      </c>
      <c r="U90" s="19">
        <v>0</v>
      </c>
      <c r="V90" s="19">
        <v>-7.6875000000000172E-3</v>
      </c>
      <c r="W90" s="19">
        <v>-2.1187500000000029E-2</v>
      </c>
      <c r="X90" s="19">
        <v>6.3750000000001314E-3</v>
      </c>
      <c r="Y90" s="19">
        <v>6.6613381477509402E-17</v>
      </c>
      <c r="Z90" s="19">
        <v>0.5</v>
      </c>
      <c r="AA90" s="19">
        <v>-0.5</v>
      </c>
      <c r="AB90" s="19">
        <v>0</v>
      </c>
      <c r="AC90" s="19">
        <v>1.2500000000000001E-2</v>
      </c>
      <c r="AD90" s="19">
        <v>1.2500000000000001E-2</v>
      </c>
      <c r="AE90" s="19">
        <v>-1.2500000000000001E-2</v>
      </c>
      <c r="AF90" s="19">
        <v>0</v>
      </c>
      <c r="AG90" s="19">
        <v>-4.6874999999997158E-4</v>
      </c>
      <c r="AH90" s="19">
        <v>0.50421875000000005</v>
      </c>
      <c r="AI90" s="19">
        <v>-0.50375000000000003</v>
      </c>
      <c r="AJ90" s="19">
        <v>0</v>
      </c>
      <c r="AK90" s="19">
        <v>10</v>
      </c>
      <c r="AL90" s="19">
        <v>10</v>
      </c>
      <c r="AM90" s="19">
        <v>50</v>
      </c>
      <c r="AN90" s="19">
        <v>10</v>
      </c>
      <c r="AO90" s="19">
        <v>0</v>
      </c>
      <c r="AP90" s="19">
        <v>0</v>
      </c>
      <c r="AQ90" s="19">
        <v>0</v>
      </c>
      <c r="AR90" s="19">
        <v>0</v>
      </c>
      <c r="AS90" s="19" t="s">
        <v>173</v>
      </c>
      <c r="AT90" s="19">
        <v>1</v>
      </c>
      <c r="AU90" s="19">
        <v>0</v>
      </c>
      <c r="AV90" s="19">
        <v>0</v>
      </c>
      <c r="AW90" s="19">
        <v>1</v>
      </c>
      <c r="AX90" s="19">
        <v>1</v>
      </c>
      <c r="AY90" s="19">
        <v>0.1</v>
      </c>
      <c r="AZ90" s="19">
        <v>0.1</v>
      </c>
      <c r="BA90" s="19">
        <v>0.1</v>
      </c>
      <c r="BB90" s="19">
        <v>0.1</v>
      </c>
      <c r="BC90" s="19">
        <v>0</v>
      </c>
      <c r="BD90" s="19">
        <v>1</v>
      </c>
      <c r="BE90" s="19">
        <v>45</v>
      </c>
      <c r="BF90" s="19">
        <v>1</v>
      </c>
      <c r="BG90" s="19">
        <v>5</v>
      </c>
      <c r="BH90" s="19" t="s">
        <v>89</v>
      </c>
      <c r="BI90" s="19">
        <v>5</v>
      </c>
      <c r="BJ90" s="19">
        <v>2</v>
      </c>
      <c r="BK90" s="19">
        <v>0.05</v>
      </c>
      <c r="BL90" s="19">
        <v>4</v>
      </c>
      <c r="BM90" s="19">
        <v>6</v>
      </c>
      <c r="BN90" s="19">
        <v>0.5</v>
      </c>
      <c r="BO90" s="19">
        <v>10</v>
      </c>
      <c r="BP90" s="19">
        <v>1</v>
      </c>
      <c r="BQ90" s="19">
        <v>1</v>
      </c>
      <c r="BR90" s="19">
        <v>1</v>
      </c>
      <c r="BS90" s="19">
        <v>1</v>
      </c>
      <c r="BT90" s="19">
        <v>0</v>
      </c>
      <c r="BU90" s="19">
        <v>0</v>
      </c>
      <c r="BV90" s="19">
        <v>0</v>
      </c>
      <c r="BW90" s="19">
        <v>0</v>
      </c>
      <c r="BX90" s="19">
        <v>1</v>
      </c>
      <c r="BY90" s="19">
        <v>1</v>
      </c>
      <c r="BZ90" s="19">
        <v>1</v>
      </c>
      <c r="CA90" s="19">
        <v>1</v>
      </c>
    </row>
    <row r="91" spans="1:79" x14ac:dyDescent="0.3">
      <c r="A91" s="26">
        <v>89</v>
      </c>
      <c r="B91" s="19">
        <v>80</v>
      </c>
      <c r="C91" s="19">
        <v>0.17899990081787109</v>
      </c>
      <c r="D91" s="19">
        <v>2.983331680297852E-3</v>
      </c>
      <c r="E91" s="19">
        <v>5</v>
      </c>
      <c r="F91" s="19">
        <v>6.5289320049300159E-3</v>
      </c>
      <c r="G91" s="19">
        <v>5.5451388127913587E-2</v>
      </c>
      <c r="H91" s="19">
        <v>7.0686981927809783E-2</v>
      </c>
      <c r="I91" s="19">
        <v>5.6393826540455758E-2</v>
      </c>
      <c r="J91" s="19">
        <v>5.5451388127913587E-2</v>
      </c>
      <c r="K91" s="19">
        <f t="shared" si="1"/>
        <v>5.5451388127913587E-2</v>
      </c>
      <c r="L91" s="19">
        <v>5.6393826540455792E-2</v>
      </c>
      <c r="M91" s="19">
        <v>5.5451388127913587E-2</v>
      </c>
      <c r="N91" s="19">
        <v>3.3306690738754701E-16</v>
      </c>
      <c r="O91" s="19">
        <v>8.1565990817045115E-19</v>
      </c>
      <c r="P91" s="19">
        <v>-3.3306690738754701E-16</v>
      </c>
      <c r="Q91" s="19">
        <v>0</v>
      </c>
      <c r="R91" s="19">
        <v>0</v>
      </c>
      <c r="S91" s="19">
        <v>-2.2204460492503131E-18</v>
      </c>
      <c r="T91" s="19">
        <v>0</v>
      </c>
      <c r="U91" s="19">
        <v>0</v>
      </c>
      <c r="V91" s="19">
        <v>-0.13021875000000041</v>
      </c>
      <c r="W91" s="19">
        <v>-3.8437499999999791E-3</v>
      </c>
      <c r="X91" s="19">
        <v>-3.8437500000000013E-2</v>
      </c>
      <c r="Y91" s="19">
        <v>-0.5</v>
      </c>
      <c r="Z91" s="19">
        <v>8.3266726846886741E-17</v>
      </c>
      <c r="AA91" s="19">
        <v>0.4</v>
      </c>
      <c r="AB91" s="19">
        <v>0</v>
      </c>
      <c r="AC91" s="19">
        <v>0</v>
      </c>
      <c r="AD91" s="19">
        <v>-2.2204460492503131E-18</v>
      </c>
      <c r="AE91" s="19">
        <v>0</v>
      </c>
      <c r="AF91" s="19">
        <v>0</v>
      </c>
      <c r="AG91" s="19">
        <v>-0.68403124999999998</v>
      </c>
      <c r="AH91" s="19">
        <v>6.3656250000000067E-2</v>
      </c>
      <c r="AI91" s="19">
        <v>0.37581249999999999</v>
      </c>
      <c r="AJ91" s="19">
        <v>0</v>
      </c>
      <c r="AK91" s="19">
        <v>8</v>
      </c>
      <c r="AL91" s="19">
        <v>48</v>
      </c>
      <c r="AM91" s="19">
        <v>12</v>
      </c>
      <c r="AN91" s="19">
        <v>12</v>
      </c>
      <c r="AO91" s="19">
        <v>0</v>
      </c>
      <c r="AP91" s="19">
        <v>0</v>
      </c>
      <c r="AQ91" s="19">
        <v>0</v>
      </c>
      <c r="AR91" s="19">
        <v>0</v>
      </c>
      <c r="AS91" s="19" t="s">
        <v>174</v>
      </c>
      <c r="AT91" s="19">
        <v>1</v>
      </c>
      <c r="AU91" s="19">
        <v>0</v>
      </c>
      <c r="AV91" s="19">
        <v>0</v>
      </c>
      <c r="AW91" s="19">
        <v>1</v>
      </c>
      <c r="AX91" s="19">
        <v>1</v>
      </c>
      <c r="AY91" s="19">
        <v>0.1</v>
      </c>
      <c r="AZ91" s="19">
        <v>0.1</v>
      </c>
      <c r="BA91" s="19">
        <v>0.1</v>
      </c>
      <c r="BB91" s="19">
        <v>0.1</v>
      </c>
      <c r="BC91" s="19">
        <v>0</v>
      </c>
      <c r="BD91" s="19">
        <v>1</v>
      </c>
      <c r="BE91" s="19">
        <v>45</v>
      </c>
      <c r="BF91" s="19">
        <v>1</v>
      </c>
      <c r="BG91" s="19">
        <v>5</v>
      </c>
      <c r="BH91" s="19" t="s">
        <v>89</v>
      </c>
      <c r="BI91" s="19">
        <v>5</v>
      </c>
      <c r="BJ91" s="19">
        <v>2</v>
      </c>
      <c r="BK91" s="19">
        <v>0.05</v>
      </c>
      <c r="BL91" s="19">
        <v>4</v>
      </c>
      <c r="BM91" s="19">
        <v>6</v>
      </c>
      <c r="BN91" s="19">
        <v>0.5</v>
      </c>
      <c r="BO91" s="19">
        <v>10</v>
      </c>
      <c r="BP91" s="19">
        <v>1</v>
      </c>
      <c r="BQ91" s="19">
        <v>1</v>
      </c>
      <c r="BR91" s="19">
        <v>1</v>
      </c>
      <c r="BS91" s="19">
        <v>1</v>
      </c>
      <c r="BT91" s="19">
        <v>0</v>
      </c>
      <c r="BU91" s="19">
        <v>0</v>
      </c>
      <c r="BV91" s="19">
        <v>0</v>
      </c>
      <c r="BW91" s="19">
        <v>0</v>
      </c>
      <c r="BX91" s="19">
        <v>1</v>
      </c>
      <c r="BY91" s="19">
        <v>1</v>
      </c>
      <c r="BZ91" s="19">
        <v>1</v>
      </c>
      <c r="CA91" s="19">
        <v>1</v>
      </c>
    </row>
    <row r="92" spans="1:79" x14ac:dyDescent="0.3">
      <c r="A92" s="26">
        <v>90</v>
      </c>
      <c r="B92" s="19">
        <v>80</v>
      </c>
      <c r="C92" s="19">
        <v>0.17500019073486331</v>
      </c>
      <c r="D92" s="19">
        <v>2.916669845581055E-3</v>
      </c>
      <c r="E92" s="19">
        <v>5</v>
      </c>
      <c r="F92" s="19">
        <v>6.5289320049300159E-3</v>
      </c>
      <c r="G92" s="19">
        <v>5.5451388127913587E-2</v>
      </c>
      <c r="H92" s="19">
        <v>7.0686981927809783E-2</v>
      </c>
      <c r="I92" s="19">
        <v>5.6393826540455758E-2</v>
      </c>
      <c r="J92" s="19">
        <v>5.5451388127913587E-2</v>
      </c>
      <c r="K92" s="19">
        <f t="shared" si="1"/>
        <v>5.5451388127913587E-2</v>
      </c>
      <c r="L92" s="19">
        <v>5.6393826540455792E-2</v>
      </c>
      <c r="M92" s="19">
        <v>5.5451388127913587E-2</v>
      </c>
      <c r="N92" s="19">
        <v>3.3306690738754701E-16</v>
      </c>
      <c r="O92" s="19">
        <v>3.5912174697333451E-18</v>
      </c>
      <c r="P92" s="19">
        <v>-3.3306690738754701E-16</v>
      </c>
      <c r="Q92" s="19">
        <v>0</v>
      </c>
      <c r="R92" s="19">
        <v>0</v>
      </c>
      <c r="S92" s="19">
        <v>-2.2204460492503131E-18</v>
      </c>
      <c r="T92" s="19">
        <v>0</v>
      </c>
      <c r="U92" s="19">
        <v>0</v>
      </c>
      <c r="V92" s="19">
        <v>-0.13021875000000041</v>
      </c>
      <c r="W92" s="19">
        <v>3.8437500000000351E-3</v>
      </c>
      <c r="X92" s="19">
        <v>-3.8437500000000013E-2</v>
      </c>
      <c r="Y92" s="19">
        <v>-0.5</v>
      </c>
      <c r="Z92" s="19">
        <v>7.9103390504542406E-17</v>
      </c>
      <c r="AA92" s="19">
        <v>0.4</v>
      </c>
      <c r="AB92" s="19">
        <v>0</v>
      </c>
      <c r="AC92" s="19">
        <v>0</v>
      </c>
      <c r="AD92" s="19">
        <v>-2.2204460492503131E-18</v>
      </c>
      <c r="AE92" s="19">
        <v>0</v>
      </c>
      <c r="AF92" s="19">
        <v>0</v>
      </c>
      <c r="AG92" s="19">
        <v>-0.68403124999999998</v>
      </c>
      <c r="AH92" s="19">
        <v>-6.3656249999999928E-2</v>
      </c>
      <c r="AI92" s="19">
        <v>0.37581249999999999</v>
      </c>
      <c r="AJ92" s="19">
        <v>0</v>
      </c>
      <c r="AK92" s="19">
        <v>8</v>
      </c>
      <c r="AL92" s="19">
        <v>48</v>
      </c>
      <c r="AM92" s="19">
        <v>12</v>
      </c>
      <c r="AN92" s="19">
        <v>12</v>
      </c>
      <c r="AO92" s="19">
        <v>0</v>
      </c>
      <c r="AP92" s="19">
        <v>0</v>
      </c>
      <c r="AQ92" s="19">
        <v>0</v>
      </c>
      <c r="AR92" s="19">
        <v>0</v>
      </c>
      <c r="AS92" s="19" t="s">
        <v>175</v>
      </c>
      <c r="AT92" s="19">
        <v>1</v>
      </c>
      <c r="AU92" s="19">
        <v>0</v>
      </c>
      <c r="AV92" s="19">
        <v>0</v>
      </c>
      <c r="AW92" s="19">
        <v>1</v>
      </c>
      <c r="AX92" s="19">
        <v>1</v>
      </c>
      <c r="AY92" s="19">
        <v>0.1</v>
      </c>
      <c r="AZ92" s="19">
        <v>0.1</v>
      </c>
      <c r="BA92" s="19">
        <v>0.1</v>
      </c>
      <c r="BB92" s="19">
        <v>0.1</v>
      </c>
      <c r="BC92" s="19">
        <v>0</v>
      </c>
      <c r="BD92" s="19">
        <v>1</v>
      </c>
      <c r="BE92" s="19">
        <v>45</v>
      </c>
      <c r="BF92" s="19">
        <v>1</v>
      </c>
      <c r="BG92" s="19">
        <v>5</v>
      </c>
      <c r="BH92" s="19" t="s">
        <v>89</v>
      </c>
      <c r="BI92" s="19">
        <v>5</v>
      </c>
      <c r="BJ92" s="19">
        <v>2</v>
      </c>
      <c r="BK92" s="19">
        <v>0.05</v>
      </c>
      <c r="BL92" s="19">
        <v>4</v>
      </c>
      <c r="BM92" s="19">
        <v>6</v>
      </c>
      <c r="BN92" s="19">
        <v>0.5</v>
      </c>
      <c r="BO92" s="19">
        <v>10</v>
      </c>
      <c r="BP92" s="19">
        <v>1</v>
      </c>
      <c r="BQ92" s="19">
        <v>1</v>
      </c>
      <c r="BR92" s="19">
        <v>1</v>
      </c>
      <c r="BS92" s="19">
        <v>1</v>
      </c>
      <c r="BT92" s="19">
        <v>0</v>
      </c>
      <c r="BU92" s="19">
        <v>0</v>
      </c>
      <c r="BV92" s="19">
        <v>0</v>
      </c>
      <c r="BW92" s="19">
        <v>0</v>
      </c>
      <c r="BX92" s="19">
        <v>1</v>
      </c>
      <c r="BY92" s="19">
        <v>1</v>
      </c>
      <c r="BZ92" s="19">
        <v>1</v>
      </c>
      <c r="CA92" s="19">
        <v>1</v>
      </c>
    </row>
    <row r="93" spans="1:79" x14ac:dyDescent="0.3">
      <c r="A93" s="26">
        <v>91</v>
      </c>
      <c r="B93" s="19">
        <v>80</v>
      </c>
      <c r="C93" s="19">
        <v>0.1810002326965332</v>
      </c>
      <c r="D93" s="19">
        <v>3.0166705449422202E-3</v>
      </c>
      <c r="E93" s="19">
        <v>5</v>
      </c>
      <c r="F93" s="19">
        <v>6.5289320049300246E-3</v>
      </c>
      <c r="G93" s="19">
        <v>5.5451388127913587E-2</v>
      </c>
      <c r="H93" s="19">
        <v>7.0686981927809783E-2</v>
      </c>
      <c r="I93" s="19">
        <v>5.6393826540455758E-2</v>
      </c>
      <c r="J93" s="19">
        <v>5.5451388127913587E-2</v>
      </c>
      <c r="K93" s="19">
        <f t="shared" si="1"/>
        <v>5.5451388127913587E-2</v>
      </c>
      <c r="L93" s="19">
        <v>5.6393826540455792E-2</v>
      </c>
      <c r="M93" s="19">
        <v>5.5451388127913587E-2</v>
      </c>
      <c r="N93" s="19">
        <v>-3.3306690738754701E-16</v>
      </c>
      <c r="O93" s="19">
        <v>9.7144514654701222E-18</v>
      </c>
      <c r="P93" s="19">
        <v>-3.3306690738754701E-16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0.13021875000000041</v>
      </c>
      <c r="W93" s="19">
        <v>3.843749999999993E-3</v>
      </c>
      <c r="X93" s="19">
        <v>-3.8437500000000013E-2</v>
      </c>
      <c r="Y93" s="19">
        <v>0.5</v>
      </c>
      <c r="Z93" s="19">
        <v>1.6653345369377351E-17</v>
      </c>
      <c r="AA93" s="19">
        <v>0.4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0.68403124999999998</v>
      </c>
      <c r="AH93" s="19">
        <v>-6.3656249999999998E-2</v>
      </c>
      <c r="AI93" s="19">
        <v>0.37581249999999999</v>
      </c>
      <c r="AJ93" s="19">
        <v>0</v>
      </c>
      <c r="AK93" s="19">
        <v>48</v>
      </c>
      <c r="AL93" s="19">
        <v>8</v>
      </c>
      <c r="AM93" s="19">
        <v>12</v>
      </c>
      <c r="AN93" s="19">
        <v>12</v>
      </c>
      <c r="AO93" s="19">
        <v>0</v>
      </c>
      <c r="AP93" s="19">
        <v>0</v>
      </c>
      <c r="AQ93" s="19">
        <v>0</v>
      </c>
      <c r="AR93" s="19">
        <v>0</v>
      </c>
      <c r="AS93" s="19" t="s">
        <v>176</v>
      </c>
      <c r="AT93" s="19">
        <v>1</v>
      </c>
      <c r="AU93" s="19">
        <v>0</v>
      </c>
      <c r="AV93" s="19">
        <v>0</v>
      </c>
      <c r="AW93" s="19">
        <v>1</v>
      </c>
      <c r="AX93" s="19">
        <v>1</v>
      </c>
      <c r="AY93" s="19">
        <v>0.1</v>
      </c>
      <c r="AZ93" s="19">
        <v>0.1</v>
      </c>
      <c r="BA93" s="19">
        <v>0.1</v>
      </c>
      <c r="BB93" s="19">
        <v>0.1</v>
      </c>
      <c r="BC93" s="19">
        <v>0</v>
      </c>
      <c r="BD93" s="19">
        <v>1</v>
      </c>
      <c r="BE93" s="19">
        <v>45</v>
      </c>
      <c r="BF93" s="19">
        <v>1</v>
      </c>
      <c r="BG93" s="19">
        <v>5</v>
      </c>
      <c r="BH93" s="19" t="s">
        <v>89</v>
      </c>
      <c r="BI93" s="19">
        <v>5</v>
      </c>
      <c r="BJ93" s="19">
        <v>2</v>
      </c>
      <c r="BK93" s="19">
        <v>0.05</v>
      </c>
      <c r="BL93" s="19">
        <v>4</v>
      </c>
      <c r="BM93" s="19">
        <v>6</v>
      </c>
      <c r="BN93" s="19">
        <v>0.5</v>
      </c>
      <c r="BO93" s="19">
        <v>10</v>
      </c>
      <c r="BP93" s="19">
        <v>1</v>
      </c>
      <c r="BQ93" s="19">
        <v>1</v>
      </c>
      <c r="BR93" s="19">
        <v>1</v>
      </c>
      <c r="BS93" s="19">
        <v>1</v>
      </c>
      <c r="BT93" s="19">
        <v>0</v>
      </c>
      <c r="BU93" s="19">
        <v>0</v>
      </c>
      <c r="BV93" s="19">
        <v>0</v>
      </c>
      <c r="BW93" s="19">
        <v>0</v>
      </c>
      <c r="BX93" s="19">
        <v>1</v>
      </c>
      <c r="BY93" s="19">
        <v>1</v>
      </c>
      <c r="BZ93" s="19">
        <v>1</v>
      </c>
      <c r="CA93" s="19">
        <v>1</v>
      </c>
    </row>
    <row r="94" spans="1:79" x14ac:dyDescent="0.3">
      <c r="A94" s="26">
        <v>92</v>
      </c>
      <c r="B94" s="19">
        <v>80</v>
      </c>
      <c r="C94" s="19">
        <v>0.11500000953674321</v>
      </c>
      <c r="D94" s="19">
        <v>1.916666825612386E-3</v>
      </c>
      <c r="E94" s="19">
        <v>5</v>
      </c>
      <c r="F94" s="19">
        <v>7.8646695635449324E-3</v>
      </c>
      <c r="G94" s="19">
        <v>6.6492040172113423E-3</v>
      </c>
      <c r="H94" s="19">
        <v>4.4800730672054867E-2</v>
      </c>
      <c r="I94" s="19">
        <v>1.2553168175803309E-2</v>
      </c>
      <c r="J94" s="19">
        <v>6.6492040172113423E-3</v>
      </c>
      <c r="K94" s="19">
        <f t="shared" si="1"/>
        <v>6.6492040172113423E-3</v>
      </c>
      <c r="L94" s="19">
        <v>1.0179684502110041E-2</v>
      </c>
      <c r="M94" s="19">
        <v>9.4191149564330084E-3</v>
      </c>
      <c r="N94" s="19">
        <v>2.775557561562891E-17</v>
      </c>
      <c r="O94" s="19">
        <v>3.3306690738754701E-16</v>
      </c>
      <c r="P94" s="19">
        <v>0</v>
      </c>
      <c r="Q94" s="19">
        <v>0</v>
      </c>
      <c r="R94" s="19">
        <v>7.0000000000000007E-2</v>
      </c>
      <c r="S94" s="19">
        <v>-9.999999999999995E-3</v>
      </c>
      <c r="T94" s="19">
        <v>7.0000000000000007E-2</v>
      </c>
      <c r="U94" s="19">
        <v>0</v>
      </c>
      <c r="V94" s="19">
        <v>8.7187499999999696E-3</v>
      </c>
      <c r="W94" s="19">
        <v>3.468749999999909E-3</v>
      </c>
      <c r="X94" s="19">
        <v>1.331249999999992E-2</v>
      </c>
      <c r="Y94" s="19">
        <v>0.2</v>
      </c>
      <c r="Z94" s="19">
        <v>-0.4</v>
      </c>
      <c r="AA94" s="19">
        <v>-0.2</v>
      </c>
      <c r="AB94" s="19">
        <v>0</v>
      </c>
      <c r="AC94" s="19">
        <v>7.0000000000000007E-2</v>
      </c>
      <c r="AD94" s="19">
        <v>-9.999999999999995E-3</v>
      </c>
      <c r="AE94" s="19">
        <v>7.0000000000000007E-2</v>
      </c>
      <c r="AF94" s="19">
        <v>0</v>
      </c>
      <c r="AG94" s="19">
        <v>0.201875</v>
      </c>
      <c r="AH94" s="19">
        <v>-0.392125</v>
      </c>
      <c r="AI94" s="19">
        <v>-0.19325000000000001</v>
      </c>
      <c r="AJ94" s="19">
        <v>0</v>
      </c>
      <c r="AK94" s="19">
        <v>24</v>
      </c>
      <c r="AL94" s="19">
        <v>8</v>
      </c>
      <c r="AM94" s="19">
        <v>8</v>
      </c>
      <c r="AN94" s="19">
        <v>40</v>
      </c>
      <c r="AO94" s="19">
        <v>0</v>
      </c>
      <c r="AP94" s="19">
        <v>0</v>
      </c>
      <c r="AQ94" s="19">
        <v>0</v>
      </c>
      <c r="AR94" s="19">
        <v>0</v>
      </c>
      <c r="AS94" s="19" t="s">
        <v>177</v>
      </c>
      <c r="AT94" s="19">
        <v>1</v>
      </c>
      <c r="AU94" s="19">
        <v>0</v>
      </c>
      <c r="AV94" s="19">
        <v>0</v>
      </c>
      <c r="AW94" s="19">
        <v>1</v>
      </c>
      <c r="AX94" s="19">
        <v>1</v>
      </c>
      <c r="AY94" s="19">
        <v>0.1</v>
      </c>
      <c r="AZ94" s="19">
        <v>0.1</v>
      </c>
      <c r="BA94" s="19">
        <v>0.1</v>
      </c>
      <c r="BB94" s="19">
        <v>0.1</v>
      </c>
      <c r="BC94" s="19">
        <v>0</v>
      </c>
      <c r="BD94" s="19">
        <v>1</v>
      </c>
      <c r="BE94" s="19">
        <v>45</v>
      </c>
      <c r="BF94" s="19">
        <v>1</v>
      </c>
      <c r="BG94" s="19">
        <v>5</v>
      </c>
      <c r="BH94" s="19" t="s">
        <v>89</v>
      </c>
      <c r="BI94" s="19">
        <v>5</v>
      </c>
      <c r="BJ94" s="19">
        <v>2</v>
      </c>
      <c r="BK94" s="19">
        <v>0.05</v>
      </c>
      <c r="BL94" s="19">
        <v>4</v>
      </c>
      <c r="BM94" s="19">
        <v>6</v>
      </c>
      <c r="BN94" s="19">
        <v>0.5</v>
      </c>
      <c r="BO94" s="19">
        <v>10</v>
      </c>
      <c r="BP94" s="19">
        <v>1</v>
      </c>
      <c r="BQ94" s="19">
        <v>1</v>
      </c>
      <c r="BR94" s="19">
        <v>1</v>
      </c>
      <c r="BS94" s="19">
        <v>1</v>
      </c>
      <c r="BT94" s="19">
        <v>0</v>
      </c>
      <c r="BU94" s="19">
        <v>0</v>
      </c>
      <c r="BV94" s="19">
        <v>0</v>
      </c>
      <c r="BW94" s="19">
        <v>0</v>
      </c>
      <c r="BX94" s="19">
        <v>1</v>
      </c>
      <c r="BY94" s="19">
        <v>1</v>
      </c>
      <c r="BZ94" s="19">
        <v>1</v>
      </c>
      <c r="CA94" s="19">
        <v>1</v>
      </c>
    </row>
    <row r="95" spans="1:79" x14ac:dyDescent="0.3">
      <c r="A95" s="26">
        <v>93</v>
      </c>
      <c r="B95" s="19">
        <v>80</v>
      </c>
      <c r="C95" s="19">
        <v>0.1159999370574951</v>
      </c>
      <c r="D95" s="19">
        <v>1.9333322842915849E-3</v>
      </c>
      <c r="E95" s="19">
        <v>5</v>
      </c>
      <c r="F95" s="19">
        <v>7.8646695635449324E-3</v>
      </c>
      <c r="G95" s="19">
        <v>6.6492040172113423E-3</v>
      </c>
      <c r="H95" s="19">
        <v>4.4800730672054867E-2</v>
      </c>
      <c r="I95" s="19">
        <v>1.2553168175803309E-2</v>
      </c>
      <c r="J95" s="19">
        <v>6.6492040172113423E-3</v>
      </c>
      <c r="K95" s="19">
        <f t="shared" si="1"/>
        <v>6.6492040172113423E-3</v>
      </c>
      <c r="L95" s="19">
        <v>1.017968450211006E-2</v>
      </c>
      <c r="M95" s="19">
        <v>9.4191149564330084E-3</v>
      </c>
      <c r="N95" s="19">
        <v>2.775557561562891E-17</v>
      </c>
      <c r="O95" s="19">
        <v>-3.3306690738754701E-16</v>
      </c>
      <c r="P95" s="19">
        <v>0</v>
      </c>
      <c r="Q95" s="19">
        <v>0</v>
      </c>
      <c r="R95" s="19">
        <v>7.0000000000000007E-2</v>
      </c>
      <c r="S95" s="19">
        <v>1.0000000000000011E-2</v>
      </c>
      <c r="T95" s="19">
        <v>7.0000000000000007E-2</v>
      </c>
      <c r="U95" s="19">
        <v>0</v>
      </c>
      <c r="V95" s="19">
        <v>8.7187499999999696E-3</v>
      </c>
      <c r="W95" s="19">
        <v>-3.468749999999909E-3</v>
      </c>
      <c r="X95" s="19">
        <v>1.331249999999992E-2</v>
      </c>
      <c r="Y95" s="19">
        <v>0.2</v>
      </c>
      <c r="Z95" s="19">
        <v>0.4</v>
      </c>
      <c r="AA95" s="19">
        <v>-0.2</v>
      </c>
      <c r="AB95" s="19">
        <v>0</v>
      </c>
      <c r="AC95" s="19">
        <v>7.0000000000000007E-2</v>
      </c>
      <c r="AD95" s="19">
        <v>1.0000000000000011E-2</v>
      </c>
      <c r="AE95" s="19">
        <v>7.0000000000000007E-2</v>
      </c>
      <c r="AF95" s="19">
        <v>0</v>
      </c>
      <c r="AG95" s="19">
        <v>0.201875</v>
      </c>
      <c r="AH95" s="19">
        <v>0.392125</v>
      </c>
      <c r="AI95" s="19">
        <v>-0.19325000000000001</v>
      </c>
      <c r="AJ95" s="19">
        <v>0</v>
      </c>
      <c r="AK95" s="19">
        <v>24</v>
      </c>
      <c r="AL95" s="19">
        <v>8</v>
      </c>
      <c r="AM95" s="19">
        <v>40</v>
      </c>
      <c r="AN95" s="19">
        <v>8</v>
      </c>
      <c r="AO95" s="19">
        <v>0</v>
      </c>
      <c r="AP95" s="19">
        <v>0</v>
      </c>
      <c r="AQ95" s="19">
        <v>0</v>
      </c>
      <c r="AR95" s="19">
        <v>0</v>
      </c>
      <c r="AS95" s="19" t="s">
        <v>178</v>
      </c>
      <c r="AT95" s="19">
        <v>1</v>
      </c>
      <c r="AU95" s="19">
        <v>0</v>
      </c>
      <c r="AV95" s="19">
        <v>0</v>
      </c>
      <c r="AW95" s="19">
        <v>1</v>
      </c>
      <c r="AX95" s="19">
        <v>1</v>
      </c>
      <c r="AY95" s="19">
        <v>0.1</v>
      </c>
      <c r="AZ95" s="19">
        <v>0.1</v>
      </c>
      <c r="BA95" s="19">
        <v>0.1</v>
      </c>
      <c r="BB95" s="19">
        <v>0.1</v>
      </c>
      <c r="BC95" s="19">
        <v>0</v>
      </c>
      <c r="BD95" s="19">
        <v>1</v>
      </c>
      <c r="BE95" s="19">
        <v>45</v>
      </c>
      <c r="BF95" s="19">
        <v>1</v>
      </c>
      <c r="BG95" s="19">
        <v>5</v>
      </c>
      <c r="BH95" s="19" t="s">
        <v>89</v>
      </c>
      <c r="BI95" s="19">
        <v>5</v>
      </c>
      <c r="BJ95" s="19">
        <v>2</v>
      </c>
      <c r="BK95" s="19">
        <v>0.05</v>
      </c>
      <c r="BL95" s="19">
        <v>4</v>
      </c>
      <c r="BM95" s="19">
        <v>6</v>
      </c>
      <c r="BN95" s="19">
        <v>0.5</v>
      </c>
      <c r="BO95" s="19">
        <v>10</v>
      </c>
      <c r="BP95" s="19">
        <v>1</v>
      </c>
      <c r="BQ95" s="19">
        <v>1</v>
      </c>
      <c r="BR95" s="19">
        <v>1</v>
      </c>
      <c r="BS95" s="19">
        <v>1</v>
      </c>
      <c r="BT95" s="19">
        <v>0</v>
      </c>
      <c r="BU95" s="19">
        <v>0</v>
      </c>
      <c r="BV95" s="19">
        <v>0</v>
      </c>
      <c r="BW95" s="19">
        <v>0</v>
      </c>
      <c r="BX95" s="19">
        <v>1</v>
      </c>
      <c r="BY95" s="19">
        <v>1</v>
      </c>
      <c r="BZ95" s="19">
        <v>1</v>
      </c>
      <c r="CA95" s="19">
        <v>1</v>
      </c>
    </row>
    <row r="96" spans="1:79" x14ac:dyDescent="0.3">
      <c r="A96" s="26">
        <v>94</v>
      </c>
      <c r="B96" s="19">
        <v>80</v>
      </c>
      <c r="C96" s="19">
        <v>0.1159999370574951</v>
      </c>
      <c r="D96" s="19">
        <v>1.9333322842915849E-3</v>
      </c>
      <c r="E96" s="19">
        <v>5</v>
      </c>
      <c r="F96" s="19">
        <v>7.8646695635449272E-3</v>
      </c>
      <c r="G96" s="19">
        <v>6.6492040172113423E-3</v>
      </c>
      <c r="H96" s="19">
        <v>4.4800730672054867E-2</v>
      </c>
      <c r="I96" s="19">
        <v>1.2553168175803309E-2</v>
      </c>
      <c r="J96" s="19">
        <v>6.6492040172113423E-3</v>
      </c>
      <c r="K96" s="19">
        <f t="shared" si="1"/>
        <v>6.6492040172113423E-3</v>
      </c>
      <c r="L96" s="19">
        <v>1.017968450211006E-2</v>
      </c>
      <c r="M96" s="19">
        <v>9.4191149564330084E-3</v>
      </c>
      <c r="N96" s="19">
        <v>-5.5511151231257827E-17</v>
      </c>
      <c r="O96" s="19">
        <v>-3.3306690738754701E-16</v>
      </c>
      <c r="P96" s="19">
        <v>0</v>
      </c>
      <c r="Q96" s="19">
        <v>0</v>
      </c>
      <c r="R96" s="19">
        <v>-7.0000000000000007E-2</v>
      </c>
      <c r="S96" s="19">
        <v>1.0000000000000011E-2</v>
      </c>
      <c r="T96" s="19">
        <v>7.0000000000000007E-2</v>
      </c>
      <c r="U96" s="19">
        <v>0</v>
      </c>
      <c r="V96" s="19">
        <v>-8.7187499999999696E-3</v>
      </c>
      <c r="W96" s="19">
        <v>-3.468749999999909E-3</v>
      </c>
      <c r="X96" s="19">
        <v>1.331249999999992E-2</v>
      </c>
      <c r="Y96" s="19">
        <v>-0.2</v>
      </c>
      <c r="Z96" s="19">
        <v>0.4</v>
      </c>
      <c r="AA96" s="19">
        <v>-0.2</v>
      </c>
      <c r="AB96" s="19">
        <v>0</v>
      </c>
      <c r="AC96" s="19">
        <v>-7.0000000000000007E-2</v>
      </c>
      <c r="AD96" s="19">
        <v>1.0000000000000011E-2</v>
      </c>
      <c r="AE96" s="19">
        <v>7.0000000000000007E-2</v>
      </c>
      <c r="AF96" s="19">
        <v>0</v>
      </c>
      <c r="AG96" s="19">
        <v>-0.201875</v>
      </c>
      <c r="AH96" s="19">
        <v>0.392125</v>
      </c>
      <c r="AI96" s="19">
        <v>-0.19325000000000001</v>
      </c>
      <c r="AJ96" s="19">
        <v>0</v>
      </c>
      <c r="AK96" s="19">
        <v>8</v>
      </c>
      <c r="AL96" s="19">
        <v>24</v>
      </c>
      <c r="AM96" s="19">
        <v>40</v>
      </c>
      <c r="AN96" s="19">
        <v>8</v>
      </c>
      <c r="AO96" s="19">
        <v>0</v>
      </c>
      <c r="AP96" s="19">
        <v>0</v>
      </c>
      <c r="AQ96" s="19">
        <v>0</v>
      </c>
      <c r="AR96" s="19">
        <v>0</v>
      </c>
      <c r="AS96" s="19" t="s">
        <v>179</v>
      </c>
      <c r="AT96" s="19">
        <v>1</v>
      </c>
      <c r="AU96" s="19">
        <v>0</v>
      </c>
      <c r="AV96" s="19">
        <v>0</v>
      </c>
      <c r="AW96" s="19">
        <v>1</v>
      </c>
      <c r="AX96" s="19">
        <v>1</v>
      </c>
      <c r="AY96" s="19">
        <v>0.1</v>
      </c>
      <c r="AZ96" s="19">
        <v>0.1</v>
      </c>
      <c r="BA96" s="19">
        <v>0.1</v>
      </c>
      <c r="BB96" s="19">
        <v>0.1</v>
      </c>
      <c r="BC96" s="19">
        <v>0</v>
      </c>
      <c r="BD96" s="19">
        <v>1</v>
      </c>
      <c r="BE96" s="19">
        <v>45</v>
      </c>
      <c r="BF96" s="19">
        <v>1</v>
      </c>
      <c r="BG96" s="19">
        <v>5</v>
      </c>
      <c r="BH96" s="19" t="s">
        <v>89</v>
      </c>
      <c r="BI96" s="19">
        <v>5</v>
      </c>
      <c r="BJ96" s="19">
        <v>2</v>
      </c>
      <c r="BK96" s="19">
        <v>0.05</v>
      </c>
      <c r="BL96" s="19">
        <v>4</v>
      </c>
      <c r="BM96" s="19">
        <v>6</v>
      </c>
      <c r="BN96" s="19">
        <v>0.5</v>
      </c>
      <c r="BO96" s="19">
        <v>10</v>
      </c>
      <c r="BP96" s="19">
        <v>1</v>
      </c>
      <c r="BQ96" s="19">
        <v>1</v>
      </c>
      <c r="BR96" s="19">
        <v>1</v>
      </c>
      <c r="BS96" s="19">
        <v>1</v>
      </c>
      <c r="BT96" s="19">
        <v>0</v>
      </c>
      <c r="BU96" s="19">
        <v>0</v>
      </c>
      <c r="BV96" s="19">
        <v>0</v>
      </c>
      <c r="BW96" s="19">
        <v>0</v>
      </c>
      <c r="BX96" s="19">
        <v>1</v>
      </c>
      <c r="BY96" s="19">
        <v>1</v>
      </c>
      <c r="BZ96" s="19">
        <v>1</v>
      </c>
      <c r="CA96" s="19">
        <v>1</v>
      </c>
    </row>
    <row r="97" spans="1:79" x14ac:dyDescent="0.3">
      <c r="A97" s="26">
        <v>95</v>
      </c>
      <c r="B97" s="19">
        <v>80</v>
      </c>
      <c r="C97" s="19">
        <v>9.6000194549560547E-2</v>
      </c>
      <c r="D97" s="19">
        <v>1.6000032424926759E-3</v>
      </c>
      <c r="E97" s="19">
        <v>5</v>
      </c>
      <c r="F97" s="19">
        <v>8.6114873769721195E-3</v>
      </c>
      <c r="G97" s="19">
        <v>9.1175590380594886E-3</v>
      </c>
      <c r="H97" s="19">
        <v>3.2287950054935372E-2</v>
      </c>
      <c r="I97" s="19">
        <v>1.344106057478354E-2</v>
      </c>
      <c r="J97" s="19">
        <v>9.6354448197787015E-3</v>
      </c>
      <c r="K97" s="19">
        <f t="shared" si="1"/>
        <v>9.6354448197787015E-3</v>
      </c>
      <c r="L97" s="19">
        <v>9.1175590380594886E-3</v>
      </c>
      <c r="M97" s="19">
        <v>9.6354448197787015E-3</v>
      </c>
      <c r="N97" s="19">
        <v>0</v>
      </c>
      <c r="O97" s="19">
        <v>2.7755575615628909E-16</v>
      </c>
      <c r="P97" s="19">
        <v>0</v>
      </c>
      <c r="Q97" s="19">
        <v>0</v>
      </c>
      <c r="R97" s="19">
        <v>8.2500000000000004E-2</v>
      </c>
      <c r="S97" s="19">
        <v>-2.2499999999999999E-2</v>
      </c>
      <c r="T97" s="19">
        <v>4.4999999999999998E-2</v>
      </c>
      <c r="U97" s="19">
        <v>0</v>
      </c>
      <c r="V97" s="19">
        <v>-5.5312500000000292E-3</v>
      </c>
      <c r="W97" s="19">
        <v>1.734375000000005E-2</v>
      </c>
      <c r="X97" s="19">
        <v>1.2937499999999991E-2</v>
      </c>
      <c r="Y97" s="19">
        <v>0.1</v>
      </c>
      <c r="Z97" s="19">
        <v>-0.3</v>
      </c>
      <c r="AA97" s="19">
        <v>0</v>
      </c>
      <c r="AB97" s="19">
        <v>0</v>
      </c>
      <c r="AC97" s="19">
        <v>8.2500000000000004E-2</v>
      </c>
      <c r="AD97" s="19">
        <v>-2.2499999999999999E-2</v>
      </c>
      <c r="AE97" s="19">
        <v>4.4999999999999998E-2</v>
      </c>
      <c r="AF97" s="19">
        <v>0</v>
      </c>
      <c r="AG97" s="19">
        <v>0.10224999999999999</v>
      </c>
      <c r="AH97" s="19">
        <v>-0.29249999999999998</v>
      </c>
      <c r="AI97" s="19">
        <v>6.0000000000000001E-3</v>
      </c>
      <c r="AJ97" s="19">
        <v>0</v>
      </c>
      <c r="AK97" s="19">
        <v>24</v>
      </c>
      <c r="AL97" s="19">
        <v>16</v>
      </c>
      <c r="AM97" s="19">
        <v>8</v>
      </c>
      <c r="AN97" s="19">
        <v>32</v>
      </c>
      <c r="AO97" s="19">
        <v>0</v>
      </c>
      <c r="AP97" s="19">
        <v>0</v>
      </c>
      <c r="AQ97" s="19">
        <v>0</v>
      </c>
      <c r="AR97" s="19">
        <v>0</v>
      </c>
      <c r="AS97" s="19" t="s">
        <v>180</v>
      </c>
      <c r="AT97" s="19">
        <v>1</v>
      </c>
      <c r="AU97" s="19">
        <v>0</v>
      </c>
      <c r="AV97" s="19">
        <v>0</v>
      </c>
      <c r="AW97" s="19">
        <v>1</v>
      </c>
      <c r="AX97" s="19">
        <v>1</v>
      </c>
      <c r="AY97" s="19">
        <v>0.1</v>
      </c>
      <c r="AZ97" s="19">
        <v>0.1</v>
      </c>
      <c r="BA97" s="19">
        <v>0.1</v>
      </c>
      <c r="BB97" s="19">
        <v>0.1</v>
      </c>
      <c r="BC97" s="19">
        <v>0</v>
      </c>
      <c r="BD97" s="19">
        <v>1</v>
      </c>
      <c r="BE97" s="19">
        <v>45</v>
      </c>
      <c r="BF97" s="19">
        <v>1</v>
      </c>
      <c r="BG97" s="19">
        <v>5</v>
      </c>
      <c r="BH97" s="19" t="s">
        <v>89</v>
      </c>
      <c r="BI97" s="19">
        <v>5</v>
      </c>
      <c r="BJ97" s="19">
        <v>2</v>
      </c>
      <c r="BK97" s="19">
        <v>0.05</v>
      </c>
      <c r="BL97" s="19">
        <v>4</v>
      </c>
      <c r="BM97" s="19">
        <v>6</v>
      </c>
      <c r="BN97" s="19">
        <v>0.5</v>
      </c>
      <c r="BO97" s="19">
        <v>10</v>
      </c>
      <c r="BP97" s="19">
        <v>1</v>
      </c>
      <c r="BQ97" s="19">
        <v>1</v>
      </c>
      <c r="BR97" s="19">
        <v>1</v>
      </c>
      <c r="BS97" s="19">
        <v>1</v>
      </c>
      <c r="BT97" s="19">
        <v>0</v>
      </c>
      <c r="BU97" s="19">
        <v>0</v>
      </c>
      <c r="BV97" s="19">
        <v>0</v>
      </c>
      <c r="BW97" s="19">
        <v>0</v>
      </c>
      <c r="BX97" s="19">
        <v>1</v>
      </c>
      <c r="BY97" s="19">
        <v>1</v>
      </c>
      <c r="BZ97" s="19">
        <v>1</v>
      </c>
      <c r="CA97" s="19">
        <v>1</v>
      </c>
    </row>
    <row r="98" spans="1:79" x14ac:dyDescent="0.3">
      <c r="A98" s="26">
        <v>96</v>
      </c>
      <c r="B98" s="19">
        <v>80</v>
      </c>
      <c r="C98" s="19">
        <v>9.2000007629394531E-2</v>
      </c>
      <c r="D98" s="19">
        <v>1.533333460489909E-3</v>
      </c>
      <c r="E98" s="19">
        <v>5</v>
      </c>
      <c r="F98" s="19">
        <v>8.6114873769721195E-3</v>
      </c>
      <c r="G98" s="19">
        <v>9.1175590380594886E-3</v>
      </c>
      <c r="H98" s="19">
        <v>3.2287950054935372E-2</v>
      </c>
      <c r="I98" s="19">
        <v>1.344106057478354E-2</v>
      </c>
      <c r="J98" s="19">
        <v>9.6354448197787015E-3</v>
      </c>
      <c r="K98" s="19">
        <f t="shared" si="1"/>
        <v>9.6354448197787015E-3</v>
      </c>
      <c r="L98" s="19">
        <v>9.1175590380594886E-3</v>
      </c>
      <c r="M98" s="19">
        <v>9.6354448197786807E-3</v>
      </c>
      <c r="N98" s="19">
        <v>0</v>
      </c>
      <c r="O98" s="19">
        <v>-2.7755575615628909E-16</v>
      </c>
      <c r="P98" s="19">
        <v>0</v>
      </c>
      <c r="Q98" s="19">
        <v>0</v>
      </c>
      <c r="R98" s="19">
        <v>8.2500000000000004E-2</v>
      </c>
      <c r="S98" s="19">
        <v>2.2499999999999999E-2</v>
      </c>
      <c r="T98" s="19">
        <v>4.4999999999999998E-2</v>
      </c>
      <c r="U98" s="19">
        <v>0</v>
      </c>
      <c r="V98" s="19">
        <v>-5.5312500000000292E-3</v>
      </c>
      <c r="W98" s="19">
        <v>-1.734375000000005E-2</v>
      </c>
      <c r="X98" s="19">
        <v>1.2937499999999991E-2</v>
      </c>
      <c r="Y98" s="19">
        <v>0.1</v>
      </c>
      <c r="Z98" s="19">
        <v>0.3</v>
      </c>
      <c r="AA98" s="19">
        <v>0</v>
      </c>
      <c r="AB98" s="19">
        <v>0</v>
      </c>
      <c r="AC98" s="19">
        <v>8.2500000000000004E-2</v>
      </c>
      <c r="AD98" s="19">
        <v>2.2499999999999999E-2</v>
      </c>
      <c r="AE98" s="19">
        <v>4.4999999999999998E-2</v>
      </c>
      <c r="AF98" s="19">
        <v>0</v>
      </c>
      <c r="AG98" s="19">
        <v>0.10224999999999999</v>
      </c>
      <c r="AH98" s="19">
        <v>0.29249999999999998</v>
      </c>
      <c r="AI98" s="19">
        <v>6.0000000000000001E-3</v>
      </c>
      <c r="AJ98" s="19">
        <v>0</v>
      </c>
      <c r="AK98" s="19">
        <v>24</v>
      </c>
      <c r="AL98" s="19">
        <v>16</v>
      </c>
      <c r="AM98" s="19">
        <v>32</v>
      </c>
      <c r="AN98" s="19">
        <v>8</v>
      </c>
      <c r="AO98" s="19">
        <v>0</v>
      </c>
      <c r="AP98" s="19">
        <v>0</v>
      </c>
      <c r="AQ98" s="19">
        <v>0</v>
      </c>
      <c r="AR98" s="19">
        <v>0</v>
      </c>
      <c r="AS98" s="19" t="s">
        <v>181</v>
      </c>
      <c r="AT98" s="19">
        <v>1</v>
      </c>
      <c r="AU98" s="19">
        <v>0</v>
      </c>
      <c r="AV98" s="19">
        <v>0</v>
      </c>
      <c r="AW98" s="19">
        <v>1</v>
      </c>
      <c r="AX98" s="19">
        <v>1</v>
      </c>
      <c r="AY98" s="19">
        <v>0.1</v>
      </c>
      <c r="AZ98" s="19">
        <v>0.1</v>
      </c>
      <c r="BA98" s="19">
        <v>0.1</v>
      </c>
      <c r="BB98" s="19">
        <v>0.1</v>
      </c>
      <c r="BC98" s="19">
        <v>0</v>
      </c>
      <c r="BD98" s="19">
        <v>1</v>
      </c>
      <c r="BE98" s="19">
        <v>45</v>
      </c>
      <c r="BF98" s="19">
        <v>1</v>
      </c>
      <c r="BG98" s="19">
        <v>5</v>
      </c>
      <c r="BH98" s="19" t="s">
        <v>89</v>
      </c>
      <c r="BI98" s="19">
        <v>5</v>
      </c>
      <c r="BJ98" s="19">
        <v>2</v>
      </c>
      <c r="BK98" s="19">
        <v>0.05</v>
      </c>
      <c r="BL98" s="19">
        <v>4</v>
      </c>
      <c r="BM98" s="19">
        <v>6</v>
      </c>
      <c r="BN98" s="19">
        <v>0.5</v>
      </c>
      <c r="BO98" s="19">
        <v>10</v>
      </c>
      <c r="BP98" s="19">
        <v>1</v>
      </c>
      <c r="BQ98" s="19">
        <v>1</v>
      </c>
      <c r="BR98" s="19">
        <v>1</v>
      </c>
      <c r="BS98" s="19">
        <v>1</v>
      </c>
      <c r="BT98" s="19">
        <v>0</v>
      </c>
      <c r="BU98" s="19">
        <v>0</v>
      </c>
      <c r="BV98" s="19">
        <v>0</v>
      </c>
      <c r="BW98" s="19">
        <v>0</v>
      </c>
      <c r="BX98" s="19">
        <v>1</v>
      </c>
      <c r="BY98" s="19">
        <v>1</v>
      </c>
      <c r="BZ98" s="19">
        <v>1</v>
      </c>
      <c r="CA98" s="19">
        <v>1</v>
      </c>
    </row>
    <row r="99" spans="1:79" x14ac:dyDescent="0.3">
      <c r="A99" s="26">
        <v>97</v>
      </c>
      <c r="B99" s="19">
        <v>80</v>
      </c>
      <c r="C99" s="19">
        <v>9.2999935150146484E-2</v>
      </c>
      <c r="D99" s="19">
        <v>1.5499989191691079E-3</v>
      </c>
      <c r="E99" s="19">
        <v>5</v>
      </c>
      <c r="F99" s="19">
        <v>8.6114873769721646E-3</v>
      </c>
      <c r="G99" s="19">
        <v>9.1175590380594539E-3</v>
      </c>
      <c r="H99" s="19">
        <v>3.2287950054935358E-2</v>
      </c>
      <c r="I99" s="19">
        <v>1.3441060574783529E-2</v>
      </c>
      <c r="J99" s="19">
        <v>9.6354448197786807E-3</v>
      </c>
      <c r="K99" s="19">
        <f t="shared" si="1"/>
        <v>9.6354448197786807E-3</v>
      </c>
      <c r="L99" s="19">
        <v>9.1175590380594539E-3</v>
      </c>
      <c r="M99" s="19">
        <v>9.6354448197787015E-3</v>
      </c>
      <c r="N99" s="19">
        <v>2.775557561562891E-17</v>
      </c>
      <c r="O99" s="19">
        <v>-2.7755575615628909E-16</v>
      </c>
      <c r="P99" s="19">
        <v>0</v>
      </c>
      <c r="Q99" s="19">
        <v>0</v>
      </c>
      <c r="R99" s="19">
        <v>-8.2500000000000004E-2</v>
      </c>
      <c r="S99" s="19">
        <v>2.250000000000001E-2</v>
      </c>
      <c r="T99" s="19">
        <v>4.4999999999999998E-2</v>
      </c>
      <c r="U99" s="19">
        <v>0</v>
      </c>
      <c r="V99" s="19">
        <v>5.5312500000000292E-3</v>
      </c>
      <c r="W99" s="19">
        <v>-1.7343749999999939E-2</v>
      </c>
      <c r="X99" s="19">
        <v>1.2937499999999991E-2</v>
      </c>
      <c r="Y99" s="19">
        <v>-9.9999999999999978E-2</v>
      </c>
      <c r="Z99" s="19">
        <v>0.3</v>
      </c>
      <c r="AA99" s="19">
        <v>0</v>
      </c>
      <c r="AB99" s="19">
        <v>0</v>
      </c>
      <c r="AC99" s="19">
        <v>-8.2500000000000004E-2</v>
      </c>
      <c r="AD99" s="19">
        <v>2.250000000000001E-2</v>
      </c>
      <c r="AE99" s="19">
        <v>4.4999999999999998E-2</v>
      </c>
      <c r="AF99" s="19">
        <v>0</v>
      </c>
      <c r="AG99" s="19">
        <v>-0.10224999999999999</v>
      </c>
      <c r="AH99" s="19">
        <v>0.29249999999999998</v>
      </c>
      <c r="AI99" s="19">
        <v>6.0000000000000001E-3</v>
      </c>
      <c r="AJ99" s="19">
        <v>0</v>
      </c>
      <c r="AK99" s="19">
        <v>16</v>
      </c>
      <c r="AL99" s="19">
        <v>24</v>
      </c>
      <c r="AM99" s="19">
        <v>32</v>
      </c>
      <c r="AN99" s="19">
        <v>8</v>
      </c>
      <c r="AO99" s="19">
        <v>0</v>
      </c>
      <c r="AP99" s="19">
        <v>0</v>
      </c>
      <c r="AQ99" s="19">
        <v>0</v>
      </c>
      <c r="AR99" s="19">
        <v>0</v>
      </c>
      <c r="AS99" s="19" t="s">
        <v>182</v>
      </c>
      <c r="AT99" s="19">
        <v>1</v>
      </c>
      <c r="AU99" s="19">
        <v>0</v>
      </c>
      <c r="AV99" s="19">
        <v>0</v>
      </c>
      <c r="AW99" s="19">
        <v>1</v>
      </c>
      <c r="AX99" s="19">
        <v>1</v>
      </c>
      <c r="AY99" s="19">
        <v>0.1</v>
      </c>
      <c r="AZ99" s="19">
        <v>0.1</v>
      </c>
      <c r="BA99" s="19">
        <v>0.1</v>
      </c>
      <c r="BB99" s="19">
        <v>0.1</v>
      </c>
      <c r="BC99" s="19">
        <v>0</v>
      </c>
      <c r="BD99" s="19">
        <v>1</v>
      </c>
      <c r="BE99" s="19">
        <v>45</v>
      </c>
      <c r="BF99" s="19">
        <v>1</v>
      </c>
      <c r="BG99" s="19">
        <v>5</v>
      </c>
      <c r="BH99" s="19" t="s">
        <v>89</v>
      </c>
      <c r="BI99" s="19">
        <v>5</v>
      </c>
      <c r="BJ99" s="19">
        <v>2</v>
      </c>
      <c r="BK99" s="19">
        <v>0.05</v>
      </c>
      <c r="BL99" s="19">
        <v>4</v>
      </c>
      <c r="BM99" s="19">
        <v>6</v>
      </c>
      <c r="BN99" s="19">
        <v>0.5</v>
      </c>
      <c r="BO99" s="19">
        <v>10</v>
      </c>
      <c r="BP99" s="19">
        <v>1</v>
      </c>
      <c r="BQ99" s="19">
        <v>1</v>
      </c>
      <c r="BR99" s="19">
        <v>1</v>
      </c>
      <c r="BS99" s="19">
        <v>1</v>
      </c>
      <c r="BT99" s="19">
        <v>0</v>
      </c>
      <c r="BU99" s="19">
        <v>0</v>
      </c>
      <c r="BV99" s="19">
        <v>0</v>
      </c>
      <c r="BW99" s="19">
        <v>0</v>
      </c>
      <c r="BX99" s="19">
        <v>1</v>
      </c>
      <c r="BY99" s="19">
        <v>1</v>
      </c>
      <c r="BZ99" s="19">
        <v>1</v>
      </c>
      <c r="CA99" s="19">
        <v>1</v>
      </c>
    </row>
    <row r="100" spans="1:79" x14ac:dyDescent="0.3">
      <c r="A100" s="26">
        <v>98</v>
      </c>
      <c r="B100" s="19">
        <v>80</v>
      </c>
      <c r="C100" s="19">
        <v>7.8999996185302734E-2</v>
      </c>
      <c r="D100" s="19">
        <v>1.3166666030883789E-3</v>
      </c>
      <c r="E100" s="19">
        <v>4</v>
      </c>
      <c r="F100" s="19">
        <v>8.4309870696585316E-3</v>
      </c>
      <c r="G100" s="19">
        <v>2.2125794477261349E-3</v>
      </c>
      <c r="H100" s="19">
        <v>2.5586422943868131E-2</v>
      </c>
      <c r="I100" s="19">
        <v>7.6381802070257312E-3</v>
      </c>
      <c r="J100" s="19">
        <v>2.2125794477261349E-3</v>
      </c>
      <c r="K100" s="19">
        <f t="shared" si="1"/>
        <v>2.2125794477261349E-3</v>
      </c>
      <c r="L100" s="19">
        <v>2.2125794477261349E-3</v>
      </c>
      <c r="N100" s="19">
        <v>2.3592239273284579E-17</v>
      </c>
      <c r="O100" s="19">
        <v>-5.5511151231257827E-17</v>
      </c>
      <c r="P100" s="19">
        <v>0</v>
      </c>
      <c r="Q100" s="19">
        <v>0</v>
      </c>
      <c r="R100" s="19">
        <v>0.09</v>
      </c>
      <c r="S100" s="19">
        <v>-3.0000000000000009E-2</v>
      </c>
      <c r="T100" s="19">
        <v>0.03</v>
      </c>
      <c r="U100" s="19">
        <v>0</v>
      </c>
      <c r="V100" s="19">
        <v>-2.7187499999999972E-3</v>
      </c>
      <c r="W100" s="19">
        <v>4.5937500000000631E-3</v>
      </c>
      <c r="X100" s="19">
        <v>-9.3749999999998002E-4</v>
      </c>
      <c r="Y100" s="19">
        <v>2.3592239273284579E-17</v>
      </c>
      <c r="Z100" s="19">
        <v>-0.2</v>
      </c>
      <c r="AA100" s="19">
        <v>0.2</v>
      </c>
      <c r="AB100" s="19">
        <v>0</v>
      </c>
      <c r="AC100" s="19">
        <v>0.09</v>
      </c>
      <c r="AD100" s="19">
        <v>-3.0000000000000009E-2</v>
      </c>
      <c r="AE100" s="19">
        <v>0.03</v>
      </c>
      <c r="AF100" s="19">
        <v>0</v>
      </c>
      <c r="AG100" s="19">
        <v>3.3750000000000108E-3</v>
      </c>
      <c r="AH100" s="19">
        <v>-0.19362499999999999</v>
      </c>
      <c r="AI100" s="19">
        <v>0.20374999999999999</v>
      </c>
      <c r="AJ100" s="19">
        <v>0</v>
      </c>
      <c r="AK100" s="19">
        <v>24</v>
      </c>
      <c r="AL100" s="19">
        <v>24</v>
      </c>
      <c r="AM100" s="19">
        <v>8</v>
      </c>
      <c r="AN100" s="19">
        <v>24</v>
      </c>
      <c r="AO100" s="19">
        <v>0</v>
      </c>
      <c r="AP100" s="19">
        <v>0</v>
      </c>
      <c r="AQ100" s="19">
        <v>0</v>
      </c>
      <c r="AR100" s="19">
        <v>0</v>
      </c>
      <c r="AS100" s="19" t="s">
        <v>183</v>
      </c>
      <c r="AT100" s="19">
        <v>1</v>
      </c>
      <c r="AU100" s="19">
        <v>0</v>
      </c>
      <c r="AV100" s="19">
        <v>0</v>
      </c>
      <c r="AW100" s="19">
        <v>1</v>
      </c>
      <c r="AX100" s="19">
        <v>1</v>
      </c>
      <c r="AY100" s="19">
        <v>0.1</v>
      </c>
      <c r="AZ100" s="19">
        <v>0.1</v>
      </c>
      <c r="BA100" s="19">
        <v>0.1</v>
      </c>
      <c r="BB100" s="19">
        <v>0.1</v>
      </c>
      <c r="BC100" s="19">
        <v>0</v>
      </c>
      <c r="BD100" s="19">
        <v>1</v>
      </c>
      <c r="BE100" s="19">
        <v>45</v>
      </c>
      <c r="BF100" s="19">
        <v>1</v>
      </c>
      <c r="BG100" s="19">
        <v>5</v>
      </c>
      <c r="BH100" s="19" t="s">
        <v>89</v>
      </c>
      <c r="BI100" s="19">
        <v>5</v>
      </c>
      <c r="BJ100" s="19">
        <v>2</v>
      </c>
      <c r="BK100" s="19">
        <v>0.05</v>
      </c>
      <c r="BL100" s="19">
        <v>4</v>
      </c>
      <c r="BM100" s="19">
        <v>6</v>
      </c>
      <c r="BN100" s="19">
        <v>0.5</v>
      </c>
      <c r="BO100" s="19">
        <v>10</v>
      </c>
      <c r="BP100" s="19">
        <v>1</v>
      </c>
      <c r="BQ100" s="19">
        <v>1</v>
      </c>
      <c r="BR100" s="19">
        <v>1</v>
      </c>
      <c r="BS100" s="19">
        <v>1</v>
      </c>
      <c r="BT100" s="19">
        <v>0</v>
      </c>
      <c r="BU100" s="19">
        <v>0</v>
      </c>
      <c r="BV100" s="19">
        <v>0</v>
      </c>
      <c r="BW100" s="19">
        <v>0</v>
      </c>
      <c r="BX100" s="19">
        <v>1</v>
      </c>
      <c r="BY100" s="19">
        <v>1</v>
      </c>
      <c r="BZ100" s="19">
        <v>1</v>
      </c>
      <c r="CA100" s="19">
        <v>1</v>
      </c>
    </row>
    <row r="101" spans="1:79" x14ac:dyDescent="0.3">
      <c r="A101" s="26">
        <v>99</v>
      </c>
      <c r="B101" s="19">
        <v>80</v>
      </c>
      <c r="C101" s="19">
        <v>7.9999923706054688E-2</v>
      </c>
      <c r="D101" s="19">
        <v>1.333332061767578E-3</v>
      </c>
      <c r="E101" s="19">
        <v>4</v>
      </c>
      <c r="F101" s="19">
        <v>8.4309870696585316E-3</v>
      </c>
      <c r="G101" s="19">
        <v>2.2125794477261349E-3</v>
      </c>
      <c r="H101" s="19">
        <v>2.5586422943868141E-2</v>
      </c>
      <c r="I101" s="19">
        <v>7.6381802070257304E-3</v>
      </c>
      <c r="J101" s="19">
        <v>2.2125794477261349E-3</v>
      </c>
      <c r="K101" s="19">
        <f t="shared" si="1"/>
        <v>2.2125794477261349E-3</v>
      </c>
      <c r="L101" s="19">
        <v>2.2125794477261349E-3</v>
      </c>
      <c r="N101" s="19">
        <v>2.3592239273284579E-17</v>
      </c>
      <c r="O101" s="19">
        <v>1.110223024625157E-16</v>
      </c>
      <c r="P101" s="19">
        <v>0</v>
      </c>
      <c r="Q101" s="19">
        <v>0</v>
      </c>
      <c r="R101" s="19">
        <v>0.09</v>
      </c>
      <c r="S101" s="19">
        <v>2.9999999999999988E-2</v>
      </c>
      <c r="T101" s="19">
        <v>0.03</v>
      </c>
      <c r="U101" s="19">
        <v>0</v>
      </c>
      <c r="V101" s="19">
        <v>-2.7187499999999972E-3</v>
      </c>
      <c r="W101" s="19">
        <v>-4.5937500000000631E-3</v>
      </c>
      <c r="X101" s="19">
        <v>-9.3749999999998002E-4</v>
      </c>
      <c r="Y101" s="19">
        <v>2.3592239273284579E-17</v>
      </c>
      <c r="Z101" s="19">
        <v>0.20000000000000009</v>
      </c>
      <c r="AA101" s="19">
        <v>0.2</v>
      </c>
      <c r="AB101" s="19">
        <v>0</v>
      </c>
      <c r="AC101" s="19">
        <v>0.09</v>
      </c>
      <c r="AD101" s="19">
        <v>2.9999999999999988E-2</v>
      </c>
      <c r="AE101" s="19">
        <v>0.03</v>
      </c>
      <c r="AF101" s="19">
        <v>0</v>
      </c>
      <c r="AG101" s="19">
        <v>3.3750000000000108E-3</v>
      </c>
      <c r="AH101" s="19">
        <v>0.19362499999999999</v>
      </c>
      <c r="AI101" s="19">
        <v>0.20374999999999999</v>
      </c>
      <c r="AJ101" s="19">
        <v>0</v>
      </c>
      <c r="AK101" s="19">
        <v>24</v>
      </c>
      <c r="AL101" s="19">
        <v>24</v>
      </c>
      <c r="AM101" s="19">
        <v>24</v>
      </c>
      <c r="AN101" s="19">
        <v>8</v>
      </c>
      <c r="AO101" s="19">
        <v>0</v>
      </c>
      <c r="AP101" s="19">
        <v>0</v>
      </c>
      <c r="AQ101" s="19">
        <v>0</v>
      </c>
      <c r="AR101" s="19">
        <v>0</v>
      </c>
      <c r="AS101" s="19" t="s">
        <v>184</v>
      </c>
      <c r="AT101" s="19">
        <v>1</v>
      </c>
      <c r="AU101" s="19">
        <v>0</v>
      </c>
      <c r="AV101" s="19">
        <v>0</v>
      </c>
      <c r="AW101" s="19">
        <v>1</v>
      </c>
      <c r="AX101" s="19">
        <v>1</v>
      </c>
      <c r="AY101" s="19">
        <v>0.1</v>
      </c>
      <c r="AZ101" s="19">
        <v>0.1</v>
      </c>
      <c r="BA101" s="19">
        <v>0.1</v>
      </c>
      <c r="BB101" s="19">
        <v>0.1</v>
      </c>
      <c r="BC101" s="19">
        <v>0</v>
      </c>
      <c r="BD101" s="19">
        <v>1</v>
      </c>
      <c r="BE101" s="19">
        <v>45</v>
      </c>
      <c r="BF101" s="19">
        <v>1</v>
      </c>
      <c r="BG101" s="19">
        <v>5</v>
      </c>
      <c r="BH101" s="19" t="s">
        <v>89</v>
      </c>
      <c r="BI101" s="19">
        <v>5</v>
      </c>
      <c r="BJ101" s="19">
        <v>2</v>
      </c>
      <c r="BK101" s="19">
        <v>0.05</v>
      </c>
      <c r="BL101" s="19">
        <v>4</v>
      </c>
      <c r="BM101" s="19">
        <v>6</v>
      </c>
      <c r="BN101" s="19">
        <v>0.5</v>
      </c>
      <c r="BO101" s="19">
        <v>10</v>
      </c>
      <c r="BP101" s="19">
        <v>1</v>
      </c>
      <c r="BQ101" s="19">
        <v>1</v>
      </c>
      <c r="BR101" s="19">
        <v>1</v>
      </c>
      <c r="BS101" s="19">
        <v>1</v>
      </c>
      <c r="BT101" s="19">
        <v>0</v>
      </c>
      <c r="BU101" s="19">
        <v>0</v>
      </c>
      <c r="BV101" s="19">
        <v>0</v>
      </c>
      <c r="BW101" s="19">
        <v>0</v>
      </c>
      <c r="BX101" s="19">
        <v>1</v>
      </c>
      <c r="BY101" s="19">
        <v>1</v>
      </c>
      <c r="BZ101" s="19">
        <v>1</v>
      </c>
      <c r="CA101" s="19">
        <v>1</v>
      </c>
    </row>
    <row r="102" spans="1:79" x14ac:dyDescent="0.3">
      <c r="A102" s="26">
        <v>100</v>
      </c>
      <c r="B102" s="19">
        <v>80</v>
      </c>
      <c r="C102" s="19">
        <v>8.1000089645385742E-2</v>
      </c>
      <c r="D102" s="19">
        <v>1.3500014940897619E-3</v>
      </c>
      <c r="E102" s="19">
        <v>4</v>
      </c>
      <c r="F102" s="19">
        <v>8.4309870696586062E-3</v>
      </c>
      <c r="G102" s="19">
        <v>2.2125794477261388E-3</v>
      </c>
      <c r="H102" s="19">
        <v>2.5586422943868131E-2</v>
      </c>
      <c r="I102" s="19">
        <v>7.6381802070257278E-3</v>
      </c>
      <c r="J102" s="19">
        <v>2.2125794477261388E-3</v>
      </c>
      <c r="K102" s="19">
        <f t="shared" si="1"/>
        <v>2.2125794477261388E-3</v>
      </c>
      <c r="L102" s="19">
        <v>2.2125794477261388E-3</v>
      </c>
      <c r="N102" s="19">
        <v>2.3592239273284579E-17</v>
      </c>
      <c r="O102" s="19">
        <v>1.110223024625157E-16</v>
      </c>
      <c r="P102" s="19">
        <v>0</v>
      </c>
      <c r="Q102" s="19">
        <v>0</v>
      </c>
      <c r="R102" s="19">
        <v>-0.09</v>
      </c>
      <c r="S102" s="19">
        <v>3.0000000000000009E-2</v>
      </c>
      <c r="T102" s="19">
        <v>0.03</v>
      </c>
      <c r="U102" s="19">
        <v>0</v>
      </c>
      <c r="V102" s="19">
        <v>2.718750000000018E-3</v>
      </c>
      <c r="W102" s="19">
        <v>-4.5937500000000631E-3</v>
      </c>
      <c r="X102" s="19">
        <v>-9.3749999999998002E-4</v>
      </c>
      <c r="Y102" s="19">
        <v>2.3592239273284579E-17</v>
      </c>
      <c r="Z102" s="19">
        <v>0.20000000000000009</v>
      </c>
      <c r="AA102" s="19">
        <v>0.2</v>
      </c>
      <c r="AB102" s="19">
        <v>0</v>
      </c>
      <c r="AC102" s="19">
        <v>-0.09</v>
      </c>
      <c r="AD102" s="19">
        <v>3.0000000000000009E-2</v>
      </c>
      <c r="AE102" s="19">
        <v>0.03</v>
      </c>
      <c r="AF102" s="19">
        <v>0</v>
      </c>
      <c r="AG102" s="19">
        <v>-3.37499999999999E-3</v>
      </c>
      <c r="AH102" s="19">
        <v>0.19362499999999999</v>
      </c>
      <c r="AI102" s="19">
        <v>0.20374999999999999</v>
      </c>
      <c r="AJ102" s="19">
        <v>0</v>
      </c>
      <c r="AK102" s="19">
        <v>24</v>
      </c>
      <c r="AL102" s="19">
        <v>24</v>
      </c>
      <c r="AM102" s="19">
        <v>24</v>
      </c>
      <c r="AN102" s="19">
        <v>8</v>
      </c>
      <c r="AO102" s="19">
        <v>0</v>
      </c>
      <c r="AP102" s="19">
        <v>0</v>
      </c>
      <c r="AQ102" s="19">
        <v>0</v>
      </c>
      <c r="AR102" s="19">
        <v>0</v>
      </c>
      <c r="AS102" s="19" t="s">
        <v>185</v>
      </c>
      <c r="AT102" s="19">
        <v>1</v>
      </c>
      <c r="AU102" s="19">
        <v>0</v>
      </c>
      <c r="AV102" s="19">
        <v>0</v>
      </c>
      <c r="AW102" s="19">
        <v>1</v>
      </c>
      <c r="AX102" s="19">
        <v>1</v>
      </c>
      <c r="AY102" s="19">
        <v>0.1</v>
      </c>
      <c r="AZ102" s="19">
        <v>0.1</v>
      </c>
      <c r="BA102" s="19">
        <v>0.1</v>
      </c>
      <c r="BB102" s="19">
        <v>0.1</v>
      </c>
      <c r="BC102" s="19">
        <v>0</v>
      </c>
      <c r="BD102" s="19">
        <v>1</v>
      </c>
      <c r="BE102" s="19">
        <v>45</v>
      </c>
      <c r="BF102" s="19">
        <v>1</v>
      </c>
      <c r="BG102" s="19">
        <v>5</v>
      </c>
      <c r="BH102" s="19" t="s">
        <v>89</v>
      </c>
      <c r="BI102" s="19">
        <v>5</v>
      </c>
      <c r="BJ102" s="19">
        <v>2</v>
      </c>
      <c r="BK102" s="19">
        <v>0.05</v>
      </c>
      <c r="BL102" s="19">
        <v>4</v>
      </c>
      <c r="BM102" s="19">
        <v>6</v>
      </c>
      <c r="BN102" s="19">
        <v>0.5</v>
      </c>
      <c r="BO102" s="19">
        <v>10</v>
      </c>
      <c r="BP102" s="19">
        <v>1</v>
      </c>
      <c r="BQ102" s="19">
        <v>1</v>
      </c>
      <c r="BR102" s="19">
        <v>1</v>
      </c>
      <c r="BS102" s="19">
        <v>1</v>
      </c>
      <c r="BT102" s="19">
        <v>0</v>
      </c>
      <c r="BU102" s="19">
        <v>0</v>
      </c>
      <c r="BV102" s="19">
        <v>0</v>
      </c>
      <c r="BW102" s="19">
        <v>0</v>
      </c>
      <c r="BX102" s="19">
        <v>1</v>
      </c>
      <c r="BY102" s="19">
        <v>1</v>
      </c>
      <c r="BZ102" s="19">
        <v>1</v>
      </c>
      <c r="CA102" s="19">
        <v>1</v>
      </c>
    </row>
    <row r="103" spans="1:79" x14ac:dyDescent="0.3">
      <c r="A103" s="26">
        <v>101</v>
      </c>
      <c r="B103" s="19">
        <v>80</v>
      </c>
      <c r="C103" s="19">
        <v>4.0000200271606452E-2</v>
      </c>
      <c r="D103" s="19">
        <v>6.666700045267741E-4</v>
      </c>
      <c r="E103" s="19">
        <v>2</v>
      </c>
      <c r="F103" s="19">
        <v>7.0312499999999889E-3</v>
      </c>
      <c r="G103" s="19">
        <v>4.6797917524558891E-2</v>
      </c>
      <c r="H103" s="19">
        <v>4.6797917524558891E-2</v>
      </c>
      <c r="I103" s="19">
        <v>4.6797917524558891E-2</v>
      </c>
      <c r="K103" s="19">
        <f t="shared" si="1"/>
        <v>4.6797917524558891E-2</v>
      </c>
      <c r="N103" s="19">
        <v>-5.0000000000000017E-2</v>
      </c>
      <c r="O103" s="19">
        <v>9.9637771854879028E-18</v>
      </c>
      <c r="P103" s="19">
        <v>9.9999999999999978E-2</v>
      </c>
      <c r="Q103" s="19">
        <v>0</v>
      </c>
      <c r="R103" s="19">
        <v>0.09</v>
      </c>
      <c r="S103" s="19">
        <v>-0.03</v>
      </c>
      <c r="T103" s="19">
        <v>0.03</v>
      </c>
      <c r="U103" s="19">
        <v>0</v>
      </c>
      <c r="V103" s="19">
        <v>2.5281250000000009E-2</v>
      </c>
      <c r="W103" s="19">
        <v>-3.4694469519536142E-18</v>
      </c>
      <c r="X103" s="19">
        <v>-1.062499999999744E-3</v>
      </c>
      <c r="Y103" s="19">
        <v>-0.2</v>
      </c>
      <c r="Z103" s="19">
        <v>6.8944375368699344E-17</v>
      </c>
      <c r="AA103" s="19">
        <v>0.60000000000000009</v>
      </c>
      <c r="AB103" s="19">
        <v>0</v>
      </c>
      <c r="AC103" s="19">
        <v>0.09</v>
      </c>
      <c r="AD103" s="19">
        <v>-0.03</v>
      </c>
      <c r="AE103" s="19">
        <v>0.03</v>
      </c>
      <c r="AF103" s="19">
        <v>0</v>
      </c>
      <c r="AG103" s="19">
        <v>-0.19362499999999999</v>
      </c>
      <c r="AH103" s="19">
        <v>3.3750000000000589E-3</v>
      </c>
      <c r="AI103" s="19">
        <v>0.59775</v>
      </c>
      <c r="AJ103" s="19">
        <v>0</v>
      </c>
      <c r="AK103" s="19">
        <v>24</v>
      </c>
      <c r="AL103" s="19">
        <v>40</v>
      </c>
      <c r="AM103" s="19">
        <v>8</v>
      </c>
      <c r="AN103" s="19">
        <v>8</v>
      </c>
      <c r="AO103" s="19">
        <v>0</v>
      </c>
      <c r="AP103" s="19">
        <v>-4</v>
      </c>
      <c r="AQ103" s="19">
        <v>2</v>
      </c>
      <c r="AR103" s="19">
        <v>2</v>
      </c>
      <c r="AS103" s="19" t="s">
        <v>186</v>
      </c>
      <c r="AT103" s="19">
        <v>1</v>
      </c>
      <c r="AU103" s="19">
        <v>0</v>
      </c>
      <c r="AV103" s="19">
        <v>0</v>
      </c>
      <c r="AW103" s="19">
        <v>1</v>
      </c>
      <c r="AX103" s="19">
        <v>1</v>
      </c>
      <c r="AY103" s="19">
        <v>0.1</v>
      </c>
      <c r="AZ103" s="19">
        <v>0.1</v>
      </c>
      <c r="BA103" s="19">
        <v>0.1</v>
      </c>
      <c r="BB103" s="19">
        <v>0.1</v>
      </c>
      <c r="BC103" s="19">
        <v>0</v>
      </c>
      <c r="BD103" s="19">
        <v>1</v>
      </c>
      <c r="BE103" s="19">
        <v>45</v>
      </c>
      <c r="BF103" s="19">
        <v>1</v>
      </c>
      <c r="BG103" s="19">
        <v>5</v>
      </c>
      <c r="BH103" s="19" t="s">
        <v>89</v>
      </c>
      <c r="BI103" s="19">
        <v>5</v>
      </c>
      <c r="BJ103" s="19">
        <v>2</v>
      </c>
      <c r="BK103" s="19">
        <v>0.05</v>
      </c>
      <c r="BL103" s="19">
        <v>4</v>
      </c>
      <c r="BM103" s="19">
        <v>6</v>
      </c>
      <c r="BN103" s="19">
        <v>0.5</v>
      </c>
      <c r="BO103" s="19">
        <v>10</v>
      </c>
      <c r="BP103" s="19">
        <v>1</v>
      </c>
      <c r="BQ103" s="19">
        <v>1</v>
      </c>
      <c r="BR103" s="19">
        <v>1</v>
      </c>
      <c r="BS103" s="19">
        <v>1</v>
      </c>
      <c r="BT103" s="19">
        <v>0</v>
      </c>
      <c r="BU103" s="19">
        <v>0</v>
      </c>
      <c r="BV103" s="19">
        <v>0</v>
      </c>
      <c r="BW103" s="19">
        <v>0</v>
      </c>
      <c r="BX103" s="19">
        <v>1</v>
      </c>
      <c r="BY103" s="19">
        <v>1</v>
      </c>
      <c r="BZ103" s="19">
        <v>1</v>
      </c>
      <c r="CA103" s="19">
        <v>1</v>
      </c>
    </row>
    <row r="104" spans="1:79" x14ac:dyDescent="0.3">
      <c r="A104" s="26">
        <v>102</v>
      </c>
      <c r="B104" s="19">
        <v>80</v>
      </c>
      <c r="C104" s="19">
        <v>3.9000272750854492E-2</v>
      </c>
      <c r="D104" s="19">
        <v>6.5000454584757486E-4</v>
      </c>
      <c r="E104" s="19">
        <v>2</v>
      </c>
      <c r="F104" s="19">
        <v>6.6456782244177001E-3</v>
      </c>
      <c r="G104" s="19">
        <v>4.6797917524558891E-2</v>
      </c>
      <c r="H104" s="19">
        <v>4.6797917524558891E-2</v>
      </c>
      <c r="I104" s="19">
        <v>4.6797917524558891E-2</v>
      </c>
      <c r="K104" s="19">
        <f t="shared" si="1"/>
        <v>4.6797917524558891E-2</v>
      </c>
      <c r="N104" s="19">
        <v>-5.0000000000000017E-2</v>
      </c>
      <c r="O104" s="19">
        <v>7.1882196239250089E-18</v>
      </c>
      <c r="P104" s="19">
        <v>9.9999999999999978E-2</v>
      </c>
      <c r="Q104" s="19">
        <v>0</v>
      </c>
      <c r="R104" s="19">
        <v>0.09</v>
      </c>
      <c r="S104" s="19">
        <v>2.9999999999999988E-2</v>
      </c>
      <c r="T104" s="19">
        <v>0.03</v>
      </c>
      <c r="U104" s="19">
        <v>0</v>
      </c>
      <c r="V104" s="19">
        <v>2.5281250000000009E-2</v>
      </c>
      <c r="W104" s="19">
        <v>-8.6736173798840355E-18</v>
      </c>
      <c r="X104" s="19">
        <v>-1.062499999999744E-3</v>
      </c>
      <c r="Y104" s="19">
        <v>-0.2</v>
      </c>
      <c r="Z104" s="19">
        <v>6.616881780713645E-17</v>
      </c>
      <c r="AA104" s="19">
        <v>0.60000000000000009</v>
      </c>
      <c r="AB104" s="19">
        <v>0</v>
      </c>
      <c r="AC104" s="19">
        <v>0.09</v>
      </c>
      <c r="AD104" s="19">
        <v>2.9999999999999988E-2</v>
      </c>
      <c r="AE104" s="19">
        <v>0.03</v>
      </c>
      <c r="AF104" s="19">
        <v>0</v>
      </c>
      <c r="AG104" s="19">
        <v>-0.19362499999999999</v>
      </c>
      <c r="AH104" s="19">
        <v>-3.374999999999941E-3</v>
      </c>
      <c r="AI104" s="19">
        <v>0.59775</v>
      </c>
      <c r="AJ104" s="19">
        <v>0</v>
      </c>
      <c r="AK104" s="19">
        <v>24</v>
      </c>
      <c r="AL104" s="19">
        <v>40</v>
      </c>
      <c r="AM104" s="19">
        <v>8</v>
      </c>
      <c r="AN104" s="19">
        <v>8</v>
      </c>
      <c r="AO104" s="19">
        <v>0</v>
      </c>
      <c r="AP104" s="19">
        <v>-4</v>
      </c>
      <c r="AQ104" s="19">
        <v>2</v>
      </c>
      <c r="AR104" s="19">
        <v>2</v>
      </c>
      <c r="AS104" s="19" t="s">
        <v>187</v>
      </c>
      <c r="AT104" s="19">
        <v>1</v>
      </c>
      <c r="AU104" s="19">
        <v>0</v>
      </c>
      <c r="AV104" s="19">
        <v>0</v>
      </c>
      <c r="AW104" s="19">
        <v>1</v>
      </c>
      <c r="AX104" s="19">
        <v>1</v>
      </c>
      <c r="AY104" s="19">
        <v>0.1</v>
      </c>
      <c r="AZ104" s="19">
        <v>0.1</v>
      </c>
      <c r="BA104" s="19">
        <v>0.1</v>
      </c>
      <c r="BB104" s="19">
        <v>0.1</v>
      </c>
      <c r="BC104" s="19">
        <v>0</v>
      </c>
      <c r="BD104" s="19">
        <v>1</v>
      </c>
      <c r="BE104" s="19">
        <v>45</v>
      </c>
      <c r="BF104" s="19">
        <v>1</v>
      </c>
      <c r="BG104" s="19">
        <v>5</v>
      </c>
      <c r="BH104" s="19" t="s">
        <v>89</v>
      </c>
      <c r="BI104" s="19">
        <v>5</v>
      </c>
      <c r="BJ104" s="19">
        <v>2</v>
      </c>
      <c r="BK104" s="19">
        <v>0.05</v>
      </c>
      <c r="BL104" s="19">
        <v>4</v>
      </c>
      <c r="BM104" s="19">
        <v>6</v>
      </c>
      <c r="BN104" s="19">
        <v>0.5</v>
      </c>
      <c r="BO104" s="19">
        <v>10</v>
      </c>
      <c r="BP104" s="19">
        <v>1</v>
      </c>
      <c r="BQ104" s="19">
        <v>1</v>
      </c>
      <c r="BR104" s="19">
        <v>1</v>
      </c>
      <c r="BS104" s="19">
        <v>1</v>
      </c>
      <c r="BT104" s="19">
        <v>0</v>
      </c>
      <c r="BU104" s="19">
        <v>0</v>
      </c>
      <c r="BV104" s="19">
        <v>0</v>
      </c>
      <c r="BW104" s="19">
        <v>0</v>
      </c>
      <c r="BX104" s="19">
        <v>1</v>
      </c>
      <c r="BY104" s="19">
        <v>1</v>
      </c>
      <c r="BZ104" s="19">
        <v>1</v>
      </c>
      <c r="CA104" s="19">
        <v>1</v>
      </c>
    </row>
    <row r="105" spans="1:79" x14ac:dyDescent="0.3">
      <c r="A105" s="26">
        <v>103</v>
      </c>
      <c r="B105" s="19">
        <v>80</v>
      </c>
      <c r="C105" s="19">
        <v>3.8000106811523438E-2</v>
      </c>
      <c r="D105" s="19">
        <v>6.3333511352539065E-4</v>
      </c>
      <c r="E105" s="19">
        <v>2</v>
      </c>
      <c r="F105" s="19">
        <v>6.6456782244177001E-3</v>
      </c>
      <c r="G105" s="19">
        <v>4.6797917524558891E-2</v>
      </c>
      <c r="H105" s="19">
        <v>4.6797917524558891E-2</v>
      </c>
      <c r="I105" s="19">
        <v>4.6797917524558891E-2</v>
      </c>
      <c r="K105" s="19">
        <f t="shared" si="1"/>
        <v>4.6797917524558891E-2</v>
      </c>
      <c r="N105" s="19">
        <v>5.0000000000000017E-2</v>
      </c>
      <c r="O105" s="19">
        <v>-2.282690805985633E-18</v>
      </c>
      <c r="P105" s="19">
        <v>9.9999999999999978E-2</v>
      </c>
      <c r="Q105" s="19">
        <v>0</v>
      </c>
      <c r="R105" s="19">
        <v>-0.09</v>
      </c>
      <c r="S105" s="19">
        <v>3.0000000000000009E-2</v>
      </c>
      <c r="T105" s="19">
        <v>0.03</v>
      </c>
      <c r="U105" s="19">
        <v>0</v>
      </c>
      <c r="V105" s="19">
        <v>-2.5281250000000009E-2</v>
      </c>
      <c r="W105" s="19">
        <v>-1.6046192152785469E-17</v>
      </c>
      <c r="X105" s="19">
        <v>-1.062499999999744E-3</v>
      </c>
      <c r="Y105" s="19">
        <v>0.2</v>
      </c>
      <c r="Z105" s="19">
        <v>3.5881225665504123E-17</v>
      </c>
      <c r="AA105" s="19">
        <v>0.60000000000000009</v>
      </c>
      <c r="AB105" s="19">
        <v>0</v>
      </c>
      <c r="AC105" s="19">
        <v>-0.09</v>
      </c>
      <c r="AD105" s="19">
        <v>3.0000000000000009E-2</v>
      </c>
      <c r="AE105" s="19">
        <v>0.03</v>
      </c>
      <c r="AF105" s="19">
        <v>0</v>
      </c>
      <c r="AG105" s="19">
        <v>0.19362499999999999</v>
      </c>
      <c r="AH105" s="19">
        <v>-3.37499999999997E-3</v>
      </c>
      <c r="AI105" s="19">
        <v>0.59775</v>
      </c>
      <c r="AJ105" s="19">
        <v>0</v>
      </c>
      <c r="AK105" s="19">
        <v>40</v>
      </c>
      <c r="AL105" s="19">
        <v>24</v>
      </c>
      <c r="AM105" s="19">
        <v>8</v>
      </c>
      <c r="AN105" s="19">
        <v>8</v>
      </c>
      <c r="AO105" s="19">
        <v>-4</v>
      </c>
      <c r="AP105" s="19">
        <v>0</v>
      </c>
      <c r="AQ105" s="19">
        <v>2</v>
      </c>
      <c r="AR105" s="19">
        <v>2</v>
      </c>
      <c r="AS105" s="19" t="s">
        <v>188</v>
      </c>
      <c r="AT105" s="19">
        <v>1</v>
      </c>
      <c r="AU105" s="19">
        <v>0</v>
      </c>
      <c r="AV105" s="19">
        <v>0</v>
      </c>
      <c r="AW105" s="19">
        <v>1</v>
      </c>
      <c r="AX105" s="19">
        <v>1</v>
      </c>
      <c r="AY105" s="19">
        <v>0.1</v>
      </c>
      <c r="AZ105" s="19">
        <v>0.1</v>
      </c>
      <c r="BA105" s="19">
        <v>0.1</v>
      </c>
      <c r="BB105" s="19">
        <v>0.1</v>
      </c>
      <c r="BC105" s="19">
        <v>0</v>
      </c>
      <c r="BD105" s="19">
        <v>1</v>
      </c>
      <c r="BE105" s="19">
        <v>45</v>
      </c>
      <c r="BF105" s="19">
        <v>1</v>
      </c>
      <c r="BG105" s="19">
        <v>5</v>
      </c>
      <c r="BH105" s="19" t="s">
        <v>89</v>
      </c>
      <c r="BI105" s="19">
        <v>5</v>
      </c>
      <c r="BJ105" s="19">
        <v>2</v>
      </c>
      <c r="BK105" s="19">
        <v>0.05</v>
      </c>
      <c r="BL105" s="19">
        <v>4</v>
      </c>
      <c r="BM105" s="19">
        <v>6</v>
      </c>
      <c r="BN105" s="19">
        <v>0.5</v>
      </c>
      <c r="BO105" s="19">
        <v>10</v>
      </c>
      <c r="BP105" s="19">
        <v>1</v>
      </c>
      <c r="BQ105" s="19">
        <v>1</v>
      </c>
      <c r="BR105" s="19">
        <v>1</v>
      </c>
      <c r="BS105" s="19">
        <v>1</v>
      </c>
      <c r="BT105" s="19">
        <v>0</v>
      </c>
      <c r="BU105" s="19">
        <v>0</v>
      </c>
      <c r="BV105" s="19">
        <v>0</v>
      </c>
      <c r="BW105" s="19">
        <v>0</v>
      </c>
      <c r="BX105" s="19">
        <v>1</v>
      </c>
      <c r="BY105" s="19">
        <v>1</v>
      </c>
      <c r="BZ105" s="19">
        <v>1</v>
      </c>
      <c r="CA105" s="19">
        <v>1</v>
      </c>
    </row>
    <row r="106" spans="1:79" x14ac:dyDescent="0.3">
      <c r="A106" s="26">
        <v>104</v>
      </c>
      <c r="B106" s="19">
        <v>80</v>
      </c>
      <c r="C106" s="19">
        <v>7.4999809265136719E-2</v>
      </c>
      <c r="D106" s="19">
        <v>1.249996821085612E-3</v>
      </c>
      <c r="E106" s="19">
        <v>4</v>
      </c>
      <c r="F106" s="19">
        <v>6.6456782244177001E-3</v>
      </c>
      <c r="G106" s="19">
        <v>1.5097340411476411E-3</v>
      </c>
      <c r="H106" s="19">
        <v>7.5646665285060657E-2</v>
      </c>
      <c r="I106" s="19">
        <v>2.649716228910182E-2</v>
      </c>
      <c r="J106" s="19">
        <v>1.5097340411476411E-3</v>
      </c>
      <c r="K106" s="19">
        <f t="shared" si="1"/>
        <v>1.5097340411476411E-3</v>
      </c>
      <c r="L106" s="19">
        <v>1.5097340411476411E-3</v>
      </c>
      <c r="N106" s="19">
        <v>1.110223024625157E-16</v>
      </c>
      <c r="O106" s="19">
        <v>-2.0816681711721611E-18</v>
      </c>
      <c r="P106" s="19">
        <v>-4.4408920985006262E-16</v>
      </c>
      <c r="Q106" s="19">
        <v>0</v>
      </c>
      <c r="R106" s="19">
        <v>0.10249999999999999</v>
      </c>
      <c r="S106" s="19">
        <v>-8.5000000000000006E-2</v>
      </c>
      <c r="T106" s="19">
        <v>-4.4999999999999998E-2</v>
      </c>
      <c r="U106" s="19">
        <v>0</v>
      </c>
      <c r="V106" s="19">
        <v>-1.875000000000016E-3</v>
      </c>
      <c r="W106" s="19">
        <v>2.812499999999976E-3</v>
      </c>
      <c r="X106" s="19">
        <v>-1.5000000000000009E-3</v>
      </c>
      <c r="Y106" s="19">
        <v>-0.5</v>
      </c>
      <c r="Z106" s="19">
        <v>7.7715611723760965E-17</v>
      </c>
      <c r="AA106" s="19">
        <v>0.4</v>
      </c>
      <c r="AB106" s="19">
        <v>0</v>
      </c>
      <c r="AC106" s="19">
        <v>0.10249999999999999</v>
      </c>
      <c r="AD106" s="19">
        <v>-8.5000000000000006E-2</v>
      </c>
      <c r="AE106" s="19">
        <v>-4.4999999999999998E-2</v>
      </c>
      <c r="AF106" s="19">
        <v>0</v>
      </c>
      <c r="AG106" s="19">
        <v>-0.48499999999999999</v>
      </c>
      <c r="AH106" s="19">
        <v>-8.4374999999999364E-3</v>
      </c>
      <c r="AI106" s="19">
        <v>0.39324999999999999</v>
      </c>
      <c r="AJ106" s="19">
        <v>0</v>
      </c>
      <c r="AK106" s="19">
        <v>8</v>
      </c>
      <c r="AL106" s="19">
        <v>48</v>
      </c>
      <c r="AM106" s="19">
        <v>12</v>
      </c>
      <c r="AN106" s="19">
        <v>12</v>
      </c>
      <c r="AO106" s="19">
        <v>0</v>
      </c>
      <c r="AP106" s="19">
        <v>0</v>
      </c>
      <c r="AQ106" s="19">
        <v>0</v>
      </c>
      <c r="AR106" s="19">
        <v>0</v>
      </c>
      <c r="AS106" s="19" t="s">
        <v>189</v>
      </c>
      <c r="AT106" s="19">
        <v>1</v>
      </c>
      <c r="AU106" s="19">
        <v>0</v>
      </c>
      <c r="AV106" s="19">
        <v>0</v>
      </c>
      <c r="AW106" s="19">
        <v>1</v>
      </c>
      <c r="AX106" s="19">
        <v>1</v>
      </c>
      <c r="AY106" s="19">
        <v>0.1</v>
      </c>
      <c r="AZ106" s="19">
        <v>0.1</v>
      </c>
      <c r="BA106" s="19">
        <v>0.1</v>
      </c>
      <c r="BB106" s="19">
        <v>0.1</v>
      </c>
      <c r="BC106" s="19">
        <v>0</v>
      </c>
      <c r="BD106" s="19">
        <v>1</v>
      </c>
      <c r="BE106" s="19">
        <v>45</v>
      </c>
      <c r="BF106" s="19">
        <v>1</v>
      </c>
      <c r="BG106" s="19">
        <v>5</v>
      </c>
      <c r="BH106" s="19" t="s">
        <v>89</v>
      </c>
      <c r="BI106" s="19">
        <v>5</v>
      </c>
      <c r="BJ106" s="19">
        <v>2</v>
      </c>
      <c r="BK106" s="19">
        <v>0.05</v>
      </c>
      <c r="BL106" s="19">
        <v>4</v>
      </c>
      <c r="BM106" s="19">
        <v>6</v>
      </c>
      <c r="BN106" s="19">
        <v>0.5</v>
      </c>
      <c r="BO106" s="19">
        <v>10</v>
      </c>
      <c r="BP106" s="19">
        <v>1</v>
      </c>
      <c r="BQ106" s="19">
        <v>1</v>
      </c>
      <c r="BR106" s="19">
        <v>1</v>
      </c>
      <c r="BS106" s="19">
        <v>1</v>
      </c>
      <c r="BT106" s="19">
        <v>0</v>
      </c>
      <c r="BU106" s="19">
        <v>0</v>
      </c>
      <c r="BV106" s="19">
        <v>0</v>
      </c>
      <c r="BW106" s="19">
        <v>0</v>
      </c>
      <c r="BX106" s="19">
        <v>1</v>
      </c>
      <c r="BY106" s="19">
        <v>1</v>
      </c>
      <c r="BZ106" s="19">
        <v>1</v>
      </c>
      <c r="CA106" s="19">
        <v>1</v>
      </c>
    </row>
    <row r="107" spans="1:79" x14ac:dyDescent="0.3">
      <c r="A107" s="26">
        <v>105</v>
      </c>
      <c r="B107" s="19">
        <v>80</v>
      </c>
      <c r="C107" s="19">
        <v>7.2999954223632813E-2</v>
      </c>
      <c r="D107" s="19">
        <v>1.216665903727214E-3</v>
      </c>
      <c r="E107" s="19">
        <v>4</v>
      </c>
      <c r="F107" s="19">
        <v>6.5205130046453834E-3</v>
      </c>
      <c r="G107" s="19">
        <v>1.5097340411476571E-3</v>
      </c>
      <c r="H107" s="19">
        <v>7.5646665285060657E-2</v>
      </c>
      <c r="I107" s="19">
        <v>2.649716228910183E-2</v>
      </c>
      <c r="J107" s="19">
        <v>1.5097340411476571E-3</v>
      </c>
      <c r="K107" s="19">
        <f t="shared" si="1"/>
        <v>1.5097340411476571E-3</v>
      </c>
      <c r="L107" s="19">
        <v>1.5097340411476571E-3</v>
      </c>
      <c r="N107" s="19">
        <v>1.110223024625157E-16</v>
      </c>
      <c r="O107" s="19">
        <v>-2.0816681711721611E-18</v>
      </c>
      <c r="P107" s="19">
        <v>-4.4408920985006262E-16</v>
      </c>
      <c r="Q107" s="19">
        <v>0</v>
      </c>
      <c r="R107" s="19">
        <v>0.10249999999999999</v>
      </c>
      <c r="S107" s="19">
        <v>8.5000000000000006E-2</v>
      </c>
      <c r="T107" s="19">
        <v>-4.4999999999999998E-2</v>
      </c>
      <c r="U107" s="19">
        <v>0</v>
      </c>
      <c r="V107" s="19">
        <v>-1.875000000000016E-3</v>
      </c>
      <c r="W107" s="19">
        <v>-2.8125000000000268E-3</v>
      </c>
      <c r="X107" s="19">
        <v>-1.5000000000000009E-3</v>
      </c>
      <c r="Y107" s="19">
        <v>-0.5</v>
      </c>
      <c r="Z107" s="19">
        <v>7.7715611723760965E-17</v>
      </c>
      <c r="AA107" s="19">
        <v>0.4</v>
      </c>
      <c r="AB107" s="19">
        <v>0</v>
      </c>
      <c r="AC107" s="19">
        <v>0.10249999999999999</v>
      </c>
      <c r="AD107" s="19">
        <v>8.5000000000000006E-2</v>
      </c>
      <c r="AE107" s="19">
        <v>-4.4999999999999998E-2</v>
      </c>
      <c r="AF107" s="19">
        <v>0</v>
      </c>
      <c r="AG107" s="19">
        <v>-0.48499999999999999</v>
      </c>
      <c r="AH107" s="19">
        <v>8.4375000000000647E-3</v>
      </c>
      <c r="AI107" s="19">
        <v>0.39324999999999999</v>
      </c>
      <c r="AJ107" s="19">
        <v>0</v>
      </c>
      <c r="AK107" s="19">
        <v>8</v>
      </c>
      <c r="AL107" s="19">
        <v>48</v>
      </c>
      <c r="AM107" s="19">
        <v>12</v>
      </c>
      <c r="AN107" s="19">
        <v>12</v>
      </c>
      <c r="AO107" s="19">
        <v>0</v>
      </c>
      <c r="AP107" s="19">
        <v>0</v>
      </c>
      <c r="AQ107" s="19">
        <v>0</v>
      </c>
      <c r="AR107" s="19">
        <v>0</v>
      </c>
      <c r="AS107" s="19" t="s">
        <v>190</v>
      </c>
      <c r="AT107" s="19">
        <v>1</v>
      </c>
      <c r="AU107" s="19">
        <v>0</v>
      </c>
      <c r="AV107" s="19">
        <v>0</v>
      </c>
      <c r="AW107" s="19">
        <v>1</v>
      </c>
      <c r="AX107" s="19">
        <v>1</v>
      </c>
      <c r="AY107" s="19">
        <v>0.1</v>
      </c>
      <c r="AZ107" s="19">
        <v>0.1</v>
      </c>
      <c r="BA107" s="19">
        <v>0.1</v>
      </c>
      <c r="BB107" s="19">
        <v>0.1</v>
      </c>
      <c r="BC107" s="19">
        <v>0</v>
      </c>
      <c r="BD107" s="19">
        <v>1</v>
      </c>
      <c r="BE107" s="19">
        <v>45</v>
      </c>
      <c r="BF107" s="19">
        <v>1</v>
      </c>
      <c r="BG107" s="19">
        <v>5</v>
      </c>
      <c r="BH107" s="19" t="s">
        <v>89</v>
      </c>
      <c r="BI107" s="19">
        <v>5</v>
      </c>
      <c r="BJ107" s="19">
        <v>2</v>
      </c>
      <c r="BK107" s="19">
        <v>0.05</v>
      </c>
      <c r="BL107" s="19">
        <v>4</v>
      </c>
      <c r="BM107" s="19">
        <v>6</v>
      </c>
      <c r="BN107" s="19">
        <v>0.5</v>
      </c>
      <c r="BO107" s="19">
        <v>10</v>
      </c>
      <c r="BP107" s="19">
        <v>1</v>
      </c>
      <c r="BQ107" s="19">
        <v>1</v>
      </c>
      <c r="BR107" s="19">
        <v>1</v>
      </c>
      <c r="BS107" s="19">
        <v>1</v>
      </c>
      <c r="BT107" s="19">
        <v>0</v>
      </c>
      <c r="BU107" s="19">
        <v>0</v>
      </c>
      <c r="BV107" s="19">
        <v>0</v>
      </c>
      <c r="BW107" s="19">
        <v>0</v>
      </c>
      <c r="BX107" s="19">
        <v>1</v>
      </c>
      <c r="BY107" s="19">
        <v>1</v>
      </c>
      <c r="BZ107" s="19">
        <v>1</v>
      </c>
      <c r="CA107" s="19">
        <v>1</v>
      </c>
    </row>
    <row r="108" spans="1:79" x14ac:dyDescent="0.3">
      <c r="A108" s="26">
        <v>106</v>
      </c>
      <c r="B108" s="19">
        <v>80</v>
      </c>
      <c r="C108" s="19">
        <v>7.2999954223632813E-2</v>
      </c>
      <c r="D108" s="19">
        <v>1.216665903727214E-3</v>
      </c>
      <c r="E108" s="19">
        <v>4</v>
      </c>
      <c r="F108" s="19">
        <v>6.5205130046454103E-3</v>
      </c>
      <c r="G108" s="19">
        <v>1.509734041147651E-3</v>
      </c>
      <c r="H108" s="19">
        <v>7.5646665285060657E-2</v>
      </c>
      <c r="I108" s="19">
        <v>2.649716228910182E-2</v>
      </c>
      <c r="J108" s="19">
        <v>1.509734041147651E-3</v>
      </c>
      <c r="K108" s="19">
        <f t="shared" si="1"/>
        <v>1.509734041147651E-3</v>
      </c>
      <c r="L108" s="19">
        <v>1.509734041147651E-3</v>
      </c>
      <c r="N108" s="19">
        <v>-1.110223024625157E-16</v>
      </c>
      <c r="O108" s="19">
        <v>6.9388939039072808E-19</v>
      </c>
      <c r="P108" s="19">
        <v>-4.4408920985006262E-16</v>
      </c>
      <c r="Q108" s="19">
        <v>0</v>
      </c>
      <c r="R108" s="19">
        <v>-0.10249999999999999</v>
      </c>
      <c r="S108" s="19">
        <v>8.5000000000000006E-2</v>
      </c>
      <c r="T108" s="19">
        <v>-4.4999999999999998E-2</v>
      </c>
      <c r="U108" s="19">
        <v>0</v>
      </c>
      <c r="V108" s="19">
        <v>1.875000000000016E-3</v>
      </c>
      <c r="W108" s="19">
        <v>-2.8125000000000081E-3</v>
      </c>
      <c r="X108" s="19">
        <v>-1.5000000000000009E-3</v>
      </c>
      <c r="Y108" s="19">
        <v>0.5</v>
      </c>
      <c r="Z108" s="19">
        <v>1.1102230246251571E-17</v>
      </c>
      <c r="AA108" s="19">
        <v>0.4</v>
      </c>
      <c r="AB108" s="19">
        <v>0</v>
      </c>
      <c r="AC108" s="19">
        <v>-0.10249999999999999</v>
      </c>
      <c r="AD108" s="19">
        <v>8.5000000000000006E-2</v>
      </c>
      <c r="AE108" s="19">
        <v>-4.4999999999999998E-2</v>
      </c>
      <c r="AF108" s="19">
        <v>0</v>
      </c>
      <c r="AG108" s="19">
        <v>0.48499999999999999</v>
      </c>
      <c r="AH108" s="19">
        <v>8.4375000000000144E-3</v>
      </c>
      <c r="AI108" s="19">
        <v>0.39324999999999999</v>
      </c>
      <c r="AJ108" s="19">
        <v>0</v>
      </c>
      <c r="AK108" s="19">
        <v>48</v>
      </c>
      <c r="AL108" s="19">
        <v>8</v>
      </c>
      <c r="AM108" s="19">
        <v>12</v>
      </c>
      <c r="AN108" s="19">
        <v>12</v>
      </c>
      <c r="AO108" s="19">
        <v>0</v>
      </c>
      <c r="AP108" s="19">
        <v>0</v>
      </c>
      <c r="AQ108" s="19">
        <v>0</v>
      </c>
      <c r="AR108" s="19">
        <v>0</v>
      </c>
      <c r="AS108" s="19" t="s">
        <v>191</v>
      </c>
      <c r="AT108" s="19">
        <v>1</v>
      </c>
      <c r="AU108" s="19">
        <v>0</v>
      </c>
      <c r="AV108" s="19">
        <v>0</v>
      </c>
      <c r="AW108" s="19">
        <v>1</v>
      </c>
      <c r="AX108" s="19">
        <v>1</v>
      </c>
      <c r="AY108" s="19">
        <v>0.1</v>
      </c>
      <c r="AZ108" s="19">
        <v>0.1</v>
      </c>
      <c r="BA108" s="19">
        <v>0.1</v>
      </c>
      <c r="BB108" s="19">
        <v>0.1</v>
      </c>
      <c r="BC108" s="19">
        <v>0</v>
      </c>
      <c r="BD108" s="19">
        <v>1</v>
      </c>
      <c r="BE108" s="19">
        <v>45</v>
      </c>
      <c r="BF108" s="19">
        <v>1</v>
      </c>
      <c r="BG108" s="19">
        <v>5</v>
      </c>
      <c r="BH108" s="19" t="s">
        <v>89</v>
      </c>
      <c r="BI108" s="19">
        <v>5</v>
      </c>
      <c r="BJ108" s="19">
        <v>2</v>
      </c>
      <c r="BK108" s="19">
        <v>0.05</v>
      </c>
      <c r="BL108" s="19">
        <v>4</v>
      </c>
      <c r="BM108" s="19">
        <v>6</v>
      </c>
      <c r="BN108" s="19">
        <v>0.5</v>
      </c>
      <c r="BO108" s="19">
        <v>10</v>
      </c>
      <c r="BP108" s="19">
        <v>1</v>
      </c>
      <c r="BQ108" s="19">
        <v>1</v>
      </c>
      <c r="BR108" s="19">
        <v>1</v>
      </c>
      <c r="BS108" s="19">
        <v>1</v>
      </c>
      <c r="BT108" s="19">
        <v>0</v>
      </c>
      <c r="BU108" s="19">
        <v>0</v>
      </c>
      <c r="BV108" s="19">
        <v>0</v>
      </c>
      <c r="BW108" s="19">
        <v>0</v>
      </c>
      <c r="BX108" s="19">
        <v>1</v>
      </c>
      <c r="BY108" s="19">
        <v>1</v>
      </c>
      <c r="BZ108" s="19">
        <v>1</v>
      </c>
      <c r="CA108" s="19">
        <v>1</v>
      </c>
    </row>
    <row r="109" spans="1:79" x14ac:dyDescent="0.3">
      <c r="A109" s="26">
        <v>107</v>
      </c>
      <c r="B109" s="19">
        <v>80</v>
      </c>
      <c r="C109" s="19">
        <v>7.500004768371582E-2</v>
      </c>
      <c r="D109" s="19">
        <v>1.250000794728597E-3</v>
      </c>
      <c r="E109" s="19">
        <v>4</v>
      </c>
      <c r="F109" s="19">
        <v>6.5205130046454068E-3</v>
      </c>
      <c r="G109" s="19">
        <v>4.9972648769101074E-3</v>
      </c>
      <c r="H109" s="19">
        <v>5.0743466713090227E-2</v>
      </c>
      <c r="I109" s="19">
        <v>2.4097093639586519E-2</v>
      </c>
      <c r="J109" s="19">
        <v>4.9972648769101074E-3</v>
      </c>
      <c r="K109" s="19">
        <f t="shared" si="1"/>
        <v>4.9972648769101074E-3</v>
      </c>
      <c r="L109" s="19">
        <v>4.9972648769101074E-3</v>
      </c>
      <c r="N109" s="19">
        <v>3.6082248300317583E-17</v>
      </c>
      <c r="O109" s="19">
        <v>1.8041124150158801E-17</v>
      </c>
      <c r="P109" s="19">
        <v>-4.4408920985006262E-16</v>
      </c>
      <c r="Q109" s="19">
        <v>0</v>
      </c>
      <c r="R109" s="19">
        <v>0.16500000000000001</v>
      </c>
      <c r="S109" s="19">
        <v>-8.500000000000002E-2</v>
      </c>
      <c r="T109" s="19">
        <v>-4.4999999999999998E-2</v>
      </c>
      <c r="U109" s="19">
        <v>0</v>
      </c>
      <c r="V109" s="19">
        <v>2.062500000000014E-3</v>
      </c>
      <c r="W109" s="19">
        <v>6.5624999999999824E-3</v>
      </c>
      <c r="X109" s="19">
        <v>-1.012499999999983E-2</v>
      </c>
      <c r="Y109" s="19">
        <v>2.2204460492503129E-17</v>
      </c>
      <c r="Z109" s="19">
        <v>6.6613381477509402E-17</v>
      </c>
      <c r="AA109" s="19">
        <v>0.4</v>
      </c>
      <c r="AB109" s="19">
        <v>0</v>
      </c>
      <c r="AC109" s="19">
        <v>0.16500000000000001</v>
      </c>
      <c r="AD109" s="19">
        <v>-8.500000000000002E-2</v>
      </c>
      <c r="AE109" s="19">
        <v>-4.4999999999999998E-2</v>
      </c>
      <c r="AF109" s="19">
        <v>0</v>
      </c>
      <c r="AG109" s="19">
        <v>-8.4374999999999936E-3</v>
      </c>
      <c r="AH109" s="19">
        <v>-8.4374999999999572E-3</v>
      </c>
      <c r="AI109" s="19">
        <v>0.39324999999999999</v>
      </c>
      <c r="AJ109" s="19">
        <v>0</v>
      </c>
      <c r="AK109" s="19">
        <v>28</v>
      </c>
      <c r="AL109" s="19">
        <v>28</v>
      </c>
      <c r="AM109" s="19">
        <v>12</v>
      </c>
      <c r="AN109" s="19">
        <v>12</v>
      </c>
      <c r="AO109" s="19">
        <v>0</v>
      </c>
      <c r="AP109" s="19">
        <v>0</v>
      </c>
      <c r="AQ109" s="19">
        <v>0</v>
      </c>
      <c r="AR109" s="19">
        <v>0</v>
      </c>
      <c r="AS109" s="19" t="s">
        <v>192</v>
      </c>
      <c r="AT109" s="19">
        <v>1</v>
      </c>
      <c r="AU109" s="19">
        <v>0</v>
      </c>
      <c r="AV109" s="19">
        <v>0</v>
      </c>
      <c r="AW109" s="19">
        <v>1</v>
      </c>
      <c r="AX109" s="19">
        <v>1</v>
      </c>
      <c r="AY109" s="19">
        <v>0.1</v>
      </c>
      <c r="AZ109" s="19">
        <v>0.1</v>
      </c>
      <c r="BA109" s="19">
        <v>0.1</v>
      </c>
      <c r="BB109" s="19">
        <v>0.1</v>
      </c>
      <c r="BC109" s="19">
        <v>0</v>
      </c>
      <c r="BD109" s="19">
        <v>1</v>
      </c>
      <c r="BE109" s="19">
        <v>45</v>
      </c>
      <c r="BF109" s="19">
        <v>1</v>
      </c>
      <c r="BG109" s="19">
        <v>5</v>
      </c>
      <c r="BH109" s="19" t="s">
        <v>89</v>
      </c>
      <c r="BI109" s="19">
        <v>5</v>
      </c>
      <c r="BJ109" s="19">
        <v>2</v>
      </c>
      <c r="BK109" s="19">
        <v>0.05</v>
      </c>
      <c r="BL109" s="19">
        <v>4</v>
      </c>
      <c r="BM109" s="19">
        <v>6</v>
      </c>
      <c r="BN109" s="19">
        <v>0.5</v>
      </c>
      <c r="BO109" s="19">
        <v>10</v>
      </c>
      <c r="BP109" s="19">
        <v>1</v>
      </c>
      <c r="BQ109" s="19">
        <v>1</v>
      </c>
      <c r="BR109" s="19">
        <v>1</v>
      </c>
      <c r="BS109" s="19">
        <v>1</v>
      </c>
      <c r="BT109" s="19">
        <v>0</v>
      </c>
      <c r="BU109" s="19">
        <v>0</v>
      </c>
      <c r="BV109" s="19">
        <v>0</v>
      </c>
      <c r="BW109" s="19">
        <v>0</v>
      </c>
      <c r="BX109" s="19">
        <v>1</v>
      </c>
      <c r="BY109" s="19">
        <v>1</v>
      </c>
      <c r="BZ109" s="19">
        <v>1</v>
      </c>
      <c r="CA109" s="19">
        <v>1</v>
      </c>
    </row>
    <row r="110" spans="1:79" x14ac:dyDescent="0.3">
      <c r="A110" s="26">
        <v>108</v>
      </c>
      <c r="B110" s="19">
        <v>80</v>
      </c>
      <c r="C110" s="19">
        <v>7.2999954223632813E-2</v>
      </c>
      <c r="D110" s="19">
        <v>1.216665903727214E-3</v>
      </c>
      <c r="E110" s="19">
        <v>4</v>
      </c>
      <c r="F110" s="19">
        <v>6.5205130046454068E-3</v>
      </c>
      <c r="G110" s="19">
        <v>4.997264876910117E-3</v>
      </c>
      <c r="H110" s="19">
        <v>5.0743466713090227E-2</v>
      </c>
      <c r="I110" s="19">
        <v>2.4097093639586519E-2</v>
      </c>
      <c r="J110" s="19">
        <v>4.997264876910117E-3</v>
      </c>
      <c r="K110" s="19">
        <f t="shared" si="1"/>
        <v>4.997264876910117E-3</v>
      </c>
      <c r="L110" s="19">
        <v>4.997264876910117E-3</v>
      </c>
      <c r="N110" s="19">
        <v>3.6082248300317583E-17</v>
      </c>
      <c r="O110" s="19">
        <v>-1.179611963664228E-17</v>
      </c>
      <c r="P110" s="19">
        <v>-4.4408920985006262E-16</v>
      </c>
      <c r="Q110" s="19">
        <v>0</v>
      </c>
      <c r="R110" s="19">
        <v>0.16500000000000001</v>
      </c>
      <c r="S110" s="19">
        <v>8.4999999999999978E-2</v>
      </c>
      <c r="T110" s="19">
        <v>-4.4999999999999998E-2</v>
      </c>
      <c r="U110" s="19">
        <v>0</v>
      </c>
      <c r="V110" s="19">
        <v>2.062500000000014E-3</v>
      </c>
      <c r="W110" s="19">
        <v>-6.5625000000000249E-3</v>
      </c>
      <c r="X110" s="19">
        <v>-1.012499999999983E-2</v>
      </c>
      <c r="Y110" s="19">
        <v>2.2204460492503129E-17</v>
      </c>
      <c r="Z110" s="19">
        <v>3.3306690738754701E-17</v>
      </c>
      <c r="AA110" s="19">
        <v>0.4</v>
      </c>
      <c r="AB110" s="19">
        <v>0</v>
      </c>
      <c r="AC110" s="19">
        <v>0.16500000000000001</v>
      </c>
      <c r="AD110" s="19">
        <v>8.4999999999999978E-2</v>
      </c>
      <c r="AE110" s="19">
        <v>-4.4999999999999998E-2</v>
      </c>
      <c r="AF110" s="19">
        <v>0</v>
      </c>
      <c r="AG110" s="19">
        <v>-8.4374999999999936E-3</v>
      </c>
      <c r="AH110" s="19">
        <v>8.4375000000000422E-3</v>
      </c>
      <c r="AI110" s="19">
        <v>0.39324999999999999</v>
      </c>
      <c r="AJ110" s="19">
        <v>0</v>
      </c>
      <c r="AK110" s="19">
        <v>28</v>
      </c>
      <c r="AL110" s="19">
        <v>28</v>
      </c>
      <c r="AM110" s="19">
        <v>12</v>
      </c>
      <c r="AN110" s="19">
        <v>12</v>
      </c>
      <c r="AO110" s="19">
        <v>0</v>
      </c>
      <c r="AP110" s="19">
        <v>0</v>
      </c>
      <c r="AQ110" s="19">
        <v>0</v>
      </c>
      <c r="AR110" s="19">
        <v>0</v>
      </c>
      <c r="AS110" s="19" t="s">
        <v>193</v>
      </c>
      <c r="AT110" s="19">
        <v>1</v>
      </c>
      <c r="AU110" s="19">
        <v>0</v>
      </c>
      <c r="AV110" s="19">
        <v>0</v>
      </c>
      <c r="AW110" s="19">
        <v>1</v>
      </c>
      <c r="AX110" s="19">
        <v>1</v>
      </c>
      <c r="AY110" s="19">
        <v>0.1</v>
      </c>
      <c r="AZ110" s="19">
        <v>0.1</v>
      </c>
      <c r="BA110" s="19">
        <v>0.1</v>
      </c>
      <c r="BB110" s="19">
        <v>0.1</v>
      </c>
      <c r="BC110" s="19">
        <v>0</v>
      </c>
      <c r="BD110" s="19">
        <v>1</v>
      </c>
      <c r="BE110" s="19">
        <v>45</v>
      </c>
      <c r="BF110" s="19">
        <v>1</v>
      </c>
      <c r="BG110" s="19">
        <v>5</v>
      </c>
      <c r="BH110" s="19" t="s">
        <v>89</v>
      </c>
      <c r="BI110" s="19">
        <v>5</v>
      </c>
      <c r="BJ110" s="19">
        <v>2</v>
      </c>
      <c r="BK110" s="19">
        <v>0.05</v>
      </c>
      <c r="BL110" s="19">
        <v>4</v>
      </c>
      <c r="BM110" s="19">
        <v>6</v>
      </c>
      <c r="BN110" s="19">
        <v>0.5</v>
      </c>
      <c r="BO110" s="19">
        <v>10</v>
      </c>
      <c r="BP110" s="19">
        <v>1</v>
      </c>
      <c r="BQ110" s="19">
        <v>1</v>
      </c>
      <c r="BR110" s="19">
        <v>1</v>
      </c>
      <c r="BS110" s="19">
        <v>1</v>
      </c>
      <c r="BT110" s="19">
        <v>0</v>
      </c>
      <c r="BU110" s="19">
        <v>0</v>
      </c>
      <c r="BV110" s="19">
        <v>0</v>
      </c>
      <c r="BW110" s="19">
        <v>0</v>
      </c>
      <c r="BX110" s="19">
        <v>1</v>
      </c>
      <c r="BY110" s="19">
        <v>1</v>
      </c>
      <c r="BZ110" s="19">
        <v>1</v>
      </c>
      <c r="CA110" s="19">
        <v>1</v>
      </c>
    </row>
    <row r="111" spans="1:79" x14ac:dyDescent="0.3">
      <c r="A111" s="26">
        <v>109</v>
      </c>
      <c r="B111" s="19">
        <v>80</v>
      </c>
      <c r="C111" s="19">
        <v>7.2000026702880859E-2</v>
      </c>
      <c r="D111" s="19">
        <v>1.200000445048014E-3</v>
      </c>
      <c r="E111" s="19">
        <v>4</v>
      </c>
      <c r="F111" s="19">
        <v>6.5205130046454033E-3</v>
      </c>
      <c r="G111" s="19">
        <v>4.9972648769101109E-3</v>
      </c>
      <c r="H111" s="19">
        <v>5.0743466713090227E-2</v>
      </c>
      <c r="I111" s="19">
        <v>2.4097093639586519E-2</v>
      </c>
      <c r="J111" s="19">
        <v>4.9972648769101109E-3</v>
      </c>
      <c r="K111" s="19">
        <f t="shared" si="1"/>
        <v>4.9972648769101109E-3</v>
      </c>
      <c r="L111" s="19">
        <v>4.9972648769101109E-3</v>
      </c>
      <c r="N111" s="19">
        <v>-2.7755575615628861E-18</v>
      </c>
      <c r="O111" s="19">
        <v>1.77550647138533E-17</v>
      </c>
      <c r="P111" s="19">
        <v>-4.4408920985006262E-16</v>
      </c>
      <c r="Q111" s="19">
        <v>0</v>
      </c>
      <c r="R111" s="19">
        <v>-0.16500000000000001</v>
      </c>
      <c r="S111" s="19">
        <v>8.5000000000000006E-2</v>
      </c>
      <c r="T111" s="19">
        <v>-4.4999999999999998E-2</v>
      </c>
      <c r="U111" s="19">
        <v>0</v>
      </c>
      <c r="V111" s="19">
        <v>-2.062500000000007E-3</v>
      </c>
      <c r="W111" s="19">
        <v>-6.5625000000000006E-3</v>
      </c>
      <c r="X111" s="19">
        <v>-1.012499999999983E-2</v>
      </c>
      <c r="Y111" s="19">
        <v>1.1102230246251571E-17</v>
      </c>
      <c r="Z111" s="19">
        <v>5.5511151231257827E-17</v>
      </c>
      <c r="AA111" s="19">
        <v>0.4</v>
      </c>
      <c r="AB111" s="19">
        <v>0</v>
      </c>
      <c r="AC111" s="19">
        <v>-0.16500000000000001</v>
      </c>
      <c r="AD111" s="19">
        <v>8.5000000000000006E-2</v>
      </c>
      <c r="AE111" s="19">
        <v>-4.4999999999999998E-2</v>
      </c>
      <c r="AF111" s="19">
        <v>0</v>
      </c>
      <c r="AG111" s="19">
        <v>8.4375000000000075E-3</v>
      </c>
      <c r="AH111" s="19">
        <v>8.4375000000000352E-3</v>
      </c>
      <c r="AI111" s="19">
        <v>0.39324999999999999</v>
      </c>
      <c r="AJ111" s="19">
        <v>0</v>
      </c>
      <c r="AK111" s="19">
        <v>28</v>
      </c>
      <c r="AL111" s="19">
        <v>28</v>
      </c>
      <c r="AM111" s="19">
        <v>12</v>
      </c>
      <c r="AN111" s="19">
        <v>12</v>
      </c>
      <c r="AO111" s="19">
        <v>0</v>
      </c>
      <c r="AP111" s="19">
        <v>0</v>
      </c>
      <c r="AQ111" s="19">
        <v>0</v>
      </c>
      <c r="AR111" s="19">
        <v>0</v>
      </c>
      <c r="AS111" s="19" t="s">
        <v>194</v>
      </c>
      <c r="AT111" s="19">
        <v>1</v>
      </c>
      <c r="AU111" s="19">
        <v>0</v>
      </c>
      <c r="AV111" s="19">
        <v>0</v>
      </c>
      <c r="AW111" s="19">
        <v>1</v>
      </c>
      <c r="AX111" s="19">
        <v>1</v>
      </c>
      <c r="AY111" s="19">
        <v>0.1</v>
      </c>
      <c r="AZ111" s="19">
        <v>0.1</v>
      </c>
      <c r="BA111" s="19">
        <v>0.1</v>
      </c>
      <c r="BB111" s="19">
        <v>0.1</v>
      </c>
      <c r="BC111" s="19">
        <v>0</v>
      </c>
      <c r="BD111" s="19">
        <v>1</v>
      </c>
      <c r="BE111" s="19">
        <v>45</v>
      </c>
      <c r="BF111" s="19">
        <v>1</v>
      </c>
      <c r="BG111" s="19">
        <v>5</v>
      </c>
      <c r="BH111" s="19" t="s">
        <v>89</v>
      </c>
      <c r="BI111" s="19">
        <v>5</v>
      </c>
      <c r="BJ111" s="19">
        <v>2</v>
      </c>
      <c r="BK111" s="19">
        <v>0.05</v>
      </c>
      <c r="BL111" s="19">
        <v>4</v>
      </c>
      <c r="BM111" s="19">
        <v>6</v>
      </c>
      <c r="BN111" s="19">
        <v>0.5</v>
      </c>
      <c r="BO111" s="19">
        <v>10</v>
      </c>
      <c r="BP111" s="19">
        <v>1</v>
      </c>
      <c r="BQ111" s="19">
        <v>1</v>
      </c>
      <c r="BR111" s="19">
        <v>1</v>
      </c>
      <c r="BS111" s="19">
        <v>1</v>
      </c>
      <c r="BT111" s="19">
        <v>0</v>
      </c>
      <c r="BU111" s="19">
        <v>0</v>
      </c>
      <c r="BV111" s="19">
        <v>0</v>
      </c>
      <c r="BW111" s="19">
        <v>0</v>
      </c>
      <c r="BX111" s="19">
        <v>1</v>
      </c>
      <c r="BY111" s="19">
        <v>1</v>
      </c>
      <c r="BZ111" s="19">
        <v>1</v>
      </c>
      <c r="CA111" s="19">
        <v>1</v>
      </c>
    </row>
    <row r="112" spans="1:79" x14ac:dyDescent="0.3">
      <c r="A112" s="26">
        <v>110</v>
      </c>
      <c r="B112" s="19">
        <v>80</v>
      </c>
      <c r="C112" s="19">
        <v>4.0999889373779297E-2</v>
      </c>
      <c r="D112" s="19">
        <v>6.8333148956298826E-4</v>
      </c>
      <c r="E112" s="19">
        <v>2</v>
      </c>
      <c r="F112" s="19">
        <v>6.5205130046454103E-3</v>
      </c>
      <c r="G112" s="19">
        <v>4.7244359024495357E-2</v>
      </c>
      <c r="H112" s="19">
        <v>4.7244359024495357E-2</v>
      </c>
      <c r="I112" s="19">
        <v>4.7244359024495357E-2</v>
      </c>
      <c r="K112" s="19">
        <f t="shared" si="1"/>
        <v>4.7244359024495357E-2</v>
      </c>
      <c r="N112" s="19">
        <v>2.8126671853426437E-17</v>
      </c>
      <c r="O112" s="19">
        <v>-5.0000000000000017E-2</v>
      </c>
      <c r="P112" s="19">
        <v>-9.9999999999999978E-2</v>
      </c>
      <c r="Q112" s="19">
        <v>0</v>
      </c>
      <c r="R112" s="19">
        <v>3.0000000000000009E-2</v>
      </c>
      <c r="S112" s="19">
        <v>2.9999999999999988E-2</v>
      </c>
      <c r="T112" s="19">
        <v>-0.01</v>
      </c>
      <c r="U112" s="19">
        <v>0</v>
      </c>
      <c r="V112" s="19">
        <v>2.2500000000000042E-3</v>
      </c>
      <c r="W112" s="19">
        <v>2.9781250000000009E-2</v>
      </c>
      <c r="X112" s="19">
        <v>-4.3750000000031258E-4</v>
      </c>
      <c r="Y112" s="19">
        <v>4.8943353565148122E-17</v>
      </c>
      <c r="Z112" s="19">
        <v>-0.2</v>
      </c>
      <c r="AA112" s="19">
        <v>-0.60000000000000009</v>
      </c>
      <c r="AB112" s="19">
        <v>0</v>
      </c>
      <c r="AC112" s="19">
        <v>3.0000000000000009E-2</v>
      </c>
      <c r="AD112" s="19">
        <v>2.9999999999999988E-2</v>
      </c>
      <c r="AE112" s="19">
        <v>-0.01</v>
      </c>
      <c r="AF112" s="19">
        <v>0</v>
      </c>
      <c r="AG112" s="19">
        <v>-1.12499999999996E-3</v>
      </c>
      <c r="AH112" s="19">
        <v>-0.18912499999999999</v>
      </c>
      <c r="AI112" s="19">
        <v>-0.59925000000000006</v>
      </c>
      <c r="AJ112" s="19">
        <v>0</v>
      </c>
      <c r="AK112" s="19">
        <v>8</v>
      </c>
      <c r="AL112" s="19">
        <v>8</v>
      </c>
      <c r="AM112" s="19">
        <v>24</v>
      </c>
      <c r="AN112" s="19">
        <v>40</v>
      </c>
      <c r="AO112" s="19">
        <v>2</v>
      </c>
      <c r="AP112" s="19">
        <v>2</v>
      </c>
      <c r="AQ112" s="19">
        <v>0</v>
      </c>
      <c r="AR112" s="19">
        <v>-4</v>
      </c>
      <c r="AS112" s="19" t="s">
        <v>195</v>
      </c>
      <c r="AT112" s="19">
        <v>1</v>
      </c>
      <c r="AU112" s="19">
        <v>0</v>
      </c>
      <c r="AV112" s="19">
        <v>0</v>
      </c>
      <c r="AW112" s="19">
        <v>1</v>
      </c>
      <c r="AX112" s="19">
        <v>1</v>
      </c>
      <c r="AY112" s="19">
        <v>0.1</v>
      </c>
      <c r="AZ112" s="19">
        <v>0.1</v>
      </c>
      <c r="BA112" s="19">
        <v>0.1</v>
      </c>
      <c r="BB112" s="19">
        <v>0.1</v>
      </c>
      <c r="BC112" s="19">
        <v>0</v>
      </c>
      <c r="BD112" s="19">
        <v>1</v>
      </c>
      <c r="BE112" s="19">
        <v>45</v>
      </c>
      <c r="BF112" s="19">
        <v>1</v>
      </c>
      <c r="BG112" s="19">
        <v>5</v>
      </c>
      <c r="BH112" s="19" t="s">
        <v>89</v>
      </c>
      <c r="BI112" s="19">
        <v>5</v>
      </c>
      <c r="BJ112" s="19">
        <v>2</v>
      </c>
      <c r="BK112" s="19">
        <v>0.05</v>
      </c>
      <c r="BL112" s="19">
        <v>4</v>
      </c>
      <c r="BM112" s="19">
        <v>6</v>
      </c>
      <c r="BN112" s="19">
        <v>0.5</v>
      </c>
      <c r="BO112" s="19">
        <v>10</v>
      </c>
      <c r="BP112" s="19">
        <v>1</v>
      </c>
      <c r="BQ112" s="19">
        <v>1</v>
      </c>
      <c r="BR112" s="19">
        <v>1</v>
      </c>
      <c r="BS112" s="19">
        <v>1</v>
      </c>
      <c r="BT112" s="19">
        <v>0</v>
      </c>
      <c r="BU112" s="19">
        <v>0</v>
      </c>
      <c r="BV112" s="19">
        <v>0</v>
      </c>
      <c r="BW112" s="19">
        <v>0</v>
      </c>
      <c r="BX112" s="19">
        <v>1</v>
      </c>
      <c r="BY112" s="19">
        <v>1</v>
      </c>
      <c r="BZ112" s="19">
        <v>1</v>
      </c>
      <c r="CA112" s="19">
        <v>1</v>
      </c>
    </row>
    <row r="113" spans="1:79" x14ac:dyDescent="0.3">
      <c r="A113" s="26">
        <v>111</v>
      </c>
      <c r="B113" s="19">
        <v>80</v>
      </c>
      <c r="C113" s="19">
        <v>3.9999961853027337E-2</v>
      </c>
      <c r="D113" s="19">
        <v>6.6666603088378902E-4</v>
      </c>
      <c r="E113" s="19">
        <v>2</v>
      </c>
      <c r="F113" s="19">
        <v>7.864669563544929E-3</v>
      </c>
      <c r="G113" s="19">
        <v>4.7244359024495357E-2</v>
      </c>
      <c r="H113" s="19">
        <v>4.7244359024495357E-2</v>
      </c>
      <c r="I113" s="19">
        <v>4.7244359024495357E-2</v>
      </c>
      <c r="K113" s="19">
        <f t="shared" si="1"/>
        <v>4.7244359024495357E-2</v>
      </c>
      <c r="N113" s="19">
        <v>2.8126671853426437E-17</v>
      </c>
      <c r="O113" s="19">
        <v>5.0000000000000017E-2</v>
      </c>
      <c r="P113" s="19">
        <v>-9.9999999999999978E-2</v>
      </c>
      <c r="Q113" s="19">
        <v>0</v>
      </c>
      <c r="R113" s="19">
        <v>3.0000000000000009E-2</v>
      </c>
      <c r="S113" s="19">
        <v>-3.0000000000000009E-2</v>
      </c>
      <c r="T113" s="19">
        <v>-0.01</v>
      </c>
      <c r="U113" s="19">
        <v>0</v>
      </c>
      <c r="V113" s="19">
        <v>2.2500000000000042E-3</v>
      </c>
      <c r="W113" s="19">
        <v>-2.9781250000000009E-2</v>
      </c>
      <c r="X113" s="19">
        <v>-4.3750000000031258E-4</v>
      </c>
      <c r="Y113" s="19">
        <v>4.8943353565148122E-17</v>
      </c>
      <c r="Z113" s="19">
        <v>0.2</v>
      </c>
      <c r="AA113" s="19">
        <v>-0.60000000000000009</v>
      </c>
      <c r="AB113" s="19">
        <v>0</v>
      </c>
      <c r="AC113" s="19">
        <v>3.0000000000000009E-2</v>
      </c>
      <c r="AD113" s="19">
        <v>-3.0000000000000009E-2</v>
      </c>
      <c r="AE113" s="19">
        <v>-0.01</v>
      </c>
      <c r="AF113" s="19">
        <v>0</v>
      </c>
      <c r="AG113" s="19">
        <v>-1.12499999999996E-3</v>
      </c>
      <c r="AH113" s="19">
        <v>0.18912499999999999</v>
      </c>
      <c r="AI113" s="19">
        <v>-0.59925000000000006</v>
      </c>
      <c r="AJ113" s="19">
        <v>0</v>
      </c>
      <c r="AK113" s="19">
        <v>8</v>
      </c>
      <c r="AL113" s="19">
        <v>8</v>
      </c>
      <c r="AM113" s="19">
        <v>40</v>
      </c>
      <c r="AN113" s="19">
        <v>24</v>
      </c>
      <c r="AO113" s="19">
        <v>2</v>
      </c>
      <c r="AP113" s="19">
        <v>2</v>
      </c>
      <c r="AQ113" s="19">
        <v>-4</v>
      </c>
      <c r="AR113" s="19">
        <v>0</v>
      </c>
      <c r="AS113" s="19" t="s">
        <v>196</v>
      </c>
      <c r="AT113" s="19">
        <v>1</v>
      </c>
      <c r="AU113" s="19">
        <v>0</v>
      </c>
      <c r="AV113" s="19">
        <v>0</v>
      </c>
      <c r="AW113" s="19">
        <v>1</v>
      </c>
      <c r="AX113" s="19">
        <v>1</v>
      </c>
      <c r="AY113" s="19">
        <v>0.1</v>
      </c>
      <c r="AZ113" s="19">
        <v>0.1</v>
      </c>
      <c r="BA113" s="19">
        <v>0.1</v>
      </c>
      <c r="BB113" s="19">
        <v>0.1</v>
      </c>
      <c r="BC113" s="19">
        <v>0</v>
      </c>
      <c r="BD113" s="19">
        <v>1</v>
      </c>
      <c r="BE113" s="19">
        <v>45</v>
      </c>
      <c r="BF113" s="19">
        <v>1</v>
      </c>
      <c r="BG113" s="19">
        <v>5</v>
      </c>
      <c r="BH113" s="19" t="s">
        <v>89</v>
      </c>
      <c r="BI113" s="19">
        <v>5</v>
      </c>
      <c r="BJ113" s="19">
        <v>2</v>
      </c>
      <c r="BK113" s="19">
        <v>0.05</v>
      </c>
      <c r="BL113" s="19">
        <v>4</v>
      </c>
      <c r="BM113" s="19">
        <v>6</v>
      </c>
      <c r="BN113" s="19">
        <v>0.5</v>
      </c>
      <c r="BO113" s="19">
        <v>10</v>
      </c>
      <c r="BP113" s="19">
        <v>1</v>
      </c>
      <c r="BQ113" s="19">
        <v>1</v>
      </c>
      <c r="BR113" s="19">
        <v>1</v>
      </c>
      <c r="BS113" s="19">
        <v>1</v>
      </c>
      <c r="BT113" s="19">
        <v>0</v>
      </c>
      <c r="BU113" s="19">
        <v>0</v>
      </c>
      <c r="BV113" s="19">
        <v>0</v>
      </c>
      <c r="BW113" s="19">
        <v>0</v>
      </c>
      <c r="BX113" s="19">
        <v>1</v>
      </c>
      <c r="BY113" s="19">
        <v>1</v>
      </c>
      <c r="BZ113" s="19">
        <v>1</v>
      </c>
      <c r="CA113" s="19">
        <v>1</v>
      </c>
    </row>
    <row r="114" spans="1:79" x14ac:dyDescent="0.3">
      <c r="A114" s="26">
        <v>112</v>
      </c>
      <c r="B114" s="19">
        <v>80</v>
      </c>
      <c r="C114" s="19">
        <v>3.9000034332275391E-2</v>
      </c>
      <c r="D114" s="19">
        <v>6.5000057220458989E-4</v>
      </c>
      <c r="E114" s="19">
        <v>2</v>
      </c>
      <c r="F114" s="19">
        <v>7.864669563544929E-3</v>
      </c>
      <c r="G114" s="19">
        <v>4.7244359024495357E-2</v>
      </c>
      <c r="H114" s="19">
        <v>4.7244359024495357E-2</v>
      </c>
      <c r="I114" s="19">
        <v>4.7244359024495357E-2</v>
      </c>
      <c r="K114" s="19">
        <f t="shared" si="1"/>
        <v>4.7244359024495357E-2</v>
      </c>
      <c r="N114" s="19">
        <v>3.0902229414989319E-17</v>
      </c>
      <c r="O114" s="19">
        <v>5.0000000000000017E-2</v>
      </c>
      <c r="P114" s="19">
        <v>-9.9999999999999978E-2</v>
      </c>
      <c r="Q114" s="19">
        <v>0</v>
      </c>
      <c r="R114" s="19">
        <v>-0.03</v>
      </c>
      <c r="S114" s="19">
        <v>-0.03</v>
      </c>
      <c r="T114" s="19">
        <v>-0.01</v>
      </c>
      <c r="U114" s="19">
        <v>0</v>
      </c>
      <c r="V114" s="19">
        <v>-2.2499999999999912E-3</v>
      </c>
      <c r="W114" s="19">
        <v>-2.9781250000000009E-2</v>
      </c>
      <c r="X114" s="19">
        <v>-4.3750000000031258E-4</v>
      </c>
      <c r="Y114" s="19">
        <v>5.171891112671101E-17</v>
      </c>
      <c r="Z114" s="19">
        <v>0.2</v>
      </c>
      <c r="AA114" s="19">
        <v>-0.60000000000000009</v>
      </c>
      <c r="AB114" s="19">
        <v>0</v>
      </c>
      <c r="AC114" s="19">
        <v>-0.03</v>
      </c>
      <c r="AD114" s="19">
        <v>-0.03</v>
      </c>
      <c r="AE114" s="19">
        <v>-0.01</v>
      </c>
      <c r="AF114" s="19">
        <v>0</v>
      </c>
      <c r="AG114" s="19">
        <v>1.12500000000004E-3</v>
      </c>
      <c r="AH114" s="19">
        <v>0.18912499999999999</v>
      </c>
      <c r="AI114" s="19">
        <v>-0.59925000000000006</v>
      </c>
      <c r="AJ114" s="19">
        <v>0</v>
      </c>
      <c r="AK114" s="19">
        <v>8</v>
      </c>
      <c r="AL114" s="19">
        <v>8</v>
      </c>
      <c r="AM114" s="19">
        <v>40</v>
      </c>
      <c r="AN114" s="19">
        <v>24</v>
      </c>
      <c r="AO114" s="19">
        <v>2</v>
      </c>
      <c r="AP114" s="19">
        <v>2</v>
      </c>
      <c r="AQ114" s="19">
        <v>-4</v>
      </c>
      <c r="AR114" s="19">
        <v>0</v>
      </c>
      <c r="AS114" s="19" t="s">
        <v>197</v>
      </c>
      <c r="AT114" s="19">
        <v>1</v>
      </c>
      <c r="AU114" s="19">
        <v>0</v>
      </c>
      <c r="AV114" s="19">
        <v>0</v>
      </c>
      <c r="AW114" s="19">
        <v>1</v>
      </c>
      <c r="AX114" s="19">
        <v>1</v>
      </c>
      <c r="AY114" s="19">
        <v>0.1</v>
      </c>
      <c r="AZ114" s="19">
        <v>0.1</v>
      </c>
      <c r="BA114" s="19">
        <v>0.1</v>
      </c>
      <c r="BB114" s="19">
        <v>0.1</v>
      </c>
      <c r="BC114" s="19">
        <v>0</v>
      </c>
      <c r="BD114" s="19">
        <v>1</v>
      </c>
      <c r="BE114" s="19">
        <v>45</v>
      </c>
      <c r="BF114" s="19">
        <v>1</v>
      </c>
      <c r="BG114" s="19">
        <v>5</v>
      </c>
      <c r="BH114" s="19" t="s">
        <v>89</v>
      </c>
      <c r="BI114" s="19">
        <v>5</v>
      </c>
      <c r="BJ114" s="19">
        <v>2</v>
      </c>
      <c r="BK114" s="19">
        <v>0.05</v>
      </c>
      <c r="BL114" s="19">
        <v>4</v>
      </c>
      <c r="BM114" s="19">
        <v>6</v>
      </c>
      <c r="BN114" s="19">
        <v>0.5</v>
      </c>
      <c r="BO114" s="19">
        <v>10</v>
      </c>
      <c r="BP114" s="19">
        <v>1</v>
      </c>
      <c r="BQ114" s="19">
        <v>1</v>
      </c>
      <c r="BR114" s="19">
        <v>1</v>
      </c>
      <c r="BS114" s="19">
        <v>1</v>
      </c>
      <c r="BT114" s="19">
        <v>0</v>
      </c>
      <c r="BU114" s="19">
        <v>0</v>
      </c>
      <c r="BV114" s="19">
        <v>0</v>
      </c>
      <c r="BW114" s="19">
        <v>0</v>
      </c>
      <c r="BX114" s="19">
        <v>1</v>
      </c>
      <c r="BY114" s="19">
        <v>1</v>
      </c>
      <c r="BZ114" s="19">
        <v>1</v>
      </c>
      <c r="CA114" s="19">
        <v>1</v>
      </c>
    </row>
    <row r="115" spans="1:79" x14ac:dyDescent="0.3">
      <c r="A115" s="26">
        <v>113</v>
      </c>
      <c r="B115" s="19">
        <v>80</v>
      </c>
      <c r="C115" s="19">
        <v>0.12800002098083499</v>
      </c>
      <c r="D115" s="19">
        <v>2.1333336830139161E-3</v>
      </c>
      <c r="E115" s="19">
        <v>5</v>
      </c>
      <c r="F115" s="19">
        <v>7.8646695635449307E-3</v>
      </c>
      <c r="G115" s="19">
        <v>2.841774726073476E-2</v>
      </c>
      <c r="H115" s="19">
        <v>5.3558169676180108E-2</v>
      </c>
      <c r="I115" s="19">
        <v>3.0159876724922111E-2</v>
      </c>
      <c r="J115" s="19">
        <v>2.8560533985948169E-2</v>
      </c>
      <c r="K115" s="19">
        <f t="shared" si="1"/>
        <v>2.8560533985948169E-2</v>
      </c>
      <c r="L115" s="19">
        <v>2.841774726073476E-2</v>
      </c>
      <c r="M115" s="19">
        <v>2.841774726073476E-2</v>
      </c>
      <c r="N115" s="19">
        <v>1.110223024625157E-16</v>
      </c>
      <c r="O115" s="19">
        <v>2.0816681711721691E-17</v>
      </c>
      <c r="P115" s="19">
        <v>-2.7755575615628909E-16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-6.1874999999999958E-2</v>
      </c>
      <c r="W115" s="19">
        <v>9.3750000000006328E-4</v>
      </c>
      <c r="X115" s="19">
        <v>-3.1874999999999883E-2</v>
      </c>
      <c r="Y115" s="19">
        <v>-0.3</v>
      </c>
      <c r="Z115" s="19">
        <v>5.0000000000000072E-2</v>
      </c>
      <c r="AA115" s="19">
        <v>0.3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-0.55837500000000007</v>
      </c>
      <c r="AH115" s="19">
        <v>0.1348437500000001</v>
      </c>
      <c r="AI115" s="19">
        <v>0.29193750000000002</v>
      </c>
      <c r="AJ115" s="19">
        <v>0</v>
      </c>
      <c r="AK115" s="19">
        <v>14</v>
      </c>
      <c r="AL115" s="19">
        <v>38</v>
      </c>
      <c r="AM115" s="19">
        <v>16</v>
      </c>
      <c r="AN115" s="19">
        <v>12</v>
      </c>
      <c r="AO115" s="19">
        <v>0</v>
      </c>
      <c r="AP115" s="19">
        <v>0</v>
      </c>
      <c r="AQ115" s="19">
        <v>0</v>
      </c>
      <c r="AR115" s="19">
        <v>0</v>
      </c>
      <c r="AS115" s="19" t="s">
        <v>198</v>
      </c>
      <c r="AT115" s="19">
        <v>1</v>
      </c>
      <c r="AU115" s="19">
        <v>0</v>
      </c>
      <c r="AV115" s="19">
        <v>0</v>
      </c>
      <c r="AW115" s="19">
        <v>1</v>
      </c>
      <c r="AX115" s="19">
        <v>1</v>
      </c>
      <c r="AY115" s="19">
        <v>0.1</v>
      </c>
      <c r="AZ115" s="19">
        <v>0.1</v>
      </c>
      <c r="BA115" s="19">
        <v>0.1</v>
      </c>
      <c r="BB115" s="19">
        <v>0.1</v>
      </c>
      <c r="BC115" s="19">
        <v>0</v>
      </c>
      <c r="BD115" s="19">
        <v>1</v>
      </c>
      <c r="BE115" s="19">
        <v>45</v>
      </c>
      <c r="BF115" s="19">
        <v>1</v>
      </c>
      <c r="BG115" s="19">
        <v>5</v>
      </c>
      <c r="BH115" s="19" t="s">
        <v>89</v>
      </c>
      <c r="BI115" s="19">
        <v>5</v>
      </c>
      <c r="BJ115" s="19">
        <v>2</v>
      </c>
      <c r="BK115" s="19">
        <v>0.05</v>
      </c>
      <c r="BL115" s="19">
        <v>4</v>
      </c>
      <c r="BM115" s="19">
        <v>6</v>
      </c>
      <c r="BN115" s="19">
        <v>0.5</v>
      </c>
      <c r="BO115" s="19">
        <v>10</v>
      </c>
      <c r="BP115" s="19">
        <v>1</v>
      </c>
      <c r="BQ115" s="19">
        <v>1</v>
      </c>
      <c r="BR115" s="19">
        <v>1</v>
      </c>
      <c r="BS115" s="19">
        <v>1</v>
      </c>
      <c r="BT115" s="19">
        <v>0</v>
      </c>
      <c r="BU115" s="19">
        <v>0</v>
      </c>
      <c r="BV115" s="19">
        <v>0</v>
      </c>
      <c r="BW115" s="19">
        <v>0</v>
      </c>
      <c r="BX115" s="19">
        <v>1</v>
      </c>
      <c r="BY115" s="19">
        <v>1</v>
      </c>
      <c r="BZ115" s="19">
        <v>1</v>
      </c>
      <c r="CA115" s="19">
        <v>1</v>
      </c>
    </row>
    <row r="116" spans="1:79" x14ac:dyDescent="0.3">
      <c r="A116" s="26">
        <v>114</v>
      </c>
      <c r="B116" s="19">
        <v>80</v>
      </c>
      <c r="C116" s="19">
        <v>0.12700009346008301</v>
      </c>
      <c r="D116" s="19">
        <v>2.116668224334717E-3</v>
      </c>
      <c r="E116" s="19">
        <v>5</v>
      </c>
      <c r="F116" s="19">
        <v>0.14352478961620191</v>
      </c>
      <c r="G116" s="19">
        <v>2.841774726073476E-2</v>
      </c>
      <c r="H116" s="19">
        <v>5.3558169676180108E-2</v>
      </c>
      <c r="I116" s="19">
        <v>3.0159876724922121E-2</v>
      </c>
      <c r="J116" s="19">
        <v>2.8560533985948169E-2</v>
      </c>
      <c r="K116" s="19">
        <f t="shared" si="1"/>
        <v>2.8560533985948169E-2</v>
      </c>
      <c r="L116" s="19">
        <v>2.841774726073476E-2</v>
      </c>
      <c r="M116" s="19">
        <v>2.841774726073476E-2</v>
      </c>
      <c r="N116" s="19">
        <v>1.110223024625157E-16</v>
      </c>
      <c r="O116" s="19">
        <v>6.9388939039072284E-18</v>
      </c>
      <c r="P116" s="19">
        <v>-2.7755575615628909E-16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-6.1874999999999958E-2</v>
      </c>
      <c r="W116" s="19">
        <v>-9.3750000000009104E-4</v>
      </c>
      <c r="X116" s="19">
        <v>-3.1874999999999883E-2</v>
      </c>
      <c r="Y116" s="19">
        <v>-0.3</v>
      </c>
      <c r="Z116" s="19">
        <v>-4.9999999999999947E-2</v>
      </c>
      <c r="AA116" s="19">
        <v>0.3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-0.55837500000000007</v>
      </c>
      <c r="AH116" s="19">
        <v>-0.13484375000000001</v>
      </c>
      <c r="AI116" s="19">
        <v>0.29193750000000002</v>
      </c>
      <c r="AJ116" s="19">
        <v>0</v>
      </c>
      <c r="AK116" s="19">
        <v>14</v>
      </c>
      <c r="AL116" s="19">
        <v>38</v>
      </c>
      <c r="AM116" s="19">
        <v>12</v>
      </c>
      <c r="AN116" s="19">
        <v>16</v>
      </c>
      <c r="AO116" s="19">
        <v>0</v>
      </c>
      <c r="AP116" s="19">
        <v>0</v>
      </c>
      <c r="AQ116" s="19">
        <v>0</v>
      </c>
      <c r="AR116" s="19">
        <v>0</v>
      </c>
      <c r="AS116" s="19" t="s">
        <v>199</v>
      </c>
      <c r="AT116" s="19">
        <v>1</v>
      </c>
      <c r="AU116" s="19">
        <v>0</v>
      </c>
      <c r="AV116" s="19">
        <v>0</v>
      </c>
      <c r="AW116" s="19">
        <v>1</v>
      </c>
      <c r="AX116" s="19">
        <v>1</v>
      </c>
      <c r="AY116" s="19">
        <v>0.1</v>
      </c>
      <c r="AZ116" s="19">
        <v>0.1</v>
      </c>
      <c r="BA116" s="19">
        <v>0.1</v>
      </c>
      <c r="BB116" s="19">
        <v>0.1</v>
      </c>
      <c r="BC116" s="19">
        <v>0</v>
      </c>
      <c r="BD116" s="19">
        <v>1</v>
      </c>
      <c r="BE116" s="19">
        <v>45</v>
      </c>
      <c r="BF116" s="19">
        <v>1</v>
      </c>
      <c r="BG116" s="19">
        <v>5</v>
      </c>
      <c r="BH116" s="19" t="s">
        <v>89</v>
      </c>
      <c r="BI116" s="19">
        <v>5</v>
      </c>
      <c r="BJ116" s="19">
        <v>2</v>
      </c>
      <c r="BK116" s="19">
        <v>0.05</v>
      </c>
      <c r="BL116" s="19">
        <v>4</v>
      </c>
      <c r="BM116" s="19">
        <v>6</v>
      </c>
      <c r="BN116" s="19">
        <v>0.5</v>
      </c>
      <c r="BO116" s="19">
        <v>10</v>
      </c>
      <c r="BP116" s="19">
        <v>1</v>
      </c>
      <c r="BQ116" s="19">
        <v>1</v>
      </c>
      <c r="BR116" s="19">
        <v>1</v>
      </c>
      <c r="BS116" s="19">
        <v>1</v>
      </c>
      <c r="BT116" s="19">
        <v>0</v>
      </c>
      <c r="BU116" s="19">
        <v>0</v>
      </c>
      <c r="BV116" s="19">
        <v>0</v>
      </c>
      <c r="BW116" s="19">
        <v>0</v>
      </c>
      <c r="BX116" s="19">
        <v>1</v>
      </c>
      <c r="BY116" s="19">
        <v>1</v>
      </c>
      <c r="BZ116" s="19">
        <v>1</v>
      </c>
      <c r="CA116" s="19">
        <v>1</v>
      </c>
    </row>
    <row r="117" spans="1:79" x14ac:dyDescent="0.3">
      <c r="A117" s="26">
        <v>115</v>
      </c>
      <c r="B117" s="19">
        <v>80</v>
      </c>
      <c r="C117" s="19">
        <v>0.12600016593933111</v>
      </c>
      <c r="D117" s="19">
        <v>2.100002765655517E-3</v>
      </c>
      <c r="E117" s="19">
        <v>5</v>
      </c>
      <c r="F117" s="19">
        <v>0.14352478961620191</v>
      </c>
      <c r="G117" s="19">
        <v>2.8417747260734798E-2</v>
      </c>
      <c r="H117" s="19">
        <v>5.3558169676180101E-2</v>
      </c>
      <c r="I117" s="19">
        <v>3.0159876724922111E-2</v>
      </c>
      <c r="J117" s="19">
        <v>2.8560533985948169E-2</v>
      </c>
      <c r="K117" s="19">
        <f t="shared" si="1"/>
        <v>2.8560533985948169E-2</v>
      </c>
      <c r="L117" s="19">
        <v>2.8417747260734798E-2</v>
      </c>
      <c r="M117" s="19">
        <v>2.8417747260734798E-2</v>
      </c>
      <c r="N117" s="19">
        <v>-2.7755575615628909E-16</v>
      </c>
      <c r="O117" s="19">
        <v>2.0816681711721691E-17</v>
      </c>
      <c r="P117" s="19">
        <v>-2.7755575615628909E-16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6.1875000000000069E-2</v>
      </c>
      <c r="W117" s="19">
        <v>-9.3750000000000777E-4</v>
      </c>
      <c r="X117" s="19">
        <v>-3.1874999999999883E-2</v>
      </c>
      <c r="Y117" s="19">
        <v>0.3</v>
      </c>
      <c r="Z117" s="19">
        <v>-4.9999999999999989E-2</v>
      </c>
      <c r="AA117" s="19">
        <v>0.3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0.55837500000000007</v>
      </c>
      <c r="AH117" s="19">
        <v>-0.13484375000000001</v>
      </c>
      <c r="AI117" s="19">
        <v>0.29193750000000002</v>
      </c>
      <c r="AJ117" s="19">
        <v>0</v>
      </c>
      <c r="AK117" s="19">
        <v>38</v>
      </c>
      <c r="AL117" s="19">
        <v>14</v>
      </c>
      <c r="AM117" s="19">
        <v>12</v>
      </c>
      <c r="AN117" s="19">
        <v>16</v>
      </c>
      <c r="AO117" s="19">
        <v>0</v>
      </c>
      <c r="AP117" s="19">
        <v>0</v>
      </c>
      <c r="AQ117" s="19">
        <v>0</v>
      </c>
      <c r="AR117" s="19">
        <v>0</v>
      </c>
      <c r="AS117" s="19" t="s">
        <v>200</v>
      </c>
      <c r="AT117" s="19">
        <v>1</v>
      </c>
      <c r="AU117" s="19">
        <v>0</v>
      </c>
      <c r="AV117" s="19">
        <v>0</v>
      </c>
      <c r="AW117" s="19">
        <v>1</v>
      </c>
      <c r="AX117" s="19">
        <v>1</v>
      </c>
      <c r="AY117" s="19">
        <v>0.1</v>
      </c>
      <c r="AZ117" s="19">
        <v>0.1</v>
      </c>
      <c r="BA117" s="19">
        <v>0.1</v>
      </c>
      <c r="BB117" s="19">
        <v>0.1</v>
      </c>
      <c r="BC117" s="19">
        <v>0</v>
      </c>
      <c r="BD117" s="19">
        <v>1</v>
      </c>
      <c r="BE117" s="19">
        <v>45</v>
      </c>
      <c r="BF117" s="19">
        <v>1</v>
      </c>
      <c r="BG117" s="19">
        <v>5</v>
      </c>
      <c r="BH117" s="19" t="s">
        <v>89</v>
      </c>
      <c r="BI117" s="19">
        <v>5</v>
      </c>
      <c r="BJ117" s="19">
        <v>2</v>
      </c>
      <c r="BK117" s="19">
        <v>0.05</v>
      </c>
      <c r="BL117" s="19">
        <v>4</v>
      </c>
      <c r="BM117" s="19">
        <v>6</v>
      </c>
      <c r="BN117" s="19">
        <v>0.5</v>
      </c>
      <c r="BO117" s="19">
        <v>10</v>
      </c>
      <c r="BP117" s="19">
        <v>1</v>
      </c>
      <c r="BQ117" s="19">
        <v>1</v>
      </c>
      <c r="BR117" s="19">
        <v>1</v>
      </c>
      <c r="BS117" s="19">
        <v>1</v>
      </c>
      <c r="BT117" s="19">
        <v>0</v>
      </c>
      <c r="BU117" s="19">
        <v>0</v>
      </c>
      <c r="BV117" s="19">
        <v>0</v>
      </c>
      <c r="BW117" s="19">
        <v>0</v>
      </c>
      <c r="BX117" s="19">
        <v>1</v>
      </c>
      <c r="BY117" s="19">
        <v>1</v>
      </c>
      <c r="BZ117" s="19">
        <v>1</v>
      </c>
      <c r="CA117" s="19">
        <v>1</v>
      </c>
    </row>
    <row r="118" spans="1:79" x14ac:dyDescent="0.3">
      <c r="A118" s="26">
        <v>116</v>
      </c>
      <c r="B118" s="19">
        <v>80</v>
      </c>
      <c r="C118" s="19">
        <v>0.1009998321533203</v>
      </c>
      <c r="D118" s="19">
        <v>1.683330535888672E-3</v>
      </c>
      <c r="E118" s="19">
        <v>3</v>
      </c>
      <c r="F118" s="19">
        <v>0.14352478961620191</v>
      </c>
      <c r="G118" s="19">
        <v>2.865878873705241E-2</v>
      </c>
      <c r="H118" s="19">
        <v>4.9550725666356273E-2</v>
      </c>
      <c r="I118" s="19">
        <v>2.865878873705241E-2</v>
      </c>
      <c r="J118" s="19">
        <v>2.865878873705241E-2</v>
      </c>
      <c r="K118" s="19">
        <f t="shared" si="1"/>
        <v>2.865878873705241E-2</v>
      </c>
      <c r="N118" s="19">
        <v>4.4408920985006262E-16</v>
      </c>
      <c r="O118" s="19">
        <v>6.9388939039072284E-17</v>
      </c>
      <c r="P118" s="19">
        <v>-1.110223024625157E-16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-6.6937500000000094E-2</v>
      </c>
      <c r="W118" s="19">
        <v>1.6875000000000001E-2</v>
      </c>
      <c r="X118" s="19">
        <v>-1.2750000000000041E-2</v>
      </c>
      <c r="Y118" s="19">
        <v>-0.45</v>
      </c>
      <c r="Z118" s="19">
        <v>5.0000000000000093E-2</v>
      </c>
      <c r="AA118" s="19">
        <v>0.3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-0.58050000000000002</v>
      </c>
      <c r="AH118" s="19">
        <v>0.15425000000000011</v>
      </c>
      <c r="AI118" s="19">
        <v>0.33074999999999999</v>
      </c>
      <c r="AJ118" s="19">
        <v>0</v>
      </c>
      <c r="AK118" s="19">
        <v>8</v>
      </c>
      <c r="AL118" s="19">
        <v>44</v>
      </c>
      <c r="AM118" s="19">
        <v>16</v>
      </c>
      <c r="AN118" s="19">
        <v>12</v>
      </c>
      <c r="AO118" s="19">
        <v>0</v>
      </c>
      <c r="AP118" s="19">
        <v>0</v>
      </c>
      <c r="AQ118" s="19">
        <v>0</v>
      </c>
      <c r="AR118" s="19">
        <v>0</v>
      </c>
      <c r="AS118" s="19" t="s">
        <v>201</v>
      </c>
      <c r="AT118" s="19">
        <v>1</v>
      </c>
      <c r="AU118" s="19">
        <v>0</v>
      </c>
      <c r="AV118" s="19">
        <v>0</v>
      </c>
      <c r="AW118" s="19">
        <v>1</v>
      </c>
      <c r="AX118" s="19">
        <v>1</v>
      </c>
      <c r="AY118" s="19">
        <v>0.1</v>
      </c>
      <c r="AZ118" s="19">
        <v>0.1</v>
      </c>
      <c r="BA118" s="19">
        <v>0.1</v>
      </c>
      <c r="BB118" s="19">
        <v>0.1</v>
      </c>
      <c r="BC118" s="19">
        <v>0</v>
      </c>
      <c r="BD118" s="19">
        <v>1</v>
      </c>
      <c r="BE118" s="19">
        <v>45</v>
      </c>
      <c r="BF118" s="19">
        <v>1</v>
      </c>
      <c r="BG118" s="19">
        <v>5</v>
      </c>
      <c r="BH118" s="19" t="s">
        <v>89</v>
      </c>
      <c r="BI118" s="19">
        <v>5</v>
      </c>
      <c r="BJ118" s="19">
        <v>2</v>
      </c>
      <c r="BK118" s="19">
        <v>0.05</v>
      </c>
      <c r="BL118" s="19">
        <v>4</v>
      </c>
      <c r="BM118" s="19">
        <v>6</v>
      </c>
      <c r="BN118" s="19">
        <v>0.5</v>
      </c>
      <c r="BO118" s="19">
        <v>10</v>
      </c>
      <c r="BP118" s="19">
        <v>1</v>
      </c>
      <c r="BQ118" s="19">
        <v>1</v>
      </c>
      <c r="BR118" s="19">
        <v>1</v>
      </c>
      <c r="BS118" s="19">
        <v>1</v>
      </c>
      <c r="BT118" s="19">
        <v>0</v>
      </c>
      <c r="BU118" s="19">
        <v>0</v>
      </c>
      <c r="BV118" s="19">
        <v>0</v>
      </c>
      <c r="BW118" s="19">
        <v>0</v>
      </c>
      <c r="BX118" s="19">
        <v>1</v>
      </c>
      <c r="BY118" s="19">
        <v>1</v>
      </c>
      <c r="BZ118" s="19">
        <v>1</v>
      </c>
      <c r="CA118" s="19">
        <v>1</v>
      </c>
    </row>
    <row r="119" spans="1:79" x14ac:dyDescent="0.3">
      <c r="A119" s="26">
        <v>117</v>
      </c>
      <c r="B119" s="19">
        <v>80</v>
      </c>
      <c r="C119" s="19">
        <v>0.10199999809265139</v>
      </c>
      <c r="D119" s="19">
        <v>1.6999999682108561E-3</v>
      </c>
      <c r="E119" s="19">
        <v>3</v>
      </c>
      <c r="F119" s="19">
        <v>5.2500000000000324E-3</v>
      </c>
      <c r="G119" s="19">
        <v>2.865878873705241E-2</v>
      </c>
      <c r="H119" s="19">
        <v>4.9550725666356252E-2</v>
      </c>
      <c r="I119" s="19">
        <v>2.865878873705241E-2</v>
      </c>
      <c r="J119" s="19">
        <v>2.865878873705241E-2</v>
      </c>
      <c r="K119" s="19">
        <f t="shared" si="1"/>
        <v>2.865878873705241E-2</v>
      </c>
      <c r="N119" s="19">
        <v>4.4408920985006262E-16</v>
      </c>
      <c r="O119" s="19">
        <v>9.0205620750793969E-17</v>
      </c>
      <c r="P119" s="19">
        <v>-1.110223024625157E-16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-6.6937500000000094E-2</v>
      </c>
      <c r="W119" s="19">
        <v>-1.6874999999999921E-2</v>
      </c>
      <c r="X119" s="19">
        <v>-1.2750000000000041E-2</v>
      </c>
      <c r="Y119" s="19">
        <v>-0.45</v>
      </c>
      <c r="Z119" s="19">
        <v>-4.9999999999999933E-2</v>
      </c>
      <c r="AA119" s="19">
        <v>0.3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-0.58050000000000002</v>
      </c>
      <c r="AH119" s="19">
        <v>-0.15424999999999989</v>
      </c>
      <c r="AI119" s="19">
        <v>0.33074999999999999</v>
      </c>
      <c r="AJ119" s="19">
        <v>0</v>
      </c>
      <c r="AK119" s="19">
        <v>8</v>
      </c>
      <c r="AL119" s="19">
        <v>44</v>
      </c>
      <c r="AM119" s="19">
        <v>12</v>
      </c>
      <c r="AN119" s="19">
        <v>16</v>
      </c>
      <c r="AO119" s="19">
        <v>0</v>
      </c>
      <c r="AP119" s="19">
        <v>0</v>
      </c>
      <c r="AQ119" s="19">
        <v>0</v>
      </c>
      <c r="AR119" s="19">
        <v>0</v>
      </c>
      <c r="AS119" s="19" t="s">
        <v>202</v>
      </c>
      <c r="AT119" s="19">
        <v>1</v>
      </c>
      <c r="AU119" s="19">
        <v>0</v>
      </c>
      <c r="AV119" s="19">
        <v>0</v>
      </c>
      <c r="AW119" s="19">
        <v>1</v>
      </c>
      <c r="AX119" s="19">
        <v>1</v>
      </c>
      <c r="AY119" s="19">
        <v>0.1</v>
      </c>
      <c r="AZ119" s="19">
        <v>0.1</v>
      </c>
      <c r="BA119" s="19">
        <v>0.1</v>
      </c>
      <c r="BB119" s="19">
        <v>0.1</v>
      </c>
      <c r="BC119" s="19">
        <v>0</v>
      </c>
      <c r="BD119" s="19">
        <v>1</v>
      </c>
      <c r="BE119" s="19">
        <v>45</v>
      </c>
      <c r="BF119" s="19">
        <v>1</v>
      </c>
      <c r="BG119" s="19">
        <v>5</v>
      </c>
      <c r="BH119" s="19" t="s">
        <v>89</v>
      </c>
      <c r="BI119" s="19">
        <v>5</v>
      </c>
      <c r="BJ119" s="19">
        <v>2</v>
      </c>
      <c r="BK119" s="19">
        <v>0.05</v>
      </c>
      <c r="BL119" s="19">
        <v>4</v>
      </c>
      <c r="BM119" s="19">
        <v>6</v>
      </c>
      <c r="BN119" s="19">
        <v>0.5</v>
      </c>
      <c r="BO119" s="19">
        <v>10</v>
      </c>
      <c r="BP119" s="19">
        <v>1</v>
      </c>
      <c r="BQ119" s="19">
        <v>1</v>
      </c>
      <c r="BR119" s="19">
        <v>1</v>
      </c>
      <c r="BS119" s="19">
        <v>1</v>
      </c>
      <c r="BT119" s="19">
        <v>0</v>
      </c>
      <c r="BU119" s="19">
        <v>0</v>
      </c>
      <c r="BV119" s="19">
        <v>0</v>
      </c>
      <c r="BW119" s="19">
        <v>0</v>
      </c>
      <c r="BX119" s="19">
        <v>1</v>
      </c>
      <c r="BY119" s="19">
        <v>1</v>
      </c>
      <c r="BZ119" s="19">
        <v>1</v>
      </c>
      <c r="CA119" s="19">
        <v>1</v>
      </c>
    </row>
    <row r="120" spans="1:79" x14ac:dyDescent="0.3">
      <c r="A120" s="26">
        <v>118</v>
      </c>
      <c r="B120" s="19">
        <v>80</v>
      </c>
      <c r="C120" s="19">
        <v>0.1000001430511475</v>
      </c>
      <c r="D120" s="19">
        <v>1.6666690508524581E-3</v>
      </c>
      <c r="E120" s="19">
        <v>3</v>
      </c>
      <c r="F120" s="19">
        <v>1.110223024625157E-16</v>
      </c>
      <c r="G120" s="19">
        <v>2.865878873705241E-2</v>
      </c>
      <c r="H120" s="19">
        <v>4.9550725666356259E-2</v>
      </c>
      <c r="I120" s="19">
        <v>2.865878873705241E-2</v>
      </c>
      <c r="J120" s="19">
        <v>2.865878873705241E-2</v>
      </c>
      <c r="K120" s="19">
        <f t="shared" si="1"/>
        <v>2.865878873705241E-2</v>
      </c>
      <c r="N120" s="19">
        <v>-4.9960036108132044E-16</v>
      </c>
      <c r="O120" s="19">
        <v>-2.0816681711721691E-17</v>
      </c>
      <c r="P120" s="19">
        <v>-1.110223024625157E-16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6.6937500000000094E-2</v>
      </c>
      <c r="W120" s="19">
        <v>-1.6874999999999949E-2</v>
      </c>
      <c r="X120" s="19">
        <v>-1.2750000000000041E-2</v>
      </c>
      <c r="Y120" s="19">
        <v>0.45</v>
      </c>
      <c r="Z120" s="19">
        <v>-0.05</v>
      </c>
      <c r="AA120" s="19">
        <v>0.3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0.58050000000000002</v>
      </c>
      <c r="AH120" s="19">
        <v>-0.15425</v>
      </c>
      <c r="AI120" s="19">
        <v>0.33074999999999999</v>
      </c>
      <c r="AJ120" s="19">
        <v>0</v>
      </c>
      <c r="AK120" s="19">
        <v>44</v>
      </c>
      <c r="AL120" s="19">
        <v>8</v>
      </c>
      <c r="AM120" s="19">
        <v>12</v>
      </c>
      <c r="AN120" s="19">
        <v>16</v>
      </c>
      <c r="AO120" s="19">
        <v>0</v>
      </c>
      <c r="AP120" s="19">
        <v>0</v>
      </c>
      <c r="AQ120" s="19">
        <v>0</v>
      </c>
      <c r="AR120" s="19">
        <v>0</v>
      </c>
      <c r="AS120" s="19" t="s">
        <v>203</v>
      </c>
      <c r="AT120" s="19">
        <v>1</v>
      </c>
      <c r="AU120" s="19">
        <v>0</v>
      </c>
      <c r="AV120" s="19">
        <v>0</v>
      </c>
      <c r="AW120" s="19">
        <v>1</v>
      </c>
      <c r="AX120" s="19">
        <v>1</v>
      </c>
      <c r="AY120" s="19">
        <v>0.1</v>
      </c>
      <c r="AZ120" s="19">
        <v>0.1</v>
      </c>
      <c r="BA120" s="19">
        <v>0.1</v>
      </c>
      <c r="BB120" s="19">
        <v>0.1</v>
      </c>
      <c r="BC120" s="19">
        <v>0</v>
      </c>
      <c r="BD120" s="19">
        <v>1</v>
      </c>
      <c r="BE120" s="19">
        <v>45</v>
      </c>
      <c r="BF120" s="19">
        <v>1</v>
      </c>
      <c r="BG120" s="19">
        <v>5</v>
      </c>
      <c r="BH120" s="19" t="s">
        <v>89</v>
      </c>
      <c r="BI120" s="19">
        <v>5</v>
      </c>
      <c r="BJ120" s="19">
        <v>2</v>
      </c>
      <c r="BK120" s="19">
        <v>0.05</v>
      </c>
      <c r="BL120" s="19">
        <v>4</v>
      </c>
      <c r="BM120" s="19">
        <v>6</v>
      </c>
      <c r="BN120" s="19">
        <v>0.5</v>
      </c>
      <c r="BO120" s="19">
        <v>10</v>
      </c>
      <c r="BP120" s="19">
        <v>1</v>
      </c>
      <c r="BQ120" s="19">
        <v>1</v>
      </c>
      <c r="BR120" s="19">
        <v>1</v>
      </c>
      <c r="BS120" s="19">
        <v>1</v>
      </c>
      <c r="BT120" s="19">
        <v>0</v>
      </c>
      <c r="BU120" s="19">
        <v>0</v>
      </c>
      <c r="BV120" s="19">
        <v>0</v>
      </c>
      <c r="BW120" s="19">
        <v>0</v>
      </c>
      <c r="BX120" s="19">
        <v>1</v>
      </c>
      <c r="BY120" s="19">
        <v>1</v>
      </c>
      <c r="BZ120" s="19">
        <v>1</v>
      </c>
      <c r="CA120" s="19">
        <v>1</v>
      </c>
    </row>
    <row r="121" spans="1:79" x14ac:dyDescent="0.3">
      <c r="A121" s="26">
        <v>119</v>
      </c>
      <c r="B121" s="19">
        <v>80</v>
      </c>
      <c r="C121" s="19">
        <v>9.4999790191650391E-2</v>
      </c>
      <c r="D121" s="19">
        <v>1.583329836527506E-3</v>
      </c>
      <c r="E121" s="19">
        <v>5</v>
      </c>
      <c r="F121" s="19">
        <v>1.110223024625157E-16</v>
      </c>
      <c r="G121" s="19">
        <v>3.1036772544837592E-3</v>
      </c>
      <c r="H121" s="19">
        <v>4.4815311104297872E-2</v>
      </c>
      <c r="I121" s="19">
        <v>1.3262891723715489E-2</v>
      </c>
      <c r="J121" s="19">
        <v>3.1036772544837592E-3</v>
      </c>
      <c r="K121" s="19">
        <f t="shared" si="1"/>
        <v>3.1036772544837592E-3</v>
      </c>
      <c r="L121" s="19">
        <v>5.0363910069612583E-3</v>
      </c>
      <c r="M121" s="19">
        <v>5.7450726170345219E-3</v>
      </c>
      <c r="N121" s="19">
        <v>0</v>
      </c>
      <c r="O121" s="19">
        <v>2.775557561562891E-17</v>
      </c>
      <c r="P121" s="19">
        <v>-3.3306690738754701E-16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6.3749999999999363E-3</v>
      </c>
      <c r="W121" s="19">
        <v>-3.749999999999587E-4</v>
      </c>
      <c r="X121" s="19">
        <v>-4.1249999999999898E-3</v>
      </c>
      <c r="Y121" s="19">
        <v>-0.15</v>
      </c>
      <c r="Z121" s="19">
        <v>5.0000000000000037E-2</v>
      </c>
      <c r="AA121" s="19">
        <v>0.3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-0.12225</v>
      </c>
      <c r="AH121" s="19">
        <v>0.15425000000000011</v>
      </c>
      <c r="AI121" s="19">
        <v>0.33074999999999999</v>
      </c>
      <c r="AJ121" s="19">
        <v>0</v>
      </c>
      <c r="AK121" s="19">
        <v>20</v>
      </c>
      <c r="AL121" s="19">
        <v>32</v>
      </c>
      <c r="AM121" s="19">
        <v>16</v>
      </c>
      <c r="AN121" s="19">
        <v>12</v>
      </c>
      <c r="AO121" s="19">
        <v>0</v>
      </c>
      <c r="AP121" s="19">
        <v>0</v>
      </c>
      <c r="AQ121" s="19">
        <v>0</v>
      </c>
      <c r="AR121" s="19">
        <v>0</v>
      </c>
      <c r="AS121" s="19" t="s">
        <v>204</v>
      </c>
      <c r="AT121" s="19">
        <v>1</v>
      </c>
      <c r="AU121" s="19">
        <v>0</v>
      </c>
      <c r="AV121" s="19">
        <v>0</v>
      </c>
      <c r="AW121" s="19">
        <v>1</v>
      </c>
      <c r="AX121" s="19">
        <v>1</v>
      </c>
      <c r="AY121" s="19">
        <v>0.1</v>
      </c>
      <c r="AZ121" s="19">
        <v>0.1</v>
      </c>
      <c r="BA121" s="19">
        <v>0.1</v>
      </c>
      <c r="BB121" s="19">
        <v>0.1</v>
      </c>
      <c r="BC121" s="19">
        <v>0</v>
      </c>
      <c r="BD121" s="19">
        <v>1</v>
      </c>
      <c r="BE121" s="19">
        <v>45</v>
      </c>
      <c r="BF121" s="19">
        <v>1</v>
      </c>
      <c r="BG121" s="19">
        <v>5</v>
      </c>
      <c r="BH121" s="19" t="s">
        <v>89</v>
      </c>
      <c r="BI121" s="19">
        <v>5</v>
      </c>
      <c r="BJ121" s="19">
        <v>2</v>
      </c>
      <c r="BK121" s="19">
        <v>0.05</v>
      </c>
      <c r="BL121" s="19">
        <v>4</v>
      </c>
      <c r="BM121" s="19">
        <v>6</v>
      </c>
      <c r="BN121" s="19">
        <v>0.5</v>
      </c>
      <c r="BO121" s="19">
        <v>10</v>
      </c>
      <c r="BP121" s="19">
        <v>1</v>
      </c>
      <c r="BQ121" s="19">
        <v>1</v>
      </c>
      <c r="BR121" s="19">
        <v>1</v>
      </c>
      <c r="BS121" s="19">
        <v>1</v>
      </c>
      <c r="BT121" s="19">
        <v>0</v>
      </c>
      <c r="BU121" s="19">
        <v>0</v>
      </c>
      <c r="BV121" s="19">
        <v>0</v>
      </c>
      <c r="BW121" s="19">
        <v>0</v>
      </c>
      <c r="BX121" s="19">
        <v>1</v>
      </c>
      <c r="BY121" s="19">
        <v>1</v>
      </c>
      <c r="BZ121" s="19">
        <v>1</v>
      </c>
      <c r="CA121" s="19">
        <v>1</v>
      </c>
    </row>
    <row r="122" spans="1:79" x14ac:dyDescent="0.3">
      <c r="A122" s="26">
        <v>120</v>
      </c>
      <c r="B122" s="19">
        <v>80</v>
      </c>
      <c r="C122" s="19">
        <v>9.1000080108642578E-2</v>
      </c>
      <c r="D122" s="19">
        <v>1.5166680018107101E-3</v>
      </c>
      <c r="E122" s="19">
        <v>5</v>
      </c>
      <c r="F122" s="19">
        <v>1.110223024625157E-16</v>
      </c>
      <c r="G122" s="19">
        <v>3.1036772544837631E-3</v>
      </c>
      <c r="H122" s="19">
        <v>4.4815311104297859E-2</v>
      </c>
      <c r="I122" s="19">
        <v>1.326289172371546E-2</v>
      </c>
      <c r="J122" s="19">
        <v>3.1036772544837631E-3</v>
      </c>
      <c r="K122" s="19">
        <f t="shared" si="1"/>
        <v>3.1036772544837631E-3</v>
      </c>
      <c r="L122" s="19">
        <v>5.0363910069612574E-3</v>
      </c>
      <c r="M122" s="19">
        <v>5.7450726170345237E-3</v>
      </c>
      <c r="N122" s="19">
        <v>0</v>
      </c>
      <c r="O122" s="19">
        <v>3.4694469519536142E-17</v>
      </c>
      <c r="P122" s="19">
        <v>-3.3306690738754701E-16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6.3749999999999363E-3</v>
      </c>
      <c r="W122" s="19">
        <v>3.7500000000018069E-4</v>
      </c>
      <c r="X122" s="19">
        <v>-4.1249999999999898E-3</v>
      </c>
      <c r="Y122" s="19">
        <v>-0.15</v>
      </c>
      <c r="Z122" s="19">
        <v>-4.9999999999999961E-2</v>
      </c>
      <c r="AA122" s="19">
        <v>0.3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-0.12225</v>
      </c>
      <c r="AH122" s="19">
        <v>-0.15424999999999989</v>
      </c>
      <c r="AI122" s="19">
        <v>0.33074999999999999</v>
      </c>
      <c r="AJ122" s="19">
        <v>0</v>
      </c>
      <c r="AK122" s="19">
        <v>20</v>
      </c>
      <c r="AL122" s="19">
        <v>32</v>
      </c>
      <c r="AM122" s="19">
        <v>12</v>
      </c>
      <c r="AN122" s="19">
        <v>16</v>
      </c>
      <c r="AO122" s="19">
        <v>0</v>
      </c>
      <c r="AP122" s="19">
        <v>0</v>
      </c>
      <c r="AQ122" s="19">
        <v>0</v>
      </c>
      <c r="AR122" s="19">
        <v>0</v>
      </c>
      <c r="AS122" s="19" t="s">
        <v>205</v>
      </c>
      <c r="AT122" s="19">
        <v>1</v>
      </c>
      <c r="AU122" s="19">
        <v>0</v>
      </c>
      <c r="AV122" s="19">
        <v>0</v>
      </c>
      <c r="AW122" s="19">
        <v>1</v>
      </c>
      <c r="AX122" s="19">
        <v>1</v>
      </c>
      <c r="AY122" s="19">
        <v>0.1</v>
      </c>
      <c r="AZ122" s="19">
        <v>0.1</v>
      </c>
      <c r="BA122" s="19">
        <v>0.1</v>
      </c>
      <c r="BB122" s="19">
        <v>0.1</v>
      </c>
      <c r="BC122" s="19">
        <v>0</v>
      </c>
      <c r="BD122" s="19">
        <v>1</v>
      </c>
      <c r="BE122" s="19">
        <v>45</v>
      </c>
      <c r="BF122" s="19">
        <v>1</v>
      </c>
      <c r="BG122" s="19">
        <v>5</v>
      </c>
      <c r="BH122" s="19" t="s">
        <v>89</v>
      </c>
      <c r="BI122" s="19">
        <v>5</v>
      </c>
      <c r="BJ122" s="19">
        <v>2</v>
      </c>
      <c r="BK122" s="19">
        <v>0.05</v>
      </c>
      <c r="BL122" s="19">
        <v>4</v>
      </c>
      <c r="BM122" s="19">
        <v>6</v>
      </c>
      <c r="BN122" s="19">
        <v>0.5</v>
      </c>
      <c r="BO122" s="19">
        <v>10</v>
      </c>
      <c r="BP122" s="19">
        <v>1</v>
      </c>
      <c r="BQ122" s="19">
        <v>1</v>
      </c>
      <c r="BR122" s="19">
        <v>1</v>
      </c>
      <c r="BS122" s="19">
        <v>1</v>
      </c>
      <c r="BT122" s="19">
        <v>0</v>
      </c>
      <c r="BU122" s="19">
        <v>0</v>
      </c>
      <c r="BV122" s="19">
        <v>0</v>
      </c>
      <c r="BW122" s="19">
        <v>0</v>
      </c>
      <c r="BX122" s="19">
        <v>1</v>
      </c>
      <c r="BY122" s="19">
        <v>1</v>
      </c>
      <c r="BZ122" s="19">
        <v>1</v>
      </c>
      <c r="CA122" s="19">
        <v>1</v>
      </c>
    </row>
    <row r="123" spans="1:79" x14ac:dyDescent="0.3">
      <c r="A123" s="26">
        <v>121</v>
      </c>
      <c r="B123" s="19">
        <v>80</v>
      </c>
      <c r="C123" s="19">
        <v>9.5000028610229492E-2</v>
      </c>
      <c r="D123" s="19">
        <v>1.583333810170492E-3</v>
      </c>
      <c r="E123" s="19">
        <v>5</v>
      </c>
      <c r="F123" s="19">
        <v>1.110223024625157E-16</v>
      </c>
      <c r="G123" s="19">
        <v>3.10367725448376E-3</v>
      </c>
      <c r="H123" s="19">
        <v>4.4815311104297872E-2</v>
      </c>
      <c r="I123" s="19">
        <v>1.3262891723715481E-2</v>
      </c>
      <c r="J123" s="19">
        <v>3.10367725448376E-3</v>
      </c>
      <c r="K123" s="19">
        <f t="shared" si="1"/>
        <v>3.10367725448376E-3</v>
      </c>
      <c r="L123" s="19">
        <v>5.0363910069612583E-3</v>
      </c>
      <c r="M123" s="19">
        <v>5.7450726170345228E-3</v>
      </c>
      <c r="N123" s="19">
        <v>0</v>
      </c>
      <c r="O123" s="19">
        <v>1.387778780781446E-17</v>
      </c>
      <c r="P123" s="19">
        <v>-3.3306690738754701E-16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-6.3749999999999363E-3</v>
      </c>
      <c r="W123" s="19">
        <v>3.7500000000001421E-4</v>
      </c>
      <c r="X123" s="19">
        <v>-4.1249999999999898E-3</v>
      </c>
      <c r="Y123" s="19">
        <v>0.15</v>
      </c>
      <c r="Z123" s="19">
        <v>-4.9999999999999982E-2</v>
      </c>
      <c r="AA123" s="19">
        <v>0.3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0.12225</v>
      </c>
      <c r="AH123" s="19">
        <v>-0.15425</v>
      </c>
      <c r="AI123" s="19">
        <v>0.33074999999999999</v>
      </c>
      <c r="AJ123" s="19">
        <v>0</v>
      </c>
      <c r="AK123" s="19">
        <v>32</v>
      </c>
      <c r="AL123" s="19">
        <v>20</v>
      </c>
      <c r="AM123" s="19">
        <v>12</v>
      </c>
      <c r="AN123" s="19">
        <v>16</v>
      </c>
      <c r="AO123" s="19">
        <v>0</v>
      </c>
      <c r="AP123" s="19">
        <v>0</v>
      </c>
      <c r="AQ123" s="19">
        <v>0</v>
      </c>
      <c r="AR123" s="19">
        <v>0</v>
      </c>
      <c r="AS123" s="19" t="s">
        <v>206</v>
      </c>
      <c r="AT123" s="19">
        <v>1</v>
      </c>
      <c r="AU123" s="19">
        <v>0</v>
      </c>
      <c r="AV123" s="19">
        <v>0</v>
      </c>
      <c r="AW123" s="19">
        <v>1</v>
      </c>
      <c r="AX123" s="19">
        <v>1</v>
      </c>
      <c r="AY123" s="19">
        <v>0.1</v>
      </c>
      <c r="AZ123" s="19">
        <v>0.1</v>
      </c>
      <c r="BA123" s="19">
        <v>0.1</v>
      </c>
      <c r="BB123" s="19">
        <v>0.1</v>
      </c>
      <c r="BC123" s="19">
        <v>0</v>
      </c>
      <c r="BD123" s="19">
        <v>1</v>
      </c>
      <c r="BE123" s="19">
        <v>45</v>
      </c>
      <c r="BF123" s="19">
        <v>1</v>
      </c>
      <c r="BG123" s="19">
        <v>5</v>
      </c>
      <c r="BH123" s="19" t="s">
        <v>89</v>
      </c>
      <c r="BI123" s="19">
        <v>5</v>
      </c>
      <c r="BJ123" s="19">
        <v>2</v>
      </c>
      <c r="BK123" s="19">
        <v>0.05</v>
      </c>
      <c r="BL123" s="19">
        <v>4</v>
      </c>
      <c r="BM123" s="19">
        <v>6</v>
      </c>
      <c r="BN123" s="19">
        <v>0.5</v>
      </c>
      <c r="BO123" s="19">
        <v>10</v>
      </c>
      <c r="BP123" s="19">
        <v>1</v>
      </c>
      <c r="BQ123" s="19">
        <v>1</v>
      </c>
      <c r="BR123" s="19">
        <v>1</v>
      </c>
      <c r="BS123" s="19">
        <v>1</v>
      </c>
      <c r="BT123" s="19">
        <v>0</v>
      </c>
      <c r="BU123" s="19">
        <v>0</v>
      </c>
      <c r="BV123" s="19">
        <v>0</v>
      </c>
      <c r="BW123" s="19">
        <v>0</v>
      </c>
      <c r="BX123" s="19">
        <v>1</v>
      </c>
      <c r="BY123" s="19">
        <v>1</v>
      </c>
      <c r="BZ123" s="19">
        <v>1</v>
      </c>
      <c r="CA123" s="19">
        <v>1</v>
      </c>
    </row>
    <row r="124" spans="1:79" x14ac:dyDescent="0.3">
      <c r="A124" s="26">
        <v>122</v>
      </c>
      <c r="B124" s="19">
        <v>80</v>
      </c>
      <c r="C124" s="19">
        <v>6.9000005722045898E-2</v>
      </c>
      <c r="D124" s="19">
        <v>1.150000095367432E-3</v>
      </c>
      <c r="E124" s="19">
        <v>4</v>
      </c>
      <c r="F124" s="19">
        <v>1.110223024625157E-16</v>
      </c>
      <c r="G124" s="19">
        <v>1.284340784215777E-2</v>
      </c>
      <c r="H124" s="19">
        <v>3.5610153156262862E-2</v>
      </c>
      <c r="I124" s="19">
        <v>1.284340784215777E-2</v>
      </c>
      <c r="J124" s="19">
        <v>1.365181564160973E-2</v>
      </c>
      <c r="K124" s="19">
        <f t="shared" si="1"/>
        <v>1.284340784215777E-2</v>
      </c>
      <c r="L124" s="19">
        <v>1.365181564160973E-2</v>
      </c>
      <c r="N124" s="19">
        <v>-1.387778780781446E-17</v>
      </c>
      <c r="O124" s="19">
        <v>-2.775557561562891E-17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-2.6249999999999971E-2</v>
      </c>
      <c r="W124" s="19">
        <v>-1.6124999999999969E-2</v>
      </c>
      <c r="X124" s="19">
        <v>6.3750000000000204E-3</v>
      </c>
      <c r="Y124" s="19">
        <v>2.5000000000000008E-2</v>
      </c>
      <c r="Z124" s="19">
        <v>7.5000000000000011E-2</v>
      </c>
      <c r="AA124" s="19">
        <v>-0.15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-0.229765625</v>
      </c>
      <c r="AH124" s="19">
        <v>0.23901562500000009</v>
      </c>
      <c r="AI124" s="19">
        <v>-0.12140624999999999</v>
      </c>
      <c r="AJ124" s="19">
        <v>0</v>
      </c>
      <c r="AK124" s="19">
        <v>18</v>
      </c>
      <c r="AL124" s="19">
        <v>16</v>
      </c>
      <c r="AM124" s="19">
        <v>26</v>
      </c>
      <c r="AN124" s="19">
        <v>20</v>
      </c>
      <c r="AO124" s="19">
        <v>0</v>
      </c>
      <c r="AP124" s="19">
        <v>0</v>
      </c>
      <c r="AQ124" s="19">
        <v>0</v>
      </c>
      <c r="AR124" s="19">
        <v>0</v>
      </c>
      <c r="AS124" s="19" t="s">
        <v>207</v>
      </c>
      <c r="AT124" s="19">
        <v>1</v>
      </c>
      <c r="AU124" s="19">
        <v>0</v>
      </c>
      <c r="AV124" s="19">
        <v>0</v>
      </c>
      <c r="AW124" s="19">
        <v>1</v>
      </c>
      <c r="AX124" s="19">
        <v>1</v>
      </c>
      <c r="AY124" s="19">
        <v>0.1</v>
      </c>
      <c r="AZ124" s="19">
        <v>0.1</v>
      </c>
      <c r="BA124" s="19">
        <v>0.1</v>
      </c>
      <c r="BB124" s="19">
        <v>0.1</v>
      </c>
      <c r="BC124" s="19">
        <v>0</v>
      </c>
      <c r="BD124" s="19">
        <v>1</v>
      </c>
      <c r="BE124" s="19">
        <v>45</v>
      </c>
      <c r="BF124" s="19">
        <v>1</v>
      </c>
      <c r="BG124" s="19">
        <v>5</v>
      </c>
      <c r="BH124" s="19" t="s">
        <v>89</v>
      </c>
      <c r="BI124" s="19">
        <v>5</v>
      </c>
      <c r="BJ124" s="19">
        <v>2</v>
      </c>
      <c r="BK124" s="19">
        <v>0.05</v>
      </c>
      <c r="BL124" s="19">
        <v>4</v>
      </c>
      <c r="BM124" s="19">
        <v>6</v>
      </c>
      <c r="BN124" s="19">
        <v>0.5</v>
      </c>
      <c r="BO124" s="19">
        <v>10</v>
      </c>
      <c r="BP124" s="19">
        <v>1</v>
      </c>
      <c r="BQ124" s="19">
        <v>1</v>
      </c>
      <c r="BR124" s="19">
        <v>1</v>
      </c>
      <c r="BS124" s="19">
        <v>1</v>
      </c>
      <c r="BT124" s="19">
        <v>0</v>
      </c>
      <c r="BU124" s="19">
        <v>0</v>
      </c>
      <c r="BV124" s="19">
        <v>0</v>
      </c>
      <c r="BW124" s="19">
        <v>0</v>
      </c>
      <c r="BX124" s="19">
        <v>1</v>
      </c>
      <c r="BY124" s="19">
        <v>1</v>
      </c>
      <c r="BZ124" s="19">
        <v>1</v>
      </c>
      <c r="CA124" s="19">
        <v>1</v>
      </c>
    </row>
    <row r="125" spans="1:79" x14ac:dyDescent="0.3">
      <c r="A125" s="26">
        <v>123</v>
      </c>
      <c r="B125" s="19">
        <v>80</v>
      </c>
      <c r="C125" s="19">
        <v>6.999969482421875E-2</v>
      </c>
      <c r="D125" s="19">
        <v>1.166661580403646E-3</v>
      </c>
      <c r="E125" s="19">
        <v>4</v>
      </c>
      <c r="F125" s="19">
        <v>1.110223024625157E-16</v>
      </c>
      <c r="G125" s="19">
        <v>1.284340784215778E-2</v>
      </c>
      <c r="H125" s="19">
        <v>3.5610153156262862E-2</v>
      </c>
      <c r="I125" s="19">
        <v>1.284340784215778E-2</v>
      </c>
      <c r="J125" s="19">
        <v>1.365181564160974E-2</v>
      </c>
      <c r="K125" s="19">
        <f t="shared" si="1"/>
        <v>1.284340784215778E-2</v>
      </c>
      <c r="L125" s="19">
        <v>1.365181564160974E-2</v>
      </c>
      <c r="N125" s="19">
        <v>-1.387778780781446E-17</v>
      </c>
      <c r="O125" s="19">
        <v>2.775557561562891E-17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-2.6249999999999971E-2</v>
      </c>
      <c r="W125" s="19">
        <v>1.6125000000000059E-2</v>
      </c>
      <c r="X125" s="19">
        <v>6.3750000000000204E-3</v>
      </c>
      <c r="Y125" s="19">
        <v>2.5000000000000008E-2</v>
      </c>
      <c r="Z125" s="19">
        <v>-7.4999999999999983E-2</v>
      </c>
      <c r="AA125" s="19">
        <v>-0.15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-0.229765625</v>
      </c>
      <c r="AH125" s="19">
        <v>-0.23901562500000001</v>
      </c>
      <c r="AI125" s="19">
        <v>-0.12140624999999999</v>
      </c>
      <c r="AJ125" s="19">
        <v>0</v>
      </c>
      <c r="AK125" s="19">
        <v>18</v>
      </c>
      <c r="AL125" s="19">
        <v>16</v>
      </c>
      <c r="AM125" s="19">
        <v>20</v>
      </c>
      <c r="AN125" s="19">
        <v>26</v>
      </c>
      <c r="AO125" s="19">
        <v>0</v>
      </c>
      <c r="AP125" s="19">
        <v>0</v>
      </c>
      <c r="AQ125" s="19">
        <v>0</v>
      </c>
      <c r="AR125" s="19">
        <v>0</v>
      </c>
      <c r="AS125" s="19" t="s">
        <v>208</v>
      </c>
      <c r="AT125" s="19">
        <v>1</v>
      </c>
      <c r="AU125" s="19">
        <v>0</v>
      </c>
      <c r="AV125" s="19">
        <v>0</v>
      </c>
      <c r="AW125" s="19">
        <v>1</v>
      </c>
      <c r="AX125" s="19">
        <v>1</v>
      </c>
      <c r="AY125" s="19">
        <v>0.1</v>
      </c>
      <c r="AZ125" s="19">
        <v>0.1</v>
      </c>
      <c r="BA125" s="19">
        <v>0.1</v>
      </c>
      <c r="BB125" s="19">
        <v>0.1</v>
      </c>
      <c r="BC125" s="19">
        <v>0</v>
      </c>
      <c r="BD125" s="19">
        <v>1</v>
      </c>
      <c r="BE125" s="19">
        <v>45</v>
      </c>
      <c r="BF125" s="19">
        <v>1</v>
      </c>
      <c r="BG125" s="19">
        <v>5</v>
      </c>
      <c r="BH125" s="19" t="s">
        <v>89</v>
      </c>
      <c r="BI125" s="19">
        <v>5</v>
      </c>
      <c r="BJ125" s="19">
        <v>2</v>
      </c>
      <c r="BK125" s="19">
        <v>0.05</v>
      </c>
      <c r="BL125" s="19">
        <v>4</v>
      </c>
      <c r="BM125" s="19">
        <v>6</v>
      </c>
      <c r="BN125" s="19">
        <v>0.5</v>
      </c>
      <c r="BO125" s="19">
        <v>10</v>
      </c>
      <c r="BP125" s="19">
        <v>1</v>
      </c>
      <c r="BQ125" s="19">
        <v>1</v>
      </c>
      <c r="BR125" s="19">
        <v>1</v>
      </c>
      <c r="BS125" s="19">
        <v>1</v>
      </c>
      <c r="BT125" s="19">
        <v>0</v>
      </c>
      <c r="BU125" s="19">
        <v>0</v>
      </c>
      <c r="BV125" s="19">
        <v>0</v>
      </c>
      <c r="BW125" s="19">
        <v>0</v>
      </c>
      <c r="BX125" s="19">
        <v>1</v>
      </c>
      <c r="BY125" s="19">
        <v>1</v>
      </c>
      <c r="BZ125" s="19">
        <v>1</v>
      </c>
      <c r="CA125" s="19">
        <v>1</v>
      </c>
    </row>
    <row r="126" spans="1:79" x14ac:dyDescent="0.3">
      <c r="A126" s="26">
        <v>124</v>
      </c>
      <c r="B126" s="19">
        <v>80</v>
      </c>
      <c r="C126" s="19">
        <v>7.700037956237793E-2</v>
      </c>
      <c r="D126" s="19">
        <v>1.283339659372965E-3</v>
      </c>
      <c r="E126" s="19">
        <v>4</v>
      </c>
      <c r="F126" s="19">
        <v>7.1762394808100927E-2</v>
      </c>
      <c r="G126" s="19">
        <v>1.284340784215778E-2</v>
      </c>
      <c r="H126" s="19">
        <v>3.5610153156262862E-2</v>
      </c>
      <c r="I126" s="19">
        <v>1.284340784215778E-2</v>
      </c>
      <c r="J126" s="19">
        <v>1.365181564160974E-2</v>
      </c>
      <c r="K126" s="19">
        <f t="shared" si="1"/>
        <v>1.284340784215778E-2</v>
      </c>
      <c r="L126" s="19">
        <v>1.365181564160974E-2</v>
      </c>
      <c r="N126" s="19">
        <v>1.7347234759768071E-17</v>
      </c>
      <c r="O126" s="19">
        <v>2.775557561562891E-17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2.6249999999999971E-2</v>
      </c>
      <c r="W126" s="19">
        <v>1.6125000000000059E-2</v>
      </c>
      <c r="X126" s="19">
        <v>6.3750000000000204E-3</v>
      </c>
      <c r="Y126" s="19">
        <v>-2.499999999999996E-2</v>
      </c>
      <c r="Z126" s="19">
        <v>-7.4999999999999983E-2</v>
      </c>
      <c r="AA126" s="19">
        <v>-0.15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0.229765625</v>
      </c>
      <c r="AH126" s="19">
        <v>-0.23901562500000001</v>
      </c>
      <c r="AI126" s="19">
        <v>-0.12140624999999999</v>
      </c>
      <c r="AJ126" s="19">
        <v>0</v>
      </c>
      <c r="AK126" s="19">
        <v>16</v>
      </c>
      <c r="AL126" s="19">
        <v>18</v>
      </c>
      <c r="AM126" s="19">
        <v>20</v>
      </c>
      <c r="AN126" s="19">
        <v>26</v>
      </c>
      <c r="AO126" s="19">
        <v>0</v>
      </c>
      <c r="AP126" s="19">
        <v>0</v>
      </c>
      <c r="AQ126" s="19">
        <v>0</v>
      </c>
      <c r="AR126" s="19">
        <v>0</v>
      </c>
      <c r="AS126" s="19" t="s">
        <v>209</v>
      </c>
      <c r="AT126" s="19">
        <v>1</v>
      </c>
      <c r="AU126" s="19">
        <v>0</v>
      </c>
      <c r="AV126" s="19">
        <v>0</v>
      </c>
      <c r="AW126" s="19">
        <v>1</v>
      </c>
      <c r="AX126" s="19">
        <v>1</v>
      </c>
      <c r="AY126" s="19">
        <v>0.1</v>
      </c>
      <c r="AZ126" s="19">
        <v>0.1</v>
      </c>
      <c r="BA126" s="19">
        <v>0.1</v>
      </c>
      <c r="BB126" s="19">
        <v>0.1</v>
      </c>
      <c r="BC126" s="19">
        <v>0</v>
      </c>
      <c r="BD126" s="19">
        <v>1</v>
      </c>
      <c r="BE126" s="19">
        <v>45</v>
      </c>
      <c r="BF126" s="19">
        <v>1</v>
      </c>
      <c r="BG126" s="19">
        <v>5</v>
      </c>
      <c r="BH126" s="19" t="s">
        <v>89</v>
      </c>
      <c r="BI126" s="19">
        <v>5</v>
      </c>
      <c r="BJ126" s="19">
        <v>2</v>
      </c>
      <c r="BK126" s="19">
        <v>0.05</v>
      </c>
      <c r="BL126" s="19">
        <v>4</v>
      </c>
      <c r="BM126" s="19">
        <v>6</v>
      </c>
      <c r="BN126" s="19">
        <v>0.5</v>
      </c>
      <c r="BO126" s="19">
        <v>10</v>
      </c>
      <c r="BP126" s="19">
        <v>1</v>
      </c>
      <c r="BQ126" s="19">
        <v>1</v>
      </c>
      <c r="BR126" s="19">
        <v>1</v>
      </c>
      <c r="BS126" s="19">
        <v>1</v>
      </c>
      <c r="BT126" s="19">
        <v>0</v>
      </c>
      <c r="BU126" s="19">
        <v>0</v>
      </c>
      <c r="BV126" s="19">
        <v>0</v>
      </c>
      <c r="BW126" s="19">
        <v>0</v>
      </c>
      <c r="BX126" s="19">
        <v>1</v>
      </c>
      <c r="BY126" s="19">
        <v>1</v>
      </c>
      <c r="BZ126" s="19">
        <v>1</v>
      </c>
      <c r="CA126" s="19">
        <v>1</v>
      </c>
    </row>
    <row r="127" spans="1:79" x14ac:dyDescent="0.3">
      <c r="A127" s="26">
        <v>125</v>
      </c>
      <c r="B127" s="19">
        <v>80</v>
      </c>
      <c r="C127" s="19">
        <v>9.7999811172485352E-2</v>
      </c>
      <c r="D127" s="19">
        <v>1.633330186208089E-3</v>
      </c>
      <c r="E127" s="19">
        <v>5</v>
      </c>
      <c r="F127" s="19">
        <v>7.1762394808100927E-2</v>
      </c>
      <c r="G127" s="19">
        <v>1.103744514425781E-2</v>
      </c>
      <c r="H127" s="19">
        <v>4.7706223797975171E-2</v>
      </c>
      <c r="I127" s="19">
        <v>1.103744514425781E-2</v>
      </c>
      <c r="J127" s="19">
        <v>1.68753472186501E-2</v>
      </c>
      <c r="K127" s="19">
        <f t="shared" si="1"/>
        <v>1.103744514425781E-2</v>
      </c>
      <c r="L127" s="19">
        <v>1.549420254482306E-2</v>
      </c>
      <c r="M127" s="19">
        <v>1.549420254482306E-2</v>
      </c>
      <c r="N127" s="19">
        <v>2.775557561562891E-17</v>
      </c>
      <c r="O127" s="19">
        <v>2.0816681711721691E-17</v>
      </c>
      <c r="P127" s="19">
        <v>-3.8857805861880479E-16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4.4062499999999449E-3</v>
      </c>
      <c r="W127" s="19">
        <v>2.3531250000000059E-2</v>
      </c>
      <c r="X127" s="19">
        <v>-1.256249999999998E-2</v>
      </c>
      <c r="Y127" s="19">
        <v>-7.5000000000000011E-2</v>
      </c>
      <c r="Z127" s="19">
        <v>2.5000000000000071E-2</v>
      </c>
      <c r="AA127" s="19">
        <v>0.45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-0.32798437499999999</v>
      </c>
      <c r="AH127" s="19">
        <v>0.1123281250000001</v>
      </c>
      <c r="AI127" s="19">
        <v>0.47315625</v>
      </c>
      <c r="AJ127" s="19">
        <v>0</v>
      </c>
      <c r="AK127" s="19">
        <v>26</v>
      </c>
      <c r="AL127" s="19">
        <v>32</v>
      </c>
      <c r="AM127" s="19">
        <v>12</v>
      </c>
      <c r="AN127" s="19">
        <v>10</v>
      </c>
      <c r="AO127" s="19">
        <v>0</v>
      </c>
      <c r="AP127" s="19">
        <v>0</v>
      </c>
      <c r="AQ127" s="19">
        <v>0</v>
      </c>
      <c r="AR127" s="19">
        <v>0</v>
      </c>
      <c r="AS127" s="19" t="s">
        <v>210</v>
      </c>
      <c r="AT127" s="19">
        <v>1</v>
      </c>
      <c r="AU127" s="19">
        <v>0</v>
      </c>
      <c r="AV127" s="19">
        <v>0</v>
      </c>
      <c r="AW127" s="19">
        <v>1</v>
      </c>
      <c r="AX127" s="19">
        <v>1</v>
      </c>
      <c r="AY127" s="19">
        <v>0.1</v>
      </c>
      <c r="AZ127" s="19">
        <v>0.1</v>
      </c>
      <c r="BA127" s="19">
        <v>0.1</v>
      </c>
      <c r="BB127" s="19">
        <v>0.1</v>
      </c>
      <c r="BC127" s="19">
        <v>0</v>
      </c>
      <c r="BD127" s="19">
        <v>1</v>
      </c>
      <c r="BE127" s="19">
        <v>45</v>
      </c>
      <c r="BF127" s="19">
        <v>1</v>
      </c>
      <c r="BG127" s="19">
        <v>5</v>
      </c>
      <c r="BH127" s="19" t="s">
        <v>89</v>
      </c>
      <c r="BI127" s="19">
        <v>5</v>
      </c>
      <c r="BJ127" s="19">
        <v>2</v>
      </c>
      <c r="BK127" s="19">
        <v>0.05</v>
      </c>
      <c r="BL127" s="19">
        <v>4</v>
      </c>
      <c r="BM127" s="19">
        <v>6</v>
      </c>
      <c r="BN127" s="19">
        <v>0.5</v>
      </c>
      <c r="BO127" s="19">
        <v>10</v>
      </c>
      <c r="BP127" s="19">
        <v>1</v>
      </c>
      <c r="BQ127" s="19">
        <v>1</v>
      </c>
      <c r="BR127" s="19">
        <v>1</v>
      </c>
      <c r="BS127" s="19">
        <v>1</v>
      </c>
      <c r="BT127" s="19">
        <v>0</v>
      </c>
      <c r="BU127" s="19">
        <v>0</v>
      </c>
      <c r="BV127" s="19">
        <v>0</v>
      </c>
      <c r="BW127" s="19">
        <v>0</v>
      </c>
      <c r="BX127" s="19">
        <v>1</v>
      </c>
      <c r="BY127" s="19">
        <v>1</v>
      </c>
      <c r="BZ127" s="19">
        <v>1</v>
      </c>
      <c r="CA127" s="19">
        <v>1</v>
      </c>
    </row>
    <row r="128" spans="1:79" x14ac:dyDescent="0.3">
      <c r="A128" s="26">
        <v>126</v>
      </c>
      <c r="B128" s="19">
        <v>80</v>
      </c>
      <c r="C128" s="19">
        <v>9.8999977111816406E-2</v>
      </c>
      <c r="D128" s="19">
        <v>1.649999618530274E-3</v>
      </c>
      <c r="E128" s="19">
        <v>5</v>
      </c>
      <c r="F128" s="19">
        <v>7.1762394808100927E-2</v>
      </c>
      <c r="G128" s="19">
        <v>1.103744514425776E-2</v>
      </c>
      <c r="H128" s="19">
        <v>4.7706223797975157E-2</v>
      </c>
      <c r="I128" s="19">
        <v>1.103744514425776E-2</v>
      </c>
      <c r="J128" s="19">
        <v>1.687534721865008E-2</v>
      </c>
      <c r="K128" s="19">
        <f t="shared" si="1"/>
        <v>1.103744514425776E-2</v>
      </c>
      <c r="L128" s="19">
        <v>1.5494202544823031E-2</v>
      </c>
      <c r="M128" s="19">
        <v>1.5494202544823031E-2</v>
      </c>
      <c r="N128" s="19">
        <v>2.775557561562891E-17</v>
      </c>
      <c r="O128" s="19">
        <v>3.4694469519536142E-17</v>
      </c>
      <c r="P128" s="19">
        <v>-3.8857805861880479E-16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4.4062499999999449E-3</v>
      </c>
      <c r="W128" s="19">
        <v>-2.3531249999999931E-2</v>
      </c>
      <c r="X128" s="19">
        <v>-1.256249999999998E-2</v>
      </c>
      <c r="Y128" s="19">
        <v>-7.5000000000000011E-2</v>
      </c>
      <c r="Z128" s="19">
        <v>-2.4999999999999939E-2</v>
      </c>
      <c r="AA128" s="19">
        <v>0.45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-0.32798437499999999</v>
      </c>
      <c r="AH128" s="19">
        <v>-0.1123281249999999</v>
      </c>
      <c r="AI128" s="19">
        <v>0.47315625</v>
      </c>
      <c r="AJ128" s="19">
        <v>0</v>
      </c>
      <c r="AK128" s="19">
        <v>26</v>
      </c>
      <c r="AL128" s="19">
        <v>32</v>
      </c>
      <c r="AM128" s="19">
        <v>10</v>
      </c>
      <c r="AN128" s="19">
        <v>12</v>
      </c>
      <c r="AO128" s="19">
        <v>0</v>
      </c>
      <c r="AP128" s="19">
        <v>0</v>
      </c>
      <c r="AQ128" s="19">
        <v>0</v>
      </c>
      <c r="AR128" s="19">
        <v>0</v>
      </c>
      <c r="AS128" s="19" t="s">
        <v>211</v>
      </c>
      <c r="AT128" s="19">
        <v>1</v>
      </c>
      <c r="AU128" s="19">
        <v>0</v>
      </c>
      <c r="AV128" s="19">
        <v>0</v>
      </c>
      <c r="AW128" s="19">
        <v>1</v>
      </c>
      <c r="AX128" s="19">
        <v>1</v>
      </c>
      <c r="AY128" s="19">
        <v>0.1</v>
      </c>
      <c r="AZ128" s="19">
        <v>0.1</v>
      </c>
      <c r="BA128" s="19">
        <v>0.1</v>
      </c>
      <c r="BB128" s="19">
        <v>0.1</v>
      </c>
      <c r="BC128" s="19">
        <v>0</v>
      </c>
      <c r="BD128" s="19">
        <v>1</v>
      </c>
      <c r="BE128" s="19">
        <v>45</v>
      </c>
      <c r="BF128" s="19">
        <v>1</v>
      </c>
      <c r="BG128" s="19">
        <v>5</v>
      </c>
      <c r="BH128" s="19" t="s">
        <v>89</v>
      </c>
      <c r="BI128" s="19">
        <v>5</v>
      </c>
      <c r="BJ128" s="19">
        <v>2</v>
      </c>
      <c r="BK128" s="19">
        <v>0.05</v>
      </c>
      <c r="BL128" s="19">
        <v>4</v>
      </c>
      <c r="BM128" s="19">
        <v>6</v>
      </c>
      <c r="BN128" s="19">
        <v>0.5</v>
      </c>
      <c r="BO128" s="19">
        <v>10</v>
      </c>
      <c r="BP128" s="19">
        <v>1</v>
      </c>
      <c r="BQ128" s="19">
        <v>1</v>
      </c>
      <c r="BR128" s="19">
        <v>1</v>
      </c>
      <c r="BS128" s="19">
        <v>1</v>
      </c>
      <c r="BT128" s="19">
        <v>0</v>
      </c>
      <c r="BU128" s="19">
        <v>0</v>
      </c>
      <c r="BV128" s="19">
        <v>0</v>
      </c>
      <c r="BW128" s="19">
        <v>0</v>
      </c>
      <c r="BX128" s="19">
        <v>1</v>
      </c>
      <c r="BY128" s="19">
        <v>1</v>
      </c>
      <c r="BZ128" s="19">
        <v>1</v>
      </c>
      <c r="CA128" s="19">
        <v>1</v>
      </c>
    </row>
    <row r="129" spans="1:79" x14ac:dyDescent="0.3">
      <c r="A129" s="26">
        <v>127</v>
      </c>
      <c r="B129" s="19">
        <v>80</v>
      </c>
      <c r="C129" s="19">
        <v>9.5999956130981445E-2</v>
      </c>
      <c r="D129" s="19">
        <v>1.5999992688496909E-3</v>
      </c>
      <c r="E129" s="19">
        <v>5</v>
      </c>
      <c r="F129" s="19">
        <v>7.1762394808100927E-2</v>
      </c>
      <c r="G129" s="19">
        <v>1.1037445144257779E-2</v>
      </c>
      <c r="H129" s="19">
        <v>4.7706223797975171E-2</v>
      </c>
      <c r="I129" s="19">
        <v>1.1037445144257779E-2</v>
      </c>
      <c r="J129" s="19">
        <v>1.687534721865009E-2</v>
      </c>
      <c r="K129" s="19">
        <f t="shared" si="1"/>
        <v>1.1037445144257779E-2</v>
      </c>
      <c r="L129" s="19">
        <v>1.5494202544823039E-2</v>
      </c>
      <c r="M129" s="19">
        <v>1.5494202544823039E-2</v>
      </c>
      <c r="N129" s="19">
        <v>-2.775557561562891E-17</v>
      </c>
      <c r="O129" s="19">
        <v>4.163336342344337E-17</v>
      </c>
      <c r="P129" s="19">
        <v>-3.8857805861880479E-16</v>
      </c>
      <c r="Q129" s="19">
        <v>0</v>
      </c>
      <c r="R129" s="19">
        <v>0</v>
      </c>
      <c r="S129" s="19">
        <v>-8.8817841970012525E-18</v>
      </c>
      <c r="T129" s="19">
        <v>0</v>
      </c>
      <c r="U129" s="19">
        <v>0</v>
      </c>
      <c r="V129" s="19">
        <v>-4.4062499999999449E-3</v>
      </c>
      <c r="W129" s="19">
        <v>-2.353124999999999E-2</v>
      </c>
      <c r="X129" s="19">
        <v>-1.256249999999998E-2</v>
      </c>
      <c r="Y129" s="19">
        <v>7.5000000000000011E-2</v>
      </c>
      <c r="Z129" s="19">
        <v>-2.4999999999999949E-2</v>
      </c>
      <c r="AA129" s="19">
        <v>0.45</v>
      </c>
      <c r="AB129" s="19">
        <v>0</v>
      </c>
      <c r="AC129" s="19">
        <v>0</v>
      </c>
      <c r="AD129" s="19">
        <v>-8.8817841970012525E-18</v>
      </c>
      <c r="AE129" s="19">
        <v>0</v>
      </c>
      <c r="AF129" s="19">
        <v>0</v>
      </c>
      <c r="AG129" s="19">
        <v>0.32798437499999999</v>
      </c>
      <c r="AH129" s="19">
        <v>-0.112328125</v>
      </c>
      <c r="AI129" s="19">
        <v>0.47315625</v>
      </c>
      <c r="AJ129" s="19">
        <v>0</v>
      </c>
      <c r="AK129" s="19">
        <v>32</v>
      </c>
      <c r="AL129" s="19">
        <v>26</v>
      </c>
      <c r="AM129" s="19">
        <v>10</v>
      </c>
      <c r="AN129" s="19">
        <v>12</v>
      </c>
      <c r="AO129" s="19">
        <v>0</v>
      </c>
      <c r="AP129" s="19">
        <v>0</v>
      </c>
      <c r="AQ129" s="19">
        <v>0</v>
      </c>
      <c r="AR129" s="19">
        <v>0</v>
      </c>
      <c r="AS129" s="19" t="s">
        <v>212</v>
      </c>
      <c r="AT129" s="19">
        <v>1</v>
      </c>
      <c r="AU129" s="19">
        <v>0</v>
      </c>
      <c r="AV129" s="19">
        <v>0</v>
      </c>
      <c r="AW129" s="19">
        <v>1</v>
      </c>
      <c r="AX129" s="19">
        <v>1</v>
      </c>
      <c r="AY129" s="19">
        <v>0.1</v>
      </c>
      <c r="AZ129" s="19">
        <v>0.1</v>
      </c>
      <c r="BA129" s="19">
        <v>0.1</v>
      </c>
      <c r="BB129" s="19">
        <v>0.1</v>
      </c>
      <c r="BC129" s="19">
        <v>0</v>
      </c>
      <c r="BD129" s="19">
        <v>1</v>
      </c>
      <c r="BE129" s="19">
        <v>45</v>
      </c>
      <c r="BF129" s="19">
        <v>1</v>
      </c>
      <c r="BG129" s="19">
        <v>5</v>
      </c>
      <c r="BH129" s="19" t="s">
        <v>89</v>
      </c>
      <c r="BI129" s="19">
        <v>5</v>
      </c>
      <c r="BJ129" s="19">
        <v>2</v>
      </c>
      <c r="BK129" s="19">
        <v>0.05</v>
      </c>
      <c r="BL129" s="19">
        <v>4</v>
      </c>
      <c r="BM129" s="19">
        <v>6</v>
      </c>
      <c r="BN129" s="19">
        <v>0.5</v>
      </c>
      <c r="BO129" s="19">
        <v>10</v>
      </c>
      <c r="BP129" s="19">
        <v>1</v>
      </c>
      <c r="BQ129" s="19">
        <v>1</v>
      </c>
      <c r="BR129" s="19">
        <v>1</v>
      </c>
      <c r="BS129" s="19">
        <v>1</v>
      </c>
      <c r="BT129" s="19">
        <v>0</v>
      </c>
      <c r="BU129" s="19">
        <v>0</v>
      </c>
      <c r="BV129" s="19">
        <v>0</v>
      </c>
      <c r="BW129" s="19">
        <v>0</v>
      </c>
      <c r="BX129" s="19">
        <v>1</v>
      </c>
      <c r="BY129" s="19">
        <v>1</v>
      </c>
      <c r="BZ129" s="19">
        <v>1</v>
      </c>
      <c r="CA129" s="19">
        <v>1</v>
      </c>
    </row>
    <row r="130" spans="1:79" x14ac:dyDescent="0.3">
      <c r="A130" s="26">
        <v>128</v>
      </c>
      <c r="B130" s="19">
        <v>80</v>
      </c>
      <c r="C130" s="19">
        <v>0.1080000400543213</v>
      </c>
      <c r="D130" s="19">
        <v>1.8000006675720211E-3</v>
      </c>
      <c r="E130" s="19">
        <v>5</v>
      </c>
      <c r="F130" s="19">
        <v>7.1762394808100927E-2</v>
      </c>
      <c r="G130" s="19">
        <v>4.2093645601207208E-3</v>
      </c>
      <c r="H130" s="19">
        <v>3.5054059813023078E-2</v>
      </c>
      <c r="I130" s="19">
        <v>5.9733293951112331E-3</v>
      </c>
      <c r="J130" s="19">
        <v>4.2093645601207208E-3</v>
      </c>
      <c r="K130" s="19">
        <f t="shared" si="1"/>
        <v>4.2093645601207208E-3</v>
      </c>
      <c r="L130" s="19">
        <v>4.2491956959522731E-3</v>
      </c>
      <c r="M130" s="19">
        <v>4.2343461714886331E-3</v>
      </c>
      <c r="N130" s="19">
        <v>-5.5511151231257827E-17</v>
      </c>
      <c r="O130" s="19">
        <v>-5.5511151231257827E-17</v>
      </c>
      <c r="P130" s="19">
        <v>3.3306690738754701E-16</v>
      </c>
      <c r="Q130" s="19">
        <v>0</v>
      </c>
      <c r="R130" s="19">
        <v>9.375E-2</v>
      </c>
      <c r="S130" s="19">
        <v>-5.6250000000000029E-2</v>
      </c>
      <c r="T130" s="19">
        <v>-9.7500000000000003E-2</v>
      </c>
      <c r="U130" s="19">
        <v>0</v>
      </c>
      <c r="V130" s="19">
        <v>-1.5000000000000009E-3</v>
      </c>
      <c r="W130" s="19">
        <v>8.2500000000000281E-3</v>
      </c>
      <c r="X130" s="19">
        <v>-6.0000000000001164E-3</v>
      </c>
      <c r="Y130" s="19">
        <v>-0.15</v>
      </c>
      <c r="Z130" s="19">
        <v>5.0000000000000017E-2</v>
      </c>
      <c r="AA130" s="19">
        <v>-0.3</v>
      </c>
      <c r="AB130" s="19">
        <v>0</v>
      </c>
      <c r="AC130" s="19">
        <v>9.375E-2</v>
      </c>
      <c r="AD130" s="19">
        <v>-5.6250000000000029E-2</v>
      </c>
      <c r="AE130" s="19">
        <v>-9.7500000000000003E-2</v>
      </c>
      <c r="AF130" s="19">
        <v>0</v>
      </c>
      <c r="AG130" s="19">
        <v>-0.15628125000000001</v>
      </c>
      <c r="AH130" s="19">
        <v>6.1343750000000023E-2</v>
      </c>
      <c r="AI130" s="19">
        <v>-0.29043750000000002</v>
      </c>
      <c r="AJ130" s="19">
        <v>0</v>
      </c>
      <c r="AK130" s="19">
        <v>8</v>
      </c>
      <c r="AL130" s="19">
        <v>20</v>
      </c>
      <c r="AM130" s="19">
        <v>28</v>
      </c>
      <c r="AN130" s="19">
        <v>24</v>
      </c>
      <c r="AO130" s="19">
        <v>0</v>
      </c>
      <c r="AP130" s="19">
        <v>0</v>
      </c>
      <c r="AQ130" s="19">
        <v>0</v>
      </c>
      <c r="AR130" s="19">
        <v>0</v>
      </c>
      <c r="AS130" s="19" t="s">
        <v>213</v>
      </c>
      <c r="AT130" s="19">
        <v>1</v>
      </c>
      <c r="AU130" s="19">
        <v>0</v>
      </c>
      <c r="AV130" s="19">
        <v>0</v>
      </c>
      <c r="AW130" s="19">
        <v>1</v>
      </c>
      <c r="AX130" s="19">
        <v>1</v>
      </c>
      <c r="AY130" s="19">
        <v>0.1</v>
      </c>
      <c r="AZ130" s="19">
        <v>0.1</v>
      </c>
      <c r="BA130" s="19">
        <v>0.1</v>
      </c>
      <c r="BB130" s="19">
        <v>0.1</v>
      </c>
      <c r="BC130" s="19">
        <v>0</v>
      </c>
      <c r="BD130" s="19">
        <v>1</v>
      </c>
      <c r="BE130" s="19">
        <v>45</v>
      </c>
      <c r="BF130" s="19">
        <v>1</v>
      </c>
      <c r="BG130" s="19">
        <v>5</v>
      </c>
      <c r="BH130" s="19" t="s">
        <v>89</v>
      </c>
      <c r="BI130" s="19">
        <v>5</v>
      </c>
      <c r="BJ130" s="19">
        <v>2</v>
      </c>
      <c r="BK130" s="19">
        <v>0.05</v>
      </c>
      <c r="BL130" s="19">
        <v>4</v>
      </c>
      <c r="BM130" s="19">
        <v>6</v>
      </c>
      <c r="BN130" s="19">
        <v>0.5</v>
      </c>
      <c r="BO130" s="19">
        <v>10</v>
      </c>
      <c r="BP130" s="19">
        <v>1</v>
      </c>
      <c r="BQ130" s="19">
        <v>1</v>
      </c>
      <c r="BR130" s="19">
        <v>1</v>
      </c>
      <c r="BS130" s="19">
        <v>1</v>
      </c>
      <c r="BT130" s="19">
        <v>0</v>
      </c>
      <c r="BU130" s="19">
        <v>0</v>
      </c>
      <c r="BV130" s="19">
        <v>0</v>
      </c>
      <c r="BW130" s="19">
        <v>0</v>
      </c>
      <c r="BX130" s="19">
        <v>1</v>
      </c>
      <c r="BY130" s="19">
        <v>1</v>
      </c>
      <c r="BZ130" s="19">
        <v>1</v>
      </c>
      <c r="CA130" s="19">
        <v>1</v>
      </c>
    </row>
    <row r="131" spans="1:79" x14ac:dyDescent="0.3">
      <c r="A131" s="26">
        <v>129</v>
      </c>
      <c r="B131" s="19">
        <v>80</v>
      </c>
      <c r="C131" s="19">
        <v>0.10199975967407229</v>
      </c>
      <c r="D131" s="19">
        <v>1.6999959945678709E-3</v>
      </c>
      <c r="E131" s="19">
        <v>5</v>
      </c>
      <c r="F131" s="19">
        <v>7.1762394808100927E-2</v>
      </c>
      <c r="G131" s="19">
        <v>4.2093645601206974E-3</v>
      </c>
      <c r="H131" s="19">
        <v>3.5054059813023078E-2</v>
      </c>
      <c r="I131" s="19">
        <v>5.9733293951112314E-3</v>
      </c>
      <c r="J131" s="19">
        <v>4.2093645601206974E-3</v>
      </c>
      <c r="K131" s="19">
        <f t="shared" ref="K131:K194" si="2">MIN(H131:J131)</f>
        <v>4.2093645601206974E-3</v>
      </c>
      <c r="L131" s="19">
        <v>4.249195695952274E-3</v>
      </c>
      <c r="M131" s="19">
        <v>4.2343461714886262E-3</v>
      </c>
      <c r="N131" s="19">
        <v>-5.5511151231257827E-17</v>
      </c>
      <c r="O131" s="19">
        <v>-6.9388939039072284E-18</v>
      </c>
      <c r="P131" s="19">
        <v>3.3306690738754701E-16</v>
      </c>
      <c r="Q131" s="19">
        <v>0</v>
      </c>
      <c r="R131" s="19">
        <v>9.375E-2</v>
      </c>
      <c r="S131" s="19">
        <v>5.6249999999999967E-2</v>
      </c>
      <c r="T131" s="19">
        <v>-9.7500000000000003E-2</v>
      </c>
      <c r="U131" s="19">
        <v>0</v>
      </c>
      <c r="V131" s="19">
        <v>-1.5000000000000009E-3</v>
      </c>
      <c r="W131" s="19">
        <v>-8.2499999999999518E-3</v>
      </c>
      <c r="X131" s="19">
        <v>-6.0000000000001164E-3</v>
      </c>
      <c r="Y131" s="19">
        <v>-0.15</v>
      </c>
      <c r="Z131" s="19">
        <v>-4.9999999999999982E-2</v>
      </c>
      <c r="AA131" s="19">
        <v>-0.3</v>
      </c>
      <c r="AB131" s="19">
        <v>0</v>
      </c>
      <c r="AC131" s="19">
        <v>9.375E-2</v>
      </c>
      <c r="AD131" s="19">
        <v>5.6249999999999967E-2</v>
      </c>
      <c r="AE131" s="19">
        <v>-9.7500000000000003E-2</v>
      </c>
      <c r="AF131" s="19">
        <v>0</v>
      </c>
      <c r="AG131" s="19">
        <v>-0.15628125000000001</v>
      </c>
      <c r="AH131" s="19">
        <v>-6.1343749999999989E-2</v>
      </c>
      <c r="AI131" s="19">
        <v>-0.29043750000000002</v>
      </c>
      <c r="AJ131" s="19">
        <v>0</v>
      </c>
      <c r="AK131" s="19">
        <v>8</v>
      </c>
      <c r="AL131" s="19">
        <v>20</v>
      </c>
      <c r="AM131" s="19">
        <v>24</v>
      </c>
      <c r="AN131" s="19">
        <v>28</v>
      </c>
      <c r="AO131" s="19">
        <v>0</v>
      </c>
      <c r="AP131" s="19">
        <v>0</v>
      </c>
      <c r="AQ131" s="19">
        <v>0</v>
      </c>
      <c r="AR131" s="19">
        <v>0</v>
      </c>
      <c r="AS131" s="19" t="s">
        <v>214</v>
      </c>
      <c r="AT131" s="19">
        <v>1</v>
      </c>
      <c r="AU131" s="19">
        <v>0</v>
      </c>
      <c r="AV131" s="19">
        <v>0</v>
      </c>
      <c r="AW131" s="19">
        <v>1</v>
      </c>
      <c r="AX131" s="19">
        <v>1</v>
      </c>
      <c r="AY131" s="19">
        <v>0.1</v>
      </c>
      <c r="AZ131" s="19">
        <v>0.1</v>
      </c>
      <c r="BA131" s="19">
        <v>0.1</v>
      </c>
      <c r="BB131" s="19">
        <v>0.1</v>
      </c>
      <c r="BC131" s="19">
        <v>0</v>
      </c>
      <c r="BD131" s="19">
        <v>1</v>
      </c>
      <c r="BE131" s="19">
        <v>45</v>
      </c>
      <c r="BF131" s="19">
        <v>1</v>
      </c>
      <c r="BG131" s="19">
        <v>5</v>
      </c>
      <c r="BH131" s="19" t="s">
        <v>89</v>
      </c>
      <c r="BI131" s="19">
        <v>5</v>
      </c>
      <c r="BJ131" s="19">
        <v>2</v>
      </c>
      <c r="BK131" s="19">
        <v>0.05</v>
      </c>
      <c r="BL131" s="19">
        <v>4</v>
      </c>
      <c r="BM131" s="19">
        <v>6</v>
      </c>
      <c r="BN131" s="19">
        <v>0.5</v>
      </c>
      <c r="BO131" s="19">
        <v>10</v>
      </c>
      <c r="BP131" s="19">
        <v>1</v>
      </c>
      <c r="BQ131" s="19">
        <v>1</v>
      </c>
      <c r="BR131" s="19">
        <v>1</v>
      </c>
      <c r="BS131" s="19">
        <v>1</v>
      </c>
      <c r="BT131" s="19">
        <v>0</v>
      </c>
      <c r="BU131" s="19">
        <v>0</v>
      </c>
      <c r="BV131" s="19">
        <v>0</v>
      </c>
      <c r="BW131" s="19">
        <v>0</v>
      </c>
      <c r="BX131" s="19">
        <v>1</v>
      </c>
      <c r="BY131" s="19">
        <v>1</v>
      </c>
      <c r="BZ131" s="19">
        <v>1</v>
      </c>
      <c r="CA131" s="19">
        <v>1</v>
      </c>
    </row>
    <row r="132" spans="1:79" x14ac:dyDescent="0.3">
      <c r="A132" s="26">
        <v>130</v>
      </c>
      <c r="B132" s="19">
        <v>80</v>
      </c>
      <c r="C132" s="19">
        <v>0.1050002574920654</v>
      </c>
      <c r="D132" s="19">
        <v>1.7500042915344241E-3</v>
      </c>
      <c r="E132" s="19">
        <v>5</v>
      </c>
      <c r="F132" s="19">
        <v>0.14352478961620191</v>
      </c>
      <c r="G132" s="19">
        <v>4.2093645601207104E-3</v>
      </c>
      <c r="H132" s="19">
        <v>3.5054059813023078E-2</v>
      </c>
      <c r="I132" s="19">
        <v>5.973329395111247E-3</v>
      </c>
      <c r="J132" s="19">
        <v>4.2093645601207104E-3</v>
      </c>
      <c r="K132" s="19">
        <f t="shared" si="2"/>
        <v>4.2093645601207104E-3</v>
      </c>
      <c r="L132" s="19">
        <v>4.2491956959522783E-3</v>
      </c>
      <c r="M132" s="19">
        <v>4.2343461714886288E-3</v>
      </c>
      <c r="N132" s="19">
        <v>0</v>
      </c>
      <c r="O132" s="19">
        <v>6.9388939039072284E-18</v>
      </c>
      <c r="P132" s="19">
        <v>3.3306690738754701E-16</v>
      </c>
      <c r="Q132" s="19">
        <v>0</v>
      </c>
      <c r="R132" s="19">
        <v>-9.375E-2</v>
      </c>
      <c r="S132" s="19">
        <v>5.6250000000000001E-2</v>
      </c>
      <c r="T132" s="19">
        <v>-9.7500000000000003E-2</v>
      </c>
      <c r="U132" s="19">
        <v>0</v>
      </c>
      <c r="V132" s="19">
        <v>1.5000000000000009E-3</v>
      </c>
      <c r="W132" s="19">
        <v>-8.2499999999999934E-3</v>
      </c>
      <c r="X132" s="19">
        <v>-6.0000000000001164E-3</v>
      </c>
      <c r="Y132" s="19">
        <v>0.15</v>
      </c>
      <c r="Z132" s="19">
        <v>-0.05</v>
      </c>
      <c r="AA132" s="19">
        <v>-0.3</v>
      </c>
      <c r="AB132" s="19">
        <v>0</v>
      </c>
      <c r="AC132" s="19">
        <v>-9.375E-2</v>
      </c>
      <c r="AD132" s="19">
        <v>5.6250000000000001E-2</v>
      </c>
      <c r="AE132" s="19">
        <v>-9.7500000000000003E-2</v>
      </c>
      <c r="AF132" s="19">
        <v>0</v>
      </c>
      <c r="AG132" s="19">
        <v>0.15628125000000001</v>
      </c>
      <c r="AH132" s="19">
        <v>-6.1343750000000002E-2</v>
      </c>
      <c r="AI132" s="19">
        <v>-0.29043750000000002</v>
      </c>
      <c r="AJ132" s="19">
        <v>0</v>
      </c>
      <c r="AK132" s="19">
        <v>20</v>
      </c>
      <c r="AL132" s="19">
        <v>8</v>
      </c>
      <c r="AM132" s="19">
        <v>24</v>
      </c>
      <c r="AN132" s="19">
        <v>28</v>
      </c>
      <c r="AO132" s="19">
        <v>0</v>
      </c>
      <c r="AP132" s="19">
        <v>0</v>
      </c>
      <c r="AQ132" s="19">
        <v>0</v>
      </c>
      <c r="AR132" s="19">
        <v>0</v>
      </c>
      <c r="AS132" s="19" t="s">
        <v>215</v>
      </c>
      <c r="AT132" s="19">
        <v>1</v>
      </c>
      <c r="AU132" s="19">
        <v>0</v>
      </c>
      <c r="AV132" s="19">
        <v>0</v>
      </c>
      <c r="AW132" s="19">
        <v>1</v>
      </c>
      <c r="AX132" s="19">
        <v>1</v>
      </c>
      <c r="AY132" s="19">
        <v>0.1</v>
      </c>
      <c r="AZ132" s="19">
        <v>0.1</v>
      </c>
      <c r="BA132" s="19">
        <v>0.1</v>
      </c>
      <c r="BB132" s="19">
        <v>0.1</v>
      </c>
      <c r="BC132" s="19">
        <v>0</v>
      </c>
      <c r="BD132" s="19">
        <v>1</v>
      </c>
      <c r="BE132" s="19">
        <v>45</v>
      </c>
      <c r="BF132" s="19">
        <v>1</v>
      </c>
      <c r="BG132" s="19">
        <v>5</v>
      </c>
      <c r="BH132" s="19" t="s">
        <v>89</v>
      </c>
      <c r="BI132" s="19">
        <v>5</v>
      </c>
      <c r="BJ132" s="19">
        <v>2</v>
      </c>
      <c r="BK132" s="19">
        <v>0.05</v>
      </c>
      <c r="BL132" s="19">
        <v>4</v>
      </c>
      <c r="BM132" s="19">
        <v>6</v>
      </c>
      <c r="BN132" s="19">
        <v>0.5</v>
      </c>
      <c r="BO132" s="19">
        <v>10</v>
      </c>
      <c r="BP132" s="19">
        <v>1</v>
      </c>
      <c r="BQ132" s="19">
        <v>1</v>
      </c>
      <c r="BR132" s="19">
        <v>1</v>
      </c>
      <c r="BS132" s="19">
        <v>1</v>
      </c>
      <c r="BT132" s="19">
        <v>0</v>
      </c>
      <c r="BU132" s="19">
        <v>0</v>
      </c>
      <c r="BV132" s="19">
        <v>0</v>
      </c>
      <c r="BW132" s="19">
        <v>0</v>
      </c>
      <c r="BX132" s="19">
        <v>1</v>
      </c>
      <c r="BY132" s="19">
        <v>1</v>
      </c>
      <c r="BZ132" s="19">
        <v>1</v>
      </c>
      <c r="CA132" s="19">
        <v>1</v>
      </c>
    </row>
    <row r="133" spans="1:79" x14ac:dyDescent="0.3">
      <c r="A133" s="26">
        <v>131</v>
      </c>
      <c r="B133" s="19">
        <v>80</v>
      </c>
      <c r="C133" s="19">
        <v>8.5999727249145508E-2</v>
      </c>
      <c r="D133" s="19">
        <v>1.433328787485758E-3</v>
      </c>
      <c r="E133" s="19">
        <v>4</v>
      </c>
      <c r="F133" s="19">
        <v>0.14352478961620191</v>
      </c>
      <c r="G133" s="19">
        <v>1.527981204890951E-2</v>
      </c>
      <c r="H133" s="19">
        <v>2.798391697698879E-2</v>
      </c>
      <c r="I133" s="19">
        <v>1.8660567967642379E-2</v>
      </c>
      <c r="J133" s="19">
        <v>1.527981204890951E-2</v>
      </c>
      <c r="K133" s="19">
        <f t="shared" si="2"/>
        <v>1.527981204890951E-2</v>
      </c>
      <c r="L133" s="19">
        <v>1.527981204890951E-2</v>
      </c>
      <c r="N133" s="19">
        <v>-2.775557561562891E-17</v>
      </c>
      <c r="O133" s="19">
        <v>0</v>
      </c>
      <c r="P133" s="19">
        <v>0</v>
      </c>
      <c r="Q133" s="19">
        <v>0</v>
      </c>
      <c r="R133" s="19">
        <v>7.3749999999999996E-2</v>
      </c>
      <c r="S133" s="19">
        <v>-3.6250000000000032E-2</v>
      </c>
      <c r="T133" s="19">
        <v>-5.7500000000000002E-2</v>
      </c>
      <c r="U133" s="19">
        <v>0</v>
      </c>
      <c r="V133" s="19">
        <v>3.562500000000024E-3</v>
      </c>
      <c r="W133" s="19">
        <v>-3.3937500000000037E-2</v>
      </c>
      <c r="X133" s="19">
        <v>-1.5374999999999989E-2</v>
      </c>
      <c r="Y133" s="19">
        <v>-0.25</v>
      </c>
      <c r="Z133" s="19">
        <v>0.15</v>
      </c>
      <c r="AA133" s="19">
        <v>-0.1</v>
      </c>
      <c r="AB133" s="19">
        <v>0</v>
      </c>
      <c r="AC133" s="19">
        <v>7.3749999999999996E-2</v>
      </c>
      <c r="AD133" s="19">
        <v>-3.6250000000000032E-2</v>
      </c>
      <c r="AE133" s="19">
        <v>-5.7500000000000002E-2</v>
      </c>
      <c r="AF133" s="19">
        <v>0</v>
      </c>
      <c r="AG133" s="19">
        <v>-0.25309375000000001</v>
      </c>
      <c r="AH133" s="19">
        <v>0.15815625</v>
      </c>
      <c r="AI133" s="19">
        <v>-9.6812499999999996E-2</v>
      </c>
      <c r="AJ133" s="19">
        <v>0</v>
      </c>
      <c r="AK133" s="19">
        <v>8</v>
      </c>
      <c r="AL133" s="19">
        <v>28</v>
      </c>
      <c r="AM133" s="19">
        <v>28</v>
      </c>
      <c r="AN133" s="19">
        <v>16</v>
      </c>
      <c r="AO133" s="19">
        <v>0</v>
      </c>
      <c r="AP133" s="19">
        <v>0</v>
      </c>
      <c r="AQ133" s="19">
        <v>0</v>
      </c>
      <c r="AR133" s="19">
        <v>0</v>
      </c>
      <c r="AS133" s="19" t="s">
        <v>216</v>
      </c>
      <c r="AT133" s="19">
        <v>1</v>
      </c>
      <c r="AU133" s="19">
        <v>0</v>
      </c>
      <c r="AV133" s="19">
        <v>0</v>
      </c>
      <c r="AW133" s="19">
        <v>1</v>
      </c>
      <c r="AX133" s="19">
        <v>1</v>
      </c>
      <c r="AY133" s="19">
        <v>0.1</v>
      </c>
      <c r="AZ133" s="19">
        <v>0.1</v>
      </c>
      <c r="BA133" s="19">
        <v>0.1</v>
      </c>
      <c r="BB133" s="19">
        <v>0.1</v>
      </c>
      <c r="BC133" s="19">
        <v>0</v>
      </c>
      <c r="BD133" s="19">
        <v>1</v>
      </c>
      <c r="BE133" s="19">
        <v>45</v>
      </c>
      <c r="BF133" s="19">
        <v>1</v>
      </c>
      <c r="BG133" s="19">
        <v>5</v>
      </c>
      <c r="BH133" s="19" t="s">
        <v>89</v>
      </c>
      <c r="BI133" s="19">
        <v>5</v>
      </c>
      <c r="BJ133" s="19">
        <v>2</v>
      </c>
      <c r="BK133" s="19">
        <v>0.05</v>
      </c>
      <c r="BL133" s="19">
        <v>4</v>
      </c>
      <c r="BM133" s="19">
        <v>6</v>
      </c>
      <c r="BN133" s="19">
        <v>0.5</v>
      </c>
      <c r="BO133" s="19">
        <v>10</v>
      </c>
      <c r="BP133" s="19">
        <v>1</v>
      </c>
      <c r="BQ133" s="19">
        <v>1</v>
      </c>
      <c r="BR133" s="19">
        <v>1</v>
      </c>
      <c r="BS133" s="19">
        <v>1</v>
      </c>
      <c r="BT133" s="19">
        <v>0</v>
      </c>
      <c r="BU133" s="19">
        <v>0</v>
      </c>
      <c r="BV133" s="19">
        <v>0</v>
      </c>
      <c r="BW133" s="19">
        <v>0</v>
      </c>
      <c r="BX133" s="19">
        <v>1</v>
      </c>
      <c r="BY133" s="19">
        <v>1</v>
      </c>
      <c r="BZ133" s="19">
        <v>1</v>
      </c>
      <c r="CA133" s="19">
        <v>1</v>
      </c>
    </row>
    <row r="134" spans="1:79" x14ac:dyDescent="0.3">
      <c r="A134" s="26">
        <v>132</v>
      </c>
      <c r="B134" s="19">
        <v>80</v>
      </c>
      <c r="C134" s="19">
        <v>8.6000204086303711E-2</v>
      </c>
      <c r="D134" s="19">
        <v>1.433336734771729E-3</v>
      </c>
      <c r="E134" s="19">
        <v>4</v>
      </c>
      <c r="F134" s="19">
        <v>0.1435247896162018</v>
      </c>
      <c r="G134" s="19">
        <v>1.527981204890951E-2</v>
      </c>
      <c r="H134" s="19">
        <v>2.798391697698879E-2</v>
      </c>
      <c r="I134" s="19">
        <v>1.8660567967642379E-2</v>
      </c>
      <c r="J134" s="19">
        <v>1.527981204890951E-2</v>
      </c>
      <c r="K134" s="19">
        <f t="shared" si="2"/>
        <v>1.527981204890951E-2</v>
      </c>
      <c r="L134" s="19">
        <v>1.527981204890951E-2</v>
      </c>
      <c r="N134" s="19">
        <v>-2.775557561562891E-17</v>
      </c>
      <c r="O134" s="19">
        <v>-2.775557561562891E-17</v>
      </c>
      <c r="P134" s="19">
        <v>0</v>
      </c>
      <c r="Q134" s="19">
        <v>0</v>
      </c>
      <c r="R134" s="19">
        <v>7.3749999999999996E-2</v>
      </c>
      <c r="S134" s="19">
        <v>3.6249999999999977E-2</v>
      </c>
      <c r="T134" s="19">
        <v>-5.7500000000000002E-2</v>
      </c>
      <c r="U134" s="19">
        <v>0</v>
      </c>
      <c r="V134" s="19">
        <v>3.562500000000024E-3</v>
      </c>
      <c r="W134" s="19">
        <v>3.3937500000000009E-2</v>
      </c>
      <c r="X134" s="19">
        <v>-1.5374999999999989E-2</v>
      </c>
      <c r="Y134" s="19">
        <v>-0.25</v>
      </c>
      <c r="Z134" s="19">
        <v>-0.15</v>
      </c>
      <c r="AA134" s="19">
        <v>-0.1</v>
      </c>
      <c r="AB134" s="19">
        <v>0</v>
      </c>
      <c r="AC134" s="19">
        <v>7.3749999999999996E-2</v>
      </c>
      <c r="AD134" s="19">
        <v>3.6249999999999977E-2</v>
      </c>
      <c r="AE134" s="19">
        <v>-5.7500000000000002E-2</v>
      </c>
      <c r="AF134" s="19">
        <v>0</v>
      </c>
      <c r="AG134" s="19">
        <v>-0.25309375000000001</v>
      </c>
      <c r="AH134" s="19">
        <v>-0.15815625</v>
      </c>
      <c r="AI134" s="19">
        <v>-9.6812499999999996E-2</v>
      </c>
      <c r="AJ134" s="19">
        <v>0</v>
      </c>
      <c r="AK134" s="19">
        <v>8</v>
      </c>
      <c r="AL134" s="19">
        <v>28</v>
      </c>
      <c r="AM134" s="19">
        <v>16</v>
      </c>
      <c r="AN134" s="19">
        <v>28</v>
      </c>
      <c r="AO134" s="19">
        <v>0</v>
      </c>
      <c r="AP134" s="19">
        <v>0</v>
      </c>
      <c r="AQ134" s="19">
        <v>0</v>
      </c>
      <c r="AR134" s="19">
        <v>0</v>
      </c>
      <c r="AS134" s="19" t="s">
        <v>217</v>
      </c>
      <c r="AT134" s="19">
        <v>1</v>
      </c>
      <c r="AU134" s="19">
        <v>0</v>
      </c>
      <c r="AV134" s="19">
        <v>0</v>
      </c>
      <c r="AW134" s="19">
        <v>1</v>
      </c>
      <c r="AX134" s="19">
        <v>1</v>
      </c>
      <c r="AY134" s="19">
        <v>0.1</v>
      </c>
      <c r="AZ134" s="19">
        <v>0.1</v>
      </c>
      <c r="BA134" s="19">
        <v>0.1</v>
      </c>
      <c r="BB134" s="19">
        <v>0.1</v>
      </c>
      <c r="BC134" s="19">
        <v>0</v>
      </c>
      <c r="BD134" s="19">
        <v>1</v>
      </c>
      <c r="BE134" s="19">
        <v>45</v>
      </c>
      <c r="BF134" s="19">
        <v>1</v>
      </c>
      <c r="BG134" s="19">
        <v>5</v>
      </c>
      <c r="BH134" s="19" t="s">
        <v>89</v>
      </c>
      <c r="BI134" s="19">
        <v>5</v>
      </c>
      <c r="BJ134" s="19">
        <v>2</v>
      </c>
      <c r="BK134" s="19">
        <v>0.05</v>
      </c>
      <c r="BL134" s="19">
        <v>4</v>
      </c>
      <c r="BM134" s="19">
        <v>6</v>
      </c>
      <c r="BN134" s="19">
        <v>0.5</v>
      </c>
      <c r="BO134" s="19">
        <v>10</v>
      </c>
      <c r="BP134" s="19">
        <v>1</v>
      </c>
      <c r="BQ134" s="19">
        <v>1</v>
      </c>
      <c r="BR134" s="19">
        <v>1</v>
      </c>
      <c r="BS134" s="19">
        <v>1</v>
      </c>
      <c r="BT134" s="19">
        <v>0</v>
      </c>
      <c r="BU134" s="19">
        <v>0</v>
      </c>
      <c r="BV134" s="19">
        <v>0</v>
      </c>
      <c r="BW134" s="19">
        <v>0</v>
      </c>
      <c r="BX134" s="19">
        <v>1</v>
      </c>
      <c r="BY134" s="19">
        <v>1</v>
      </c>
      <c r="BZ134" s="19">
        <v>1</v>
      </c>
      <c r="CA134" s="19">
        <v>1</v>
      </c>
    </row>
    <row r="135" spans="1:79" x14ac:dyDescent="0.3">
      <c r="A135" s="26">
        <v>133</v>
      </c>
      <c r="B135" s="19">
        <v>80</v>
      </c>
      <c r="C135" s="19">
        <v>9.1000080108642578E-2</v>
      </c>
      <c r="D135" s="19">
        <v>1.5166680018107101E-3</v>
      </c>
      <c r="E135" s="19">
        <v>4</v>
      </c>
      <c r="F135" s="19">
        <v>7.1762394808100927E-2</v>
      </c>
      <c r="G135" s="19">
        <v>1.52798120489095E-2</v>
      </c>
      <c r="H135" s="19">
        <v>2.798391697698879E-2</v>
      </c>
      <c r="I135" s="19">
        <v>1.8660567967642379E-2</v>
      </c>
      <c r="J135" s="19">
        <v>1.52798120489095E-2</v>
      </c>
      <c r="K135" s="19">
        <f t="shared" si="2"/>
        <v>1.52798120489095E-2</v>
      </c>
      <c r="L135" s="19">
        <v>1.52798120489095E-2</v>
      </c>
      <c r="N135" s="19">
        <v>5.5511151231257827E-17</v>
      </c>
      <c r="O135" s="19">
        <v>0</v>
      </c>
      <c r="P135" s="19">
        <v>0</v>
      </c>
      <c r="Q135" s="19">
        <v>0</v>
      </c>
      <c r="R135" s="19">
        <v>-7.3749999999999996E-2</v>
      </c>
      <c r="S135" s="19">
        <v>3.6249999999999998E-2</v>
      </c>
      <c r="T135" s="19">
        <v>-5.7500000000000002E-2</v>
      </c>
      <c r="U135" s="19">
        <v>0</v>
      </c>
      <c r="V135" s="19">
        <v>-3.562499999999913E-3</v>
      </c>
      <c r="W135" s="19">
        <v>3.3937500000000009E-2</v>
      </c>
      <c r="X135" s="19">
        <v>-1.5374999999999989E-2</v>
      </c>
      <c r="Y135" s="19">
        <v>0.25</v>
      </c>
      <c r="Z135" s="19">
        <v>-0.15</v>
      </c>
      <c r="AA135" s="19">
        <v>-0.1</v>
      </c>
      <c r="AB135" s="19">
        <v>0</v>
      </c>
      <c r="AC135" s="19">
        <v>-7.3749999999999996E-2</v>
      </c>
      <c r="AD135" s="19">
        <v>3.6249999999999998E-2</v>
      </c>
      <c r="AE135" s="19">
        <v>-5.7500000000000002E-2</v>
      </c>
      <c r="AF135" s="19">
        <v>0</v>
      </c>
      <c r="AG135" s="19">
        <v>0.25309375000000001</v>
      </c>
      <c r="AH135" s="19">
        <v>-0.15815625</v>
      </c>
      <c r="AI135" s="19">
        <v>-9.6812499999999996E-2</v>
      </c>
      <c r="AJ135" s="19">
        <v>0</v>
      </c>
      <c r="AK135" s="19">
        <v>28</v>
      </c>
      <c r="AL135" s="19">
        <v>8</v>
      </c>
      <c r="AM135" s="19">
        <v>16</v>
      </c>
      <c r="AN135" s="19">
        <v>28</v>
      </c>
      <c r="AO135" s="19">
        <v>0</v>
      </c>
      <c r="AP135" s="19">
        <v>0</v>
      </c>
      <c r="AQ135" s="19">
        <v>0</v>
      </c>
      <c r="AR135" s="19">
        <v>0</v>
      </c>
      <c r="AS135" s="19" t="s">
        <v>218</v>
      </c>
      <c r="AT135" s="19">
        <v>1</v>
      </c>
      <c r="AU135" s="19">
        <v>0</v>
      </c>
      <c r="AV135" s="19">
        <v>0</v>
      </c>
      <c r="AW135" s="19">
        <v>1</v>
      </c>
      <c r="AX135" s="19">
        <v>1</v>
      </c>
      <c r="AY135" s="19">
        <v>0.1</v>
      </c>
      <c r="AZ135" s="19">
        <v>0.1</v>
      </c>
      <c r="BA135" s="19">
        <v>0.1</v>
      </c>
      <c r="BB135" s="19">
        <v>0.1</v>
      </c>
      <c r="BC135" s="19">
        <v>0</v>
      </c>
      <c r="BD135" s="19">
        <v>1</v>
      </c>
      <c r="BE135" s="19">
        <v>45</v>
      </c>
      <c r="BF135" s="19">
        <v>1</v>
      </c>
      <c r="BG135" s="19">
        <v>5</v>
      </c>
      <c r="BH135" s="19" t="s">
        <v>89</v>
      </c>
      <c r="BI135" s="19">
        <v>5</v>
      </c>
      <c r="BJ135" s="19">
        <v>2</v>
      </c>
      <c r="BK135" s="19">
        <v>0.05</v>
      </c>
      <c r="BL135" s="19">
        <v>4</v>
      </c>
      <c r="BM135" s="19">
        <v>6</v>
      </c>
      <c r="BN135" s="19">
        <v>0.5</v>
      </c>
      <c r="BO135" s="19">
        <v>10</v>
      </c>
      <c r="BP135" s="19">
        <v>1</v>
      </c>
      <c r="BQ135" s="19">
        <v>1</v>
      </c>
      <c r="BR135" s="19">
        <v>1</v>
      </c>
      <c r="BS135" s="19">
        <v>1</v>
      </c>
      <c r="BT135" s="19">
        <v>0</v>
      </c>
      <c r="BU135" s="19">
        <v>0</v>
      </c>
      <c r="BV135" s="19">
        <v>0</v>
      </c>
      <c r="BW135" s="19">
        <v>0</v>
      </c>
      <c r="BX135" s="19">
        <v>1</v>
      </c>
      <c r="BY135" s="19">
        <v>1</v>
      </c>
      <c r="BZ135" s="19">
        <v>1</v>
      </c>
      <c r="CA135" s="19">
        <v>1</v>
      </c>
    </row>
    <row r="136" spans="1:79" x14ac:dyDescent="0.3">
      <c r="A136" s="26">
        <v>134</v>
      </c>
      <c r="B136" s="19">
        <v>80</v>
      </c>
      <c r="C136" s="19">
        <v>9.9000215530395508E-2</v>
      </c>
      <c r="D136" s="19">
        <v>1.6500035921732581E-3</v>
      </c>
      <c r="E136" s="19">
        <v>5</v>
      </c>
      <c r="F136" s="19">
        <v>7.1762394808100927E-2</v>
      </c>
      <c r="G136" s="19">
        <v>9.5364227766495373E-3</v>
      </c>
      <c r="H136" s="19">
        <v>2.8392065352841091E-2</v>
      </c>
      <c r="I136" s="19">
        <v>1.2908254989540629E-2</v>
      </c>
      <c r="J136" s="19">
        <v>1.4447642541259119E-2</v>
      </c>
      <c r="K136" s="19">
        <f t="shared" si="2"/>
        <v>1.2908254989540629E-2</v>
      </c>
      <c r="L136" s="19">
        <v>9.5364227766495373E-3</v>
      </c>
      <c r="M136" s="19">
        <v>9.5364227766495373E-3</v>
      </c>
      <c r="N136" s="19">
        <v>0</v>
      </c>
      <c r="O136" s="19">
        <v>-6.9388939039072284E-18</v>
      </c>
      <c r="P136" s="19">
        <v>0</v>
      </c>
      <c r="Q136" s="19">
        <v>0</v>
      </c>
      <c r="R136" s="19">
        <v>7.6249999999999998E-2</v>
      </c>
      <c r="S136" s="19">
        <v>-0.12375</v>
      </c>
      <c r="T136" s="19">
        <v>2.2499999999999999E-2</v>
      </c>
      <c r="U136" s="19">
        <v>0</v>
      </c>
      <c r="V136" s="19">
        <v>2.0812500000000012E-2</v>
      </c>
      <c r="W136" s="19">
        <v>-1.5000000000000291E-3</v>
      </c>
      <c r="X136" s="19">
        <v>1.0500000000000001E-2</v>
      </c>
      <c r="Y136" s="19">
        <v>-0.15</v>
      </c>
      <c r="Z136" s="19">
        <v>5.0000000000000037E-2</v>
      </c>
      <c r="AA136" s="19">
        <v>-0.1</v>
      </c>
      <c r="AB136" s="19">
        <v>0</v>
      </c>
      <c r="AC136" s="19">
        <v>7.6249999999999998E-2</v>
      </c>
      <c r="AD136" s="19">
        <v>-0.12375</v>
      </c>
      <c r="AE136" s="19">
        <v>2.2499999999999999E-2</v>
      </c>
      <c r="AF136" s="19">
        <v>0</v>
      </c>
      <c r="AG136" s="19">
        <v>-0.14728125</v>
      </c>
      <c r="AH136" s="19">
        <v>4.596875000000001E-2</v>
      </c>
      <c r="AI136" s="19">
        <v>-9.3812500000000007E-2</v>
      </c>
      <c r="AJ136" s="19">
        <v>0</v>
      </c>
      <c r="AK136" s="19">
        <v>12</v>
      </c>
      <c r="AL136" s="19">
        <v>24</v>
      </c>
      <c r="AM136" s="19">
        <v>24</v>
      </c>
      <c r="AN136" s="19">
        <v>20</v>
      </c>
      <c r="AO136" s="19">
        <v>0</v>
      </c>
      <c r="AP136" s="19">
        <v>0</v>
      </c>
      <c r="AQ136" s="19">
        <v>0</v>
      </c>
      <c r="AR136" s="19">
        <v>0</v>
      </c>
      <c r="AS136" s="19" t="s">
        <v>219</v>
      </c>
      <c r="AT136" s="19">
        <v>1</v>
      </c>
      <c r="AU136" s="19">
        <v>0</v>
      </c>
      <c r="AV136" s="19">
        <v>0</v>
      </c>
      <c r="AW136" s="19">
        <v>1</v>
      </c>
      <c r="AX136" s="19">
        <v>1</v>
      </c>
      <c r="AY136" s="19">
        <v>0.1</v>
      </c>
      <c r="AZ136" s="19">
        <v>0.1</v>
      </c>
      <c r="BA136" s="19">
        <v>0.1</v>
      </c>
      <c r="BB136" s="19">
        <v>0.1</v>
      </c>
      <c r="BC136" s="19">
        <v>0</v>
      </c>
      <c r="BD136" s="19">
        <v>1</v>
      </c>
      <c r="BE136" s="19">
        <v>45</v>
      </c>
      <c r="BF136" s="19">
        <v>1</v>
      </c>
      <c r="BG136" s="19">
        <v>5</v>
      </c>
      <c r="BH136" s="19" t="s">
        <v>89</v>
      </c>
      <c r="BI136" s="19">
        <v>5</v>
      </c>
      <c r="BJ136" s="19">
        <v>2</v>
      </c>
      <c r="BK136" s="19">
        <v>0.05</v>
      </c>
      <c r="BL136" s="19">
        <v>4</v>
      </c>
      <c r="BM136" s="19">
        <v>6</v>
      </c>
      <c r="BN136" s="19">
        <v>0.5</v>
      </c>
      <c r="BO136" s="19">
        <v>10</v>
      </c>
      <c r="BP136" s="19">
        <v>1</v>
      </c>
      <c r="BQ136" s="19">
        <v>1</v>
      </c>
      <c r="BR136" s="19">
        <v>1</v>
      </c>
      <c r="BS136" s="19">
        <v>1</v>
      </c>
      <c r="BT136" s="19">
        <v>0</v>
      </c>
      <c r="BU136" s="19">
        <v>0</v>
      </c>
      <c r="BV136" s="19">
        <v>0</v>
      </c>
      <c r="BW136" s="19">
        <v>0</v>
      </c>
      <c r="BX136" s="19">
        <v>1</v>
      </c>
      <c r="BY136" s="19">
        <v>1</v>
      </c>
      <c r="BZ136" s="19">
        <v>1</v>
      </c>
      <c r="CA136" s="19">
        <v>1</v>
      </c>
    </row>
    <row r="137" spans="1:79" x14ac:dyDescent="0.3">
      <c r="A137" s="26">
        <v>135</v>
      </c>
      <c r="B137" s="19">
        <v>80</v>
      </c>
      <c r="C137" s="19">
        <v>0.10199975967407229</v>
      </c>
      <c r="D137" s="19">
        <v>1.6999959945678709E-3</v>
      </c>
      <c r="E137" s="19">
        <v>5</v>
      </c>
      <c r="F137" s="19">
        <v>7.1762394808100927E-2</v>
      </c>
      <c r="G137" s="19">
        <v>9.5364227766495356E-3</v>
      </c>
      <c r="H137" s="19">
        <v>2.839206535284108E-2</v>
      </c>
      <c r="I137" s="19">
        <v>1.2908254989540629E-2</v>
      </c>
      <c r="J137" s="19">
        <v>1.4447642541259119E-2</v>
      </c>
      <c r="K137" s="19">
        <f t="shared" si="2"/>
        <v>1.2908254989540629E-2</v>
      </c>
      <c r="L137" s="19">
        <v>9.5364227766495356E-3</v>
      </c>
      <c r="M137" s="19">
        <v>9.5364227766495356E-3</v>
      </c>
      <c r="N137" s="19">
        <v>0</v>
      </c>
      <c r="O137" s="19">
        <v>-3.4694469519536142E-17</v>
      </c>
      <c r="P137" s="19">
        <v>0</v>
      </c>
      <c r="Q137" s="19">
        <v>0</v>
      </c>
      <c r="R137" s="19">
        <v>7.6249999999999998E-2</v>
      </c>
      <c r="S137" s="19">
        <v>0.12375</v>
      </c>
      <c r="T137" s="19">
        <v>2.2499999999999999E-2</v>
      </c>
      <c r="U137" s="19">
        <v>0</v>
      </c>
      <c r="V137" s="19">
        <v>2.0812500000000012E-2</v>
      </c>
      <c r="W137" s="19">
        <v>1.4999999999999671E-3</v>
      </c>
      <c r="X137" s="19">
        <v>1.0500000000000001E-2</v>
      </c>
      <c r="Y137" s="19">
        <v>-0.15</v>
      </c>
      <c r="Z137" s="19">
        <v>-4.9999999999999982E-2</v>
      </c>
      <c r="AA137" s="19">
        <v>-0.1</v>
      </c>
      <c r="AB137" s="19">
        <v>0</v>
      </c>
      <c r="AC137" s="19">
        <v>7.6249999999999998E-2</v>
      </c>
      <c r="AD137" s="19">
        <v>0.12375</v>
      </c>
      <c r="AE137" s="19">
        <v>2.2499999999999999E-2</v>
      </c>
      <c r="AF137" s="19">
        <v>0</v>
      </c>
      <c r="AG137" s="19">
        <v>-0.14728125</v>
      </c>
      <c r="AH137" s="19">
        <v>-4.5968750000000003E-2</v>
      </c>
      <c r="AI137" s="19">
        <v>-9.3812500000000007E-2</v>
      </c>
      <c r="AJ137" s="19">
        <v>0</v>
      </c>
      <c r="AK137" s="19">
        <v>12</v>
      </c>
      <c r="AL137" s="19">
        <v>24</v>
      </c>
      <c r="AM137" s="19">
        <v>20</v>
      </c>
      <c r="AN137" s="19">
        <v>24</v>
      </c>
      <c r="AO137" s="19">
        <v>0</v>
      </c>
      <c r="AP137" s="19">
        <v>0</v>
      </c>
      <c r="AQ137" s="19">
        <v>0</v>
      </c>
      <c r="AR137" s="19">
        <v>0</v>
      </c>
      <c r="AS137" s="19" t="s">
        <v>220</v>
      </c>
      <c r="AT137" s="19">
        <v>1</v>
      </c>
      <c r="AU137" s="19">
        <v>0</v>
      </c>
      <c r="AV137" s="19">
        <v>0</v>
      </c>
      <c r="AW137" s="19">
        <v>1</v>
      </c>
      <c r="AX137" s="19">
        <v>1</v>
      </c>
      <c r="AY137" s="19">
        <v>0.1</v>
      </c>
      <c r="AZ137" s="19">
        <v>0.1</v>
      </c>
      <c r="BA137" s="19">
        <v>0.1</v>
      </c>
      <c r="BB137" s="19">
        <v>0.1</v>
      </c>
      <c r="BC137" s="19">
        <v>0</v>
      </c>
      <c r="BD137" s="19">
        <v>1</v>
      </c>
      <c r="BE137" s="19">
        <v>45</v>
      </c>
      <c r="BF137" s="19">
        <v>1</v>
      </c>
      <c r="BG137" s="19">
        <v>5</v>
      </c>
      <c r="BH137" s="19" t="s">
        <v>89</v>
      </c>
      <c r="BI137" s="19">
        <v>5</v>
      </c>
      <c r="BJ137" s="19">
        <v>2</v>
      </c>
      <c r="BK137" s="19">
        <v>0.05</v>
      </c>
      <c r="BL137" s="19">
        <v>4</v>
      </c>
      <c r="BM137" s="19">
        <v>6</v>
      </c>
      <c r="BN137" s="19">
        <v>0.5</v>
      </c>
      <c r="BO137" s="19">
        <v>10</v>
      </c>
      <c r="BP137" s="19">
        <v>1</v>
      </c>
      <c r="BQ137" s="19">
        <v>1</v>
      </c>
      <c r="BR137" s="19">
        <v>1</v>
      </c>
      <c r="BS137" s="19">
        <v>1</v>
      </c>
      <c r="BT137" s="19">
        <v>0</v>
      </c>
      <c r="BU137" s="19">
        <v>0</v>
      </c>
      <c r="BV137" s="19">
        <v>0</v>
      </c>
      <c r="BW137" s="19">
        <v>0</v>
      </c>
      <c r="BX137" s="19">
        <v>1</v>
      </c>
      <c r="BY137" s="19">
        <v>1</v>
      </c>
      <c r="BZ137" s="19">
        <v>1</v>
      </c>
      <c r="CA137" s="19">
        <v>1</v>
      </c>
    </row>
    <row r="138" spans="1:79" x14ac:dyDescent="0.3">
      <c r="A138" s="26">
        <v>136</v>
      </c>
      <c r="B138" s="19">
        <v>80</v>
      </c>
      <c r="C138" s="19">
        <v>0.1009998321533203</v>
      </c>
      <c r="D138" s="19">
        <v>1.683330535888672E-3</v>
      </c>
      <c r="E138" s="19">
        <v>5</v>
      </c>
      <c r="F138" s="19">
        <v>6.5168051988685654E-3</v>
      </c>
      <c r="G138" s="19">
        <v>9.5364227766495356E-3</v>
      </c>
      <c r="H138" s="19">
        <v>2.839206535284108E-2</v>
      </c>
      <c r="I138" s="19">
        <v>1.2908254989540629E-2</v>
      </c>
      <c r="J138" s="19">
        <v>1.4447642541259119E-2</v>
      </c>
      <c r="K138" s="19">
        <f t="shared" si="2"/>
        <v>1.2908254989540629E-2</v>
      </c>
      <c r="L138" s="19">
        <v>9.5364227766495356E-3</v>
      </c>
      <c r="M138" s="19">
        <v>9.5364227766495356E-3</v>
      </c>
      <c r="N138" s="19">
        <v>0</v>
      </c>
      <c r="O138" s="19">
        <v>0</v>
      </c>
      <c r="P138" s="19">
        <v>0</v>
      </c>
      <c r="Q138" s="19">
        <v>0</v>
      </c>
      <c r="R138" s="19">
        <v>-7.6249999999999998E-2</v>
      </c>
      <c r="S138" s="19">
        <v>0.12375</v>
      </c>
      <c r="T138" s="19">
        <v>2.2499999999999999E-2</v>
      </c>
      <c r="U138" s="19">
        <v>0</v>
      </c>
      <c r="V138" s="19">
        <v>-2.0812500000000012E-2</v>
      </c>
      <c r="W138" s="19">
        <v>1.499999999999994E-3</v>
      </c>
      <c r="X138" s="19">
        <v>1.0500000000000001E-2</v>
      </c>
      <c r="Y138" s="19">
        <v>0.15</v>
      </c>
      <c r="Z138" s="19">
        <v>-4.9999999999999989E-2</v>
      </c>
      <c r="AA138" s="19">
        <v>-0.1</v>
      </c>
      <c r="AB138" s="19">
        <v>0</v>
      </c>
      <c r="AC138" s="19">
        <v>-7.6249999999999998E-2</v>
      </c>
      <c r="AD138" s="19">
        <v>0.12375</v>
      </c>
      <c r="AE138" s="19">
        <v>2.2499999999999999E-2</v>
      </c>
      <c r="AF138" s="19">
        <v>0</v>
      </c>
      <c r="AG138" s="19">
        <v>0.14728125</v>
      </c>
      <c r="AH138" s="19">
        <v>-4.5968750000000003E-2</v>
      </c>
      <c r="AI138" s="19">
        <v>-9.3812500000000007E-2</v>
      </c>
      <c r="AJ138" s="19">
        <v>0</v>
      </c>
      <c r="AK138" s="19">
        <v>24</v>
      </c>
      <c r="AL138" s="19">
        <v>12</v>
      </c>
      <c r="AM138" s="19">
        <v>20</v>
      </c>
      <c r="AN138" s="19">
        <v>24</v>
      </c>
      <c r="AO138" s="19">
        <v>0</v>
      </c>
      <c r="AP138" s="19">
        <v>0</v>
      </c>
      <c r="AQ138" s="19">
        <v>0</v>
      </c>
      <c r="AR138" s="19">
        <v>0</v>
      </c>
      <c r="AS138" s="19" t="s">
        <v>221</v>
      </c>
      <c r="AT138" s="19">
        <v>1</v>
      </c>
      <c r="AU138" s="19">
        <v>0</v>
      </c>
      <c r="AV138" s="19">
        <v>0</v>
      </c>
      <c r="AW138" s="19">
        <v>1</v>
      </c>
      <c r="AX138" s="19">
        <v>1</v>
      </c>
      <c r="AY138" s="19">
        <v>0.1</v>
      </c>
      <c r="AZ138" s="19">
        <v>0.1</v>
      </c>
      <c r="BA138" s="19">
        <v>0.1</v>
      </c>
      <c r="BB138" s="19">
        <v>0.1</v>
      </c>
      <c r="BC138" s="19">
        <v>0</v>
      </c>
      <c r="BD138" s="19">
        <v>1</v>
      </c>
      <c r="BE138" s="19">
        <v>45</v>
      </c>
      <c r="BF138" s="19">
        <v>1</v>
      </c>
      <c r="BG138" s="19">
        <v>5</v>
      </c>
      <c r="BH138" s="19" t="s">
        <v>89</v>
      </c>
      <c r="BI138" s="19">
        <v>5</v>
      </c>
      <c r="BJ138" s="19">
        <v>2</v>
      </c>
      <c r="BK138" s="19">
        <v>0.05</v>
      </c>
      <c r="BL138" s="19">
        <v>4</v>
      </c>
      <c r="BM138" s="19">
        <v>6</v>
      </c>
      <c r="BN138" s="19">
        <v>0.5</v>
      </c>
      <c r="BO138" s="19">
        <v>10</v>
      </c>
      <c r="BP138" s="19">
        <v>1</v>
      </c>
      <c r="BQ138" s="19">
        <v>1</v>
      </c>
      <c r="BR138" s="19">
        <v>1</v>
      </c>
      <c r="BS138" s="19">
        <v>1</v>
      </c>
      <c r="BT138" s="19">
        <v>0</v>
      </c>
      <c r="BU138" s="19">
        <v>0</v>
      </c>
      <c r="BV138" s="19">
        <v>0</v>
      </c>
      <c r="BW138" s="19">
        <v>0</v>
      </c>
      <c r="BX138" s="19">
        <v>1</v>
      </c>
      <c r="BY138" s="19">
        <v>1</v>
      </c>
      <c r="BZ138" s="19">
        <v>1</v>
      </c>
      <c r="CA138" s="19">
        <v>1</v>
      </c>
    </row>
    <row r="139" spans="1:79" x14ac:dyDescent="0.3">
      <c r="A139" s="26">
        <v>137</v>
      </c>
      <c r="B139" s="19">
        <v>80</v>
      </c>
      <c r="C139" s="19">
        <v>9.8000288009643555E-2</v>
      </c>
      <c r="D139" s="19">
        <v>1.6333381334940589E-3</v>
      </c>
      <c r="E139" s="19">
        <v>5</v>
      </c>
      <c r="F139" s="19">
        <v>6.5168051988685454E-3</v>
      </c>
      <c r="G139" s="19">
        <v>1.166914501206064E-2</v>
      </c>
      <c r="H139" s="19">
        <v>4.2705260306108668E-2</v>
      </c>
      <c r="I139" s="19">
        <v>1.4661712734619369E-2</v>
      </c>
      <c r="J139" s="19">
        <v>1.166914501206064E-2</v>
      </c>
      <c r="K139" s="19">
        <f t="shared" si="2"/>
        <v>1.166914501206064E-2</v>
      </c>
      <c r="L139" s="19">
        <v>1.243958054206408E-2</v>
      </c>
      <c r="M139" s="19">
        <v>1.4118637947762519E-2</v>
      </c>
      <c r="N139" s="19">
        <v>-2.775557561562891E-17</v>
      </c>
      <c r="O139" s="19">
        <v>4.163336342344337E-17</v>
      </c>
      <c r="P139" s="19">
        <v>0</v>
      </c>
      <c r="Q139" s="19">
        <v>0</v>
      </c>
      <c r="R139" s="19">
        <v>0.14374999999999999</v>
      </c>
      <c r="S139" s="19">
        <v>-8.3750000000000019E-2</v>
      </c>
      <c r="T139" s="19">
        <v>-6.25E-2</v>
      </c>
      <c r="U139" s="19">
        <v>0</v>
      </c>
      <c r="V139" s="19">
        <v>1.3968749999999971E-2</v>
      </c>
      <c r="W139" s="19">
        <v>9.3749999999975797E-5</v>
      </c>
      <c r="X139" s="19">
        <v>-2.4937499999999991E-2</v>
      </c>
      <c r="Y139" s="19">
        <v>-0.25</v>
      </c>
      <c r="Z139" s="19">
        <v>5.0000000000000072E-2</v>
      </c>
      <c r="AA139" s="19">
        <v>0.1</v>
      </c>
      <c r="AB139" s="19">
        <v>0</v>
      </c>
      <c r="AC139" s="19">
        <v>0.14374999999999999</v>
      </c>
      <c r="AD139" s="19">
        <v>-8.3750000000000019E-2</v>
      </c>
      <c r="AE139" s="19">
        <v>-6.25E-2</v>
      </c>
      <c r="AF139" s="19">
        <v>0</v>
      </c>
      <c r="AG139" s="19">
        <v>-0.24559375</v>
      </c>
      <c r="AH139" s="19">
        <v>3.7343750000000037E-2</v>
      </c>
      <c r="AI139" s="19">
        <v>0.1178125</v>
      </c>
      <c r="AJ139" s="19">
        <v>0</v>
      </c>
      <c r="AK139" s="19">
        <v>12</v>
      </c>
      <c r="AL139" s="19">
        <v>32</v>
      </c>
      <c r="AM139" s="19">
        <v>20</v>
      </c>
      <c r="AN139" s="19">
        <v>16</v>
      </c>
      <c r="AO139" s="19">
        <v>0</v>
      </c>
      <c r="AP139" s="19">
        <v>0</v>
      </c>
      <c r="AQ139" s="19">
        <v>0</v>
      </c>
      <c r="AR139" s="19">
        <v>0</v>
      </c>
      <c r="AS139" s="19" t="s">
        <v>222</v>
      </c>
      <c r="AT139" s="19">
        <v>1</v>
      </c>
      <c r="AU139" s="19">
        <v>0</v>
      </c>
      <c r="AV139" s="19">
        <v>0</v>
      </c>
      <c r="AW139" s="19">
        <v>1</v>
      </c>
      <c r="AX139" s="19">
        <v>1</v>
      </c>
      <c r="AY139" s="19">
        <v>0.1</v>
      </c>
      <c r="AZ139" s="19">
        <v>0.1</v>
      </c>
      <c r="BA139" s="19">
        <v>0.1</v>
      </c>
      <c r="BB139" s="19">
        <v>0.1</v>
      </c>
      <c r="BC139" s="19">
        <v>0</v>
      </c>
      <c r="BD139" s="19">
        <v>1</v>
      </c>
      <c r="BE139" s="19">
        <v>45</v>
      </c>
      <c r="BF139" s="19">
        <v>1</v>
      </c>
      <c r="BG139" s="19">
        <v>5</v>
      </c>
      <c r="BH139" s="19" t="s">
        <v>89</v>
      </c>
      <c r="BI139" s="19">
        <v>5</v>
      </c>
      <c r="BJ139" s="19">
        <v>2</v>
      </c>
      <c r="BK139" s="19">
        <v>0.05</v>
      </c>
      <c r="BL139" s="19">
        <v>4</v>
      </c>
      <c r="BM139" s="19">
        <v>6</v>
      </c>
      <c r="BN139" s="19">
        <v>0.5</v>
      </c>
      <c r="BO139" s="19">
        <v>10</v>
      </c>
      <c r="BP139" s="19">
        <v>1</v>
      </c>
      <c r="BQ139" s="19">
        <v>1</v>
      </c>
      <c r="BR139" s="19">
        <v>1</v>
      </c>
      <c r="BS139" s="19">
        <v>1</v>
      </c>
      <c r="BT139" s="19">
        <v>0</v>
      </c>
      <c r="BU139" s="19">
        <v>0</v>
      </c>
      <c r="BV139" s="19">
        <v>0</v>
      </c>
      <c r="BW139" s="19">
        <v>0</v>
      </c>
      <c r="BX139" s="19">
        <v>1</v>
      </c>
      <c r="BY139" s="19">
        <v>1</v>
      </c>
      <c r="BZ139" s="19">
        <v>1</v>
      </c>
      <c r="CA139" s="19">
        <v>1</v>
      </c>
    </row>
    <row r="140" spans="1:79" x14ac:dyDescent="0.3">
      <c r="A140" s="26">
        <v>138</v>
      </c>
      <c r="B140" s="19">
        <v>80</v>
      </c>
      <c r="C140" s="19">
        <v>9.7000360488891602E-2</v>
      </c>
      <c r="D140" s="19">
        <v>1.61667267481486E-3</v>
      </c>
      <c r="E140" s="19">
        <v>5</v>
      </c>
      <c r="F140" s="19">
        <v>6.5168051988685732E-3</v>
      </c>
      <c r="G140" s="19">
        <v>1.166914501206064E-2</v>
      </c>
      <c r="H140" s="19">
        <v>4.2705260306108668E-2</v>
      </c>
      <c r="I140" s="19">
        <v>1.4661712734619369E-2</v>
      </c>
      <c r="J140" s="19">
        <v>1.166914501206064E-2</v>
      </c>
      <c r="K140" s="19">
        <f t="shared" si="2"/>
        <v>1.166914501206064E-2</v>
      </c>
      <c r="L140" s="19">
        <v>1.243958054206408E-2</v>
      </c>
      <c r="M140" s="19">
        <v>1.4118637947762519E-2</v>
      </c>
      <c r="N140" s="19">
        <v>-2.775557561562891E-17</v>
      </c>
      <c r="O140" s="19">
        <v>1.387778780781446E-17</v>
      </c>
      <c r="P140" s="19">
        <v>0</v>
      </c>
      <c r="Q140" s="19">
        <v>0</v>
      </c>
      <c r="R140" s="19">
        <v>0.14374999999999999</v>
      </c>
      <c r="S140" s="19">
        <v>8.3749999999999977E-2</v>
      </c>
      <c r="T140" s="19">
        <v>-6.25E-2</v>
      </c>
      <c r="U140" s="19">
        <v>0</v>
      </c>
      <c r="V140" s="19">
        <v>1.3968749999999971E-2</v>
      </c>
      <c r="W140" s="19">
        <v>-9.3749999999996614E-5</v>
      </c>
      <c r="X140" s="19">
        <v>-2.4937499999999991E-2</v>
      </c>
      <c r="Y140" s="19">
        <v>-0.25</v>
      </c>
      <c r="Z140" s="19">
        <v>-4.9999999999999961E-2</v>
      </c>
      <c r="AA140" s="19">
        <v>0.1</v>
      </c>
      <c r="AB140" s="19">
        <v>0</v>
      </c>
      <c r="AC140" s="19">
        <v>0.14374999999999999</v>
      </c>
      <c r="AD140" s="19">
        <v>8.3749999999999977E-2</v>
      </c>
      <c r="AE140" s="19">
        <v>-6.25E-2</v>
      </c>
      <c r="AF140" s="19">
        <v>0</v>
      </c>
      <c r="AG140" s="19">
        <v>-0.24559375</v>
      </c>
      <c r="AH140" s="19">
        <v>-3.734374999999996E-2</v>
      </c>
      <c r="AI140" s="19">
        <v>0.1178125</v>
      </c>
      <c r="AJ140" s="19">
        <v>0</v>
      </c>
      <c r="AK140" s="19">
        <v>12</v>
      </c>
      <c r="AL140" s="19">
        <v>32</v>
      </c>
      <c r="AM140" s="19">
        <v>16</v>
      </c>
      <c r="AN140" s="19">
        <v>20</v>
      </c>
      <c r="AO140" s="19">
        <v>0</v>
      </c>
      <c r="AP140" s="19">
        <v>0</v>
      </c>
      <c r="AQ140" s="19">
        <v>0</v>
      </c>
      <c r="AR140" s="19">
        <v>0</v>
      </c>
      <c r="AS140" s="19" t="s">
        <v>223</v>
      </c>
      <c r="AT140" s="19">
        <v>1</v>
      </c>
      <c r="AU140" s="19">
        <v>0</v>
      </c>
      <c r="AV140" s="19">
        <v>0</v>
      </c>
      <c r="AW140" s="19">
        <v>1</v>
      </c>
      <c r="AX140" s="19">
        <v>1</v>
      </c>
      <c r="AY140" s="19">
        <v>0.1</v>
      </c>
      <c r="AZ140" s="19">
        <v>0.1</v>
      </c>
      <c r="BA140" s="19">
        <v>0.1</v>
      </c>
      <c r="BB140" s="19">
        <v>0.1</v>
      </c>
      <c r="BC140" s="19">
        <v>0</v>
      </c>
      <c r="BD140" s="19">
        <v>1</v>
      </c>
      <c r="BE140" s="19">
        <v>45</v>
      </c>
      <c r="BF140" s="19">
        <v>1</v>
      </c>
      <c r="BG140" s="19">
        <v>5</v>
      </c>
      <c r="BH140" s="19" t="s">
        <v>89</v>
      </c>
      <c r="BI140" s="19">
        <v>5</v>
      </c>
      <c r="BJ140" s="19">
        <v>2</v>
      </c>
      <c r="BK140" s="19">
        <v>0.05</v>
      </c>
      <c r="BL140" s="19">
        <v>4</v>
      </c>
      <c r="BM140" s="19">
        <v>6</v>
      </c>
      <c r="BN140" s="19">
        <v>0.5</v>
      </c>
      <c r="BO140" s="19">
        <v>10</v>
      </c>
      <c r="BP140" s="19">
        <v>1</v>
      </c>
      <c r="BQ140" s="19">
        <v>1</v>
      </c>
      <c r="BR140" s="19">
        <v>1</v>
      </c>
      <c r="BS140" s="19">
        <v>1</v>
      </c>
      <c r="BT140" s="19">
        <v>0</v>
      </c>
      <c r="BU140" s="19">
        <v>0</v>
      </c>
      <c r="BV140" s="19">
        <v>0</v>
      </c>
      <c r="BW140" s="19">
        <v>0</v>
      </c>
      <c r="BX140" s="19">
        <v>1</v>
      </c>
      <c r="BY140" s="19">
        <v>1</v>
      </c>
      <c r="BZ140" s="19">
        <v>1</v>
      </c>
      <c r="CA140" s="19">
        <v>1</v>
      </c>
    </row>
    <row r="141" spans="1:79" x14ac:dyDescent="0.3">
      <c r="A141" s="26">
        <v>139</v>
      </c>
      <c r="B141" s="19">
        <v>80</v>
      </c>
      <c r="C141" s="19">
        <v>9.70001220703125E-2</v>
      </c>
      <c r="D141" s="19">
        <v>1.616668701171875E-3</v>
      </c>
      <c r="E141" s="19">
        <v>5</v>
      </c>
      <c r="F141" s="19">
        <v>7.1741724261408851E-3</v>
      </c>
      <c r="G141" s="19">
        <v>1.166914501206065E-2</v>
      </c>
      <c r="H141" s="19">
        <v>4.2705260306108668E-2</v>
      </c>
      <c r="I141" s="19">
        <v>1.4661712734619369E-2</v>
      </c>
      <c r="J141" s="19">
        <v>1.166914501206065E-2</v>
      </c>
      <c r="K141" s="19">
        <f t="shared" si="2"/>
        <v>1.166914501206065E-2</v>
      </c>
      <c r="L141" s="19">
        <v>1.243958054206408E-2</v>
      </c>
      <c r="M141" s="19">
        <v>1.4118637947762519E-2</v>
      </c>
      <c r="N141" s="19">
        <v>2.775557561562891E-17</v>
      </c>
      <c r="O141" s="19">
        <v>-6.9388939039072284E-18</v>
      </c>
      <c r="P141" s="19">
        <v>0</v>
      </c>
      <c r="Q141" s="19">
        <v>0</v>
      </c>
      <c r="R141" s="19">
        <v>-0.14374999999999999</v>
      </c>
      <c r="S141" s="19">
        <v>8.3750000000000005E-2</v>
      </c>
      <c r="T141" s="19">
        <v>-6.25E-2</v>
      </c>
      <c r="U141" s="19">
        <v>0</v>
      </c>
      <c r="V141" s="19">
        <v>-1.396875000000003E-2</v>
      </c>
      <c r="W141" s="19">
        <v>-9.3749999999996614E-5</v>
      </c>
      <c r="X141" s="19">
        <v>-2.4937499999999991E-2</v>
      </c>
      <c r="Y141" s="19">
        <v>0.25</v>
      </c>
      <c r="Z141" s="19">
        <v>-4.9999999999999982E-2</v>
      </c>
      <c r="AA141" s="19">
        <v>0.1</v>
      </c>
      <c r="AB141" s="19">
        <v>0</v>
      </c>
      <c r="AC141" s="19">
        <v>-0.14374999999999999</v>
      </c>
      <c r="AD141" s="19">
        <v>8.3750000000000005E-2</v>
      </c>
      <c r="AE141" s="19">
        <v>-6.25E-2</v>
      </c>
      <c r="AF141" s="19">
        <v>0</v>
      </c>
      <c r="AG141" s="19">
        <v>0.24559375</v>
      </c>
      <c r="AH141" s="19">
        <v>-3.7343749999999988E-2</v>
      </c>
      <c r="AI141" s="19">
        <v>0.1178125</v>
      </c>
      <c r="AJ141" s="19">
        <v>0</v>
      </c>
      <c r="AK141" s="19">
        <v>32</v>
      </c>
      <c r="AL141" s="19">
        <v>12</v>
      </c>
      <c r="AM141" s="19">
        <v>16</v>
      </c>
      <c r="AN141" s="19">
        <v>20</v>
      </c>
      <c r="AO141" s="19">
        <v>0</v>
      </c>
      <c r="AP141" s="19">
        <v>0</v>
      </c>
      <c r="AQ141" s="19">
        <v>0</v>
      </c>
      <c r="AR141" s="19">
        <v>0</v>
      </c>
      <c r="AS141" s="19" t="s">
        <v>224</v>
      </c>
      <c r="AT141" s="19">
        <v>1</v>
      </c>
      <c r="AU141" s="19">
        <v>0</v>
      </c>
      <c r="AV141" s="19">
        <v>0</v>
      </c>
      <c r="AW141" s="19">
        <v>1</v>
      </c>
      <c r="AX141" s="19">
        <v>1</v>
      </c>
      <c r="AY141" s="19">
        <v>0.1</v>
      </c>
      <c r="AZ141" s="19">
        <v>0.1</v>
      </c>
      <c r="BA141" s="19">
        <v>0.1</v>
      </c>
      <c r="BB141" s="19">
        <v>0.1</v>
      </c>
      <c r="BC141" s="19">
        <v>0</v>
      </c>
      <c r="BD141" s="19">
        <v>1</v>
      </c>
      <c r="BE141" s="19">
        <v>45</v>
      </c>
      <c r="BF141" s="19">
        <v>1</v>
      </c>
      <c r="BG141" s="19">
        <v>5</v>
      </c>
      <c r="BH141" s="19" t="s">
        <v>89</v>
      </c>
      <c r="BI141" s="19">
        <v>5</v>
      </c>
      <c r="BJ141" s="19">
        <v>2</v>
      </c>
      <c r="BK141" s="19">
        <v>0.05</v>
      </c>
      <c r="BL141" s="19">
        <v>4</v>
      </c>
      <c r="BM141" s="19">
        <v>6</v>
      </c>
      <c r="BN141" s="19">
        <v>0.5</v>
      </c>
      <c r="BO141" s="19">
        <v>10</v>
      </c>
      <c r="BP141" s="19">
        <v>1</v>
      </c>
      <c r="BQ141" s="19">
        <v>1</v>
      </c>
      <c r="BR141" s="19">
        <v>1</v>
      </c>
      <c r="BS141" s="19">
        <v>1</v>
      </c>
      <c r="BT141" s="19">
        <v>0</v>
      </c>
      <c r="BU141" s="19">
        <v>0</v>
      </c>
      <c r="BV141" s="19">
        <v>0</v>
      </c>
      <c r="BW141" s="19">
        <v>0</v>
      </c>
      <c r="BX141" s="19">
        <v>1</v>
      </c>
      <c r="BY141" s="19">
        <v>1</v>
      </c>
      <c r="BZ141" s="19">
        <v>1</v>
      </c>
      <c r="CA141" s="19">
        <v>1</v>
      </c>
    </row>
    <row r="142" spans="1:79" x14ac:dyDescent="0.3">
      <c r="A142" s="26">
        <v>140</v>
      </c>
      <c r="B142" s="19">
        <v>80</v>
      </c>
      <c r="C142" s="19">
        <v>9.4000101089477539E-2</v>
      </c>
      <c r="D142" s="19">
        <v>1.566668351491292E-3</v>
      </c>
      <c r="E142" s="19">
        <v>5</v>
      </c>
      <c r="F142" s="19">
        <v>7.1741724261408851E-3</v>
      </c>
      <c r="G142" s="19">
        <v>5.4175279763929336E-3</v>
      </c>
      <c r="H142" s="19">
        <v>4.1851404266314618E-2</v>
      </c>
      <c r="I142" s="19">
        <v>1.678447943786163E-2</v>
      </c>
      <c r="J142" s="19">
        <v>8.2944470317496428E-3</v>
      </c>
      <c r="K142" s="19">
        <f t="shared" si="2"/>
        <v>8.2944470317496428E-3</v>
      </c>
      <c r="L142" s="19">
        <v>1.425483059571386E-2</v>
      </c>
      <c r="M142" s="19">
        <v>5.4175279763929336E-3</v>
      </c>
      <c r="N142" s="19">
        <v>-2.775557561562891E-17</v>
      </c>
      <c r="O142" s="19">
        <v>-1.138828968255705E-17</v>
      </c>
      <c r="P142" s="19">
        <v>5.5511151231257827E-17</v>
      </c>
      <c r="Q142" s="19">
        <v>0</v>
      </c>
      <c r="R142" s="19">
        <v>-8.7500000000000008E-2</v>
      </c>
      <c r="S142" s="19">
        <v>1.2500000000000001E-2</v>
      </c>
      <c r="T142" s="19">
        <v>-6.5000000000000002E-2</v>
      </c>
      <c r="U142" s="19">
        <v>0</v>
      </c>
      <c r="V142" s="19">
        <v>1.1625000000000021E-2</v>
      </c>
      <c r="W142" s="19">
        <v>5.4374999999999857E-3</v>
      </c>
      <c r="X142" s="19">
        <v>-3.3750000000000451E-3</v>
      </c>
      <c r="Y142" s="19">
        <v>-0.2</v>
      </c>
      <c r="Z142" s="19">
        <v>3.3306690738754701E-17</v>
      </c>
      <c r="AA142" s="19">
        <v>0.2</v>
      </c>
      <c r="AB142" s="19">
        <v>0</v>
      </c>
      <c r="AC142" s="19">
        <v>-8.7500000000000008E-2</v>
      </c>
      <c r="AD142" s="19">
        <v>1.2500000000000001E-2</v>
      </c>
      <c r="AE142" s="19">
        <v>-6.5000000000000002E-2</v>
      </c>
      <c r="AF142" s="19">
        <v>0</v>
      </c>
      <c r="AG142" s="19">
        <v>-0.18725</v>
      </c>
      <c r="AH142" s="19">
        <v>-5.2499999999999578E-3</v>
      </c>
      <c r="AI142" s="19">
        <v>0.20749999999999999</v>
      </c>
      <c r="AJ142" s="19">
        <v>0</v>
      </c>
      <c r="AK142" s="19">
        <v>16</v>
      </c>
      <c r="AL142" s="19">
        <v>32</v>
      </c>
      <c r="AM142" s="19">
        <v>16</v>
      </c>
      <c r="AN142" s="19">
        <v>16</v>
      </c>
      <c r="AO142" s="19">
        <v>0</v>
      </c>
      <c r="AP142" s="19">
        <v>0</v>
      </c>
      <c r="AQ142" s="19">
        <v>0</v>
      </c>
      <c r="AR142" s="19">
        <v>0</v>
      </c>
      <c r="AS142" s="19" t="s">
        <v>225</v>
      </c>
      <c r="AT142" s="19">
        <v>1</v>
      </c>
      <c r="AU142" s="19">
        <v>0</v>
      </c>
      <c r="AV142" s="19">
        <v>0</v>
      </c>
      <c r="AW142" s="19">
        <v>1</v>
      </c>
      <c r="AX142" s="19">
        <v>1</v>
      </c>
      <c r="AY142" s="19">
        <v>0.1</v>
      </c>
      <c r="AZ142" s="19">
        <v>0.1</v>
      </c>
      <c r="BA142" s="19">
        <v>0.1</v>
      </c>
      <c r="BB142" s="19">
        <v>0.1</v>
      </c>
      <c r="BC142" s="19">
        <v>0</v>
      </c>
      <c r="BD142" s="19">
        <v>1</v>
      </c>
      <c r="BE142" s="19">
        <v>45</v>
      </c>
      <c r="BF142" s="19">
        <v>1</v>
      </c>
      <c r="BG142" s="19">
        <v>5</v>
      </c>
      <c r="BH142" s="19" t="s">
        <v>89</v>
      </c>
      <c r="BI142" s="19">
        <v>5</v>
      </c>
      <c r="BJ142" s="19">
        <v>2</v>
      </c>
      <c r="BK142" s="19">
        <v>0.05</v>
      </c>
      <c r="BL142" s="19">
        <v>4</v>
      </c>
      <c r="BM142" s="19">
        <v>6</v>
      </c>
      <c r="BN142" s="19">
        <v>0.5</v>
      </c>
      <c r="BO142" s="19">
        <v>10</v>
      </c>
      <c r="BP142" s="19">
        <v>1</v>
      </c>
      <c r="BQ142" s="19">
        <v>1</v>
      </c>
      <c r="BR142" s="19">
        <v>1</v>
      </c>
      <c r="BS142" s="19">
        <v>1</v>
      </c>
      <c r="BT142" s="19">
        <v>0</v>
      </c>
      <c r="BU142" s="19">
        <v>0</v>
      </c>
      <c r="BV142" s="19">
        <v>0</v>
      </c>
      <c r="BW142" s="19">
        <v>0</v>
      </c>
      <c r="BX142" s="19">
        <v>1</v>
      </c>
      <c r="BY142" s="19">
        <v>1</v>
      </c>
      <c r="BZ142" s="19">
        <v>1</v>
      </c>
      <c r="CA142" s="19">
        <v>1</v>
      </c>
    </row>
    <row r="143" spans="1:79" x14ac:dyDescent="0.3">
      <c r="A143" s="26">
        <v>141</v>
      </c>
      <c r="B143" s="19">
        <v>80</v>
      </c>
      <c r="C143" s="19">
        <v>9.3000173568725586E-2</v>
      </c>
      <c r="D143" s="19">
        <v>1.5500028928120929E-3</v>
      </c>
      <c r="E143" s="19">
        <v>5</v>
      </c>
      <c r="F143" s="19">
        <v>7.1741724261408938E-3</v>
      </c>
      <c r="G143" s="19">
        <v>5.417527976392938E-3</v>
      </c>
      <c r="H143" s="19">
        <v>4.1851404266314618E-2</v>
      </c>
      <c r="I143" s="19">
        <v>1.678447943786163E-2</v>
      </c>
      <c r="J143" s="19">
        <v>8.294447031749641E-3</v>
      </c>
      <c r="K143" s="19">
        <f t="shared" si="2"/>
        <v>8.294447031749641E-3</v>
      </c>
      <c r="L143" s="19">
        <v>1.425483059571386E-2</v>
      </c>
      <c r="M143" s="19">
        <v>5.417527976392938E-3</v>
      </c>
      <c r="N143" s="19">
        <v>-2.775557561562891E-17</v>
      </c>
      <c r="O143" s="19">
        <v>-2.5959966880762241E-17</v>
      </c>
      <c r="P143" s="19">
        <v>5.5511151231257827E-17</v>
      </c>
      <c r="Q143" s="19">
        <v>0</v>
      </c>
      <c r="R143" s="19">
        <v>-8.7500000000000008E-2</v>
      </c>
      <c r="S143" s="19">
        <v>-1.2500000000000001E-2</v>
      </c>
      <c r="T143" s="19">
        <v>-6.5000000000000002E-2</v>
      </c>
      <c r="U143" s="19">
        <v>0</v>
      </c>
      <c r="V143" s="19">
        <v>1.1625000000000021E-2</v>
      </c>
      <c r="W143" s="19">
        <v>-5.4375000000000083E-3</v>
      </c>
      <c r="X143" s="19">
        <v>-3.3750000000000451E-3</v>
      </c>
      <c r="Y143" s="19">
        <v>-0.2</v>
      </c>
      <c r="Z143" s="19">
        <v>2.2204460492503129E-17</v>
      </c>
      <c r="AA143" s="19">
        <v>0.2</v>
      </c>
      <c r="AB143" s="19">
        <v>0</v>
      </c>
      <c r="AC143" s="19">
        <v>-8.7500000000000008E-2</v>
      </c>
      <c r="AD143" s="19">
        <v>-1.2500000000000001E-2</v>
      </c>
      <c r="AE143" s="19">
        <v>-6.5000000000000002E-2</v>
      </c>
      <c r="AF143" s="19">
        <v>0</v>
      </c>
      <c r="AG143" s="19">
        <v>-0.18725</v>
      </c>
      <c r="AH143" s="19">
        <v>5.2500000000000428E-3</v>
      </c>
      <c r="AI143" s="19">
        <v>0.20749999999999999</v>
      </c>
      <c r="AJ143" s="19">
        <v>0</v>
      </c>
      <c r="AK143" s="19">
        <v>16</v>
      </c>
      <c r="AL143" s="19">
        <v>32</v>
      </c>
      <c r="AM143" s="19">
        <v>16</v>
      </c>
      <c r="AN143" s="19">
        <v>16</v>
      </c>
      <c r="AO143" s="19">
        <v>0</v>
      </c>
      <c r="AP143" s="19">
        <v>0</v>
      </c>
      <c r="AQ143" s="19">
        <v>0</v>
      </c>
      <c r="AR143" s="19">
        <v>0</v>
      </c>
      <c r="AS143" s="19" t="s">
        <v>226</v>
      </c>
      <c r="AT143" s="19">
        <v>1</v>
      </c>
      <c r="AU143" s="19">
        <v>0</v>
      </c>
      <c r="AV143" s="19">
        <v>0</v>
      </c>
      <c r="AW143" s="19">
        <v>1</v>
      </c>
      <c r="AX143" s="19">
        <v>1</v>
      </c>
      <c r="AY143" s="19">
        <v>0.1</v>
      </c>
      <c r="AZ143" s="19">
        <v>0.1</v>
      </c>
      <c r="BA143" s="19">
        <v>0.1</v>
      </c>
      <c r="BB143" s="19">
        <v>0.1</v>
      </c>
      <c r="BC143" s="19">
        <v>0</v>
      </c>
      <c r="BD143" s="19">
        <v>1</v>
      </c>
      <c r="BE143" s="19">
        <v>45</v>
      </c>
      <c r="BF143" s="19">
        <v>1</v>
      </c>
      <c r="BG143" s="19">
        <v>5</v>
      </c>
      <c r="BH143" s="19" t="s">
        <v>89</v>
      </c>
      <c r="BI143" s="19">
        <v>5</v>
      </c>
      <c r="BJ143" s="19">
        <v>2</v>
      </c>
      <c r="BK143" s="19">
        <v>0.05</v>
      </c>
      <c r="BL143" s="19">
        <v>4</v>
      </c>
      <c r="BM143" s="19">
        <v>6</v>
      </c>
      <c r="BN143" s="19">
        <v>0.5</v>
      </c>
      <c r="BO143" s="19">
        <v>10</v>
      </c>
      <c r="BP143" s="19">
        <v>1</v>
      </c>
      <c r="BQ143" s="19">
        <v>1</v>
      </c>
      <c r="BR143" s="19">
        <v>1</v>
      </c>
      <c r="BS143" s="19">
        <v>1</v>
      </c>
      <c r="BT143" s="19">
        <v>0</v>
      </c>
      <c r="BU143" s="19">
        <v>0</v>
      </c>
      <c r="BV143" s="19">
        <v>0</v>
      </c>
      <c r="BW143" s="19">
        <v>0</v>
      </c>
      <c r="BX143" s="19">
        <v>1</v>
      </c>
      <c r="BY143" s="19">
        <v>1</v>
      </c>
      <c r="BZ143" s="19">
        <v>1</v>
      </c>
      <c r="CA143" s="19">
        <v>1</v>
      </c>
    </row>
    <row r="144" spans="1:79" x14ac:dyDescent="0.3">
      <c r="A144" s="26">
        <v>142</v>
      </c>
      <c r="B144" s="19">
        <v>80</v>
      </c>
      <c r="C144" s="19">
        <v>9.5999956130981445E-2</v>
      </c>
      <c r="D144" s="19">
        <v>1.5999992688496909E-3</v>
      </c>
      <c r="E144" s="19">
        <v>5</v>
      </c>
      <c r="F144" s="19">
        <v>5.7852182327029914E-3</v>
      </c>
      <c r="G144" s="19">
        <v>5.4175279763929397E-3</v>
      </c>
      <c r="H144" s="19">
        <v>4.1851404266314618E-2</v>
      </c>
      <c r="I144" s="19">
        <v>1.678447943786163E-2</v>
      </c>
      <c r="J144" s="19">
        <v>8.294447031749641E-3</v>
      </c>
      <c r="K144" s="19">
        <f t="shared" si="2"/>
        <v>8.294447031749641E-3</v>
      </c>
      <c r="L144" s="19">
        <v>1.4254830595713849E-2</v>
      </c>
      <c r="M144" s="19">
        <v>5.4175279763929397E-3</v>
      </c>
      <c r="N144" s="19">
        <v>-2.775557561562891E-17</v>
      </c>
      <c r="O144" s="19">
        <v>-9.7144514654701145E-18</v>
      </c>
      <c r="P144" s="19">
        <v>5.5511151231257827E-17</v>
      </c>
      <c r="Q144" s="19">
        <v>0</v>
      </c>
      <c r="R144" s="19">
        <v>8.7500000000000008E-2</v>
      </c>
      <c r="S144" s="19">
        <v>-1.2500000000000009E-2</v>
      </c>
      <c r="T144" s="19">
        <v>-6.5000000000000002E-2</v>
      </c>
      <c r="U144" s="19">
        <v>0</v>
      </c>
      <c r="V144" s="19">
        <v>-1.1625000000000021E-2</v>
      </c>
      <c r="W144" s="19">
        <v>-5.4375000000000196E-3</v>
      </c>
      <c r="X144" s="19">
        <v>-3.3750000000000451E-3</v>
      </c>
      <c r="Y144" s="19">
        <v>0.2</v>
      </c>
      <c r="Z144" s="19">
        <v>1.1102230246251571E-17</v>
      </c>
      <c r="AA144" s="19">
        <v>0.2</v>
      </c>
      <c r="AB144" s="19">
        <v>0</v>
      </c>
      <c r="AC144" s="19">
        <v>8.7500000000000008E-2</v>
      </c>
      <c r="AD144" s="19">
        <v>-1.2500000000000009E-2</v>
      </c>
      <c r="AE144" s="19">
        <v>-6.5000000000000002E-2</v>
      </c>
      <c r="AF144" s="19">
        <v>0</v>
      </c>
      <c r="AG144" s="19">
        <v>0.18725</v>
      </c>
      <c r="AH144" s="19">
        <v>5.2500000000000142E-3</v>
      </c>
      <c r="AI144" s="19">
        <v>0.20749999999999999</v>
      </c>
      <c r="AJ144" s="19">
        <v>0</v>
      </c>
      <c r="AK144" s="19">
        <v>32</v>
      </c>
      <c r="AL144" s="19">
        <v>16</v>
      </c>
      <c r="AM144" s="19">
        <v>16</v>
      </c>
      <c r="AN144" s="19">
        <v>16</v>
      </c>
      <c r="AO144" s="19">
        <v>0</v>
      </c>
      <c r="AP144" s="19">
        <v>0</v>
      </c>
      <c r="AQ144" s="19">
        <v>0</v>
      </c>
      <c r="AR144" s="19">
        <v>0</v>
      </c>
      <c r="AS144" s="19" t="s">
        <v>227</v>
      </c>
      <c r="AT144" s="19">
        <v>1</v>
      </c>
      <c r="AU144" s="19">
        <v>0</v>
      </c>
      <c r="AV144" s="19">
        <v>0</v>
      </c>
      <c r="AW144" s="19">
        <v>1</v>
      </c>
      <c r="AX144" s="19">
        <v>1</v>
      </c>
      <c r="AY144" s="19">
        <v>0.1</v>
      </c>
      <c r="AZ144" s="19">
        <v>0.1</v>
      </c>
      <c r="BA144" s="19">
        <v>0.1</v>
      </c>
      <c r="BB144" s="19">
        <v>0.1</v>
      </c>
      <c r="BC144" s="19">
        <v>0</v>
      </c>
      <c r="BD144" s="19">
        <v>1</v>
      </c>
      <c r="BE144" s="19">
        <v>45</v>
      </c>
      <c r="BF144" s="19">
        <v>1</v>
      </c>
      <c r="BG144" s="19">
        <v>5</v>
      </c>
      <c r="BH144" s="19" t="s">
        <v>89</v>
      </c>
      <c r="BI144" s="19">
        <v>5</v>
      </c>
      <c r="BJ144" s="19">
        <v>2</v>
      </c>
      <c r="BK144" s="19">
        <v>0.05</v>
      </c>
      <c r="BL144" s="19">
        <v>4</v>
      </c>
      <c r="BM144" s="19">
        <v>6</v>
      </c>
      <c r="BN144" s="19">
        <v>0.5</v>
      </c>
      <c r="BO144" s="19">
        <v>10</v>
      </c>
      <c r="BP144" s="19">
        <v>1</v>
      </c>
      <c r="BQ144" s="19">
        <v>1</v>
      </c>
      <c r="BR144" s="19">
        <v>1</v>
      </c>
      <c r="BS144" s="19">
        <v>1</v>
      </c>
      <c r="BT144" s="19">
        <v>0</v>
      </c>
      <c r="BU144" s="19">
        <v>0</v>
      </c>
      <c r="BV144" s="19">
        <v>0</v>
      </c>
      <c r="BW144" s="19">
        <v>0</v>
      </c>
      <c r="BX144" s="19">
        <v>1</v>
      </c>
      <c r="BY144" s="19">
        <v>1</v>
      </c>
      <c r="BZ144" s="19">
        <v>1</v>
      </c>
      <c r="CA144" s="19">
        <v>1</v>
      </c>
    </row>
    <row r="145" spans="1:79" x14ac:dyDescent="0.3">
      <c r="A145" s="26">
        <v>143</v>
      </c>
      <c r="B145" s="19">
        <v>80</v>
      </c>
      <c r="C145" s="19">
        <v>9.3999862670898438E-2</v>
      </c>
      <c r="D145" s="19">
        <v>1.5666643778483071E-3</v>
      </c>
      <c r="E145" s="19">
        <v>5</v>
      </c>
      <c r="F145" s="19">
        <v>5.7852182327030903E-3</v>
      </c>
      <c r="G145" s="19">
        <v>1.227552347407229E-2</v>
      </c>
      <c r="H145" s="19">
        <v>1.9904680079380829E-2</v>
      </c>
      <c r="I145" s="19">
        <v>1.421644898963873E-2</v>
      </c>
      <c r="J145" s="19">
        <v>1.334568926189275E-2</v>
      </c>
      <c r="K145" s="19">
        <f t="shared" si="2"/>
        <v>1.334568926189275E-2</v>
      </c>
      <c r="L145" s="19">
        <v>1.4050724236227099E-2</v>
      </c>
      <c r="M145" s="19">
        <v>1.227552347407229E-2</v>
      </c>
      <c r="N145" s="19">
        <v>0</v>
      </c>
      <c r="O145" s="19">
        <v>1.387778780781446E-17</v>
      </c>
      <c r="P145" s="19">
        <v>0</v>
      </c>
      <c r="Q145" s="19">
        <v>0</v>
      </c>
      <c r="R145" s="19">
        <v>-0.05</v>
      </c>
      <c r="S145" s="19">
        <v>-9.9999999999999915E-3</v>
      </c>
      <c r="T145" s="19">
        <v>0.02</v>
      </c>
      <c r="U145" s="19">
        <v>0</v>
      </c>
      <c r="V145" s="19">
        <v>7.0312499999999889E-3</v>
      </c>
      <c r="W145" s="19">
        <v>2.8968749999999991E-2</v>
      </c>
      <c r="X145" s="19">
        <v>-3.9375000000000018E-3</v>
      </c>
      <c r="Y145" s="19">
        <v>-9.9999999999999978E-2</v>
      </c>
      <c r="Z145" s="19">
        <v>-9.9999999999999964E-2</v>
      </c>
      <c r="AA145" s="19">
        <v>0</v>
      </c>
      <c r="AB145" s="19">
        <v>0</v>
      </c>
      <c r="AC145" s="19">
        <v>-0.05</v>
      </c>
      <c r="AD145" s="19">
        <v>-9.9999999999999915E-3</v>
      </c>
      <c r="AE145" s="19">
        <v>0.02</v>
      </c>
      <c r="AF145" s="19">
        <v>0</v>
      </c>
      <c r="AG145" s="19">
        <v>-0.1001875</v>
      </c>
      <c r="AH145" s="19">
        <v>-9.906249999999997E-2</v>
      </c>
      <c r="AI145" s="19">
        <v>3.375E-3</v>
      </c>
      <c r="AJ145" s="19">
        <v>0</v>
      </c>
      <c r="AK145" s="19">
        <v>16</v>
      </c>
      <c r="AL145" s="19">
        <v>24</v>
      </c>
      <c r="AM145" s="19">
        <v>16</v>
      </c>
      <c r="AN145" s="19">
        <v>24</v>
      </c>
      <c r="AO145" s="19">
        <v>0</v>
      </c>
      <c r="AP145" s="19">
        <v>0</v>
      </c>
      <c r="AQ145" s="19">
        <v>0</v>
      </c>
      <c r="AR145" s="19">
        <v>0</v>
      </c>
      <c r="AS145" s="19" t="s">
        <v>228</v>
      </c>
      <c r="AT145" s="19">
        <v>1</v>
      </c>
      <c r="AU145" s="19">
        <v>0</v>
      </c>
      <c r="AV145" s="19">
        <v>0</v>
      </c>
      <c r="AW145" s="19">
        <v>1</v>
      </c>
      <c r="AX145" s="19">
        <v>1</v>
      </c>
      <c r="AY145" s="19">
        <v>0.1</v>
      </c>
      <c r="AZ145" s="19">
        <v>0.1</v>
      </c>
      <c r="BA145" s="19">
        <v>0.1</v>
      </c>
      <c r="BB145" s="19">
        <v>0.1</v>
      </c>
      <c r="BC145" s="19">
        <v>0</v>
      </c>
      <c r="BD145" s="19">
        <v>1</v>
      </c>
      <c r="BE145" s="19">
        <v>45</v>
      </c>
      <c r="BF145" s="19">
        <v>1</v>
      </c>
      <c r="BG145" s="19">
        <v>5</v>
      </c>
      <c r="BH145" s="19" t="s">
        <v>89</v>
      </c>
      <c r="BI145" s="19">
        <v>5</v>
      </c>
      <c r="BJ145" s="19">
        <v>2</v>
      </c>
      <c r="BK145" s="19">
        <v>0.05</v>
      </c>
      <c r="BL145" s="19">
        <v>4</v>
      </c>
      <c r="BM145" s="19">
        <v>6</v>
      </c>
      <c r="BN145" s="19">
        <v>0.5</v>
      </c>
      <c r="BO145" s="19">
        <v>10</v>
      </c>
      <c r="BP145" s="19">
        <v>1</v>
      </c>
      <c r="BQ145" s="19">
        <v>1</v>
      </c>
      <c r="BR145" s="19">
        <v>1</v>
      </c>
      <c r="BS145" s="19">
        <v>1</v>
      </c>
      <c r="BT145" s="19">
        <v>0</v>
      </c>
      <c r="BU145" s="19">
        <v>0</v>
      </c>
      <c r="BV145" s="19">
        <v>0</v>
      </c>
      <c r="BW145" s="19">
        <v>0</v>
      </c>
      <c r="BX145" s="19">
        <v>1</v>
      </c>
      <c r="BY145" s="19">
        <v>1</v>
      </c>
      <c r="BZ145" s="19">
        <v>1</v>
      </c>
      <c r="CA145" s="19">
        <v>1</v>
      </c>
    </row>
    <row r="146" spans="1:79" x14ac:dyDescent="0.3">
      <c r="A146" s="26">
        <v>144</v>
      </c>
      <c r="B146" s="19">
        <v>80</v>
      </c>
      <c r="C146" s="19">
        <v>9.5000028610229492E-2</v>
      </c>
      <c r="D146" s="19">
        <v>1.583333810170492E-3</v>
      </c>
      <c r="E146" s="19">
        <v>5</v>
      </c>
      <c r="F146" s="19">
        <v>5.7852182327030703E-3</v>
      </c>
      <c r="G146" s="19">
        <v>1.2275523474072261E-2</v>
      </c>
      <c r="H146" s="19">
        <v>1.9904680079380808E-2</v>
      </c>
      <c r="I146" s="19">
        <v>1.421644898963872E-2</v>
      </c>
      <c r="J146" s="19">
        <v>1.334568926189275E-2</v>
      </c>
      <c r="K146" s="19">
        <f t="shared" si="2"/>
        <v>1.334568926189275E-2</v>
      </c>
      <c r="L146" s="19">
        <v>1.4050724236227091E-2</v>
      </c>
      <c r="M146" s="19">
        <v>1.2275523474072261E-2</v>
      </c>
      <c r="N146" s="19">
        <v>0</v>
      </c>
      <c r="O146" s="19">
        <v>-2.775557561562891E-17</v>
      </c>
      <c r="P146" s="19">
        <v>0</v>
      </c>
      <c r="Q146" s="19">
        <v>0</v>
      </c>
      <c r="R146" s="19">
        <v>-0.05</v>
      </c>
      <c r="S146" s="19">
        <v>1.0000000000000011E-2</v>
      </c>
      <c r="T146" s="19">
        <v>0.02</v>
      </c>
      <c r="U146" s="19">
        <v>0</v>
      </c>
      <c r="V146" s="19">
        <v>7.0312499999999889E-3</v>
      </c>
      <c r="W146" s="19">
        <v>-2.8968749999999901E-2</v>
      </c>
      <c r="X146" s="19">
        <v>-3.9375000000000018E-3</v>
      </c>
      <c r="Y146" s="19">
        <v>-9.9999999999999978E-2</v>
      </c>
      <c r="Z146" s="19">
        <v>0.1</v>
      </c>
      <c r="AA146" s="19">
        <v>0</v>
      </c>
      <c r="AB146" s="19">
        <v>0</v>
      </c>
      <c r="AC146" s="19">
        <v>-0.05</v>
      </c>
      <c r="AD146" s="19">
        <v>1.0000000000000011E-2</v>
      </c>
      <c r="AE146" s="19">
        <v>0.02</v>
      </c>
      <c r="AF146" s="19">
        <v>0</v>
      </c>
      <c r="AG146" s="19">
        <v>-0.1001875</v>
      </c>
      <c r="AH146" s="19">
        <v>9.9062500000000026E-2</v>
      </c>
      <c r="AI146" s="19">
        <v>3.375E-3</v>
      </c>
      <c r="AJ146" s="19">
        <v>0</v>
      </c>
      <c r="AK146" s="19">
        <v>16</v>
      </c>
      <c r="AL146" s="19">
        <v>24</v>
      </c>
      <c r="AM146" s="19">
        <v>24</v>
      </c>
      <c r="AN146" s="19">
        <v>16</v>
      </c>
      <c r="AO146" s="19">
        <v>0</v>
      </c>
      <c r="AP146" s="19">
        <v>0</v>
      </c>
      <c r="AQ146" s="19">
        <v>0</v>
      </c>
      <c r="AR146" s="19">
        <v>0</v>
      </c>
      <c r="AS146" s="19" t="s">
        <v>229</v>
      </c>
      <c r="AT146" s="19">
        <v>1</v>
      </c>
      <c r="AU146" s="19">
        <v>0</v>
      </c>
      <c r="AV146" s="19">
        <v>0</v>
      </c>
      <c r="AW146" s="19">
        <v>1</v>
      </c>
      <c r="AX146" s="19">
        <v>1</v>
      </c>
      <c r="AY146" s="19">
        <v>0.1</v>
      </c>
      <c r="AZ146" s="19">
        <v>0.1</v>
      </c>
      <c r="BA146" s="19">
        <v>0.1</v>
      </c>
      <c r="BB146" s="19">
        <v>0.1</v>
      </c>
      <c r="BC146" s="19">
        <v>0</v>
      </c>
      <c r="BD146" s="19">
        <v>1</v>
      </c>
      <c r="BE146" s="19">
        <v>45</v>
      </c>
      <c r="BF146" s="19">
        <v>1</v>
      </c>
      <c r="BG146" s="19">
        <v>5</v>
      </c>
      <c r="BH146" s="19" t="s">
        <v>89</v>
      </c>
      <c r="BI146" s="19">
        <v>5</v>
      </c>
      <c r="BJ146" s="19">
        <v>2</v>
      </c>
      <c r="BK146" s="19">
        <v>0.05</v>
      </c>
      <c r="BL146" s="19">
        <v>4</v>
      </c>
      <c r="BM146" s="19">
        <v>6</v>
      </c>
      <c r="BN146" s="19">
        <v>0.5</v>
      </c>
      <c r="BO146" s="19">
        <v>10</v>
      </c>
      <c r="BP146" s="19">
        <v>1</v>
      </c>
      <c r="BQ146" s="19">
        <v>1</v>
      </c>
      <c r="BR146" s="19">
        <v>1</v>
      </c>
      <c r="BS146" s="19">
        <v>1</v>
      </c>
      <c r="BT146" s="19">
        <v>0</v>
      </c>
      <c r="BU146" s="19">
        <v>0</v>
      </c>
      <c r="BV146" s="19">
        <v>0</v>
      </c>
      <c r="BW146" s="19">
        <v>0</v>
      </c>
      <c r="BX146" s="19">
        <v>1</v>
      </c>
      <c r="BY146" s="19">
        <v>1</v>
      </c>
      <c r="BZ146" s="19">
        <v>1</v>
      </c>
      <c r="CA146" s="19">
        <v>1</v>
      </c>
    </row>
    <row r="147" spans="1:79" x14ac:dyDescent="0.3">
      <c r="A147" s="26">
        <v>145</v>
      </c>
      <c r="B147" s="19">
        <v>80</v>
      </c>
      <c r="C147" s="19">
        <v>9.5999956130981445E-2</v>
      </c>
      <c r="D147" s="19">
        <v>1.5999992688496909E-3</v>
      </c>
      <c r="E147" s="19">
        <v>5</v>
      </c>
      <c r="F147" s="19">
        <v>7.0356236397351507E-3</v>
      </c>
      <c r="G147" s="19">
        <v>1.2275523474072261E-2</v>
      </c>
      <c r="H147" s="19">
        <v>1.9904680079380819E-2</v>
      </c>
      <c r="I147" s="19">
        <v>1.4216448989638711E-2</v>
      </c>
      <c r="J147" s="19">
        <v>1.3345689261892739E-2</v>
      </c>
      <c r="K147" s="19">
        <f t="shared" si="2"/>
        <v>1.3345689261892739E-2</v>
      </c>
      <c r="L147" s="19">
        <v>1.405072423622707E-2</v>
      </c>
      <c r="M147" s="19">
        <v>1.2275523474072261E-2</v>
      </c>
      <c r="N147" s="19">
        <v>-2.775557561562891E-17</v>
      </c>
      <c r="O147" s="19">
        <v>0</v>
      </c>
      <c r="P147" s="19">
        <v>0</v>
      </c>
      <c r="Q147" s="19">
        <v>0</v>
      </c>
      <c r="R147" s="19">
        <v>0.05</v>
      </c>
      <c r="S147" s="19">
        <v>9.9999999999999985E-3</v>
      </c>
      <c r="T147" s="19">
        <v>0.02</v>
      </c>
      <c r="U147" s="19">
        <v>0</v>
      </c>
      <c r="V147" s="19">
        <v>-7.0312500000000167E-3</v>
      </c>
      <c r="W147" s="19">
        <v>-2.896874999999989E-2</v>
      </c>
      <c r="X147" s="19">
        <v>-3.9375000000000018E-3</v>
      </c>
      <c r="Y147" s="19">
        <v>0.1</v>
      </c>
      <c r="Z147" s="19">
        <v>0.1</v>
      </c>
      <c r="AA147" s="19">
        <v>0</v>
      </c>
      <c r="AB147" s="19">
        <v>0</v>
      </c>
      <c r="AC147" s="19">
        <v>0.05</v>
      </c>
      <c r="AD147" s="19">
        <v>9.9999999999999985E-3</v>
      </c>
      <c r="AE147" s="19">
        <v>0.02</v>
      </c>
      <c r="AF147" s="19">
        <v>0</v>
      </c>
      <c r="AG147" s="19">
        <v>0.1001875</v>
      </c>
      <c r="AH147" s="19">
        <v>9.9062500000000012E-2</v>
      </c>
      <c r="AI147" s="19">
        <v>3.375E-3</v>
      </c>
      <c r="AJ147" s="19">
        <v>0</v>
      </c>
      <c r="AK147" s="19">
        <v>24</v>
      </c>
      <c r="AL147" s="19">
        <v>16</v>
      </c>
      <c r="AM147" s="19">
        <v>24</v>
      </c>
      <c r="AN147" s="19">
        <v>16</v>
      </c>
      <c r="AO147" s="19">
        <v>0</v>
      </c>
      <c r="AP147" s="19">
        <v>0</v>
      </c>
      <c r="AQ147" s="19">
        <v>0</v>
      </c>
      <c r="AR147" s="19">
        <v>0</v>
      </c>
      <c r="AS147" s="19" t="s">
        <v>131</v>
      </c>
      <c r="AT147" s="19">
        <v>1</v>
      </c>
      <c r="AU147" s="19">
        <v>0</v>
      </c>
      <c r="AV147" s="19">
        <v>0</v>
      </c>
      <c r="AW147" s="19">
        <v>1</v>
      </c>
      <c r="AX147" s="19">
        <v>1</v>
      </c>
      <c r="AY147" s="19">
        <v>0.1</v>
      </c>
      <c r="AZ147" s="19">
        <v>0.1</v>
      </c>
      <c r="BA147" s="19">
        <v>0.1</v>
      </c>
      <c r="BB147" s="19">
        <v>0.1</v>
      </c>
      <c r="BC147" s="19">
        <v>0</v>
      </c>
      <c r="BD147" s="19">
        <v>1</v>
      </c>
      <c r="BE147" s="19">
        <v>45</v>
      </c>
      <c r="BF147" s="19">
        <v>1</v>
      </c>
      <c r="BG147" s="19">
        <v>5</v>
      </c>
      <c r="BH147" s="19" t="s">
        <v>89</v>
      </c>
      <c r="BI147" s="19">
        <v>5</v>
      </c>
      <c r="BJ147" s="19">
        <v>2</v>
      </c>
      <c r="BK147" s="19">
        <v>0.05</v>
      </c>
      <c r="BL147" s="19">
        <v>4</v>
      </c>
      <c r="BM147" s="19">
        <v>6</v>
      </c>
      <c r="BN147" s="19">
        <v>0.5</v>
      </c>
      <c r="BO147" s="19">
        <v>10</v>
      </c>
      <c r="BP147" s="19">
        <v>1</v>
      </c>
      <c r="BQ147" s="19">
        <v>1</v>
      </c>
      <c r="BR147" s="19">
        <v>1</v>
      </c>
      <c r="BS147" s="19">
        <v>1</v>
      </c>
      <c r="BT147" s="19">
        <v>0</v>
      </c>
      <c r="BU147" s="19">
        <v>0</v>
      </c>
      <c r="BV147" s="19">
        <v>0</v>
      </c>
      <c r="BW147" s="19">
        <v>0</v>
      </c>
      <c r="BX147" s="19">
        <v>1</v>
      </c>
      <c r="BY147" s="19">
        <v>1</v>
      </c>
      <c r="BZ147" s="19">
        <v>1</v>
      </c>
      <c r="CA147" s="19">
        <v>1</v>
      </c>
    </row>
    <row r="148" spans="1:79" x14ac:dyDescent="0.3">
      <c r="A148" s="26">
        <v>146</v>
      </c>
      <c r="B148" s="19">
        <v>80</v>
      </c>
      <c r="C148" s="19">
        <v>9.4999790191650391E-2</v>
      </c>
      <c r="D148" s="19">
        <v>1.583329836527506E-3</v>
      </c>
      <c r="E148" s="19">
        <v>5</v>
      </c>
      <c r="F148" s="19">
        <v>7.0356236397351507E-3</v>
      </c>
      <c r="G148" s="19">
        <v>1.1100438124799369E-2</v>
      </c>
      <c r="H148" s="19">
        <v>1.9109291956074661E-2</v>
      </c>
      <c r="I148" s="19">
        <v>1.3040127371885601E-2</v>
      </c>
      <c r="J148" s="19">
        <v>1.220071399037777E-2</v>
      </c>
      <c r="K148" s="19">
        <f t="shared" si="2"/>
        <v>1.220071399037777E-2</v>
      </c>
      <c r="L148" s="19">
        <v>1.3043833852150201E-2</v>
      </c>
      <c r="M148" s="19">
        <v>1.1100438124799369E-2</v>
      </c>
      <c r="N148" s="19">
        <v>0</v>
      </c>
      <c r="O148" s="19">
        <v>-2.775557561562891E-17</v>
      </c>
      <c r="P148" s="19">
        <v>0</v>
      </c>
      <c r="Q148" s="19">
        <v>0</v>
      </c>
      <c r="R148" s="19">
        <v>-0.05</v>
      </c>
      <c r="S148" s="19">
        <v>-7.0000000000000007E-2</v>
      </c>
      <c r="T148" s="19">
        <v>0.02</v>
      </c>
      <c r="U148" s="19">
        <v>0</v>
      </c>
      <c r="V148" s="19">
        <v>7.0312499999999889E-3</v>
      </c>
      <c r="W148" s="19">
        <v>-2.5968749999999929E-2</v>
      </c>
      <c r="X148" s="19">
        <v>-3.9375000000000018E-3</v>
      </c>
      <c r="Y148" s="19">
        <v>-9.9999999999999978E-2</v>
      </c>
      <c r="Z148" s="19">
        <v>0.1</v>
      </c>
      <c r="AA148" s="19">
        <v>0</v>
      </c>
      <c r="AB148" s="19">
        <v>0</v>
      </c>
      <c r="AC148" s="19">
        <v>-0.05</v>
      </c>
      <c r="AD148" s="19">
        <v>-7.0000000000000007E-2</v>
      </c>
      <c r="AE148" s="19">
        <v>0.02</v>
      </c>
      <c r="AF148" s="19">
        <v>0</v>
      </c>
      <c r="AG148" s="19">
        <v>-0.1001875</v>
      </c>
      <c r="AH148" s="19">
        <v>0.1020625</v>
      </c>
      <c r="AI148" s="19">
        <v>3.375E-3</v>
      </c>
      <c r="AJ148" s="19">
        <v>0</v>
      </c>
      <c r="AK148" s="19">
        <v>16</v>
      </c>
      <c r="AL148" s="19">
        <v>24</v>
      </c>
      <c r="AM148" s="19">
        <v>24</v>
      </c>
      <c r="AN148" s="19">
        <v>16</v>
      </c>
      <c r="AO148" s="19">
        <v>0</v>
      </c>
      <c r="AP148" s="19">
        <v>0</v>
      </c>
      <c r="AQ148" s="19">
        <v>0</v>
      </c>
      <c r="AR148" s="19">
        <v>0</v>
      </c>
      <c r="AS148" s="19" t="s">
        <v>229</v>
      </c>
      <c r="AT148" s="19">
        <v>1</v>
      </c>
      <c r="AU148" s="19">
        <v>0</v>
      </c>
      <c r="AV148" s="19">
        <v>0</v>
      </c>
      <c r="AW148" s="19">
        <v>1</v>
      </c>
      <c r="AX148" s="19">
        <v>1</v>
      </c>
      <c r="AY148" s="19">
        <v>0.1</v>
      </c>
      <c r="AZ148" s="19">
        <v>0.1</v>
      </c>
      <c r="BA148" s="19">
        <v>0.1</v>
      </c>
      <c r="BB148" s="19">
        <v>0.1</v>
      </c>
      <c r="BC148" s="19">
        <v>0</v>
      </c>
      <c r="BD148" s="19">
        <v>1</v>
      </c>
      <c r="BE148" s="19">
        <v>45</v>
      </c>
      <c r="BF148" s="19">
        <v>1</v>
      </c>
      <c r="BG148" s="19">
        <v>5</v>
      </c>
      <c r="BH148" s="19" t="s">
        <v>89</v>
      </c>
      <c r="BI148" s="19">
        <v>5</v>
      </c>
      <c r="BJ148" s="19">
        <v>2</v>
      </c>
      <c r="BK148" s="19">
        <v>0.05</v>
      </c>
      <c r="BL148" s="19">
        <v>4</v>
      </c>
      <c r="BM148" s="19">
        <v>6</v>
      </c>
      <c r="BN148" s="19">
        <v>0.5</v>
      </c>
      <c r="BO148" s="19">
        <v>10</v>
      </c>
      <c r="BP148" s="19">
        <v>1</v>
      </c>
      <c r="BQ148" s="19">
        <v>1</v>
      </c>
      <c r="BR148" s="19">
        <v>1</v>
      </c>
      <c r="BS148" s="19">
        <v>1</v>
      </c>
      <c r="BT148" s="19">
        <v>0</v>
      </c>
      <c r="BU148" s="19">
        <v>0</v>
      </c>
      <c r="BV148" s="19">
        <v>0</v>
      </c>
      <c r="BW148" s="19">
        <v>0</v>
      </c>
      <c r="BX148" s="19">
        <v>1</v>
      </c>
      <c r="BY148" s="19">
        <v>1</v>
      </c>
      <c r="BZ148" s="19">
        <v>1</v>
      </c>
      <c r="CA148" s="19">
        <v>1</v>
      </c>
    </row>
    <row r="149" spans="1:79" x14ac:dyDescent="0.3">
      <c r="A149" s="26">
        <v>147</v>
      </c>
      <c r="B149" s="19">
        <v>80</v>
      </c>
      <c r="C149" s="19">
        <v>9.4000101089477539E-2</v>
      </c>
      <c r="D149" s="19">
        <v>1.566668351491292E-3</v>
      </c>
      <c r="E149" s="19">
        <v>5</v>
      </c>
      <c r="F149" s="19">
        <v>7.0356236397351507E-3</v>
      </c>
      <c r="G149" s="19">
        <v>1.110043812479938E-2</v>
      </c>
      <c r="H149" s="19">
        <v>1.9109291956074661E-2</v>
      </c>
      <c r="I149" s="19">
        <v>1.304012737188559E-2</v>
      </c>
      <c r="J149" s="19">
        <v>1.220071399037775E-2</v>
      </c>
      <c r="K149" s="19">
        <f t="shared" si="2"/>
        <v>1.220071399037775E-2</v>
      </c>
      <c r="L149" s="19">
        <v>1.304383385215019E-2</v>
      </c>
      <c r="M149" s="19">
        <v>1.110043812479938E-2</v>
      </c>
      <c r="N149" s="19">
        <v>0</v>
      </c>
      <c r="O149" s="19">
        <v>1.387778780781446E-17</v>
      </c>
      <c r="P149" s="19">
        <v>0</v>
      </c>
      <c r="Q149" s="19">
        <v>0</v>
      </c>
      <c r="R149" s="19">
        <v>-0.05</v>
      </c>
      <c r="S149" s="19">
        <v>7.0000000000000007E-2</v>
      </c>
      <c r="T149" s="19">
        <v>0.02</v>
      </c>
      <c r="U149" s="19">
        <v>0</v>
      </c>
      <c r="V149" s="19">
        <v>7.0312499999999889E-3</v>
      </c>
      <c r="W149" s="19">
        <v>2.5968749999999961E-2</v>
      </c>
      <c r="X149" s="19">
        <v>-3.9375000000000018E-3</v>
      </c>
      <c r="Y149" s="19">
        <v>-9.9999999999999978E-2</v>
      </c>
      <c r="Z149" s="19">
        <v>-9.9999999999999964E-2</v>
      </c>
      <c r="AA149" s="19">
        <v>0</v>
      </c>
      <c r="AB149" s="19">
        <v>0</v>
      </c>
      <c r="AC149" s="19">
        <v>-0.05</v>
      </c>
      <c r="AD149" s="19">
        <v>7.0000000000000007E-2</v>
      </c>
      <c r="AE149" s="19">
        <v>0.02</v>
      </c>
      <c r="AF149" s="19">
        <v>0</v>
      </c>
      <c r="AG149" s="19">
        <v>-0.1001875</v>
      </c>
      <c r="AH149" s="19">
        <v>-0.1020625</v>
      </c>
      <c r="AI149" s="19">
        <v>3.375E-3</v>
      </c>
      <c r="AJ149" s="19">
        <v>0</v>
      </c>
      <c r="AK149" s="19">
        <v>16</v>
      </c>
      <c r="AL149" s="19">
        <v>24</v>
      </c>
      <c r="AM149" s="19">
        <v>16</v>
      </c>
      <c r="AN149" s="19">
        <v>24</v>
      </c>
      <c r="AO149" s="19">
        <v>0</v>
      </c>
      <c r="AP149" s="19">
        <v>0</v>
      </c>
      <c r="AQ149" s="19">
        <v>0</v>
      </c>
      <c r="AR149" s="19">
        <v>0</v>
      </c>
      <c r="AS149" s="19" t="s">
        <v>228</v>
      </c>
      <c r="AT149" s="19">
        <v>1</v>
      </c>
      <c r="AU149" s="19">
        <v>0</v>
      </c>
      <c r="AV149" s="19">
        <v>0</v>
      </c>
      <c r="AW149" s="19">
        <v>1</v>
      </c>
      <c r="AX149" s="19">
        <v>1</v>
      </c>
      <c r="AY149" s="19">
        <v>0.1</v>
      </c>
      <c r="AZ149" s="19">
        <v>0.1</v>
      </c>
      <c r="BA149" s="19">
        <v>0.1</v>
      </c>
      <c r="BB149" s="19">
        <v>0.1</v>
      </c>
      <c r="BC149" s="19">
        <v>0</v>
      </c>
      <c r="BD149" s="19">
        <v>1</v>
      </c>
      <c r="BE149" s="19">
        <v>45</v>
      </c>
      <c r="BF149" s="19">
        <v>1</v>
      </c>
      <c r="BG149" s="19">
        <v>5</v>
      </c>
      <c r="BH149" s="19" t="s">
        <v>89</v>
      </c>
      <c r="BI149" s="19">
        <v>5</v>
      </c>
      <c r="BJ149" s="19">
        <v>2</v>
      </c>
      <c r="BK149" s="19">
        <v>0.05</v>
      </c>
      <c r="BL149" s="19">
        <v>4</v>
      </c>
      <c r="BM149" s="19">
        <v>6</v>
      </c>
      <c r="BN149" s="19">
        <v>0.5</v>
      </c>
      <c r="BO149" s="19">
        <v>10</v>
      </c>
      <c r="BP149" s="19">
        <v>1</v>
      </c>
      <c r="BQ149" s="19">
        <v>1</v>
      </c>
      <c r="BR149" s="19">
        <v>1</v>
      </c>
      <c r="BS149" s="19">
        <v>1</v>
      </c>
      <c r="BT149" s="19">
        <v>0</v>
      </c>
      <c r="BU149" s="19">
        <v>0</v>
      </c>
      <c r="BV149" s="19">
        <v>0</v>
      </c>
      <c r="BW149" s="19">
        <v>0</v>
      </c>
      <c r="BX149" s="19">
        <v>1</v>
      </c>
      <c r="BY149" s="19">
        <v>1</v>
      </c>
      <c r="BZ149" s="19">
        <v>1</v>
      </c>
      <c r="CA149" s="19">
        <v>1</v>
      </c>
    </row>
    <row r="150" spans="1:79" x14ac:dyDescent="0.3">
      <c r="A150" s="26">
        <v>148</v>
      </c>
      <c r="B150" s="19">
        <v>80</v>
      </c>
      <c r="C150" s="19">
        <v>9.2999935150146484E-2</v>
      </c>
      <c r="D150" s="19">
        <v>1.5499989191691079E-3</v>
      </c>
      <c r="E150" s="19">
        <v>5</v>
      </c>
      <c r="F150" s="19">
        <v>4.5927932677184867E-3</v>
      </c>
      <c r="G150" s="19">
        <v>1.110043812479935E-2</v>
      </c>
      <c r="H150" s="19">
        <v>1.9109291956074661E-2</v>
      </c>
      <c r="I150" s="19">
        <v>1.3040127371885601E-2</v>
      </c>
      <c r="J150" s="19">
        <v>1.220071399037775E-2</v>
      </c>
      <c r="K150" s="19">
        <f t="shared" si="2"/>
        <v>1.220071399037775E-2</v>
      </c>
      <c r="L150" s="19">
        <v>1.304383385215018E-2</v>
      </c>
      <c r="M150" s="19">
        <v>1.110043812479935E-2</v>
      </c>
      <c r="N150" s="19">
        <v>-2.775557561562891E-17</v>
      </c>
      <c r="O150" s="19">
        <v>-2.775557561562891E-17</v>
      </c>
      <c r="P150" s="19">
        <v>0</v>
      </c>
      <c r="Q150" s="19">
        <v>0</v>
      </c>
      <c r="R150" s="19">
        <v>0.05</v>
      </c>
      <c r="S150" s="19">
        <v>6.9999999999999993E-2</v>
      </c>
      <c r="T150" s="19">
        <v>0.02</v>
      </c>
      <c r="U150" s="19">
        <v>0</v>
      </c>
      <c r="V150" s="19">
        <v>-7.0312500000000167E-3</v>
      </c>
      <c r="W150" s="19">
        <v>2.596874999999987E-2</v>
      </c>
      <c r="X150" s="19">
        <v>-3.9375000000000018E-3</v>
      </c>
      <c r="Y150" s="19">
        <v>0.1</v>
      </c>
      <c r="Z150" s="19">
        <v>-9.9999999999999978E-2</v>
      </c>
      <c r="AA150" s="19">
        <v>0</v>
      </c>
      <c r="AB150" s="19">
        <v>0</v>
      </c>
      <c r="AC150" s="19">
        <v>0.05</v>
      </c>
      <c r="AD150" s="19">
        <v>6.9999999999999993E-2</v>
      </c>
      <c r="AE150" s="19">
        <v>0.02</v>
      </c>
      <c r="AF150" s="19">
        <v>0</v>
      </c>
      <c r="AG150" s="19">
        <v>0.1001875</v>
      </c>
      <c r="AH150" s="19">
        <v>-0.1020625</v>
      </c>
      <c r="AI150" s="19">
        <v>3.375E-3</v>
      </c>
      <c r="AJ150" s="19">
        <v>0</v>
      </c>
      <c r="AK150" s="19">
        <v>24</v>
      </c>
      <c r="AL150" s="19">
        <v>16</v>
      </c>
      <c r="AM150" s="19">
        <v>16</v>
      </c>
      <c r="AN150" s="19">
        <v>24</v>
      </c>
      <c r="AO150" s="19">
        <v>0</v>
      </c>
      <c r="AP150" s="19">
        <v>0</v>
      </c>
      <c r="AQ150" s="19">
        <v>0</v>
      </c>
      <c r="AR150" s="19">
        <v>0</v>
      </c>
      <c r="AS150" s="19" t="s">
        <v>130</v>
      </c>
      <c r="AT150" s="19">
        <v>1</v>
      </c>
      <c r="AU150" s="19">
        <v>0</v>
      </c>
      <c r="AV150" s="19">
        <v>0</v>
      </c>
      <c r="AW150" s="19">
        <v>1</v>
      </c>
      <c r="AX150" s="19">
        <v>1</v>
      </c>
      <c r="AY150" s="19">
        <v>0.1</v>
      </c>
      <c r="AZ150" s="19">
        <v>0.1</v>
      </c>
      <c r="BA150" s="19">
        <v>0.1</v>
      </c>
      <c r="BB150" s="19">
        <v>0.1</v>
      </c>
      <c r="BC150" s="19">
        <v>0</v>
      </c>
      <c r="BD150" s="19">
        <v>1</v>
      </c>
      <c r="BE150" s="19">
        <v>45</v>
      </c>
      <c r="BF150" s="19">
        <v>1</v>
      </c>
      <c r="BG150" s="19">
        <v>5</v>
      </c>
      <c r="BH150" s="19" t="s">
        <v>89</v>
      </c>
      <c r="BI150" s="19">
        <v>5</v>
      </c>
      <c r="BJ150" s="19">
        <v>2</v>
      </c>
      <c r="BK150" s="19">
        <v>0.05</v>
      </c>
      <c r="BL150" s="19">
        <v>4</v>
      </c>
      <c r="BM150" s="19">
        <v>6</v>
      </c>
      <c r="BN150" s="19">
        <v>0.5</v>
      </c>
      <c r="BO150" s="19">
        <v>10</v>
      </c>
      <c r="BP150" s="19">
        <v>1</v>
      </c>
      <c r="BQ150" s="19">
        <v>1</v>
      </c>
      <c r="BR150" s="19">
        <v>1</v>
      </c>
      <c r="BS150" s="19">
        <v>1</v>
      </c>
      <c r="BT150" s="19">
        <v>0</v>
      </c>
      <c r="BU150" s="19">
        <v>0</v>
      </c>
      <c r="BV150" s="19">
        <v>0</v>
      </c>
      <c r="BW150" s="19">
        <v>0</v>
      </c>
      <c r="BX150" s="19">
        <v>1</v>
      </c>
      <c r="BY150" s="19">
        <v>1</v>
      </c>
      <c r="BZ150" s="19">
        <v>1</v>
      </c>
      <c r="CA150" s="19">
        <v>1</v>
      </c>
    </row>
    <row r="151" spans="1:79" x14ac:dyDescent="0.3">
      <c r="A151" s="26">
        <v>149</v>
      </c>
      <c r="B151" s="19">
        <v>80</v>
      </c>
      <c r="C151" s="19">
        <v>7.6999902725219727E-2</v>
      </c>
      <c r="D151" s="19">
        <v>1.283331712086995E-3</v>
      </c>
      <c r="E151" s="19">
        <v>4</v>
      </c>
      <c r="F151" s="19">
        <v>4.5927932677184849E-3</v>
      </c>
      <c r="G151" s="19">
        <v>1.267671955791403E-2</v>
      </c>
      <c r="H151" s="19">
        <v>4.8765352149989671E-2</v>
      </c>
      <c r="I151" s="19">
        <v>1.870525912009776E-2</v>
      </c>
      <c r="J151" s="19">
        <v>1.267671955791403E-2</v>
      </c>
      <c r="K151" s="19">
        <f t="shared" si="2"/>
        <v>1.267671955791403E-2</v>
      </c>
      <c r="L151" s="19">
        <v>1.267671955791403E-2</v>
      </c>
      <c r="N151" s="19">
        <v>0</v>
      </c>
      <c r="O151" s="19">
        <v>-5.5511151231257827E-17</v>
      </c>
      <c r="P151" s="19">
        <v>0</v>
      </c>
      <c r="Q151" s="19">
        <v>0</v>
      </c>
      <c r="R151" s="19">
        <v>-5.1249999999999997E-2</v>
      </c>
      <c r="S151" s="19">
        <v>-1.8749999999999989E-2</v>
      </c>
      <c r="T151" s="19">
        <v>1.7500000000000002E-2</v>
      </c>
      <c r="U151" s="19">
        <v>0</v>
      </c>
      <c r="V151" s="19">
        <v>2.4375000000000091E-3</v>
      </c>
      <c r="W151" s="19">
        <v>3.562500000000024E-3</v>
      </c>
      <c r="X151" s="19">
        <v>3.075E-2</v>
      </c>
      <c r="Y151" s="19">
        <v>-0.15</v>
      </c>
      <c r="Z151" s="19">
        <v>-0.25</v>
      </c>
      <c r="AA151" s="19">
        <v>-0.1</v>
      </c>
      <c r="AB151" s="19">
        <v>0</v>
      </c>
      <c r="AC151" s="19">
        <v>-5.1249999999999997E-2</v>
      </c>
      <c r="AD151" s="19">
        <v>-1.8749999999999989E-2</v>
      </c>
      <c r="AE151" s="19">
        <v>1.7500000000000002E-2</v>
      </c>
      <c r="AF151" s="19">
        <v>0</v>
      </c>
      <c r="AG151" s="19">
        <v>-0.14709375</v>
      </c>
      <c r="AH151" s="19">
        <v>-0.24015624999999999</v>
      </c>
      <c r="AI151" s="19">
        <v>-9.0437500000000004E-2</v>
      </c>
      <c r="AJ151" s="19">
        <v>0</v>
      </c>
      <c r="AK151" s="19">
        <v>12</v>
      </c>
      <c r="AL151" s="19">
        <v>24</v>
      </c>
      <c r="AM151" s="19">
        <v>12</v>
      </c>
      <c r="AN151" s="19">
        <v>32</v>
      </c>
      <c r="AO151" s="19">
        <v>0</v>
      </c>
      <c r="AP151" s="19">
        <v>0</v>
      </c>
      <c r="AQ151" s="19">
        <v>0</v>
      </c>
      <c r="AR151" s="19">
        <v>0</v>
      </c>
      <c r="AS151" s="19" t="s">
        <v>230</v>
      </c>
      <c r="AT151" s="19">
        <v>1</v>
      </c>
      <c r="AU151" s="19">
        <v>0</v>
      </c>
      <c r="AV151" s="19">
        <v>0</v>
      </c>
      <c r="AW151" s="19">
        <v>1</v>
      </c>
      <c r="AX151" s="19">
        <v>1</v>
      </c>
      <c r="AY151" s="19">
        <v>0.1</v>
      </c>
      <c r="AZ151" s="19">
        <v>0.1</v>
      </c>
      <c r="BA151" s="19">
        <v>0.1</v>
      </c>
      <c r="BB151" s="19">
        <v>0.1</v>
      </c>
      <c r="BC151" s="19">
        <v>0</v>
      </c>
      <c r="BD151" s="19">
        <v>1</v>
      </c>
      <c r="BE151" s="19">
        <v>45</v>
      </c>
      <c r="BF151" s="19">
        <v>1</v>
      </c>
      <c r="BG151" s="19">
        <v>5</v>
      </c>
      <c r="BH151" s="19" t="s">
        <v>89</v>
      </c>
      <c r="BI151" s="19">
        <v>5</v>
      </c>
      <c r="BJ151" s="19">
        <v>2</v>
      </c>
      <c r="BK151" s="19">
        <v>0.05</v>
      </c>
      <c r="BL151" s="19">
        <v>4</v>
      </c>
      <c r="BM151" s="19">
        <v>6</v>
      </c>
      <c r="BN151" s="19">
        <v>0.5</v>
      </c>
      <c r="BO151" s="19">
        <v>10</v>
      </c>
      <c r="BP151" s="19">
        <v>1</v>
      </c>
      <c r="BQ151" s="19">
        <v>1</v>
      </c>
      <c r="BR151" s="19">
        <v>1</v>
      </c>
      <c r="BS151" s="19">
        <v>1</v>
      </c>
      <c r="BT151" s="19">
        <v>0</v>
      </c>
      <c r="BU151" s="19">
        <v>0</v>
      </c>
      <c r="BV151" s="19">
        <v>0</v>
      </c>
      <c r="BW151" s="19">
        <v>0</v>
      </c>
      <c r="BX151" s="19">
        <v>1</v>
      </c>
      <c r="BY151" s="19">
        <v>1</v>
      </c>
      <c r="BZ151" s="19">
        <v>1</v>
      </c>
      <c r="CA151" s="19">
        <v>1</v>
      </c>
    </row>
    <row r="152" spans="1:79" x14ac:dyDescent="0.3">
      <c r="A152" s="26">
        <v>150</v>
      </c>
      <c r="B152" s="19">
        <v>80</v>
      </c>
      <c r="C152" s="19">
        <v>7.6999902725219727E-2</v>
      </c>
      <c r="D152" s="19">
        <v>1.283331712086995E-3</v>
      </c>
      <c r="E152" s="19">
        <v>4</v>
      </c>
      <c r="F152" s="19">
        <v>4.5927932677184754E-3</v>
      </c>
      <c r="G152" s="19">
        <v>1.267671955791403E-2</v>
      </c>
      <c r="H152" s="19">
        <v>4.8765352149989671E-2</v>
      </c>
      <c r="I152" s="19">
        <v>1.870525912009776E-2</v>
      </c>
      <c r="J152" s="19">
        <v>1.267671955791403E-2</v>
      </c>
      <c r="K152" s="19">
        <f t="shared" si="2"/>
        <v>1.267671955791403E-2</v>
      </c>
      <c r="L152" s="19">
        <v>1.267671955791403E-2</v>
      </c>
      <c r="N152" s="19">
        <v>0</v>
      </c>
      <c r="O152" s="19">
        <v>-5.5511151231257827E-17</v>
      </c>
      <c r="P152" s="19">
        <v>0</v>
      </c>
      <c r="Q152" s="19">
        <v>0</v>
      </c>
      <c r="R152" s="19">
        <v>-5.1249999999999997E-2</v>
      </c>
      <c r="S152" s="19">
        <v>1.875000000000001E-2</v>
      </c>
      <c r="T152" s="19">
        <v>1.7500000000000002E-2</v>
      </c>
      <c r="U152" s="19">
        <v>0</v>
      </c>
      <c r="V152" s="19">
        <v>2.4375000000000091E-3</v>
      </c>
      <c r="W152" s="19">
        <v>-3.5625000000000791E-3</v>
      </c>
      <c r="X152" s="19">
        <v>3.075E-2</v>
      </c>
      <c r="Y152" s="19">
        <v>-0.15</v>
      </c>
      <c r="Z152" s="19">
        <v>0.25</v>
      </c>
      <c r="AA152" s="19">
        <v>-0.1</v>
      </c>
      <c r="AB152" s="19">
        <v>0</v>
      </c>
      <c r="AC152" s="19">
        <v>-5.1249999999999997E-2</v>
      </c>
      <c r="AD152" s="19">
        <v>1.875000000000001E-2</v>
      </c>
      <c r="AE152" s="19">
        <v>1.7500000000000002E-2</v>
      </c>
      <c r="AF152" s="19">
        <v>0</v>
      </c>
      <c r="AG152" s="19">
        <v>-0.14709375</v>
      </c>
      <c r="AH152" s="19">
        <v>0.24015624999999999</v>
      </c>
      <c r="AI152" s="19">
        <v>-9.0437500000000004E-2</v>
      </c>
      <c r="AJ152" s="19">
        <v>0</v>
      </c>
      <c r="AK152" s="19">
        <v>12</v>
      </c>
      <c r="AL152" s="19">
        <v>24</v>
      </c>
      <c r="AM152" s="19">
        <v>32</v>
      </c>
      <c r="AN152" s="19">
        <v>12</v>
      </c>
      <c r="AO152" s="19">
        <v>0</v>
      </c>
      <c r="AP152" s="19">
        <v>0</v>
      </c>
      <c r="AQ152" s="19">
        <v>0</v>
      </c>
      <c r="AR152" s="19">
        <v>0</v>
      </c>
      <c r="AS152" s="19" t="s">
        <v>231</v>
      </c>
      <c r="AT152" s="19">
        <v>1</v>
      </c>
      <c r="AU152" s="19">
        <v>0</v>
      </c>
      <c r="AV152" s="19">
        <v>0</v>
      </c>
      <c r="AW152" s="19">
        <v>1</v>
      </c>
      <c r="AX152" s="19">
        <v>1</v>
      </c>
      <c r="AY152" s="19">
        <v>0.1</v>
      </c>
      <c r="AZ152" s="19">
        <v>0.1</v>
      </c>
      <c r="BA152" s="19">
        <v>0.1</v>
      </c>
      <c r="BB152" s="19">
        <v>0.1</v>
      </c>
      <c r="BC152" s="19">
        <v>0</v>
      </c>
      <c r="BD152" s="19">
        <v>1</v>
      </c>
      <c r="BE152" s="19">
        <v>45</v>
      </c>
      <c r="BF152" s="19">
        <v>1</v>
      </c>
      <c r="BG152" s="19">
        <v>5</v>
      </c>
      <c r="BH152" s="19" t="s">
        <v>89</v>
      </c>
      <c r="BI152" s="19">
        <v>5</v>
      </c>
      <c r="BJ152" s="19">
        <v>2</v>
      </c>
      <c r="BK152" s="19">
        <v>0.05</v>
      </c>
      <c r="BL152" s="19">
        <v>4</v>
      </c>
      <c r="BM152" s="19">
        <v>6</v>
      </c>
      <c r="BN152" s="19">
        <v>0.5</v>
      </c>
      <c r="BO152" s="19">
        <v>10</v>
      </c>
      <c r="BP152" s="19">
        <v>1</v>
      </c>
      <c r="BQ152" s="19">
        <v>1</v>
      </c>
      <c r="BR152" s="19">
        <v>1</v>
      </c>
      <c r="BS152" s="19">
        <v>1</v>
      </c>
      <c r="BT152" s="19">
        <v>0</v>
      </c>
      <c r="BU152" s="19">
        <v>0</v>
      </c>
      <c r="BV152" s="19">
        <v>0</v>
      </c>
      <c r="BW152" s="19">
        <v>0</v>
      </c>
      <c r="BX152" s="19">
        <v>1</v>
      </c>
      <c r="BY152" s="19">
        <v>1</v>
      </c>
      <c r="BZ152" s="19">
        <v>1</v>
      </c>
      <c r="CA152" s="19">
        <v>1</v>
      </c>
    </row>
    <row r="153" spans="1:79" x14ac:dyDescent="0.3">
      <c r="A153" s="26">
        <v>151</v>
      </c>
      <c r="B153" s="19">
        <v>80</v>
      </c>
      <c r="C153" s="19">
        <v>7.3999881744384766E-2</v>
      </c>
      <c r="D153" s="19">
        <v>1.2333313624064131E-3</v>
      </c>
      <c r="E153" s="19">
        <v>4</v>
      </c>
      <c r="F153" s="19">
        <v>5.976516543940982E-3</v>
      </c>
      <c r="G153" s="19">
        <v>1.267671955791403E-2</v>
      </c>
      <c r="H153" s="19">
        <v>4.8765352149989671E-2</v>
      </c>
      <c r="I153" s="19">
        <v>1.870525912009777E-2</v>
      </c>
      <c r="J153" s="19">
        <v>1.267671955791403E-2</v>
      </c>
      <c r="K153" s="19">
        <f t="shared" si="2"/>
        <v>1.267671955791403E-2</v>
      </c>
      <c r="L153" s="19">
        <v>1.267671955791403E-2</v>
      </c>
      <c r="N153" s="19">
        <v>2.775557561562891E-17</v>
      </c>
      <c r="O153" s="19">
        <v>-5.5511151231257827E-17</v>
      </c>
      <c r="P153" s="19">
        <v>0</v>
      </c>
      <c r="Q153" s="19">
        <v>0</v>
      </c>
      <c r="R153" s="19">
        <v>5.1249999999999997E-2</v>
      </c>
      <c r="S153" s="19">
        <v>1.8749999999999999E-2</v>
      </c>
      <c r="T153" s="19">
        <v>1.7500000000000002E-2</v>
      </c>
      <c r="U153" s="19">
        <v>0</v>
      </c>
      <c r="V153" s="19">
        <v>-2.4375000000000091E-3</v>
      </c>
      <c r="W153" s="19">
        <v>-3.5625000000000791E-3</v>
      </c>
      <c r="X153" s="19">
        <v>3.075E-2</v>
      </c>
      <c r="Y153" s="19">
        <v>0.15</v>
      </c>
      <c r="Z153" s="19">
        <v>0.25</v>
      </c>
      <c r="AA153" s="19">
        <v>-0.1</v>
      </c>
      <c r="AB153" s="19">
        <v>0</v>
      </c>
      <c r="AC153" s="19">
        <v>5.1249999999999997E-2</v>
      </c>
      <c r="AD153" s="19">
        <v>1.8749999999999999E-2</v>
      </c>
      <c r="AE153" s="19">
        <v>1.7500000000000002E-2</v>
      </c>
      <c r="AF153" s="19">
        <v>0</v>
      </c>
      <c r="AG153" s="19">
        <v>0.14709375</v>
      </c>
      <c r="AH153" s="19">
        <v>0.24015624999999999</v>
      </c>
      <c r="AI153" s="19">
        <v>-9.0437500000000004E-2</v>
      </c>
      <c r="AJ153" s="19">
        <v>0</v>
      </c>
      <c r="AK153" s="19">
        <v>24</v>
      </c>
      <c r="AL153" s="19">
        <v>12</v>
      </c>
      <c r="AM153" s="19">
        <v>32</v>
      </c>
      <c r="AN153" s="19">
        <v>12</v>
      </c>
      <c r="AO153" s="19">
        <v>0</v>
      </c>
      <c r="AP153" s="19">
        <v>0</v>
      </c>
      <c r="AQ153" s="19">
        <v>0</v>
      </c>
      <c r="AR153" s="19">
        <v>0</v>
      </c>
      <c r="AS153" s="19" t="s">
        <v>232</v>
      </c>
      <c r="AT153" s="19">
        <v>1</v>
      </c>
      <c r="AU153" s="19">
        <v>0</v>
      </c>
      <c r="AV153" s="19">
        <v>0</v>
      </c>
      <c r="AW153" s="19">
        <v>1</v>
      </c>
      <c r="AX153" s="19">
        <v>1</v>
      </c>
      <c r="AY153" s="19">
        <v>0.1</v>
      </c>
      <c r="AZ153" s="19">
        <v>0.1</v>
      </c>
      <c r="BA153" s="19">
        <v>0.1</v>
      </c>
      <c r="BB153" s="19">
        <v>0.1</v>
      </c>
      <c r="BC153" s="19">
        <v>0</v>
      </c>
      <c r="BD153" s="19">
        <v>1</v>
      </c>
      <c r="BE153" s="19">
        <v>45</v>
      </c>
      <c r="BF153" s="19">
        <v>1</v>
      </c>
      <c r="BG153" s="19">
        <v>5</v>
      </c>
      <c r="BH153" s="19" t="s">
        <v>89</v>
      </c>
      <c r="BI153" s="19">
        <v>5</v>
      </c>
      <c r="BJ153" s="19">
        <v>2</v>
      </c>
      <c r="BK153" s="19">
        <v>0.05</v>
      </c>
      <c r="BL153" s="19">
        <v>4</v>
      </c>
      <c r="BM153" s="19">
        <v>6</v>
      </c>
      <c r="BN153" s="19">
        <v>0.5</v>
      </c>
      <c r="BO153" s="19">
        <v>10</v>
      </c>
      <c r="BP153" s="19">
        <v>1</v>
      </c>
      <c r="BQ153" s="19">
        <v>1</v>
      </c>
      <c r="BR153" s="19">
        <v>1</v>
      </c>
      <c r="BS153" s="19">
        <v>1</v>
      </c>
      <c r="BT153" s="19">
        <v>0</v>
      </c>
      <c r="BU153" s="19">
        <v>0</v>
      </c>
      <c r="BV153" s="19">
        <v>0</v>
      </c>
      <c r="BW153" s="19">
        <v>0</v>
      </c>
      <c r="BX153" s="19">
        <v>1</v>
      </c>
      <c r="BY153" s="19">
        <v>1</v>
      </c>
      <c r="BZ153" s="19">
        <v>1</v>
      </c>
      <c r="CA153" s="19">
        <v>1</v>
      </c>
    </row>
    <row r="154" spans="1:79" x14ac:dyDescent="0.3">
      <c r="A154" s="26">
        <v>152</v>
      </c>
      <c r="B154" s="19">
        <v>80</v>
      </c>
      <c r="C154" s="19">
        <v>7.6999902725219727E-2</v>
      </c>
      <c r="D154" s="19">
        <v>1.283331712086995E-3</v>
      </c>
      <c r="E154" s="19">
        <v>4</v>
      </c>
      <c r="F154" s="19">
        <v>5.976516543940982E-3</v>
      </c>
      <c r="G154" s="19">
        <v>4.5110541312424939E-3</v>
      </c>
      <c r="H154" s="19">
        <v>4.1444675566500729E-2</v>
      </c>
      <c r="I154" s="19">
        <v>6.665047003772775E-3</v>
      </c>
      <c r="J154" s="19">
        <v>4.5110541312424939E-3</v>
      </c>
      <c r="K154" s="19">
        <f t="shared" si="2"/>
        <v>4.5110541312424939E-3</v>
      </c>
      <c r="L154" s="19">
        <v>4.5110541312424939E-3</v>
      </c>
      <c r="N154" s="19">
        <v>-2.775557561562891E-17</v>
      </c>
      <c r="O154" s="19">
        <v>-2.775557561562891E-17</v>
      </c>
      <c r="P154" s="19">
        <v>2.775557561562891E-17</v>
      </c>
      <c r="Q154" s="19">
        <v>0</v>
      </c>
      <c r="R154" s="19">
        <v>-3.7499999999999999E-3</v>
      </c>
      <c r="S154" s="19">
        <v>-1.8749999999999999E-2</v>
      </c>
      <c r="T154" s="19">
        <v>1.7500000000000002E-2</v>
      </c>
      <c r="U154" s="19">
        <v>0</v>
      </c>
      <c r="V154" s="19">
        <v>8.4374999999999867E-3</v>
      </c>
      <c r="W154" s="19">
        <v>-3.7499999999993089E-4</v>
      </c>
      <c r="X154" s="19">
        <v>-7.1250000000000063E-3</v>
      </c>
      <c r="Y154" s="19">
        <v>-0.25</v>
      </c>
      <c r="Z154" s="19">
        <v>-0.25</v>
      </c>
      <c r="AA154" s="19">
        <v>-0.1</v>
      </c>
      <c r="AB154" s="19">
        <v>0</v>
      </c>
      <c r="AC154" s="19">
        <v>-3.7499999999999999E-3</v>
      </c>
      <c r="AD154" s="19">
        <v>-1.8749999999999999E-2</v>
      </c>
      <c r="AE154" s="19">
        <v>1.7500000000000002E-2</v>
      </c>
      <c r="AF154" s="19">
        <v>0</v>
      </c>
      <c r="AG154" s="19">
        <v>-0.25778125000000002</v>
      </c>
      <c r="AH154" s="19">
        <v>-0.24015624999999999</v>
      </c>
      <c r="AI154" s="19">
        <v>-9.0437500000000004E-2</v>
      </c>
      <c r="AJ154" s="19">
        <v>0</v>
      </c>
      <c r="AK154" s="19">
        <v>8</v>
      </c>
      <c r="AL154" s="19">
        <v>28</v>
      </c>
      <c r="AM154" s="19">
        <v>12</v>
      </c>
      <c r="AN154" s="19">
        <v>32</v>
      </c>
      <c r="AO154" s="19">
        <v>0</v>
      </c>
      <c r="AP154" s="19">
        <v>0</v>
      </c>
      <c r="AQ154" s="19">
        <v>0</v>
      </c>
      <c r="AR154" s="19">
        <v>0</v>
      </c>
      <c r="AS154" s="19" t="s">
        <v>233</v>
      </c>
      <c r="AT154" s="19">
        <v>1</v>
      </c>
      <c r="AU154" s="19">
        <v>0</v>
      </c>
      <c r="AV154" s="19">
        <v>0</v>
      </c>
      <c r="AW154" s="19">
        <v>1</v>
      </c>
      <c r="AX154" s="19">
        <v>1</v>
      </c>
      <c r="AY154" s="19">
        <v>0.1</v>
      </c>
      <c r="AZ154" s="19">
        <v>0.1</v>
      </c>
      <c r="BA154" s="19">
        <v>0.1</v>
      </c>
      <c r="BB154" s="19">
        <v>0.1</v>
      </c>
      <c r="BC154" s="19">
        <v>0</v>
      </c>
      <c r="BD154" s="19">
        <v>1</v>
      </c>
      <c r="BE154" s="19">
        <v>45</v>
      </c>
      <c r="BF154" s="19">
        <v>1</v>
      </c>
      <c r="BG154" s="19">
        <v>5</v>
      </c>
      <c r="BH154" s="19" t="s">
        <v>89</v>
      </c>
      <c r="BI154" s="19">
        <v>5</v>
      </c>
      <c r="BJ154" s="19">
        <v>2</v>
      </c>
      <c r="BK154" s="19">
        <v>0.05</v>
      </c>
      <c r="BL154" s="19">
        <v>4</v>
      </c>
      <c r="BM154" s="19">
        <v>6</v>
      </c>
      <c r="BN154" s="19">
        <v>0.5</v>
      </c>
      <c r="BO154" s="19">
        <v>10</v>
      </c>
      <c r="BP154" s="19">
        <v>1</v>
      </c>
      <c r="BQ154" s="19">
        <v>1</v>
      </c>
      <c r="BR154" s="19">
        <v>1</v>
      </c>
      <c r="BS154" s="19">
        <v>1</v>
      </c>
      <c r="BT154" s="19">
        <v>0</v>
      </c>
      <c r="BU154" s="19">
        <v>0</v>
      </c>
      <c r="BV154" s="19">
        <v>0</v>
      </c>
      <c r="BW154" s="19">
        <v>0</v>
      </c>
      <c r="BX154" s="19">
        <v>1</v>
      </c>
      <c r="BY154" s="19">
        <v>1</v>
      </c>
      <c r="BZ154" s="19">
        <v>1</v>
      </c>
      <c r="CA154" s="19">
        <v>1</v>
      </c>
    </row>
    <row r="155" spans="1:79" x14ac:dyDescent="0.3">
      <c r="A155" s="26">
        <v>153</v>
      </c>
      <c r="B155" s="19">
        <v>80</v>
      </c>
      <c r="C155" s="19">
        <v>7.799983024597168E-2</v>
      </c>
      <c r="D155" s="19">
        <v>1.299997170766195E-3</v>
      </c>
      <c r="E155" s="19">
        <v>4</v>
      </c>
      <c r="F155" s="19">
        <v>5.976516543940982E-3</v>
      </c>
      <c r="G155" s="19">
        <v>4.5110541312424922E-3</v>
      </c>
      <c r="H155" s="19">
        <v>4.1444675566500729E-2</v>
      </c>
      <c r="I155" s="19">
        <v>6.6650470037727446E-3</v>
      </c>
      <c r="J155" s="19">
        <v>4.5110541312424922E-3</v>
      </c>
      <c r="K155" s="19">
        <f t="shared" si="2"/>
        <v>4.5110541312424922E-3</v>
      </c>
      <c r="L155" s="19">
        <v>4.5110541312424922E-3</v>
      </c>
      <c r="N155" s="19">
        <v>-2.775557561562891E-17</v>
      </c>
      <c r="O155" s="19">
        <v>-5.5511151231257827E-17</v>
      </c>
      <c r="P155" s="19">
        <v>2.775557561562891E-17</v>
      </c>
      <c r="Q155" s="19">
        <v>0</v>
      </c>
      <c r="R155" s="19">
        <v>-3.7499999999999999E-3</v>
      </c>
      <c r="S155" s="19">
        <v>1.8749999999999999E-2</v>
      </c>
      <c r="T155" s="19">
        <v>1.7500000000000002E-2</v>
      </c>
      <c r="U155" s="19">
        <v>0</v>
      </c>
      <c r="V155" s="19">
        <v>8.4374999999999867E-3</v>
      </c>
      <c r="W155" s="19">
        <v>3.7499999999984768E-4</v>
      </c>
      <c r="X155" s="19">
        <v>-7.1250000000000063E-3</v>
      </c>
      <c r="Y155" s="19">
        <v>-0.25</v>
      </c>
      <c r="Z155" s="19">
        <v>0.25</v>
      </c>
      <c r="AA155" s="19">
        <v>-0.1</v>
      </c>
      <c r="AB155" s="19">
        <v>0</v>
      </c>
      <c r="AC155" s="19">
        <v>-3.7499999999999999E-3</v>
      </c>
      <c r="AD155" s="19">
        <v>1.8749999999999999E-2</v>
      </c>
      <c r="AE155" s="19">
        <v>1.7500000000000002E-2</v>
      </c>
      <c r="AF155" s="19">
        <v>0</v>
      </c>
      <c r="AG155" s="19">
        <v>-0.25778125000000002</v>
      </c>
      <c r="AH155" s="19">
        <v>0.24015624999999999</v>
      </c>
      <c r="AI155" s="19">
        <v>-9.0437500000000004E-2</v>
      </c>
      <c r="AJ155" s="19">
        <v>0</v>
      </c>
      <c r="AK155" s="19">
        <v>8</v>
      </c>
      <c r="AL155" s="19">
        <v>28</v>
      </c>
      <c r="AM155" s="19">
        <v>32</v>
      </c>
      <c r="AN155" s="19">
        <v>12</v>
      </c>
      <c r="AO155" s="19">
        <v>0</v>
      </c>
      <c r="AP155" s="19">
        <v>0</v>
      </c>
      <c r="AQ155" s="19">
        <v>0</v>
      </c>
      <c r="AR155" s="19">
        <v>0</v>
      </c>
      <c r="AS155" s="19" t="s">
        <v>234</v>
      </c>
      <c r="AT155" s="19">
        <v>1</v>
      </c>
      <c r="AU155" s="19">
        <v>0</v>
      </c>
      <c r="AV155" s="19">
        <v>0</v>
      </c>
      <c r="AW155" s="19">
        <v>1</v>
      </c>
      <c r="AX155" s="19">
        <v>1</v>
      </c>
      <c r="AY155" s="19">
        <v>0.1</v>
      </c>
      <c r="AZ155" s="19">
        <v>0.1</v>
      </c>
      <c r="BA155" s="19">
        <v>0.1</v>
      </c>
      <c r="BB155" s="19">
        <v>0.1</v>
      </c>
      <c r="BC155" s="19">
        <v>0</v>
      </c>
      <c r="BD155" s="19">
        <v>1</v>
      </c>
      <c r="BE155" s="19">
        <v>45</v>
      </c>
      <c r="BF155" s="19">
        <v>1</v>
      </c>
      <c r="BG155" s="19">
        <v>5</v>
      </c>
      <c r="BH155" s="19" t="s">
        <v>89</v>
      </c>
      <c r="BI155" s="19">
        <v>5</v>
      </c>
      <c r="BJ155" s="19">
        <v>2</v>
      </c>
      <c r="BK155" s="19">
        <v>0.05</v>
      </c>
      <c r="BL155" s="19">
        <v>4</v>
      </c>
      <c r="BM155" s="19">
        <v>6</v>
      </c>
      <c r="BN155" s="19">
        <v>0.5</v>
      </c>
      <c r="BO155" s="19">
        <v>10</v>
      </c>
      <c r="BP155" s="19">
        <v>1</v>
      </c>
      <c r="BQ155" s="19">
        <v>1</v>
      </c>
      <c r="BR155" s="19">
        <v>1</v>
      </c>
      <c r="BS155" s="19">
        <v>1</v>
      </c>
      <c r="BT155" s="19">
        <v>0</v>
      </c>
      <c r="BU155" s="19">
        <v>0</v>
      </c>
      <c r="BV155" s="19">
        <v>0</v>
      </c>
      <c r="BW155" s="19">
        <v>0</v>
      </c>
      <c r="BX155" s="19">
        <v>1</v>
      </c>
      <c r="BY155" s="19">
        <v>1</v>
      </c>
      <c r="BZ155" s="19">
        <v>1</v>
      </c>
      <c r="CA155" s="19">
        <v>1</v>
      </c>
    </row>
    <row r="156" spans="1:79" x14ac:dyDescent="0.3">
      <c r="A156" s="26">
        <v>154</v>
      </c>
      <c r="B156" s="19">
        <v>80</v>
      </c>
      <c r="C156" s="19">
        <v>7.5999975204467773E-2</v>
      </c>
      <c r="D156" s="19">
        <v>1.2666662534077961E-3</v>
      </c>
      <c r="E156" s="19">
        <v>4</v>
      </c>
      <c r="F156" s="19">
        <v>7.2715197861245211E-3</v>
      </c>
      <c r="G156" s="19">
        <v>4.5110541312424939E-3</v>
      </c>
      <c r="H156" s="19">
        <v>4.1444675566500749E-2</v>
      </c>
      <c r="I156" s="19">
        <v>6.6650470037727524E-3</v>
      </c>
      <c r="J156" s="19">
        <v>4.5110541312424939E-3</v>
      </c>
      <c r="K156" s="19">
        <f t="shared" si="2"/>
        <v>4.5110541312424939E-3</v>
      </c>
      <c r="L156" s="19">
        <v>4.5110541312424939E-3</v>
      </c>
      <c r="N156" s="19">
        <v>5.5511151231257827E-17</v>
      </c>
      <c r="O156" s="19">
        <v>8.3266726846886741E-17</v>
      </c>
      <c r="P156" s="19">
        <v>2.775557561562891E-17</v>
      </c>
      <c r="Q156" s="19">
        <v>0</v>
      </c>
      <c r="R156" s="19">
        <v>3.7500000000000051E-3</v>
      </c>
      <c r="S156" s="19">
        <v>1.8749999999999999E-2</v>
      </c>
      <c r="T156" s="19">
        <v>1.7500000000000002E-2</v>
      </c>
      <c r="U156" s="19">
        <v>0</v>
      </c>
      <c r="V156" s="19">
        <v>-8.4374999999999867E-3</v>
      </c>
      <c r="W156" s="19">
        <v>3.7499999999993089E-4</v>
      </c>
      <c r="X156" s="19">
        <v>-7.1250000000000063E-3</v>
      </c>
      <c r="Y156" s="19">
        <v>0.25</v>
      </c>
      <c r="Z156" s="19">
        <v>0.25</v>
      </c>
      <c r="AA156" s="19">
        <v>-0.1</v>
      </c>
      <c r="AB156" s="19">
        <v>0</v>
      </c>
      <c r="AC156" s="19">
        <v>3.7500000000000051E-3</v>
      </c>
      <c r="AD156" s="19">
        <v>1.8749999999999999E-2</v>
      </c>
      <c r="AE156" s="19">
        <v>1.7500000000000002E-2</v>
      </c>
      <c r="AF156" s="19">
        <v>0</v>
      </c>
      <c r="AG156" s="19">
        <v>0.25778125000000002</v>
      </c>
      <c r="AH156" s="19">
        <v>0.24015624999999999</v>
      </c>
      <c r="AI156" s="19">
        <v>-9.0437500000000004E-2</v>
      </c>
      <c r="AJ156" s="19">
        <v>0</v>
      </c>
      <c r="AK156" s="19">
        <v>28</v>
      </c>
      <c r="AL156" s="19">
        <v>8</v>
      </c>
      <c r="AM156" s="19">
        <v>32</v>
      </c>
      <c r="AN156" s="19">
        <v>12</v>
      </c>
      <c r="AO156" s="19">
        <v>0</v>
      </c>
      <c r="AP156" s="19">
        <v>0</v>
      </c>
      <c r="AQ156" s="19">
        <v>0</v>
      </c>
      <c r="AR156" s="19">
        <v>0</v>
      </c>
      <c r="AS156" s="19" t="s">
        <v>235</v>
      </c>
      <c r="AT156" s="19">
        <v>1</v>
      </c>
      <c r="AU156" s="19">
        <v>0</v>
      </c>
      <c r="AV156" s="19">
        <v>0</v>
      </c>
      <c r="AW156" s="19">
        <v>1</v>
      </c>
      <c r="AX156" s="19">
        <v>1</v>
      </c>
      <c r="AY156" s="19">
        <v>0.1</v>
      </c>
      <c r="AZ156" s="19">
        <v>0.1</v>
      </c>
      <c r="BA156" s="19">
        <v>0.1</v>
      </c>
      <c r="BB156" s="19">
        <v>0.1</v>
      </c>
      <c r="BC156" s="19">
        <v>0</v>
      </c>
      <c r="BD156" s="19">
        <v>1</v>
      </c>
      <c r="BE156" s="19">
        <v>45</v>
      </c>
      <c r="BF156" s="19">
        <v>1</v>
      </c>
      <c r="BG156" s="19">
        <v>5</v>
      </c>
      <c r="BH156" s="19" t="s">
        <v>89</v>
      </c>
      <c r="BI156" s="19">
        <v>5</v>
      </c>
      <c r="BJ156" s="19">
        <v>2</v>
      </c>
      <c r="BK156" s="19">
        <v>0.05</v>
      </c>
      <c r="BL156" s="19">
        <v>4</v>
      </c>
      <c r="BM156" s="19">
        <v>6</v>
      </c>
      <c r="BN156" s="19">
        <v>0.5</v>
      </c>
      <c r="BO156" s="19">
        <v>10</v>
      </c>
      <c r="BP156" s="19">
        <v>1</v>
      </c>
      <c r="BQ156" s="19">
        <v>1</v>
      </c>
      <c r="BR156" s="19">
        <v>1</v>
      </c>
      <c r="BS156" s="19">
        <v>1</v>
      </c>
      <c r="BT156" s="19">
        <v>0</v>
      </c>
      <c r="BU156" s="19">
        <v>0</v>
      </c>
      <c r="BV156" s="19">
        <v>0</v>
      </c>
      <c r="BW156" s="19">
        <v>0</v>
      </c>
      <c r="BX156" s="19">
        <v>1</v>
      </c>
      <c r="BY156" s="19">
        <v>1</v>
      </c>
      <c r="BZ156" s="19">
        <v>1</v>
      </c>
      <c r="CA156" s="19">
        <v>1</v>
      </c>
    </row>
    <row r="157" spans="1:79" x14ac:dyDescent="0.3">
      <c r="A157" s="26">
        <v>155</v>
      </c>
      <c r="B157" s="19">
        <v>80</v>
      </c>
      <c r="C157" s="19">
        <v>9.4000101089477539E-2</v>
      </c>
      <c r="D157" s="19">
        <v>1.566668351491292E-3</v>
      </c>
      <c r="E157" s="19">
        <v>5</v>
      </c>
      <c r="F157" s="19">
        <v>7.2715197861245341E-3</v>
      </c>
      <c r="G157" s="19">
        <v>6.3156706146298633E-3</v>
      </c>
      <c r="H157" s="19">
        <v>7.5620751430245672E-2</v>
      </c>
      <c r="I157" s="19">
        <v>1.524670174373789E-2</v>
      </c>
      <c r="J157" s="19">
        <v>1.360581361266198E-2</v>
      </c>
      <c r="K157" s="19">
        <f t="shared" si="2"/>
        <v>1.360581361266198E-2</v>
      </c>
      <c r="L157" s="19">
        <v>6.3156706146298633E-3</v>
      </c>
      <c r="M157" s="19">
        <v>1.211843411140644E-2</v>
      </c>
      <c r="N157" s="19">
        <v>-2.2204460492503131E-16</v>
      </c>
      <c r="O157" s="19">
        <v>6.245004513516508E-18</v>
      </c>
      <c r="P157" s="19">
        <v>-4.4408920985006262E-16</v>
      </c>
      <c r="Q157" s="19">
        <v>0</v>
      </c>
      <c r="R157" s="19">
        <v>-1.2500000000000001E-2</v>
      </c>
      <c r="S157" s="19">
        <v>5.0000000000000001E-3</v>
      </c>
      <c r="T157" s="19">
        <v>-3.5000000000000003E-2</v>
      </c>
      <c r="U157" s="19">
        <v>0</v>
      </c>
      <c r="V157" s="19">
        <v>-1.5937500000001159E-3</v>
      </c>
      <c r="W157" s="19">
        <v>7.0312500000000062E-3</v>
      </c>
      <c r="X157" s="19">
        <v>-1.3687499999999801E-2</v>
      </c>
      <c r="Y157" s="19">
        <v>0.5</v>
      </c>
      <c r="Z157" s="19">
        <v>1.6653345369377351E-17</v>
      </c>
      <c r="AA157" s="19">
        <v>0.4</v>
      </c>
      <c r="AB157" s="19">
        <v>0</v>
      </c>
      <c r="AC157" s="19">
        <v>-1.2500000000000001E-2</v>
      </c>
      <c r="AD157" s="19">
        <v>5.0000000000000001E-3</v>
      </c>
      <c r="AE157" s="19">
        <v>-3.5000000000000003E-2</v>
      </c>
      <c r="AF157" s="19">
        <v>0</v>
      </c>
      <c r="AG157" s="19">
        <v>0.485375</v>
      </c>
      <c r="AH157" s="19">
        <v>2.4375000000000139E-3</v>
      </c>
      <c r="AI157" s="19">
        <v>0.38274999999999998</v>
      </c>
      <c r="AJ157" s="19">
        <v>0</v>
      </c>
      <c r="AK157" s="19">
        <v>48</v>
      </c>
      <c r="AL157" s="19">
        <v>8</v>
      </c>
      <c r="AM157" s="19">
        <v>12</v>
      </c>
      <c r="AN157" s="19">
        <v>12</v>
      </c>
      <c r="AO157" s="19">
        <v>0</v>
      </c>
      <c r="AP157" s="19">
        <v>0</v>
      </c>
      <c r="AQ157" s="19">
        <v>0</v>
      </c>
      <c r="AR157" s="19">
        <v>0</v>
      </c>
      <c r="AS157" s="19" t="s">
        <v>236</v>
      </c>
      <c r="AT157" s="19">
        <v>1</v>
      </c>
      <c r="AU157" s="19">
        <v>0</v>
      </c>
      <c r="AV157" s="19">
        <v>0</v>
      </c>
      <c r="AW157" s="19">
        <v>1</v>
      </c>
      <c r="AX157" s="19">
        <v>1</v>
      </c>
      <c r="AY157" s="19">
        <v>0.1</v>
      </c>
      <c r="AZ157" s="19">
        <v>0.1</v>
      </c>
      <c r="BA157" s="19">
        <v>0.1</v>
      </c>
      <c r="BB157" s="19">
        <v>0.1</v>
      </c>
      <c r="BC157" s="19">
        <v>0</v>
      </c>
      <c r="BD157" s="19">
        <v>1</v>
      </c>
      <c r="BE157" s="19">
        <v>45</v>
      </c>
      <c r="BF157" s="19">
        <v>1</v>
      </c>
      <c r="BG157" s="19">
        <v>5</v>
      </c>
      <c r="BH157" s="19" t="s">
        <v>89</v>
      </c>
      <c r="BI157" s="19">
        <v>5</v>
      </c>
      <c r="BJ157" s="19">
        <v>2</v>
      </c>
      <c r="BK157" s="19">
        <v>0.05</v>
      </c>
      <c r="BL157" s="19">
        <v>4</v>
      </c>
      <c r="BM157" s="19">
        <v>6</v>
      </c>
      <c r="BN157" s="19">
        <v>0.5</v>
      </c>
      <c r="BO157" s="19">
        <v>10</v>
      </c>
      <c r="BP157" s="19">
        <v>1</v>
      </c>
      <c r="BQ157" s="19">
        <v>1</v>
      </c>
      <c r="BR157" s="19">
        <v>1</v>
      </c>
      <c r="BS157" s="19">
        <v>1</v>
      </c>
      <c r="BT157" s="19">
        <v>0</v>
      </c>
      <c r="BU157" s="19">
        <v>0</v>
      </c>
      <c r="BV157" s="19">
        <v>0</v>
      </c>
      <c r="BW157" s="19">
        <v>0</v>
      </c>
      <c r="BX157" s="19">
        <v>1</v>
      </c>
      <c r="BY157" s="19">
        <v>1</v>
      </c>
      <c r="BZ157" s="19">
        <v>1</v>
      </c>
      <c r="CA157" s="19">
        <v>1</v>
      </c>
    </row>
    <row r="158" spans="1:79" x14ac:dyDescent="0.3">
      <c r="A158" s="26">
        <v>156</v>
      </c>
      <c r="B158" s="19">
        <v>80</v>
      </c>
      <c r="C158" s="19">
        <v>9.8000288009643555E-2</v>
      </c>
      <c r="D158" s="19">
        <v>1.6333381334940589E-3</v>
      </c>
      <c r="E158" s="19">
        <v>5</v>
      </c>
      <c r="F158" s="19">
        <v>7.2715197861245636E-3</v>
      </c>
      <c r="G158" s="19">
        <v>6.3156706146298624E-3</v>
      </c>
      <c r="H158" s="19">
        <v>7.5620751430245672E-2</v>
      </c>
      <c r="I158" s="19">
        <v>1.5246701743737901E-2</v>
      </c>
      <c r="J158" s="19">
        <v>1.360581361266198E-2</v>
      </c>
      <c r="K158" s="19">
        <f t="shared" si="2"/>
        <v>1.360581361266198E-2</v>
      </c>
      <c r="L158" s="19">
        <v>6.3156706146298624E-3</v>
      </c>
      <c r="M158" s="19">
        <v>1.211843411140644E-2</v>
      </c>
      <c r="N158" s="19">
        <v>-2.2204460492503131E-16</v>
      </c>
      <c r="O158" s="19">
        <v>2.7755575615628938E-18</v>
      </c>
      <c r="P158" s="19">
        <v>-4.4408920985006262E-16</v>
      </c>
      <c r="Q158" s="19">
        <v>0</v>
      </c>
      <c r="R158" s="19">
        <v>-1.2500000000000001E-2</v>
      </c>
      <c r="S158" s="19">
        <v>-5.0000000000000001E-3</v>
      </c>
      <c r="T158" s="19">
        <v>-3.5000000000000003E-2</v>
      </c>
      <c r="U158" s="19">
        <v>0</v>
      </c>
      <c r="V158" s="19">
        <v>-1.5937500000001159E-3</v>
      </c>
      <c r="W158" s="19">
        <v>-7.031250000000001E-3</v>
      </c>
      <c r="X158" s="19">
        <v>-1.3687499999999801E-2</v>
      </c>
      <c r="Y158" s="19">
        <v>0.5</v>
      </c>
      <c r="Z158" s="19">
        <v>1.6653345369377351E-17</v>
      </c>
      <c r="AA158" s="19">
        <v>0.4</v>
      </c>
      <c r="AB158" s="19">
        <v>0</v>
      </c>
      <c r="AC158" s="19">
        <v>-1.2500000000000001E-2</v>
      </c>
      <c r="AD158" s="19">
        <v>-5.0000000000000001E-3</v>
      </c>
      <c r="AE158" s="19">
        <v>-3.5000000000000003E-2</v>
      </c>
      <c r="AF158" s="19">
        <v>0</v>
      </c>
      <c r="AG158" s="19">
        <v>0.485375</v>
      </c>
      <c r="AH158" s="19">
        <v>-2.4374999999999861E-3</v>
      </c>
      <c r="AI158" s="19">
        <v>0.38274999999999998</v>
      </c>
      <c r="AJ158" s="19">
        <v>0</v>
      </c>
      <c r="AK158" s="19">
        <v>48</v>
      </c>
      <c r="AL158" s="19">
        <v>8</v>
      </c>
      <c r="AM158" s="19">
        <v>12</v>
      </c>
      <c r="AN158" s="19">
        <v>12</v>
      </c>
      <c r="AO158" s="19">
        <v>0</v>
      </c>
      <c r="AP158" s="19">
        <v>0</v>
      </c>
      <c r="AQ158" s="19">
        <v>0</v>
      </c>
      <c r="AR158" s="19">
        <v>0</v>
      </c>
      <c r="AS158" s="19" t="s">
        <v>237</v>
      </c>
      <c r="AT158" s="19">
        <v>1</v>
      </c>
      <c r="AU158" s="19">
        <v>0</v>
      </c>
      <c r="AV158" s="19">
        <v>0</v>
      </c>
      <c r="AW158" s="19">
        <v>1</v>
      </c>
      <c r="AX158" s="19">
        <v>1</v>
      </c>
      <c r="AY158" s="19">
        <v>0.1</v>
      </c>
      <c r="AZ158" s="19">
        <v>0.1</v>
      </c>
      <c r="BA158" s="19">
        <v>0.1</v>
      </c>
      <c r="BB158" s="19">
        <v>0.1</v>
      </c>
      <c r="BC158" s="19">
        <v>0</v>
      </c>
      <c r="BD158" s="19">
        <v>1</v>
      </c>
      <c r="BE158" s="19">
        <v>45</v>
      </c>
      <c r="BF158" s="19">
        <v>1</v>
      </c>
      <c r="BG158" s="19">
        <v>5</v>
      </c>
      <c r="BH158" s="19" t="s">
        <v>89</v>
      </c>
      <c r="BI158" s="19">
        <v>5</v>
      </c>
      <c r="BJ158" s="19">
        <v>2</v>
      </c>
      <c r="BK158" s="19">
        <v>0.05</v>
      </c>
      <c r="BL158" s="19">
        <v>4</v>
      </c>
      <c r="BM158" s="19">
        <v>6</v>
      </c>
      <c r="BN158" s="19">
        <v>0.5</v>
      </c>
      <c r="BO158" s="19">
        <v>10</v>
      </c>
      <c r="BP158" s="19">
        <v>1</v>
      </c>
      <c r="BQ158" s="19">
        <v>1</v>
      </c>
      <c r="BR158" s="19">
        <v>1</v>
      </c>
      <c r="BS158" s="19">
        <v>1</v>
      </c>
      <c r="BT158" s="19">
        <v>0</v>
      </c>
      <c r="BU158" s="19">
        <v>0</v>
      </c>
      <c r="BV158" s="19">
        <v>0</v>
      </c>
      <c r="BW158" s="19">
        <v>0</v>
      </c>
      <c r="BX158" s="19">
        <v>1</v>
      </c>
      <c r="BY158" s="19">
        <v>1</v>
      </c>
      <c r="BZ158" s="19">
        <v>1</v>
      </c>
      <c r="CA158" s="19">
        <v>1</v>
      </c>
    </row>
    <row r="159" spans="1:79" x14ac:dyDescent="0.3">
      <c r="A159" s="26">
        <v>157</v>
      </c>
      <c r="B159" s="19">
        <v>80</v>
      </c>
      <c r="C159" s="19">
        <v>9.4000339508056641E-2</v>
      </c>
      <c r="D159" s="19">
        <v>1.566672325134277E-3</v>
      </c>
      <c r="E159" s="19">
        <v>5</v>
      </c>
      <c r="F159" s="19">
        <v>7.6852130744697227E-3</v>
      </c>
      <c r="G159" s="19">
        <v>6.315670614629872E-3</v>
      </c>
      <c r="H159" s="19">
        <v>7.5620751430245672E-2</v>
      </c>
      <c r="I159" s="19">
        <v>1.5246701743737901E-2</v>
      </c>
      <c r="J159" s="19">
        <v>1.360581361266198E-2</v>
      </c>
      <c r="K159" s="19">
        <f t="shared" si="2"/>
        <v>1.360581361266198E-2</v>
      </c>
      <c r="L159" s="19">
        <v>6.315670614629872E-3</v>
      </c>
      <c r="M159" s="19">
        <v>1.211843411140644E-2</v>
      </c>
      <c r="N159" s="19">
        <v>2.2204460492503131E-16</v>
      </c>
      <c r="O159" s="19">
        <v>-2.3677276074776559E-18</v>
      </c>
      <c r="P159" s="19">
        <v>-4.4408920985006262E-16</v>
      </c>
      <c r="Q159" s="19">
        <v>0</v>
      </c>
      <c r="R159" s="19">
        <v>1.2500000000000001E-2</v>
      </c>
      <c r="S159" s="19">
        <v>-5.0000000000000114E-3</v>
      </c>
      <c r="T159" s="19">
        <v>-3.5000000000000003E-2</v>
      </c>
      <c r="U159" s="19">
        <v>0</v>
      </c>
      <c r="V159" s="19">
        <v>1.5937500000001159E-3</v>
      </c>
      <c r="W159" s="19">
        <v>-7.0312500000000531E-3</v>
      </c>
      <c r="X159" s="19">
        <v>-1.3687499999999801E-2</v>
      </c>
      <c r="Y159" s="19">
        <v>-0.5</v>
      </c>
      <c r="Z159" s="19">
        <v>6.6613381477509402E-17</v>
      </c>
      <c r="AA159" s="19">
        <v>0.4</v>
      </c>
      <c r="AB159" s="19">
        <v>0</v>
      </c>
      <c r="AC159" s="19">
        <v>1.2500000000000001E-2</v>
      </c>
      <c r="AD159" s="19">
        <v>-5.0000000000000114E-3</v>
      </c>
      <c r="AE159" s="19">
        <v>-3.5000000000000003E-2</v>
      </c>
      <c r="AF159" s="19">
        <v>0</v>
      </c>
      <c r="AG159" s="19">
        <v>-0.485375</v>
      </c>
      <c r="AH159" s="19">
        <v>-2.4374999999999432E-3</v>
      </c>
      <c r="AI159" s="19">
        <v>0.38274999999999998</v>
      </c>
      <c r="AJ159" s="19">
        <v>0</v>
      </c>
      <c r="AK159" s="19">
        <v>8</v>
      </c>
      <c r="AL159" s="19">
        <v>48</v>
      </c>
      <c r="AM159" s="19">
        <v>12</v>
      </c>
      <c r="AN159" s="19">
        <v>12</v>
      </c>
      <c r="AO159" s="19">
        <v>0</v>
      </c>
      <c r="AP159" s="19">
        <v>0</v>
      </c>
      <c r="AQ159" s="19">
        <v>0</v>
      </c>
      <c r="AR159" s="19">
        <v>0</v>
      </c>
      <c r="AS159" s="19" t="s">
        <v>238</v>
      </c>
      <c r="AT159" s="19">
        <v>1</v>
      </c>
      <c r="AU159" s="19">
        <v>0</v>
      </c>
      <c r="AV159" s="19">
        <v>0</v>
      </c>
      <c r="AW159" s="19">
        <v>1</v>
      </c>
      <c r="AX159" s="19">
        <v>1</v>
      </c>
      <c r="AY159" s="19">
        <v>0.1</v>
      </c>
      <c r="AZ159" s="19">
        <v>0.1</v>
      </c>
      <c r="BA159" s="19">
        <v>0.1</v>
      </c>
      <c r="BB159" s="19">
        <v>0.1</v>
      </c>
      <c r="BC159" s="19">
        <v>0</v>
      </c>
      <c r="BD159" s="19">
        <v>1</v>
      </c>
      <c r="BE159" s="19">
        <v>45</v>
      </c>
      <c r="BF159" s="19">
        <v>1</v>
      </c>
      <c r="BG159" s="19">
        <v>5</v>
      </c>
      <c r="BH159" s="19" t="s">
        <v>89</v>
      </c>
      <c r="BI159" s="19">
        <v>5</v>
      </c>
      <c r="BJ159" s="19">
        <v>2</v>
      </c>
      <c r="BK159" s="19">
        <v>0.05</v>
      </c>
      <c r="BL159" s="19">
        <v>4</v>
      </c>
      <c r="BM159" s="19">
        <v>6</v>
      </c>
      <c r="BN159" s="19">
        <v>0.5</v>
      </c>
      <c r="BO159" s="19">
        <v>10</v>
      </c>
      <c r="BP159" s="19">
        <v>1</v>
      </c>
      <c r="BQ159" s="19">
        <v>1</v>
      </c>
      <c r="BR159" s="19">
        <v>1</v>
      </c>
      <c r="BS159" s="19">
        <v>1</v>
      </c>
      <c r="BT159" s="19">
        <v>0</v>
      </c>
      <c r="BU159" s="19">
        <v>0</v>
      </c>
      <c r="BV159" s="19">
        <v>0</v>
      </c>
      <c r="BW159" s="19">
        <v>0</v>
      </c>
      <c r="BX159" s="19">
        <v>1</v>
      </c>
      <c r="BY159" s="19">
        <v>1</v>
      </c>
      <c r="BZ159" s="19">
        <v>1</v>
      </c>
      <c r="CA159" s="19">
        <v>1</v>
      </c>
    </row>
    <row r="160" spans="1:79" x14ac:dyDescent="0.3">
      <c r="A160" s="26">
        <v>158</v>
      </c>
      <c r="B160" s="19">
        <v>80</v>
      </c>
      <c r="C160" s="19">
        <v>6.7000150680541992E-2</v>
      </c>
      <c r="D160" s="19">
        <v>1.1166691780090329E-3</v>
      </c>
      <c r="E160" s="19">
        <v>3</v>
      </c>
      <c r="F160" s="19">
        <v>7.6852130744697166E-3</v>
      </c>
      <c r="G160" s="19">
        <v>2.570276405521621E-2</v>
      </c>
      <c r="H160" s="19">
        <v>5.5409845484015612E-2</v>
      </c>
      <c r="I160" s="19">
        <v>2.570276405521621E-2</v>
      </c>
      <c r="J160" s="19">
        <v>2.570276405521621E-2</v>
      </c>
      <c r="K160" s="19">
        <f t="shared" si="2"/>
        <v>2.570276405521621E-2</v>
      </c>
      <c r="N160" s="19">
        <v>2.4999999999999582E-2</v>
      </c>
      <c r="O160" s="19">
        <v>-2.4999999999999991E-2</v>
      </c>
      <c r="P160" s="19">
        <v>4.9999999999999663E-2</v>
      </c>
      <c r="Q160" s="19">
        <v>0</v>
      </c>
      <c r="R160" s="19">
        <v>1.125E-2</v>
      </c>
      <c r="S160" s="19">
        <v>2.8750000000000001E-2</v>
      </c>
      <c r="T160" s="19">
        <v>1.2500000000000001E-2</v>
      </c>
      <c r="U160" s="19">
        <v>0</v>
      </c>
      <c r="V160" s="19">
        <v>-1.4515624999999701E-2</v>
      </c>
      <c r="W160" s="19">
        <v>1.203125000000013E-3</v>
      </c>
      <c r="X160" s="19">
        <v>-1.281250000000123E-3</v>
      </c>
      <c r="Y160" s="19">
        <v>0.55000000000000004</v>
      </c>
      <c r="Z160" s="19">
        <v>5.0000000000000017E-2</v>
      </c>
      <c r="AA160" s="19">
        <v>0.5</v>
      </c>
      <c r="AB160" s="19">
        <v>0</v>
      </c>
      <c r="AC160" s="19">
        <v>1.125E-2</v>
      </c>
      <c r="AD160" s="19">
        <v>2.8750000000000001E-2</v>
      </c>
      <c r="AE160" s="19">
        <v>1.2500000000000001E-2</v>
      </c>
      <c r="AF160" s="19">
        <v>0</v>
      </c>
      <c r="AG160" s="19">
        <v>0.54071875000000003</v>
      </c>
      <c r="AH160" s="19">
        <v>5.7781250000000013E-2</v>
      </c>
      <c r="AI160" s="19">
        <v>0.49343749999999997</v>
      </c>
      <c r="AJ160" s="19">
        <v>0</v>
      </c>
      <c r="AK160" s="19">
        <v>52</v>
      </c>
      <c r="AL160" s="19">
        <v>8</v>
      </c>
      <c r="AM160" s="19">
        <v>12</v>
      </c>
      <c r="AN160" s="19">
        <v>8</v>
      </c>
      <c r="AO160" s="19">
        <v>-2</v>
      </c>
      <c r="AP160" s="19">
        <v>0</v>
      </c>
      <c r="AQ160" s="19">
        <v>2</v>
      </c>
      <c r="AR160" s="19">
        <v>0</v>
      </c>
      <c r="AS160" s="19" t="s">
        <v>239</v>
      </c>
      <c r="AT160" s="19">
        <v>1</v>
      </c>
      <c r="AU160" s="19">
        <v>0</v>
      </c>
      <c r="AV160" s="19">
        <v>0</v>
      </c>
      <c r="AW160" s="19">
        <v>1</v>
      </c>
      <c r="AX160" s="19">
        <v>1</v>
      </c>
      <c r="AY160" s="19">
        <v>0.1</v>
      </c>
      <c r="AZ160" s="19">
        <v>0.1</v>
      </c>
      <c r="BA160" s="19">
        <v>0.1</v>
      </c>
      <c r="BB160" s="19">
        <v>0.1</v>
      </c>
      <c r="BC160" s="19">
        <v>0</v>
      </c>
      <c r="BD160" s="19">
        <v>1</v>
      </c>
      <c r="BE160" s="19">
        <v>45</v>
      </c>
      <c r="BF160" s="19">
        <v>1</v>
      </c>
      <c r="BG160" s="19">
        <v>5</v>
      </c>
      <c r="BH160" s="19" t="s">
        <v>89</v>
      </c>
      <c r="BI160" s="19">
        <v>5</v>
      </c>
      <c r="BJ160" s="19">
        <v>2</v>
      </c>
      <c r="BK160" s="19">
        <v>0.05</v>
      </c>
      <c r="BL160" s="19">
        <v>4</v>
      </c>
      <c r="BM160" s="19">
        <v>6</v>
      </c>
      <c r="BN160" s="19">
        <v>0.5</v>
      </c>
      <c r="BO160" s="19">
        <v>10</v>
      </c>
      <c r="BP160" s="19">
        <v>1</v>
      </c>
      <c r="BQ160" s="19">
        <v>1</v>
      </c>
      <c r="BR160" s="19">
        <v>1</v>
      </c>
      <c r="BS160" s="19">
        <v>1</v>
      </c>
      <c r="BT160" s="19">
        <v>0</v>
      </c>
      <c r="BU160" s="19">
        <v>0</v>
      </c>
      <c r="BV160" s="19">
        <v>0</v>
      </c>
      <c r="BW160" s="19">
        <v>0</v>
      </c>
      <c r="BX160" s="19">
        <v>1</v>
      </c>
      <c r="BY160" s="19">
        <v>1</v>
      </c>
      <c r="BZ160" s="19">
        <v>1</v>
      </c>
      <c r="CA160" s="19">
        <v>1</v>
      </c>
    </row>
    <row r="161" spans="1:79" x14ac:dyDescent="0.3">
      <c r="A161" s="26">
        <v>159</v>
      </c>
      <c r="B161" s="19">
        <v>80</v>
      </c>
      <c r="C161" s="19">
        <v>6.7999839782714844E-2</v>
      </c>
      <c r="D161" s="19">
        <v>1.1333306630452471E-3</v>
      </c>
      <c r="E161" s="19">
        <v>3</v>
      </c>
      <c r="F161" s="19">
        <v>7.6852130744697166E-3</v>
      </c>
      <c r="G161" s="19">
        <v>2.570276405521621E-2</v>
      </c>
      <c r="H161" s="19">
        <v>5.5409845484015612E-2</v>
      </c>
      <c r="I161" s="19">
        <v>2.570276405521621E-2</v>
      </c>
      <c r="J161" s="19">
        <v>2.570276405521621E-2</v>
      </c>
      <c r="K161" s="19">
        <f t="shared" si="2"/>
        <v>2.570276405521621E-2</v>
      </c>
      <c r="N161" s="19">
        <v>2.4999999999999582E-2</v>
      </c>
      <c r="O161" s="19">
        <v>2.4999999999999991E-2</v>
      </c>
      <c r="P161" s="19">
        <v>4.9999999999999663E-2</v>
      </c>
      <c r="Q161" s="19">
        <v>0</v>
      </c>
      <c r="R161" s="19">
        <v>1.125E-2</v>
      </c>
      <c r="S161" s="19">
        <v>-2.8750000000000001E-2</v>
      </c>
      <c r="T161" s="19">
        <v>1.2500000000000001E-2</v>
      </c>
      <c r="U161" s="19">
        <v>0</v>
      </c>
      <c r="V161" s="19">
        <v>-1.4515624999999701E-2</v>
      </c>
      <c r="W161" s="19">
        <v>-1.203124999999992E-3</v>
      </c>
      <c r="X161" s="19">
        <v>-1.281250000000123E-3</v>
      </c>
      <c r="Y161" s="19">
        <v>0.55000000000000004</v>
      </c>
      <c r="Z161" s="19">
        <v>-4.9999999999999989E-2</v>
      </c>
      <c r="AA161" s="19">
        <v>0.5</v>
      </c>
      <c r="AB161" s="19">
        <v>0</v>
      </c>
      <c r="AC161" s="19">
        <v>1.125E-2</v>
      </c>
      <c r="AD161" s="19">
        <v>-2.8750000000000001E-2</v>
      </c>
      <c r="AE161" s="19">
        <v>1.2500000000000001E-2</v>
      </c>
      <c r="AF161" s="19">
        <v>0</v>
      </c>
      <c r="AG161" s="19">
        <v>0.54071875000000003</v>
      </c>
      <c r="AH161" s="19">
        <v>-5.7781249999999992E-2</v>
      </c>
      <c r="AI161" s="19">
        <v>0.49343749999999997</v>
      </c>
      <c r="AJ161" s="19">
        <v>0</v>
      </c>
      <c r="AK161" s="19">
        <v>52</v>
      </c>
      <c r="AL161" s="19">
        <v>8</v>
      </c>
      <c r="AM161" s="19">
        <v>8</v>
      </c>
      <c r="AN161" s="19">
        <v>12</v>
      </c>
      <c r="AO161" s="19">
        <v>-2</v>
      </c>
      <c r="AP161" s="19">
        <v>0</v>
      </c>
      <c r="AQ161" s="19">
        <v>0</v>
      </c>
      <c r="AR161" s="19">
        <v>2</v>
      </c>
      <c r="AS161" s="19" t="s">
        <v>240</v>
      </c>
      <c r="AT161" s="19">
        <v>1</v>
      </c>
      <c r="AU161" s="19">
        <v>0</v>
      </c>
      <c r="AV161" s="19">
        <v>0</v>
      </c>
      <c r="AW161" s="19">
        <v>1</v>
      </c>
      <c r="AX161" s="19">
        <v>1</v>
      </c>
      <c r="AY161" s="19">
        <v>0.1</v>
      </c>
      <c r="AZ161" s="19">
        <v>0.1</v>
      </c>
      <c r="BA161" s="19">
        <v>0.1</v>
      </c>
      <c r="BB161" s="19">
        <v>0.1</v>
      </c>
      <c r="BC161" s="19">
        <v>0</v>
      </c>
      <c r="BD161" s="19">
        <v>1</v>
      </c>
      <c r="BE161" s="19">
        <v>45</v>
      </c>
      <c r="BF161" s="19">
        <v>1</v>
      </c>
      <c r="BG161" s="19">
        <v>5</v>
      </c>
      <c r="BH161" s="19" t="s">
        <v>89</v>
      </c>
      <c r="BI161" s="19">
        <v>5</v>
      </c>
      <c r="BJ161" s="19">
        <v>2</v>
      </c>
      <c r="BK161" s="19">
        <v>0.05</v>
      </c>
      <c r="BL161" s="19">
        <v>4</v>
      </c>
      <c r="BM161" s="19">
        <v>6</v>
      </c>
      <c r="BN161" s="19">
        <v>0.5</v>
      </c>
      <c r="BO161" s="19">
        <v>10</v>
      </c>
      <c r="BP161" s="19">
        <v>1</v>
      </c>
      <c r="BQ161" s="19">
        <v>1</v>
      </c>
      <c r="BR161" s="19">
        <v>1</v>
      </c>
      <c r="BS161" s="19">
        <v>1</v>
      </c>
      <c r="BT161" s="19">
        <v>0</v>
      </c>
      <c r="BU161" s="19">
        <v>0</v>
      </c>
      <c r="BV161" s="19">
        <v>0</v>
      </c>
      <c r="BW161" s="19">
        <v>0</v>
      </c>
      <c r="BX161" s="19">
        <v>1</v>
      </c>
      <c r="BY161" s="19">
        <v>1</v>
      </c>
      <c r="BZ161" s="19">
        <v>1</v>
      </c>
      <c r="CA161" s="19">
        <v>1</v>
      </c>
    </row>
    <row r="162" spans="1:79" x14ac:dyDescent="0.3">
      <c r="A162" s="26">
        <v>160</v>
      </c>
      <c r="B162" s="19">
        <v>80</v>
      </c>
      <c r="C162" s="19">
        <v>6.5000295639038086E-2</v>
      </c>
      <c r="D162" s="19">
        <v>1.0833382606506351E-3</v>
      </c>
      <c r="E162" s="19">
        <v>3</v>
      </c>
      <c r="F162" s="19">
        <v>6.8738635424338626E-3</v>
      </c>
      <c r="G162" s="19">
        <v>2.570276405521622E-2</v>
      </c>
      <c r="H162" s="19">
        <v>5.5409845484015612E-2</v>
      </c>
      <c r="I162" s="19">
        <v>2.570276405521622E-2</v>
      </c>
      <c r="J162" s="19">
        <v>2.570276405521622E-2</v>
      </c>
      <c r="K162" s="19">
        <f t="shared" si="2"/>
        <v>2.570276405521622E-2</v>
      </c>
      <c r="N162" s="19">
        <v>-2.4999999999999582E-2</v>
      </c>
      <c r="O162" s="19">
        <v>2.5000000000000092E-2</v>
      </c>
      <c r="P162" s="19">
        <v>4.9999999999999663E-2</v>
      </c>
      <c r="Q162" s="19">
        <v>0</v>
      </c>
      <c r="R162" s="19">
        <v>-1.125E-2</v>
      </c>
      <c r="S162" s="19">
        <v>-2.8750000000000001E-2</v>
      </c>
      <c r="T162" s="19">
        <v>1.2500000000000001E-2</v>
      </c>
      <c r="U162" s="19">
        <v>0</v>
      </c>
      <c r="V162" s="19">
        <v>1.4515624999999701E-2</v>
      </c>
      <c r="W162" s="19">
        <v>-1.203124999999985E-3</v>
      </c>
      <c r="X162" s="19">
        <v>-1.281250000000123E-3</v>
      </c>
      <c r="Y162" s="19">
        <v>-0.55000000000000004</v>
      </c>
      <c r="Z162" s="19">
        <v>-4.9999999999999933E-2</v>
      </c>
      <c r="AA162" s="19">
        <v>0.5</v>
      </c>
      <c r="AB162" s="19">
        <v>0</v>
      </c>
      <c r="AC162" s="19">
        <v>-1.125E-2</v>
      </c>
      <c r="AD162" s="19">
        <v>-2.8750000000000001E-2</v>
      </c>
      <c r="AE162" s="19">
        <v>1.2500000000000001E-2</v>
      </c>
      <c r="AF162" s="19">
        <v>0</v>
      </c>
      <c r="AG162" s="19">
        <v>-0.54071875000000003</v>
      </c>
      <c r="AH162" s="19">
        <v>-5.7781249999999937E-2</v>
      </c>
      <c r="AI162" s="19">
        <v>0.49343749999999997</v>
      </c>
      <c r="AJ162" s="19">
        <v>0</v>
      </c>
      <c r="AK162" s="19">
        <v>8</v>
      </c>
      <c r="AL162" s="19">
        <v>52</v>
      </c>
      <c r="AM162" s="19">
        <v>8</v>
      </c>
      <c r="AN162" s="19">
        <v>12</v>
      </c>
      <c r="AO162" s="19">
        <v>0</v>
      </c>
      <c r="AP162" s="19">
        <v>-2</v>
      </c>
      <c r="AQ162" s="19">
        <v>0</v>
      </c>
      <c r="AR162" s="19">
        <v>2</v>
      </c>
      <c r="AS162" s="19" t="s">
        <v>241</v>
      </c>
      <c r="AT162" s="19">
        <v>1</v>
      </c>
      <c r="AU162" s="19">
        <v>0</v>
      </c>
      <c r="AV162" s="19">
        <v>0</v>
      </c>
      <c r="AW162" s="19">
        <v>1</v>
      </c>
      <c r="AX162" s="19">
        <v>1</v>
      </c>
      <c r="AY162" s="19">
        <v>0.1</v>
      </c>
      <c r="AZ162" s="19">
        <v>0.1</v>
      </c>
      <c r="BA162" s="19">
        <v>0.1</v>
      </c>
      <c r="BB162" s="19">
        <v>0.1</v>
      </c>
      <c r="BC162" s="19">
        <v>0</v>
      </c>
      <c r="BD162" s="19">
        <v>1</v>
      </c>
      <c r="BE162" s="19">
        <v>45</v>
      </c>
      <c r="BF162" s="19">
        <v>1</v>
      </c>
      <c r="BG162" s="19">
        <v>5</v>
      </c>
      <c r="BH162" s="19" t="s">
        <v>89</v>
      </c>
      <c r="BI162" s="19">
        <v>5</v>
      </c>
      <c r="BJ162" s="19">
        <v>2</v>
      </c>
      <c r="BK162" s="19">
        <v>0.05</v>
      </c>
      <c r="BL162" s="19">
        <v>4</v>
      </c>
      <c r="BM162" s="19">
        <v>6</v>
      </c>
      <c r="BN162" s="19">
        <v>0.5</v>
      </c>
      <c r="BO162" s="19">
        <v>10</v>
      </c>
      <c r="BP162" s="19">
        <v>1</v>
      </c>
      <c r="BQ162" s="19">
        <v>1</v>
      </c>
      <c r="BR162" s="19">
        <v>1</v>
      </c>
      <c r="BS162" s="19">
        <v>1</v>
      </c>
      <c r="BT162" s="19">
        <v>0</v>
      </c>
      <c r="BU162" s="19">
        <v>0</v>
      </c>
      <c r="BV162" s="19">
        <v>0</v>
      </c>
      <c r="BW162" s="19">
        <v>0</v>
      </c>
      <c r="BX162" s="19">
        <v>1</v>
      </c>
      <c r="BY162" s="19">
        <v>1</v>
      </c>
      <c r="BZ162" s="19">
        <v>1</v>
      </c>
      <c r="CA162" s="19">
        <v>1</v>
      </c>
    </row>
    <row r="163" spans="1:79" x14ac:dyDescent="0.3">
      <c r="A163" s="26">
        <v>161</v>
      </c>
      <c r="B163" s="19">
        <v>80</v>
      </c>
      <c r="C163" s="19">
        <v>8.2999944686889648E-2</v>
      </c>
      <c r="D163" s="19">
        <v>1.3833324114481611E-3</v>
      </c>
      <c r="E163" s="19">
        <v>4</v>
      </c>
      <c r="F163" s="19">
        <v>6.8738635424338626E-3</v>
      </c>
      <c r="G163" s="19">
        <v>2.66744012424012E-2</v>
      </c>
      <c r="H163" s="19">
        <v>5.5177138395919777E-2</v>
      </c>
      <c r="I163" s="19">
        <v>2.7431453099327669E-2</v>
      </c>
      <c r="J163" s="19">
        <v>2.66744012424012E-2</v>
      </c>
      <c r="K163" s="19">
        <f t="shared" si="2"/>
        <v>2.66744012424012E-2</v>
      </c>
      <c r="L163" s="19">
        <v>2.66744012424012E-2</v>
      </c>
      <c r="N163" s="19">
        <v>2.4999999999999689E-2</v>
      </c>
      <c r="O163" s="19">
        <v>-2.4999999999999991E-2</v>
      </c>
      <c r="P163" s="19">
        <v>4.9999999999999538E-2</v>
      </c>
      <c r="Q163" s="19">
        <v>0</v>
      </c>
      <c r="R163" s="19">
        <v>1.125E-2</v>
      </c>
      <c r="S163" s="19">
        <v>6.8750000000000006E-2</v>
      </c>
      <c r="T163" s="19">
        <v>1.2500000000000001E-2</v>
      </c>
      <c r="U163" s="19">
        <v>0</v>
      </c>
      <c r="V163" s="19">
        <v>-1.4515624999999919E-2</v>
      </c>
      <c r="W163" s="19">
        <v>1.751562500000001E-2</v>
      </c>
      <c r="X163" s="19">
        <v>-1.281250000000123E-3</v>
      </c>
      <c r="Y163" s="19">
        <v>0.55000000000000004</v>
      </c>
      <c r="Z163" s="19">
        <v>5.0000000000000017E-2</v>
      </c>
      <c r="AA163" s="19">
        <v>0.5</v>
      </c>
      <c r="AB163" s="19">
        <v>0</v>
      </c>
      <c r="AC163" s="19">
        <v>1.125E-2</v>
      </c>
      <c r="AD163" s="19">
        <v>6.8750000000000006E-2</v>
      </c>
      <c r="AE163" s="19">
        <v>1.2500000000000001E-2</v>
      </c>
      <c r="AF163" s="19">
        <v>0</v>
      </c>
      <c r="AG163" s="19">
        <v>0.54071875000000003</v>
      </c>
      <c r="AH163" s="19">
        <v>4.4281250000000022E-2</v>
      </c>
      <c r="AI163" s="19">
        <v>0.49343749999999997</v>
      </c>
      <c r="AJ163" s="19">
        <v>0</v>
      </c>
      <c r="AK163" s="19">
        <v>52</v>
      </c>
      <c r="AL163" s="19">
        <v>8</v>
      </c>
      <c r="AM163" s="19">
        <v>12</v>
      </c>
      <c r="AN163" s="19">
        <v>8</v>
      </c>
      <c r="AO163" s="19">
        <v>-2</v>
      </c>
      <c r="AP163" s="19">
        <v>0</v>
      </c>
      <c r="AQ163" s="19">
        <v>2</v>
      </c>
      <c r="AR163" s="19">
        <v>0</v>
      </c>
      <c r="AS163" s="19" t="s">
        <v>242</v>
      </c>
      <c r="AT163" s="19">
        <v>1</v>
      </c>
      <c r="AU163" s="19">
        <v>0</v>
      </c>
      <c r="AV163" s="19">
        <v>0</v>
      </c>
      <c r="AW163" s="19">
        <v>1</v>
      </c>
      <c r="AX163" s="19">
        <v>1</v>
      </c>
      <c r="AY163" s="19">
        <v>0.1</v>
      </c>
      <c r="AZ163" s="19">
        <v>0.1</v>
      </c>
      <c r="BA163" s="19">
        <v>0.1</v>
      </c>
      <c r="BB163" s="19">
        <v>0.1</v>
      </c>
      <c r="BC163" s="19">
        <v>0</v>
      </c>
      <c r="BD163" s="19">
        <v>1</v>
      </c>
      <c r="BE163" s="19">
        <v>45</v>
      </c>
      <c r="BF163" s="19">
        <v>1</v>
      </c>
      <c r="BG163" s="19">
        <v>5</v>
      </c>
      <c r="BH163" s="19" t="s">
        <v>89</v>
      </c>
      <c r="BI163" s="19">
        <v>5</v>
      </c>
      <c r="BJ163" s="19">
        <v>2</v>
      </c>
      <c r="BK163" s="19">
        <v>0.05</v>
      </c>
      <c r="BL163" s="19">
        <v>4</v>
      </c>
      <c r="BM163" s="19">
        <v>6</v>
      </c>
      <c r="BN163" s="19">
        <v>0.5</v>
      </c>
      <c r="BO163" s="19">
        <v>10</v>
      </c>
      <c r="BP163" s="19">
        <v>1</v>
      </c>
      <c r="BQ163" s="19">
        <v>1</v>
      </c>
      <c r="BR163" s="19">
        <v>1</v>
      </c>
      <c r="BS163" s="19">
        <v>1</v>
      </c>
      <c r="BT163" s="19">
        <v>0</v>
      </c>
      <c r="BU163" s="19">
        <v>0</v>
      </c>
      <c r="BV163" s="19">
        <v>0</v>
      </c>
      <c r="BW163" s="19">
        <v>0</v>
      </c>
      <c r="BX163" s="19">
        <v>1</v>
      </c>
      <c r="BY163" s="19">
        <v>1</v>
      </c>
      <c r="BZ163" s="19">
        <v>1</v>
      </c>
      <c r="CA163" s="19">
        <v>1</v>
      </c>
    </row>
    <row r="164" spans="1:79" x14ac:dyDescent="0.3">
      <c r="A164" s="26">
        <v>162</v>
      </c>
      <c r="B164" s="19">
        <v>80</v>
      </c>
      <c r="C164" s="19">
        <v>8.2999944686889648E-2</v>
      </c>
      <c r="D164" s="19">
        <v>1.3833324114481611E-3</v>
      </c>
      <c r="E164" s="19">
        <v>4</v>
      </c>
      <c r="F164" s="19">
        <v>6.8738635424338626E-3</v>
      </c>
      <c r="G164" s="19">
        <v>2.66744012424012E-2</v>
      </c>
      <c r="H164" s="19">
        <v>5.5177138395919777E-2</v>
      </c>
      <c r="I164" s="19">
        <v>2.743145309932768E-2</v>
      </c>
      <c r="J164" s="19">
        <v>2.66744012424012E-2</v>
      </c>
      <c r="K164" s="19">
        <f t="shared" si="2"/>
        <v>2.66744012424012E-2</v>
      </c>
      <c r="L164" s="19">
        <v>2.66744012424012E-2</v>
      </c>
      <c r="N164" s="19">
        <v>2.4999999999999689E-2</v>
      </c>
      <c r="O164" s="19">
        <v>2.4999999999999991E-2</v>
      </c>
      <c r="P164" s="19">
        <v>4.9999999999999538E-2</v>
      </c>
      <c r="Q164" s="19">
        <v>0</v>
      </c>
      <c r="R164" s="19">
        <v>1.125E-2</v>
      </c>
      <c r="S164" s="19">
        <v>-6.8750000000000006E-2</v>
      </c>
      <c r="T164" s="19">
        <v>1.2500000000000001E-2</v>
      </c>
      <c r="U164" s="19">
        <v>0</v>
      </c>
      <c r="V164" s="19">
        <v>-1.4515624999999919E-2</v>
      </c>
      <c r="W164" s="19">
        <v>-1.7515625E-2</v>
      </c>
      <c r="X164" s="19">
        <v>-1.281250000000123E-3</v>
      </c>
      <c r="Y164" s="19">
        <v>0.55000000000000004</v>
      </c>
      <c r="Z164" s="19">
        <v>-4.9999999999999989E-2</v>
      </c>
      <c r="AA164" s="19">
        <v>0.5</v>
      </c>
      <c r="AB164" s="19">
        <v>0</v>
      </c>
      <c r="AC164" s="19">
        <v>1.125E-2</v>
      </c>
      <c r="AD164" s="19">
        <v>-6.8750000000000006E-2</v>
      </c>
      <c r="AE164" s="19">
        <v>1.2500000000000001E-2</v>
      </c>
      <c r="AF164" s="19">
        <v>0</v>
      </c>
      <c r="AG164" s="19">
        <v>0.54071875000000003</v>
      </c>
      <c r="AH164" s="19">
        <v>-4.4281249999999987E-2</v>
      </c>
      <c r="AI164" s="19">
        <v>0.49343749999999997</v>
      </c>
      <c r="AJ164" s="19">
        <v>0</v>
      </c>
      <c r="AK164" s="19">
        <v>52</v>
      </c>
      <c r="AL164" s="19">
        <v>8</v>
      </c>
      <c r="AM164" s="19">
        <v>8</v>
      </c>
      <c r="AN164" s="19">
        <v>12</v>
      </c>
      <c r="AO164" s="19">
        <v>-2</v>
      </c>
      <c r="AP164" s="19">
        <v>0</v>
      </c>
      <c r="AQ164" s="19">
        <v>0</v>
      </c>
      <c r="AR164" s="19">
        <v>2</v>
      </c>
      <c r="AS164" s="19" t="s">
        <v>243</v>
      </c>
      <c r="AT164" s="19">
        <v>1</v>
      </c>
      <c r="AU164" s="19">
        <v>0</v>
      </c>
      <c r="AV164" s="19">
        <v>0</v>
      </c>
      <c r="AW164" s="19">
        <v>1</v>
      </c>
      <c r="AX164" s="19">
        <v>1</v>
      </c>
      <c r="AY164" s="19">
        <v>0.1</v>
      </c>
      <c r="AZ164" s="19">
        <v>0.1</v>
      </c>
      <c r="BA164" s="19">
        <v>0.1</v>
      </c>
      <c r="BB164" s="19">
        <v>0.1</v>
      </c>
      <c r="BC164" s="19">
        <v>0</v>
      </c>
      <c r="BD164" s="19">
        <v>1</v>
      </c>
      <c r="BE164" s="19">
        <v>45</v>
      </c>
      <c r="BF164" s="19">
        <v>1</v>
      </c>
      <c r="BG164" s="19">
        <v>5</v>
      </c>
      <c r="BH164" s="19" t="s">
        <v>89</v>
      </c>
      <c r="BI164" s="19">
        <v>5</v>
      </c>
      <c r="BJ164" s="19">
        <v>2</v>
      </c>
      <c r="BK164" s="19">
        <v>0.05</v>
      </c>
      <c r="BL164" s="19">
        <v>4</v>
      </c>
      <c r="BM164" s="19">
        <v>6</v>
      </c>
      <c r="BN164" s="19">
        <v>0.5</v>
      </c>
      <c r="BO164" s="19">
        <v>10</v>
      </c>
      <c r="BP164" s="19">
        <v>1</v>
      </c>
      <c r="BQ164" s="19">
        <v>1</v>
      </c>
      <c r="BR164" s="19">
        <v>1</v>
      </c>
      <c r="BS164" s="19">
        <v>1</v>
      </c>
      <c r="BT164" s="19">
        <v>0</v>
      </c>
      <c r="BU164" s="19">
        <v>0</v>
      </c>
      <c r="BV164" s="19">
        <v>0</v>
      </c>
      <c r="BW164" s="19">
        <v>0</v>
      </c>
      <c r="BX164" s="19">
        <v>1</v>
      </c>
      <c r="BY164" s="19">
        <v>1</v>
      </c>
      <c r="BZ164" s="19">
        <v>1</v>
      </c>
      <c r="CA164" s="19">
        <v>1</v>
      </c>
    </row>
    <row r="165" spans="1:79" x14ac:dyDescent="0.3">
      <c r="A165" s="26">
        <v>163</v>
      </c>
      <c r="B165" s="19">
        <v>80</v>
      </c>
      <c r="C165" s="19">
        <v>8.2000255584716797E-2</v>
      </c>
      <c r="D165" s="19">
        <v>1.3666709264119471E-3</v>
      </c>
      <c r="E165" s="19">
        <v>4</v>
      </c>
      <c r="F165" s="19">
        <v>2.755675960631108E-3</v>
      </c>
      <c r="G165" s="19">
        <v>2.6674401242401211E-2</v>
      </c>
      <c r="H165" s="19">
        <v>5.5177138395919777E-2</v>
      </c>
      <c r="I165" s="19">
        <v>2.743145309932768E-2</v>
      </c>
      <c r="J165" s="19">
        <v>2.6674401242401211E-2</v>
      </c>
      <c r="K165" s="19">
        <f t="shared" si="2"/>
        <v>2.6674401242401211E-2</v>
      </c>
      <c r="L165" s="19">
        <v>2.6674401242401211E-2</v>
      </c>
      <c r="N165" s="19">
        <v>-2.4999999999999689E-2</v>
      </c>
      <c r="O165" s="19">
        <v>2.5000000000000092E-2</v>
      </c>
      <c r="P165" s="19">
        <v>4.9999999999999538E-2</v>
      </c>
      <c r="Q165" s="19">
        <v>0</v>
      </c>
      <c r="R165" s="19">
        <v>-1.125E-2</v>
      </c>
      <c r="S165" s="19">
        <v>-6.8750000000000006E-2</v>
      </c>
      <c r="T165" s="19">
        <v>1.2500000000000001E-2</v>
      </c>
      <c r="U165" s="19">
        <v>0</v>
      </c>
      <c r="V165" s="19">
        <v>1.4515624999999919E-2</v>
      </c>
      <c r="W165" s="19">
        <v>-1.7515625000000031E-2</v>
      </c>
      <c r="X165" s="19">
        <v>-1.281250000000123E-3</v>
      </c>
      <c r="Y165" s="19">
        <v>-0.55000000000000004</v>
      </c>
      <c r="Z165" s="19">
        <v>-4.9999999999999933E-2</v>
      </c>
      <c r="AA165" s="19">
        <v>0.5</v>
      </c>
      <c r="AB165" s="19">
        <v>0</v>
      </c>
      <c r="AC165" s="19">
        <v>-1.125E-2</v>
      </c>
      <c r="AD165" s="19">
        <v>-6.8750000000000006E-2</v>
      </c>
      <c r="AE165" s="19">
        <v>1.2500000000000001E-2</v>
      </c>
      <c r="AF165" s="19">
        <v>0</v>
      </c>
      <c r="AG165" s="19">
        <v>-0.54071875000000003</v>
      </c>
      <c r="AH165" s="19">
        <v>-4.4281249999999939E-2</v>
      </c>
      <c r="AI165" s="19">
        <v>0.49343749999999997</v>
      </c>
      <c r="AJ165" s="19">
        <v>0</v>
      </c>
      <c r="AK165" s="19">
        <v>8</v>
      </c>
      <c r="AL165" s="19">
        <v>52</v>
      </c>
      <c r="AM165" s="19">
        <v>8</v>
      </c>
      <c r="AN165" s="19">
        <v>12</v>
      </c>
      <c r="AO165" s="19">
        <v>0</v>
      </c>
      <c r="AP165" s="19">
        <v>-2</v>
      </c>
      <c r="AQ165" s="19">
        <v>0</v>
      </c>
      <c r="AR165" s="19">
        <v>2</v>
      </c>
      <c r="AS165" s="19" t="s">
        <v>244</v>
      </c>
      <c r="AT165" s="19">
        <v>1</v>
      </c>
      <c r="AU165" s="19">
        <v>0</v>
      </c>
      <c r="AV165" s="19">
        <v>0</v>
      </c>
      <c r="AW165" s="19">
        <v>1</v>
      </c>
      <c r="AX165" s="19">
        <v>1</v>
      </c>
      <c r="AY165" s="19">
        <v>0.1</v>
      </c>
      <c r="AZ165" s="19">
        <v>0.1</v>
      </c>
      <c r="BA165" s="19">
        <v>0.1</v>
      </c>
      <c r="BB165" s="19">
        <v>0.1</v>
      </c>
      <c r="BC165" s="19">
        <v>0</v>
      </c>
      <c r="BD165" s="19">
        <v>1</v>
      </c>
      <c r="BE165" s="19">
        <v>45</v>
      </c>
      <c r="BF165" s="19">
        <v>1</v>
      </c>
      <c r="BG165" s="19">
        <v>5</v>
      </c>
      <c r="BH165" s="19" t="s">
        <v>89</v>
      </c>
      <c r="BI165" s="19">
        <v>5</v>
      </c>
      <c r="BJ165" s="19">
        <v>2</v>
      </c>
      <c r="BK165" s="19">
        <v>0.05</v>
      </c>
      <c r="BL165" s="19">
        <v>4</v>
      </c>
      <c r="BM165" s="19">
        <v>6</v>
      </c>
      <c r="BN165" s="19">
        <v>0.5</v>
      </c>
      <c r="BO165" s="19">
        <v>10</v>
      </c>
      <c r="BP165" s="19">
        <v>1</v>
      </c>
      <c r="BQ165" s="19">
        <v>1</v>
      </c>
      <c r="BR165" s="19">
        <v>1</v>
      </c>
      <c r="BS165" s="19">
        <v>1</v>
      </c>
      <c r="BT165" s="19">
        <v>0</v>
      </c>
      <c r="BU165" s="19">
        <v>0</v>
      </c>
      <c r="BV165" s="19">
        <v>0</v>
      </c>
      <c r="BW165" s="19">
        <v>0</v>
      </c>
      <c r="BX165" s="19">
        <v>1</v>
      </c>
      <c r="BY165" s="19">
        <v>1</v>
      </c>
      <c r="BZ165" s="19">
        <v>1</v>
      </c>
      <c r="CA165" s="19">
        <v>1</v>
      </c>
    </row>
    <row r="166" spans="1:79" x14ac:dyDescent="0.3">
      <c r="A166" s="26">
        <v>164</v>
      </c>
      <c r="B166" s="19">
        <v>80</v>
      </c>
      <c r="C166" s="19">
        <v>6.7000150680541992E-2</v>
      </c>
      <c r="D166" s="19">
        <v>1.1166691780090329E-3</v>
      </c>
      <c r="E166" s="19">
        <v>4</v>
      </c>
      <c r="F166" s="19">
        <v>2.7556759606311271E-3</v>
      </c>
      <c r="G166" s="19">
        <v>2.9688984337892309E-2</v>
      </c>
      <c r="H166" s="19">
        <v>6.5388905667360608E-2</v>
      </c>
      <c r="I166" s="19">
        <v>3.055624057194568E-2</v>
      </c>
      <c r="J166" s="19">
        <v>2.9688984337892309E-2</v>
      </c>
      <c r="K166" s="19">
        <f t="shared" si="2"/>
        <v>2.9688984337892309E-2</v>
      </c>
      <c r="L166" s="19">
        <v>2.9688984337892309E-2</v>
      </c>
      <c r="N166" s="19">
        <v>2.4999999999999741E-2</v>
      </c>
      <c r="O166" s="19">
        <v>-2.4999999999999991E-2</v>
      </c>
      <c r="P166" s="19">
        <v>4.9999999999999538E-2</v>
      </c>
      <c r="Q166" s="19">
        <v>0</v>
      </c>
      <c r="R166" s="19">
        <v>5.6250000000000001E-2</v>
      </c>
      <c r="S166" s="19">
        <v>3.3750000000000002E-2</v>
      </c>
      <c r="T166" s="19">
        <v>-7.7499999999999999E-2</v>
      </c>
      <c r="U166" s="19">
        <v>0</v>
      </c>
      <c r="V166" s="19">
        <v>-3.8609375000000001E-2</v>
      </c>
      <c r="W166" s="19">
        <v>5.2343750000000133E-3</v>
      </c>
      <c r="X166" s="19">
        <v>4.5312499999999312E-3</v>
      </c>
      <c r="Y166" s="19">
        <v>0.35</v>
      </c>
      <c r="Z166" s="19">
        <v>5.0000000000000037E-2</v>
      </c>
      <c r="AA166" s="19">
        <v>0.5</v>
      </c>
      <c r="AB166" s="19">
        <v>0</v>
      </c>
      <c r="AC166" s="19">
        <v>5.6250000000000001E-2</v>
      </c>
      <c r="AD166" s="19">
        <v>3.3750000000000002E-2</v>
      </c>
      <c r="AE166" s="19">
        <v>-7.7499999999999999E-2</v>
      </c>
      <c r="AF166" s="19">
        <v>0</v>
      </c>
      <c r="AG166" s="19">
        <v>0.32103124999999999</v>
      </c>
      <c r="AH166" s="19">
        <v>4.8968750000000033E-2</v>
      </c>
      <c r="AI166" s="19">
        <v>0.49006250000000001</v>
      </c>
      <c r="AJ166" s="19">
        <v>0</v>
      </c>
      <c r="AK166" s="19">
        <v>44</v>
      </c>
      <c r="AL166" s="19">
        <v>16</v>
      </c>
      <c r="AM166" s="19">
        <v>12</v>
      </c>
      <c r="AN166" s="19">
        <v>8</v>
      </c>
      <c r="AO166" s="19">
        <v>-2</v>
      </c>
      <c r="AP166" s="19">
        <v>0</v>
      </c>
      <c r="AQ166" s="19">
        <v>2</v>
      </c>
      <c r="AR166" s="19">
        <v>0</v>
      </c>
      <c r="AS166" s="19" t="s">
        <v>245</v>
      </c>
      <c r="AT166" s="19">
        <v>1</v>
      </c>
      <c r="AU166" s="19">
        <v>0</v>
      </c>
      <c r="AV166" s="19">
        <v>0</v>
      </c>
      <c r="AW166" s="19">
        <v>1</v>
      </c>
      <c r="AX166" s="19">
        <v>1</v>
      </c>
      <c r="AY166" s="19">
        <v>0.1</v>
      </c>
      <c r="AZ166" s="19">
        <v>0.1</v>
      </c>
      <c r="BA166" s="19">
        <v>0.1</v>
      </c>
      <c r="BB166" s="19">
        <v>0.1</v>
      </c>
      <c r="BC166" s="19">
        <v>0</v>
      </c>
      <c r="BD166" s="19">
        <v>1</v>
      </c>
      <c r="BE166" s="19">
        <v>45</v>
      </c>
      <c r="BF166" s="19">
        <v>1</v>
      </c>
      <c r="BG166" s="19">
        <v>5</v>
      </c>
      <c r="BH166" s="19" t="s">
        <v>89</v>
      </c>
      <c r="BI166" s="19">
        <v>5</v>
      </c>
      <c r="BJ166" s="19">
        <v>2</v>
      </c>
      <c r="BK166" s="19">
        <v>0.05</v>
      </c>
      <c r="BL166" s="19">
        <v>4</v>
      </c>
      <c r="BM166" s="19">
        <v>6</v>
      </c>
      <c r="BN166" s="19">
        <v>0.5</v>
      </c>
      <c r="BO166" s="19">
        <v>10</v>
      </c>
      <c r="BP166" s="19">
        <v>1</v>
      </c>
      <c r="BQ166" s="19">
        <v>1</v>
      </c>
      <c r="BR166" s="19">
        <v>1</v>
      </c>
      <c r="BS166" s="19">
        <v>1</v>
      </c>
      <c r="BT166" s="19">
        <v>0</v>
      </c>
      <c r="BU166" s="19">
        <v>0</v>
      </c>
      <c r="BV166" s="19">
        <v>0</v>
      </c>
      <c r="BW166" s="19">
        <v>0</v>
      </c>
      <c r="BX166" s="19">
        <v>1</v>
      </c>
      <c r="BY166" s="19">
        <v>1</v>
      </c>
      <c r="BZ166" s="19">
        <v>1</v>
      </c>
      <c r="CA166" s="19">
        <v>1</v>
      </c>
    </row>
    <row r="167" spans="1:79" x14ac:dyDescent="0.3">
      <c r="A167" s="26">
        <v>165</v>
      </c>
      <c r="B167" s="19">
        <v>80</v>
      </c>
      <c r="C167" s="19">
        <v>7.1000099182128906E-2</v>
      </c>
      <c r="D167" s="19">
        <v>1.183334986368815E-3</v>
      </c>
      <c r="E167" s="19">
        <v>4</v>
      </c>
      <c r="F167" s="19">
        <v>2.7556759606311228E-3</v>
      </c>
      <c r="G167" s="19">
        <v>2.968898433789232E-2</v>
      </c>
      <c r="H167" s="19">
        <v>6.5388905667360608E-2</v>
      </c>
      <c r="I167" s="19">
        <v>3.055624057194568E-2</v>
      </c>
      <c r="J167" s="19">
        <v>2.968898433789232E-2</v>
      </c>
      <c r="K167" s="19">
        <f t="shared" si="2"/>
        <v>2.968898433789232E-2</v>
      </c>
      <c r="L167" s="19">
        <v>2.968898433789232E-2</v>
      </c>
      <c r="N167" s="19">
        <v>2.4999999999999741E-2</v>
      </c>
      <c r="O167" s="19">
        <v>2.5000000000000029E-2</v>
      </c>
      <c r="P167" s="19">
        <v>4.9999999999999538E-2</v>
      </c>
      <c r="Q167" s="19">
        <v>0</v>
      </c>
      <c r="R167" s="19">
        <v>5.6250000000000001E-2</v>
      </c>
      <c r="S167" s="19">
        <v>-3.3750000000000002E-2</v>
      </c>
      <c r="T167" s="19">
        <v>-7.7499999999999999E-2</v>
      </c>
      <c r="U167" s="19">
        <v>0</v>
      </c>
      <c r="V167" s="19">
        <v>-3.8609375000000001E-2</v>
      </c>
      <c r="W167" s="19">
        <v>-5.2343749999999934E-3</v>
      </c>
      <c r="X167" s="19">
        <v>4.5312499999999312E-3</v>
      </c>
      <c r="Y167" s="19">
        <v>0.35</v>
      </c>
      <c r="Z167" s="19">
        <v>-4.9999999999999982E-2</v>
      </c>
      <c r="AA167" s="19">
        <v>0.5</v>
      </c>
      <c r="AB167" s="19">
        <v>0</v>
      </c>
      <c r="AC167" s="19">
        <v>5.6250000000000001E-2</v>
      </c>
      <c r="AD167" s="19">
        <v>-3.3750000000000002E-2</v>
      </c>
      <c r="AE167" s="19">
        <v>-7.7499999999999999E-2</v>
      </c>
      <c r="AF167" s="19">
        <v>0</v>
      </c>
      <c r="AG167" s="19">
        <v>0.32103124999999999</v>
      </c>
      <c r="AH167" s="19">
        <v>-4.8968749999999971E-2</v>
      </c>
      <c r="AI167" s="19">
        <v>0.49006250000000001</v>
      </c>
      <c r="AJ167" s="19">
        <v>0</v>
      </c>
      <c r="AK167" s="19">
        <v>44</v>
      </c>
      <c r="AL167" s="19">
        <v>16</v>
      </c>
      <c r="AM167" s="19">
        <v>8</v>
      </c>
      <c r="AN167" s="19">
        <v>12</v>
      </c>
      <c r="AO167" s="19">
        <v>-2</v>
      </c>
      <c r="AP167" s="19">
        <v>0</v>
      </c>
      <c r="AQ167" s="19">
        <v>0</v>
      </c>
      <c r="AR167" s="19">
        <v>2</v>
      </c>
      <c r="AS167" s="19" t="s">
        <v>246</v>
      </c>
      <c r="AT167" s="19">
        <v>1</v>
      </c>
      <c r="AU167" s="19">
        <v>0</v>
      </c>
      <c r="AV167" s="19">
        <v>0</v>
      </c>
      <c r="AW167" s="19">
        <v>1</v>
      </c>
      <c r="AX167" s="19">
        <v>1</v>
      </c>
      <c r="AY167" s="19">
        <v>0.1</v>
      </c>
      <c r="AZ167" s="19">
        <v>0.1</v>
      </c>
      <c r="BA167" s="19">
        <v>0.1</v>
      </c>
      <c r="BB167" s="19">
        <v>0.1</v>
      </c>
      <c r="BC167" s="19">
        <v>0</v>
      </c>
      <c r="BD167" s="19">
        <v>1</v>
      </c>
      <c r="BE167" s="19">
        <v>45</v>
      </c>
      <c r="BF167" s="19">
        <v>1</v>
      </c>
      <c r="BG167" s="19">
        <v>5</v>
      </c>
      <c r="BH167" s="19" t="s">
        <v>89</v>
      </c>
      <c r="BI167" s="19">
        <v>5</v>
      </c>
      <c r="BJ167" s="19">
        <v>2</v>
      </c>
      <c r="BK167" s="19">
        <v>0.05</v>
      </c>
      <c r="BL167" s="19">
        <v>4</v>
      </c>
      <c r="BM167" s="19">
        <v>6</v>
      </c>
      <c r="BN167" s="19">
        <v>0.5</v>
      </c>
      <c r="BO167" s="19">
        <v>10</v>
      </c>
      <c r="BP167" s="19">
        <v>1</v>
      </c>
      <c r="BQ167" s="19">
        <v>1</v>
      </c>
      <c r="BR167" s="19">
        <v>1</v>
      </c>
      <c r="BS167" s="19">
        <v>1</v>
      </c>
      <c r="BT167" s="19">
        <v>0</v>
      </c>
      <c r="BU167" s="19">
        <v>0</v>
      </c>
      <c r="BV167" s="19">
        <v>0</v>
      </c>
      <c r="BW167" s="19">
        <v>0</v>
      </c>
      <c r="BX167" s="19">
        <v>1</v>
      </c>
      <c r="BY167" s="19">
        <v>1</v>
      </c>
      <c r="BZ167" s="19">
        <v>1</v>
      </c>
      <c r="CA167" s="19">
        <v>1</v>
      </c>
    </row>
    <row r="168" spans="1:79" x14ac:dyDescent="0.3">
      <c r="A168" s="26">
        <v>166</v>
      </c>
      <c r="B168" s="19">
        <v>80</v>
      </c>
      <c r="C168" s="19">
        <v>7.0000171661376953E-2</v>
      </c>
      <c r="D168" s="19">
        <v>1.1666695276896159E-3</v>
      </c>
      <c r="E168" s="19">
        <v>4</v>
      </c>
      <c r="F168" s="19">
        <v>0.1722297475394422</v>
      </c>
      <c r="G168" s="19">
        <v>2.968898433789233E-2</v>
      </c>
      <c r="H168" s="19">
        <v>6.5388905667360608E-2</v>
      </c>
      <c r="I168" s="19">
        <v>3.0556240571945701E-2</v>
      </c>
      <c r="J168" s="19">
        <v>2.968898433789233E-2</v>
      </c>
      <c r="K168" s="19">
        <f t="shared" si="2"/>
        <v>2.968898433789233E-2</v>
      </c>
      <c r="L168" s="19">
        <v>2.968898433789233E-2</v>
      </c>
      <c r="N168" s="19">
        <v>-2.49999999999998E-2</v>
      </c>
      <c r="O168" s="19">
        <v>2.500000000000005E-2</v>
      </c>
      <c r="P168" s="19">
        <v>4.9999999999999538E-2</v>
      </c>
      <c r="Q168" s="19">
        <v>0</v>
      </c>
      <c r="R168" s="19">
        <v>-5.6250000000000001E-2</v>
      </c>
      <c r="S168" s="19">
        <v>-3.3750000000000002E-2</v>
      </c>
      <c r="T168" s="19">
        <v>-7.7499999999999999E-2</v>
      </c>
      <c r="U168" s="19">
        <v>0</v>
      </c>
      <c r="V168" s="19">
        <v>3.8609375000000001E-2</v>
      </c>
      <c r="W168" s="19">
        <v>-5.2343750000000064E-3</v>
      </c>
      <c r="X168" s="19">
        <v>4.5312499999999312E-3</v>
      </c>
      <c r="Y168" s="19">
        <v>-0.35</v>
      </c>
      <c r="Z168" s="19">
        <v>-4.9999999999999933E-2</v>
      </c>
      <c r="AA168" s="19">
        <v>0.5</v>
      </c>
      <c r="AB168" s="19">
        <v>0</v>
      </c>
      <c r="AC168" s="19">
        <v>-5.6250000000000001E-2</v>
      </c>
      <c r="AD168" s="19">
        <v>-3.3750000000000002E-2</v>
      </c>
      <c r="AE168" s="19">
        <v>-7.7499999999999999E-2</v>
      </c>
      <c r="AF168" s="19">
        <v>0</v>
      </c>
      <c r="AG168" s="19">
        <v>-0.32103124999999999</v>
      </c>
      <c r="AH168" s="19">
        <v>-4.8968749999999943E-2</v>
      </c>
      <c r="AI168" s="19">
        <v>0.49006250000000001</v>
      </c>
      <c r="AJ168" s="19">
        <v>0</v>
      </c>
      <c r="AK168" s="19">
        <v>16</v>
      </c>
      <c r="AL168" s="19">
        <v>44</v>
      </c>
      <c r="AM168" s="19">
        <v>8</v>
      </c>
      <c r="AN168" s="19">
        <v>12</v>
      </c>
      <c r="AO168" s="19">
        <v>0</v>
      </c>
      <c r="AP168" s="19">
        <v>-2</v>
      </c>
      <c r="AQ168" s="19">
        <v>0</v>
      </c>
      <c r="AR168" s="19">
        <v>2</v>
      </c>
      <c r="AS168" s="19" t="s">
        <v>247</v>
      </c>
      <c r="AT168" s="19">
        <v>1</v>
      </c>
      <c r="AU168" s="19">
        <v>0</v>
      </c>
      <c r="AV168" s="19">
        <v>0</v>
      </c>
      <c r="AW168" s="19">
        <v>1</v>
      </c>
      <c r="AX168" s="19">
        <v>1</v>
      </c>
      <c r="AY168" s="19">
        <v>0.1</v>
      </c>
      <c r="AZ168" s="19">
        <v>0.1</v>
      </c>
      <c r="BA168" s="19">
        <v>0.1</v>
      </c>
      <c r="BB168" s="19">
        <v>0.1</v>
      </c>
      <c r="BC168" s="19">
        <v>0</v>
      </c>
      <c r="BD168" s="19">
        <v>1</v>
      </c>
      <c r="BE168" s="19">
        <v>45</v>
      </c>
      <c r="BF168" s="19">
        <v>1</v>
      </c>
      <c r="BG168" s="19">
        <v>5</v>
      </c>
      <c r="BH168" s="19" t="s">
        <v>89</v>
      </c>
      <c r="BI168" s="19">
        <v>5</v>
      </c>
      <c r="BJ168" s="19">
        <v>2</v>
      </c>
      <c r="BK168" s="19">
        <v>0.05</v>
      </c>
      <c r="BL168" s="19">
        <v>4</v>
      </c>
      <c r="BM168" s="19">
        <v>6</v>
      </c>
      <c r="BN168" s="19">
        <v>0.5</v>
      </c>
      <c r="BO168" s="19">
        <v>10</v>
      </c>
      <c r="BP168" s="19">
        <v>1</v>
      </c>
      <c r="BQ168" s="19">
        <v>1</v>
      </c>
      <c r="BR168" s="19">
        <v>1</v>
      </c>
      <c r="BS168" s="19">
        <v>1</v>
      </c>
      <c r="BT168" s="19">
        <v>0</v>
      </c>
      <c r="BU168" s="19">
        <v>0</v>
      </c>
      <c r="BV168" s="19">
        <v>0</v>
      </c>
      <c r="BW168" s="19">
        <v>0</v>
      </c>
      <c r="BX168" s="19">
        <v>1</v>
      </c>
      <c r="BY168" s="19">
        <v>1</v>
      </c>
      <c r="BZ168" s="19">
        <v>1</v>
      </c>
      <c r="CA168" s="19">
        <v>1</v>
      </c>
    </row>
    <row r="169" spans="1:79" x14ac:dyDescent="0.3">
      <c r="A169" s="26">
        <v>167</v>
      </c>
      <c r="B169" s="19">
        <v>80</v>
      </c>
      <c r="C169" s="19">
        <v>5.4999828338623047E-2</v>
      </c>
      <c r="D169" s="19">
        <v>9.166638056437175E-4</v>
      </c>
      <c r="E169" s="19">
        <v>3</v>
      </c>
      <c r="F169" s="19">
        <v>0.1722297475394422</v>
      </c>
      <c r="G169" s="19">
        <v>4.6792032477606778E-2</v>
      </c>
      <c r="H169" s="19">
        <v>5.6602811371948072E-2</v>
      </c>
      <c r="I169" s="19">
        <v>4.6792032477606778E-2</v>
      </c>
      <c r="J169" s="19">
        <v>4.6792032477606778E-2</v>
      </c>
      <c r="K169" s="19">
        <f t="shared" si="2"/>
        <v>4.6792032477606778E-2</v>
      </c>
      <c r="N169" s="19">
        <v>5.0000000000000017E-2</v>
      </c>
      <c r="O169" s="19">
        <v>2.2884754904439391E-18</v>
      </c>
      <c r="P169" s="19">
        <v>9.9999999999999756E-2</v>
      </c>
      <c r="Q169" s="19">
        <v>0</v>
      </c>
      <c r="R169" s="19">
        <v>-0.01</v>
      </c>
      <c r="S169" s="19">
        <v>1.0000000000000011E-2</v>
      </c>
      <c r="T169" s="19">
        <v>-0.03</v>
      </c>
      <c r="U169" s="19">
        <v>0</v>
      </c>
      <c r="V169" s="19">
        <v>-2.5093749999999939E-2</v>
      </c>
      <c r="W169" s="19">
        <v>-1.8750000000000071E-3</v>
      </c>
      <c r="X169" s="19">
        <v>1.937500000000369E-3</v>
      </c>
      <c r="Y169" s="19">
        <v>0.2</v>
      </c>
      <c r="Z169" s="19">
        <v>4.392183891388731E-17</v>
      </c>
      <c r="AA169" s="19">
        <v>0.60000000000000009</v>
      </c>
      <c r="AB169" s="19">
        <v>0</v>
      </c>
      <c r="AC169" s="19">
        <v>-0.01</v>
      </c>
      <c r="AD169" s="19">
        <v>1.0000000000000011E-2</v>
      </c>
      <c r="AE169" s="19">
        <v>-0.03</v>
      </c>
      <c r="AF169" s="19">
        <v>0</v>
      </c>
      <c r="AG169" s="19">
        <v>0.15837499999999999</v>
      </c>
      <c r="AH169" s="19">
        <v>-6.3749999999999632E-3</v>
      </c>
      <c r="AI169" s="19">
        <v>0.60075000000000001</v>
      </c>
      <c r="AJ169" s="19">
        <v>0</v>
      </c>
      <c r="AK169" s="19">
        <v>40</v>
      </c>
      <c r="AL169" s="19">
        <v>24</v>
      </c>
      <c r="AM169" s="19">
        <v>8</v>
      </c>
      <c r="AN169" s="19">
        <v>8</v>
      </c>
      <c r="AO169" s="19">
        <v>-4</v>
      </c>
      <c r="AP169" s="19">
        <v>0</v>
      </c>
      <c r="AQ169" s="19">
        <v>2</v>
      </c>
      <c r="AR169" s="19">
        <v>2</v>
      </c>
      <c r="AS169" s="19" t="s">
        <v>248</v>
      </c>
      <c r="AT169" s="19">
        <v>1</v>
      </c>
      <c r="AU169" s="19">
        <v>0</v>
      </c>
      <c r="AV169" s="19">
        <v>0</v>
      </c>
      <c r="AW169" s="19">
        <v>1</v>
      </c>
      <c r="AX169" s="19">
        <v>1</v>
      </c>
      <c r="AY169" s="19">
        <v>0.1</v>
      </c>
      <c r="AZ169" s="19">
        <v>0.1</v>
      </c>
      <c r="BA169" s="19">
        <v>0.1</v>
      </c>
      <c r="BB169" s="19">
        <v>0.1</v>
      </c>
      <c r="BC169" s="19">
        <v>0</v>
      </c>
      <c r="BD169" s="19">
        <v>1</v>
      </c>
      <c r="BE169" s="19">
        <v>45</v>
      </c>
      <c r="BF169" s="19">
        <v>1</v>
      </c>
      <c r="BG169" s="19">
        <v>5</v>
      </c>
      <c r="BH169" s="19" t="s">
        <v>89</v>
      </c>
      <c r="BI169" s="19">
        <v>5</v>
      </c>
      <c r="BJ169" s="19">
        <v>2</v>
      </c>
      <c r="BK169" s="19">
        <v>0.05</v>
      </c>
      <c r="BL169" s="19">
        <v>4</v>
      </c>
      <c r="BM169" s="19">
        <v>6</v>
      </c>
      <c r="BN169" s="19">
        <v>0.5</v>
      </c>
      <c r="BO169" s="19">
        <v>10</v>
      </c>
      <c r="BP169" s="19">
        <v>1</v>
      </c>
      <c r="BQ169" s="19">
        <v>1</v>
      </c>
      <c r="BR169" s="19">
        <v>1</v>
      </c>
      <c r="BS169" s="19">
        <v>1</v>
      </c>
      <c r="BT169" s="19">
        <v>0</v>
      </c>
      <c r="BU169" s="19">
        <v>0</v>
      </c>
      <c r="BV169" s="19">
        <v>0</v>
      </c>
      <c r="BW169" s="19">
        <v>0</v>
      </c>
      <c r="BX169" s="19">
        <v>1</v>
      </c>
      <c r="BY169" s="19">
        <v>1</v>
      </c>
      <c r="BZ169" s="19">
        <v>1</v>
      </c>
      <c r="CA169" s="19">
        <v>1</v>
      </c>
    </row>
    <row r="170" spans="1:79" x14ac:dyDescent="0.3">
      <c r="A170" s="26">
        <v>168</v>
      </c>
      <c r="B170" s="19">
        <v>80</v>
      </c>
      <c r="C170" s="19">
        <v>5.6999921798706048E-2</v>
      </c>
      <c r="D170" s="19">
        <v>9.4999869664510095E-4</v>
      </c>
      <c r="E170" s="19">
        <v>3</v>
      </c>
      <c r="F170" s="19">
        <v>0.1722297475394422</v>
      </c>
      <c r="G170" s="19">
        <v>4.6792032477606778E-2</v>
      </c>
      <c r="H170" s="19">
        <v>5.6602811371948072E-2</v>
      </c>
      <c r="I170" s="19">
        <v>4.6792032477606778E-2</v>
      </c>
      <c r="J170" s="19">
        <v>4.6792032477606778E-2</v>
      </c>
      <c r="K170" s="19">
        <f t="shared" si="2"/>
        <v>4.6792032477606778E-2</v>
      </c>
      <c r="N170" s="19">
        <v>5.0000000000000017E-2</v>
      </c>
      <c r="O170" s="19">
        <v>9.0069670966249259E-19</v>
      </c>
      <c r="P170" s="19">
        <v>9.9999999999999756E-2</v>
      </c>
      <c r="Q170" s="19">
        <v>0</v>
      </c>
      <c r="R170" s="19">
        <v>-0.01</v>
      </c>
      <c r="S170" s="19">
        <v>-9.9999999999999933E-3</v>
      </c>
      <c r="T170" s="19">
        <v>-0.03</v>
      </c>
      <c r="U170" s="19">
        <v>0</v>
      </c>
      <c r="V170" s="19">
        <v>-2.5093749999999939E-2</v>
      </c>
      <c r="W170" s="19">
        <v>1.8750000000000021E-3</v>
      </c>
      <c r="X170" s="19">
        <v>1.937500000000369E-3</v>
      </c>
      <c r="Y170" s="19">
        <v>0.2</v>
      </c>
      <c r="Z170" s="19">
        <v>4.2534060133105863E-17</v>
      </c>
      <c r="AA170" s="19">
        <v>0.60000000000000009</v>
      </c>
      <c r="AB170" s="19">
        <v>0</v>
      </c>
      <c r="AC170" s="19">
        <v>-0.01</v>
      </c>
      <c r="AD170" s="19">
        <v>-9.9999999999999933E-3</v>
      </c>
      <c r="AE170" s="19">
        <v>-0.03</v>
      </c>
      <c r="AF170" s="19">
        <v>0</v>
      </c>
      <c r="AG170" s="19">
        <v>0.15837499999999999</v>
      </c>
      <c r="AH170" s="19">
        <v>6.3750000000000378E-3</v>
      </c>
      <c r="AI170" s="19">
        <v>0.60075000000000001</v>
      </c>
      <c r="AJ170" s="19">
        <v>0</v>
      </c>
      <c r="AK170" s="19">
        <v>40</v>
      </c>
      <c r="AL170" s="19">
        <v>24</v>
      </c>
      <c r="AM170" s="19">
        <v>8</v>
      </c>
      <c r="AN170" s="19">
        <v>8</v>
      </c>
      <c r="AO170" s="19">
        <v>-4</v>
      </c>
      <c r="AP170" s="19">
        <v>0</v>
      </c>
      <c r="AQ170" s="19">
        <v>2</v>
      </c>
      <c r="AR170" s="19">
        <v>2</v>
      </c>
      <c r="AS170" s="19" t="s">
        <v>249</v>
      </c>
      <c r="AT170" s="19">
        <v>1</v>
      </c>
      <c r="AU170" s="19">
        <v>0</v>
      </c>
      <c r="AV170" s="19">
        <v>0</v>
      </c>
      <c r="AW170" s="19">
        <v>1</v>
      </c>
      <c r="AX170" s="19">
        <v>1</v>
      </c>
      <c r="AY170" s="19">
        <v>0.1</v>
      </c>
      <c r="AZ170" s="19">
        <v>0.1</v>
      </c>
      <c r="BA170" s="19">
        <v>0.1</v>
      </c>
      <c r="BB170" s="19">
        <v>0.1</v>
      </c>
      <c r="BC170" s="19">
        <v>0</v>
      </c>
      <c r="BD170" s="19">
        <v>1</v>
      </c>
      <c r="BE170" s="19">
        <v>45</v>
      </c>
      <c r="BF170" s="19">
        <v>1</v>
      </c>
      <c r="BG170" s="19">
        <v>5</v>
      </c>
      <c r="BH170" s="19" t="s">
        <v>89</v>
      </c>
      <c r="BI170" s="19">
        <v>5</v>
      </c>
      <c r="BJ170" s="19">
        <v>2</v>
      </c>
      <c r="BK170" s="19">
        <v>0.05</v>
      </c>
      <c r="BL170" s="19">
        <v>4</v>
      </c>
      <c r="BM170" s="19">
        <v>6</v>
      </c>
      <c r="BN170" s="19">
        <v>0.5</v>
      </c>
      <c r="BO170" s="19">
        <v>10</v>
      </c>
      <c r="BP170" s="19">
        <v>1</v>
      </c>
      <c r="BQ170" s="19">
        <v>1</v>
      </c>
      <c r="BR170" s="19">
        <v>1</v>
      </c>
      <c r="BS170" s="19">
        <v>1</v>
      </c>
      <c r="BT170" s="19">
        <v>0</v>
      </c>
      <c r="BU170" s="19">
        <v>0</v>
      </c>
      <c r="BV170" s="19">
        <v>0</v>
      </c>
      <c r="BW170" s="19">
        <v>0</v>
      </c>
      <c r="BX170" s="19">
        <v>1</v>
      </c>
      <c r="BY170" s="19">
        <v>1</v>
      </c>
      <c r="BZ170" s="19">
        <v>1</v>
      </c>
      <c r="CA170" s="19">
        <v>1</v>
      </c>
    </row>
    <row r="171" spans="1:79" x14ac:dyDescent="0.3">
      <c r="A171" s="26">
        <v>169</v>
      </c>
      <c r="B171" s="19">
        <v>80</v>
      </c>
      <c r="C171" s="19">
        <v>5.5999994277954102E-2</v>
      </c>
      <c r="D171" s="19">
        <v>9.3333323796590171E-4</v>
      </c>
      <c r="E171" s="19">
        <v>3</v>
      </c>
      <c r="F171" s="19">
        <v>0.15765965680164501</v>
      </c>
      <c r="G171" s="19">
        <v>4.6792032477606778E-2</v>
      </c>
      <c r="H171" s="19">
        <v>5.6602811371948072E-2</v>
      </c>
      <c r="I171" s="19">
        <v>4.6792032477606778E-2</v>
      </c>
      <c r="J171" s="19">
        <v>4.6792032477606778E-2</v>
      </c>
      <c r="K171" s="19">
        <f t="shared" si="2"/>
        <v>4.6792032477606778E-2</v>
      </c>
      <c r="N171" s="19">
        <v>-5.0000000000000017E-2</v>
      </c>
      <c r="O171" s="19">
        <v>2.0449344548844589E-18</v>
      </c>
      <c r="P171" s="19">
        <v>9.9999999999999756E-2</v>
      </c>
      <c r="Q171" s="19">
        <v>0</v>
      </c>
      <c r="R171" s="19">
        <v>0.01</v>
      </c>
      <c r="S171" s="19">
        <v>-1.0000000000000011E-2</v>
      </c>
      <c r="T171" s="19">
        <v>-0.03</v>
      </c>
      <c r="U171" s="19">
        <v>0</v>
      </c>
      <c r="V171" s="19">
        <v>2.5093749999999939E-2</v>
      </c>
      <c r="W171" s="19">
        <v>1.8749999999999941E-3</v>
      </c>
      <c r="X171" s="19">
        <v>1.937500000000369E-3</v>
      </c>
      <c r="Y171" s="19">
        <v>-0.2</v>
      </c>
      <c r="Z171" s="19">
        <v>6.4494979590049515E-17</v>
      </c>
      <c r="AA171" s="19">
        <v>0.60000000000000009</v>
      </c>
      <c r="AB171" s="19">
        <v>0</v>
      </c>
      <c r="AC171" s="19">
        <v>0.01</v>
      </c>
      <c r="AD171" s="19">
        <v>-1.0000000000000011E-2</v>
      </c>
      <c r="AE171" s="19">
        <v>-0.03</v>
      </c>
      <c r="AF171" s="19">
        <v>0</v>
      </c>
      <c r="AG171" s="19">
        <v>-0.15837499999999999</v>
      </c>
      <c r="AH171" s="19">
        <v>6.3750000000000568E-3</v>
      </c>
      <c r="AI171" s="19">
        <v>0.60075000000000001</v>
      </c>
      <c r="AJ171" s="19">
        <v>0</v>
      </c>
      <c r="AK171" s="19">
        <v>24</v>
      </c>
      <c r="AL171" s="19">
        <v>40</v>
      </c>
      <c r="AM171" s="19">
        <v>8</v>
      </c>
      <c r="AN171" s="19">
        <v>8</v>
      </c>
      <c r="AO171" s="19">
        <v>0</v>
      </c>
      <c r="AP171" s="19">
        <v>-4</v>
      </c>
      <c r="AQ171" s="19">
        <v>2</v>
      </c>
      <c r="AR171" s="19">
        <v>2</v>
      </c>
      <c r="AS171" s="19" t="s">
        <v>250</v>
      </c>
      <c r="AT171" s="19">
        <v>1</v>
      </c>
      <c r="AU171" s="19">
        <v>0</v>
      </c>
      <c r="AV171" s="19">
        <v>0</v>
      </c>
      <c r="AW171" s="19">
        <v>1</v>
      </c>
      <c r="AX171" s="19">
        <v>1</v>
      </c>
      <c r="AY171" s="19">
        <v>0.1</v>
      </c>
      <c r="AZ171" s="19">
        <v>0.1</v>
      </c>
      <c r="BA171" s="19">
        <v>0.1</v>
      </c>
      <c r="BB171" s="19">
        <v>0.1</v>
      </c>
      <c r="BC171" s="19">
        <v>0</v>
      </c>
      <c r="BD171" s="19">
        <v>1</v>
      </c>
      <c r="BE171" s="19">
        <v>45</v>
      </c>
      <c r="BF171" s="19">
        <v>1</v>
      </c>
      <c r="BG171" s="19">
        <v>5</v>
      </c>
      <c r="BH171" s="19" t="s">
        <v>89</v>
      </c>
      <c r="BI171" s="19">
        <v>5</v>
      </c>
      <c r="BJ171" s="19">
        <v>2</v>
      </c>
      <c r="BK171" s="19">
        <v>0.05</v>
      </c>
      <c r="BL171" s="19">
        <v>4</v>
      </c>
      <c r="BM171" s="19">
        <v>6</v>
      </c>
      <c r="BN171" s="19">
        <v>0.5</v>
      </c>
      <c r="BO171" s="19">
        <v>10</v>
      </c>
      <c r="BP171" s="19">
        <v>1</v>
      </c>
      <c r="BQ171" s="19">
        <v>1</v>
      </c>
      <c r="BR171" s="19">
        <v>1</v>
      </c>
      <c r="BS171" s="19">
        <v>1</v>
      </c>
      <c r="BT171" s="19">
        <v>0</v>
      </c>
      <c r="BU171" s="19">
        <v>0</v>
      </c>
      <c r="BV171" s="19">
        <v>0</v>
      </c>
      <c r="BW171" s="19">
        <v>0</v>
      </c>
      <c r="BX171" s="19">
        <v>1</v>
      </c>
      <c r="BY171" s="19">
        <v>1</v>
      </c>
      <c r="BZ171" s="19">
        <v>1</v>
      </c>
      <c r="CA171" s="19">
        <v>1</v>
      </c>
    </row>
    <row r="172" spans="1:79" x14ac:dyDescent="0.3">
      <c r="A172" s="26">
        <v>170</v>
      </c>
      <c r="B172" s="19">
        <v>80</v>
      </c>
      <c r="C172" s="19">
        <v>5.5000066757202148E-2</v>
      </c>
      <c r="D172" s="19">
        <v>9.1666777928670247E-4</v>
      </c>
      <c r="E172" s="19">
        <v>3</v>
      </c>
      <c r="F172" s="19">
        <v>0.15765965680164501</v>
      </c>
      <c r="G172" s="19">
        <v>6.6197928140570697E-2</v>
      </c>
      <c r="H172" s="19">
        <v>7.8974593958344691E-2</v>
      </c>
      <c r="I172" s="19">
        <v>6.6197928140570697E-2</v>
      </c>
      <c r="J172" s="19">
        <v>6.6197928140570697E-2</v>
      </c>
      <c r="K172" s="19">
        <f t="shared" si="2"/>
        <v>6.6197928140570697E-2</v>
      </c>
      <c r="N172" s="19">
        <v>-0.1000000000000001</v>
      </c>
      <c r="O172" s="19">
        <v>1.9231639371047161E-18</v>
      </c>
      <c r="P172" s="19">
        <v>9.9999999999999756E-2</v>
      </c>
      <c r="Q172" s="19">
        <v>0</v>
      </c>
      <c r="R172" s="19">
        <v>7.7499999999999999E-2</v>
      </c>
      <c r="S172" s="19">
        <v>9.9999999999999915E-3</v>
      </c>
      <c r="T172" s="19">
        <v>-0.03</v>
      </c>
      <c r="U172" s="19">
        <v>0</v>
      </c>
      <c r="V172" s="19">
        <v>7.8968750000000032E-2</v>
      </c>
      <c r="W172" s="19">
        <v>1.5937500000000029E-3</v>
      </c>
      <c r="X172" s="19">
        <v>7.3750000000003526E-3</v>
      </c>
      <c r="Y172" s="19">
        <v>-0.3</v>
      </c>
      <c r="Z172" s="19">
        <v>6.7842656024223386E-17</v>
      </c>
      <c r="AA172" s="19">
        <v>0.60000000000000009</v>
      </c>
      <c r="AB172" s="19">
        <v>0</v>
      </c>
      <c r="AC172" s="19">
        <v>7.7499999999999999E-2</v>
      </c>
      <c r="AD172" s="19">
        <v>9.9999999999999915E-3</v>
      </c>
      <c r="AE172" s="19">
        <v>-0.03</v>
      </c>
      <c r="AF172" s="19">
        <v>0</v>
      </c>
      <c r="AG172" s="19">
        <v>-0.3238125</v>
      </c>
      <c r="AH172" s="19">
        <v>-6.3749999999999276E-3</v>
      </c>
      <c r="AI172" s="19">
        <v>0.60075000000000001</v>
      </c>
      <c r="AJ172" s="19">
        <v>0</v>
      </c>
      <c r="AK172" s="19">
        <v>20</v>
      </c>
      <c r="AL172" s="19">
        <v>44</v>
      </c>
      <c r="AM172" s="19">
        <v>8</v>
      </c>
      <c r="AN172" s="19">
        <v>8</v>
      </c>
      <c r="AO172" s="19">
        <v>2</v>
      </c>
      <c r="AP172" s="19">
        <v>-6</v>
      </c>
      <c r="AQ172" s="19">
        <v>2</v>
      </c>
      <c r="AR172" s="19">
        <v>2</v>
      </c>
      <c r="AS172" s="19" t="s">
        <v>251</v>
      </c>
      <c r="AT172" s="19">
        <v>1</v>
      </c>
      <c r="AU172" s="19">
        <v>0</v>
      </c>
      <c r="AV172" s="19">
        <v>0</v>
      </c>
      <c r="AW172" s="19">
        <v>1</v>
      </c>
      <c r="AX172" s="19">
        <v>1</v>
      </c>
      <c r="AY172" s="19">
        <v>0.1</v>
      </c>
      <c r="AZ172" s="19">
        <v>0.1</v>
      </c>
      <c r="BA172" s="19">
        <v>0.1</v>
      </c>
      <c r="BB172" s="19">
        <v>0.1</v>
      </c>
      <c r="BC172" s="19">
        <v>0</v>
      </c>
      <c r="BD172" s="19">
        <v>1</v>
      </c>
      <c r="BE172" s="19">
        <v>45</v>
      </c>
      <c r="BF172" s="19">
        <v>1</v>
      </c>
      <c r="BG172" s="19">
        <v>5</v>
      </c>
      <c r="BH172" s="19" t="s">
        <v>89</v>
      </c>
      <c r="BI172" s="19">
        <v>5</v>
      </c>
      <c r="BJ172" s="19">
        <v>2</v>
      </c>
      <c r="BK172" s="19">
        <v>0.05</v>
      </c>
      <c r="BL172" s="19">
        <v>4</v>
      </c>
      <c r="BM172" s="19">
        <v>6</v>
      </c>
      <c r="BN172" s="19">
        <v>0.5</v>
      </c>
      <c r="BO172" s="19">
        <v>10</v>
      </c>
      <c r="BP172" s="19">
        <v>1</v>
      </c>
      <c r="BQ172" s="19">
        <v>1</v>
      </c>
      <c r="BR172" s="19">
        <v>1</v>
      </c>
      <c r="BS172" s="19">
        <v>1</v>
      </c>
      <c r="BT172" s="19">
        <v>0</v>
      </c>
      <c r="BU172" s="19">
        <v>0</v>
      </c>
      <c r="BV172" s="19">
        <v>0</v>
      </c>
      <c r="BW172" s="19">
        <v>0</v>
      </c>
      <c r="BX172" s="19">
        <v>1</v>
      </c>
      <c r="BY172" s="19">
        <v>1</v>
      </c>
      <c r="BZ172" s="19">
        <v>1</v>
      </c>
      <c r="CA172" s="19">
        <v>1</v>
      </c>
    </row>
    <row r="173" spans="1:79" x14ac:dyDescent="0.3">
      <c r="A173" s="26">
        <v>171</v>
      </c>
      <c r="B173" s="19">
        <v>80</v>
      </c>
      <c r="C173" s="19">
        <v>5.5000066757202148E-2</v>
      </c>
      <c r="D173" s="19">
        <v>9.1666777928670247E-4</v>
      </c>
      <c r="E173" s="19">
        <v>3</v>
      </c>
      <c r="F173" s="19">
        <v>0.15765965680164501</v>
      </c>
      <c r="G173" s="19">
        <v>6.6197928140570697E-2</v>
      </c>
      <c r="H173" s="19">
        <v>7.8974593958344691E-2</v>
      </c>
      <c r="I173" s="19">
        <v>6.6197928140570697E-2</v>
      </c>
      <c r="J173" s="19">
        <v>6.6197928140570697E-2</v>
      </c>
      <c r="K173" s="19">
        <f t="shared" si="2"/>
        <v>6.6197928140570697E-2</v>
      </c>
      <c r="N173" s="19">
        <v>-0.1000000000000001</v>
      </c>
      <c r="O173" s="19">
        <v>8.8620578410119444E-18</v>
      </c>
      <c r="P173" s="19">
        <v>9.9999999999999756E-2</v>
      </c>
      <c r="Q173" s="19">
        <v>0</v>
      </c>
      <c r="R173" s="19">
        <v>7.7499999999999999E-2</v>
      </c>
      <c r="S173" s="19">
        <v>-1.0000000000000011E-2</v>
      </c>
      <c r="T173" s="19">
        <v>-0.03</v>
      </c>
      <c r="U173" s="19">
        <v>0</v>
      </c>
      <c r="V173" s="19">
        <v>7.8968750000000032E-2</v>
      </c>
      <c r="W173" s="19">
        <v>-1.593749999999994E-3</v>
      </c>
      <c r="X173" s="19">
        <v>7.3750000000003526E-3</v>
      </c>
      <c r="Y173" s="19">
        <v>-0.3</v>
      </c>
      <c r="Z173" s="19">
        <v>7.4781549928130614E-17</v>
      </c>
      <c r="AA173" s="19">
        <v>0.60000000000000009</v>
      </c>
      <c r="AB173" s="19">
        <v>0</v>
      </c>
      <c r="AC173" s="19">
        <v>7.7499999999999999E-2</v>
      </c>
      <c r="AD173" s="19">
        <v>-1.0000000000000011E-2</v>
      </c>
      <c r="AE173" s="19">
        <v>-0.03</v>
      </c>
      <c r="AF173" s="19">
        <v>0</v>
      </c>
      <c r="AG173" s="19">
        <v>-0.3238125</v>
      </c>
      <c r="AH173" s="19">
        <v>6.3750000000000716E-3</v>
      </c>
      <c r="AI173" s="19">
        <v>0.60075000000000001</v>
      </c>
      <c r="AJ173" s="19">
        <v>0</v>
      </c>
      <c r="AK173" s="19">
        <v>20</v>
      </c>
      <c r="AL173" s="19">
        <v>44</v>
      </c>
      <c r="AM173" s="19">
        <v>8</v>
      </c>
      <c r="AN173" s="19">
        <v>8</v>
      </c>
      <c r="AO173" s="19">
        <v>2</v>
      </c>
      <c r="AP173" s="19">
        <v>-6</v>
      </c>
      <c r="AQ173" s="19">
        <v>2</v>
      </c>
      <c r="AR173" s="19">
        <v>2</v>
      </c>
      <c r="AS173" s="19" t="s">
        <v>252</v>
      </c>
      <c r="AT173" s="19">
        <v>1</v>
      </c>
      <c r="AU173" s="19">
        <v>0</v>
      </c>
      <c r="AV173" s="19">
        <v>0</v>
      </c>
      <c r="AW173" s="19">
        <v>1</v>
      </c>
      <c r="AX173" s="19">
        <v>1</v>
      </c>
      <c r="AY173" s="19">
        <v>0.1</v>
      </c>
      <c r="AZ173" s="19">
        <v>0.1</v>
      </c>
      <c r="BA173" s="19">
        <v>0.1</v>
      </c>
      <c r="BB173" s="19">
        <v>0.1</v>
      </c>
      <c r="BC173" s="19">
        <v>0</v>
      </c>
      <c r="BD173" s="19">
        <v>1</v>
      </c>
      <c r="BE173" s="19">
        <v>45</v>
      </c>
      <c r="BF173" s="19">
        <v>1</v>
      </c>
      <c r="BG173" s="19">
        <v>5</v>
      </c>
      <c r="BH173" s="19" t="s">
        <v>89</v>
      </c>
      <c r="BI173" s="19">
        <v>5</v>
      </c>
      <c r="BJ173" s="19">
        <v>2</v>
      </c>
      <c r="BK173" s="19">
        <v>0.05</v>
      </c>
      <c r="BL173" s="19">
        <v>4</v>
      </c>
      <c r="BM173" s="19">
        <v>6</v>
      </c>
      <c r="BN173" s="19">
        <v>0.5</v>
      </c>
      <c r="BO173" s="19">
        <v>10</v>
      </c>
      <c r="BP173" s="19">
        <v>1</v>
      </c>
      <c r="BQ173" s="19">
        <v>1</v>
      </c>
      <c r="BR173" s="19">
        <v>1</v>
      </c>
      <c r="BS173" s="19">
        <v>1</v>
      </c>
      <c r="BT173" s="19">
        <v>0</v>
      </c>
      <c r="BU173" s="19">
        <v>0</v>
      </c>
      <c r="BV173" s="19">
        <v>0</v>
      </c>
      <c r="BW173" s="19">
        <v>0</v>
      </c>
      <c r="BX173" s="19">
        <v>1</v>
      </c>
      <c r="BY173" s="19">
        <v>1</v>
      </c>
      <c r="BZ173" s="19">
        <v>1</v>
      </c>
      <c r="CA173" s="19">
        <v>1</v>
      </c>
    </row>
    <row r="174" spans="1:79" x14ac:dyDescent="0.3">
      <c r="A174" s="26">
        <v>172</v>
      </c>
      <c r="B174" s="19">
        <v>80</v>
      </c>
      <c r="C174" s="19">
        <v>5.8000087738037109E-2</v>
      </c>
      <c r="D174" s="19">
        <v>9.6666812896728516E-4</v>
      </c>
      <c r="E174" s="19">
        <v>3</v>
      </c>
      <c r="F174" s="19">
        <v>8.6114873769721101E-2</v>
      </c>
      <c r="G174" s="19">
        <v>6.6197928140570711E-2</v>
      </c>
      <c r="H174" s="19">
        <v>7.8974593958344691E-2</v>
      </c>
      <c r="I174" s="19">
        <v>6.6197928140570711E-2</v>
      </c>
      <c r="J174" s="19">
        <v>6.6197928140570711E-2</v>
      </c>
      <c r="K174" s="19">
        <f t="shared" si="2"/>
        <v>6.6197928140570711E-2</v>
      </c>
      <c r="N174" s="19">
        <v>0.1000000000000001</v>
      </c>
      <c r="O174" s="19">
        <v>-3.1408691149021049E-18</v>
      </c>
      <c r="P174" s="19">
        <v>9.9999999999999756E-2</v>
      </c>
      <c r="Q174" s="19">
        <v>0</v>
      </c>
      <c r="R174" s="19">
        <v>-7.7499999999999999E-2</v>
      </c>
      <c r="S174" s="19">
        <v>-9.999999999999995E-3</v>
      </c>
      <c r="T174" s="19">
        <v>-0.03</v>
      </c>
      <c r="U174" s="19">
        <v>0</v>
      </c>
      <c r="V174" s="19">
        <v>-7.8968750000000032E-2</v>
      </c>
      <c r="W174" s="19">
        <v>-1.593749999999996E-3</v>
      </c>
      <c r="X174" s="19">
        <v>7.3750000000003526E-3</v>
      </c>
      <c r="Y174" s="19">
        <v>0.3</v>
      </c>
      <c r="Z174" s="19">
        <v>3.5023047356587651E-17</v>
      </c>
      <c r="AA174" s="19">
        <v>0.60000000000000009</v>
      </c>
      <c r="AB174" s="19">
        <v>0</v>
      </c>
      <c r="AC174" s="19">
        <v>-7.7499999999999999E-2</v>
      </c>
      <c r="AD174" s="19">
        <v>-9.999999999999995E-3</v>
      </c>
      <c r="AE174" s="19">
        <v>-0.03</v>
      </c>
      <c r="AF174" s="19">
        <v>0</v>
      </c>
      <c r="AG174" s="19">
        <v>0.3238125</v>
      </c>
      <c r="AH174" s="19">
        <v>6.3750000000000247E-3</v>
      </c>
      <c r="AI174" s="19">
        <v>0.60075000000000001</v>
      </c>
      <c r="AJ174" s="19">
        <v>0</v>
      </c>
      <c r="AK174" s="19">
        <v>44</v>
      </c>
      <c r="AL174" s="19">
        <v>20</v>
      </c>
      <c r="AM174" s="19">
        <v>8</v>
      </c>
      <c r="AN174" s="19">
        <v>8</v>
      </c>
      <c r="AO174" s="19">
        <v>-6</v>
      </c>
      <c r="AP174" s="19">
        <v>2</v>
      </c>
      <c r="AQ174" s="19">
        <v>2</v>
      </c>
      <c r="AR174" s="19">
        <v>2</v>
      </c>
      <c r="AS174" s="19" t="s">
        <v>253</v>
      </c>
      <c r="AT174" s="19">
        <v>1</v>
      </c>
      <c r="AU174" s="19">
        <v>0</v>
      </c>
      <c r="AV174" s="19">
        <v>0</v>
      </c>
      <c r="AW174" s="19">
        <v>1</v>
      </c>
      <c r="AX174" s="19">
        <v>1</v>
      </c>
      <c r="AY174" s="19">
        <v>0.1</v>
      </c>
      <c r="AZ174" s="19">
        <v>0.1</v>
      </c>
      <c r="BA174" s="19">
        <v>0.1</v>
      </c>
      <c r="BB174" s="19">
        <v>0.1</v>
      </c>
      <c r="BC174" s="19">
        <v>0</v>
      </c>
      <c r="BD174" s="19">
        <v>1</v>
      </c>
      <c r="BE174" s="19">
        <v>45</v>
      </c>
      <c r="BF174" s="19">
        <v>1</v>
      </c>
      <c r="BG174" s="19">
        <v>5</v>
      </c>
      <c r="BH174" s="19" t="s">
        <v>89</v>
      </c>
      <c r="BI174" s="19">
        <v>5</v>
      </c>
      <c r="BJ174" s="19">
        <v>2</v>
      </c>
      <c r="BK174" s="19">
        <v>0.05</v>
      </c>
      <c r="BL174" s="19">
        <v>4</v>
      </c>
      <c r="BM174" s="19">
        <v>6</v>
      </c>
      <c r="BN174" s="19">
        <v>0.5</v>
      </c>
      <c r="BO174" s="19">
        <v>10</v>
      </c>
      <c r="BP174" s="19">
        <v>1</v>
      </c>
      <c r="BQ174" s="19">
        <v>1</v>
      </c>
      <c r="BR174" s="19">
        <v>1</v>
      </c>
      <c r="BS174" s="19">
        <v>1</v>
      </c>
      <c r="BT174" s="19">
        <v>0</v>
      </c>
      <c r="BU174" s="19">
        <v>0</v>
      </c>
      <c r="BV174" s="19">
        <v>0</v>
      </c>
      <c r="BW174" s="19">
        <v>0</v>
      </c>
      <c r="BX174" s="19">
        <v>1</v>
      </c>
      <c r="BY174" s="19">
        <v>1</v>
      </c>
      <c r="BZ174" s="19">
        <v>1</v>
      </c>
      <c r="CA174" s="19">
        <v>1</v>
      </c>
    </row>
    <row r="175" spans="1:79" x14ac:dyDescent="0.3">
      <c r="A175" s="26">
        <v>173</v>
      </c>
      <c r="B175" s="19">
        <v>80</v>
      </c>
      <c r="C175" s="19">
        <v>7.5999975204467773E-2</v>
      </c>
      <c r="D175" s="19">
        <v>1.2666662534077961E-3</v>
      </c>
      <c r="E175" s="19">
        <v>4</v>
      </c>
      <c r="F175" s="19">
        <v>8.6114873769721101E-2</v>
      </c>
      <c r="G175" s="19">
        <v>8.334791539084804E-3</v>
      </c>
      <c r="H175" s="19">
        <v>3.3074091186493647E-2</v>
      </c>
      <c r="I175" s="19">
        <v>1.1116130593646309E-2</v>
      </c>
      <c r="J175" s="19">
        <v>8.334791539084804E-3</v>
      </c>
      <c r="K175" s="19">
        <f t="shared" si="2"/>
        <v>8.334791539084804E-3</v>
      </c>
      <c r="L175" s="19">
        <v>8.334791539084804E-3</v>
      </c>
      <c r="N175" s="19">
        <v>-2.775557561562891E-17</v>
      </c>
      <c r="O175" s="19">
        <v>2.775557561562891E-17</v>
      </c>
      <c r="P175" s="19">
        <v>-2.775557561562891E-17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7.4999999999997291E-4</v>
      </c>
      <c r="W175" s="19">
        <v>1.9499999999999931E-2</v>
      </c>
      <c r="X175" s="19">
        <v>6.0000000000000331E-3</v>
      </c>
      <c r="Y175" s="19">
        <v>7.5000000000000011E-2</v>
      </c>
      <c r="Z175" s="19">
        <v>0.17499999999999999</v>
      </c>
      <c r="AA175" s="19">
        <v>0.15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  <c r="AG175" s="19">
        <v>-0.246046875</v>
      </c>
      <c r="AH175" s="19">
        <v>0.25482812500000002</v>
      </c>
      <c r="AI175" s="19">
        <v>0.18815625</v>
      </c>
      <c r="AJ175" s="19">
        <v>0</v>
      </c>
      <c r="AK175" s="19">
        <v>26</v>
      </c>
      <c r="AL175" s="19">
        <v>20</v>
      </c>
      <c r="AM175" s="19">
        <v>24</v>
      </c>
      <c r="AN175" s="19">
        <v>10</v>
      </c>
      <c r="AO175" s="19">
        <v>0</v>
      </c>
      <c r="AP175" s="19">
        <v>0</v>
      </c>
      <c r="AQ175" s="19">
        <v>0</v>
      </c>
      <c r="AR175" s="19">
        <v>0</v>
      </c>
      <c r="AS175" s="19" t="s">
        <v>254</v>
      </c>
      <c r="AT175" s="19">
        <v>1</v>
      </c>
      <c r="AU175" s="19">
        <v>0</v>
      </c>
      <c r="AV175" s="19">
        <v>0</v>
      </c>
      <c r="AW175" s="19">
        <v>1</v>
      </c>
      <c r="AX175" s="19">
        <v>1</v>
      </c>
      <c r="AY175" s="19">
        <v>0.1</v>
      </c>
      <c r="AZ175" s="19">
        <v>0.1</v>
      </c>
      <c r="BA175" s="19">
        <v>0.1</v>
      </c>
      <c r="BB175" s="19">
        <v>0.1</v>
      </c>
      <c r="BC175" s="19">
        <v>0</v>
      </c>
      <c r="BD175" s="19">
        <v>1</v>
      </c>
      <c r="BE175" s="19">
        <v>45</v>
      </c>
      <c r="BF175" s="19">
        <v>1</v>
      </c>
      <c r="BG175" s="19">
        <v>5</v>
      </c>
      <c r="BH175" s="19" t="s">
        <v>89</v>
      </c>
      <c r="BI175" s="19">
        <v>5</v>
      </c>
      <c r="BJ175" s="19">
        <v>2</v>
      </c>
      <c r="BK175" s="19">
        <v>0.05</v>
      </c>
      <c r="BL175" s="19">
        <v>4</v>
      </c>
      <c r="BM175" s="19">
        <v>6</v>
      </c>
      <c r="BN175" s="19">
        <v>0.5</v>
      </c>
      <c r="BO175" s="19">
        <v>10</v>
      </c>
      <c r="BP175" s="19">
        <v>1</v>
      </c>
      <c r="BQ175" s="19">
        <v>1</v>
      </c>
      <c r="BR175" s="19">
        <v>1</v>
      </c>
      <c r="BS175" s="19">
        <v>1</v>
      </c>
      <c r="BT175" s="19">
        <v>0</v>
      </c>
      <c r="BU175" s="19">
        <v>0</v>
      </c>
      <c r="BV175" s="19">
        <v>0</v>
      </c>
      <c r="BW175" s="19">
        <v>0</v>
      </c>
      <c r="BX175" s="19">
        <v>1</v>
      </c>
      <c r="BY175" s="19">
        <v>1</v>
      </c>
      <c r="BZ175" s="19">
        <v>1</v>
      </c>
      <c r="CA175" s="19">
        <v>1</v>
      </c>
    </row>
    <row r="176" spans="1:79" x14ac:dyDescent="0.3">
      <c r="A176" s="26">
        <v>174</v>
      </c>
      <c r="B176" s="19">
        <v>80</v>
      </c>
      <c r="C176" s="19">
        <v>7.8999996185302734E-2</v>
      </c>
      <c r="D176" s="19">
        <v>1.3166666030883789E-3</v>
      </c>
      <c r="E176" s="19">
        <v>4</v>
      </c>
      <c r="F176" s="19">
        <v>0.1411124364702222</v>
      </c>
      <c r="G176" s="19">
        <v>8.334791539084804E-3</v>
      </c>
      <c r="H176" s="19">
        <v>3.3074091186493647E-2</v>
      </c>
      <c r="I176" s="19">
        <v>1.1116130593646309E-2</v>
      </c>
      <c r="J176" s="19">
        <v>8.334791539084804E-3</v>
      </c>
      <c r="K176" s="19">
        <f t="shared" si="2"/>
        <v>8.334791539084804E-3</v>
      </c>
      <c r="L176" s="19">
        <v>8.334791539084804E-3</v>
      </c>
      <c r="N176" s="19">
        <v>-2.775557561562891E-17</v>
      </c>
      <c r="O176" s="19">
        <v>-2.775557561562891E-17</v>
      </c>
      <c r="P176" s="19">
        <v>-2.775557561562891E-17</v>
      </c>
      <c r="Q176" s="19">
        <v>0</v>
      </c>
      <c r="R176" s="19">
        <v>0</v>
      </c>
      <c r="S176" s="19">
        <v>0</v>
      </c>
      <c r="T176" s="19">
        <v>0</v>
      </c>
      <c r="U176" s="19">
        <v>0</v>
      </c>
      <c r="V176" s="19">
        <v>7.4999999999997291E-4</v>
      </c>
      <c r="W176" s="19">
        <v>-1.9499999999999931E-2</v>
      </c>
      <c r="X176" s="19">
        <v>6.0000000000000331E-3</v>
      </c>
      <c r="Y176" s="19">
        <v>7.5000000000000011E-2</v>
      </c>
      <c r="Z176" s="19">
        <v>-0.17499999999999999</v>
      </c>
      <c r="AA176" s="19">
        <v>0.15</v>
      </c>
      <c r="AB176" s="19">
        <v>0</v>
      </c>
      <c r="AC176" s="19">
        <v>0</v>
      </c>
      <c r="AD176" s="19">
        <v>0</v>
      </c>
      <c r="AE176" s="19">
        <v>0</v>
      </c>
      <c r="AF176" s="19">
        <v>0</v>
      </c>
      <c r="AG176" s="19">
        <v>-0.246046875</v>
      </c>
      <c r="AH176" s="19">
        <v>-0.25482812500000002</v>
      </c>
      <c r="AI176" s="19">
        <v>0.18815625</v>
      </c>
      <c r="AJ176" s="19">
        <v>0</v>
      </c>
      <c r="AK176" s="19">
        <v>26</v>
      </c>
      <c r="AL176" s="19">
        <v>20</v>
      </c>
      <c r="AM176" s="19">
        <v>10</v>
      </c>
      <c r="AN176" s="19">
        <v>24</v>
      </c>
      <c r="AO176" s="19">
        <v>0</v>
      </c>
      <c r="AP176" s="19">
        <v>0</v>
      </c>
      <c r="AQ176" s="19">
        <v>0</v>
      </c>
      <c r="AR176" s="19">
        <v>0</v>
      </c>
      <c r="AS176" s="19" t="s">
        <v>255</v>
      </c>
      <c r="AT176" s="19">
        <v>1</v>
      </c>
      <c r="AU176" s="19">
        <v>0</v>
      </c>
      <c r="AV176" s="19">
        <v>0</v>
      </c>
      <c r="AW176" s="19">
        <v>1</v>
      </c>
      <c r="AX176" s="19">
        <v>1</v>
      </c>
      <c r="AY176" s="19">
        <v>0.1</v>
      </c>
      <c r="AZ176" s="19">
        <v>0.1</v>
      </c>
      <c r="BA176" s="19">
        <v>0.1</v>
      </c>
      <c r="BB176" s="19">
        <v>0.1</v>
      </c>
      <c r="BC176" s="19">
        <v>0</v>
      </c>
      <c r="BD176" s="19">
        <v>1</v>
      </c>
      <c r="BE176" s="19">
        <v>45</v>
      </c>
      <c r="BF176" s="19">
        <v>1</v>
      </c>
      <c r="BG176" s="19">
        <v>5</v>
      </c>
      <c r="BH176" s="19" t="s">
        <v>89</v>
      </c>
      <c r="BI176" s="19">
        <v>5</v>
      </c>
      <c r="BJ176" s="19">
        <v>2</v>
      </c>
      <c r="BK176" s="19">
        <v>0.05</v>
      </c>
      <c r="BL176" s="19">
        <v>4</v>
      </c>
      <c r="BM176" s="19">
        <v>6</v>
      </c>
      <c r="BN176" s="19">
        <v>0.5</v>
      </c>
      <c r="BO176" s="19">
        <v>10</v>
      </c>
      <c r="BP176" s="19">
        <v>1</v>
      </c>
      <c r="BQ176" s="19">
        <v>1</v>
      </c>
      <c r="BR176" s="19">
        <v>1</v>
      </c>
      <c r="BS176" s="19">
        <v>1</v>
      </c>
      <c r="BT176" s="19">
        <v>0</v>
      </c>
      <c r="BU176" s="19">
        <v>0</v>
      </c>
      <c r="BV176" s="19">
        <v>0</v>
      </c>
      <c r="BW176" s="19">
        <v>0</v>
      </c>
      <c r="BX176" s="19">
        <v>1</v>
      </c>
      <c r="BY176" s="19">
        <v>1</v>
      </c>
      <c r="BZ176" s="19">
        <v>1</v>
      </c>
      <c r="CA176" s="19">
        <v>1</v>
      </c>
    </row>
    <row r="177" spans="1:79" x14ac:dyDescent="0.3">
      <c r="A177" s="26">
        <v>175</v>
      </c>
      <c r="B177" s="19">
        <v>80</v>
      </c>
      <c r="C177" s="19">
        <v>7.4999809265136719E-2</v>
      </c>
      <c r="D177" s="19">
        <v>1.249996821085612E-3</v>
      </c>
      <c r="E177" s="19">
        <v>4</v>
      </c>
      <c r="F177" s="19">
        <v>0.1411124364702222</v>
      </c>
      <c r="G177" s="19">
        <v>8.3347915390848144E-3</v>
      </c>
      <c r="H177" s="19">
        <v>3.3074091186493647E-2</v>
      </c>
      <c r="I177" s="19">
        <v>1.111613059364633E-2</v>
      </c>
      <c r="J177" s="19">
        <v>8.3347915390848144E-3</v>
      </c>
      <c r="K177" s="19">
        <f t="shared" si="2"/>
        <v>8.3347915390848144E-3</v>
      </c>
      <c r="L177" s="19">
        <v>8.3347915390848144E-3</v>
      </c>
      <c r="N177" s="19">
        <v>2.775557561562891E-17</v>
      </c>
      <c r="O177" s="19">
        <v>-2.775557561562891E-17</v>
      </c>
      <c r="P177" s="19">
        <v>-2.775557561562891E-17</v>
      </c>
      <c r="Q177" s="19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-7.4999999999997291E-4</v>
      </c>
      <c r="W177" s="19">
        <v>-1.9499999999999958E-2</v>
      </c>
      <c r="X177" s="19">
        <v>6.0000000000000331E-3</v>
      </c>
      <c r="Y177" s="19">
        <v>-7.4999999999999983E-2</v>
      </c>
      <c r="Z177" s="19">
        <v>-0.17499999999999999</v>
      </c>
      <c r="AA177" s="19">
        <v>0.15</v>
      </c>
      <c r="AB177" s="19">
        <v>0</v>
      </c>
      <c r="AC177" s="19">
        <v>0</v>
      </c>
      <c r="AD177" s="19">
        <v>0</v>
      </c>
      <c r="AE177" s="19">
        <v>0</v>
      </c>
      <c r="AF177" s="19">
        <v>0</v>
      </c>
      <c r="AG177" s="19">
        <v>0.246046875</v>
      </c>
      <c r="AH177" s="19">
        <v>-0.25482812500000002</v>
      </c>
      <c r="AI177" s="19">
        <v>0.18815625</v>
      </c>
      <c r="AJ177" s="19">
        <v>0</v>
      </c>
      <c r="AK177" s="19">
        <v>20</v>
      </c>
      <c r="AL177" s="19">
        <v>26</v>
      </c>
      <c r="AM177" s="19">
        <v>10</v>
      </c>
      <c r="AN177" s="19">
        <v>24</v>
      </c>
      <c r="AO177" s="19">
        <v>0</v>
      </c>
      <c r="AP177" s="19">
        <v>0</v>
      </c>
      <c r="AQ177" s="19">
        <v>0</v>
      </c>
      <c r="AR177" s="19">
        <v>0</v>
      </c>
      <c r="AS177" s="19" t="s">
        <v>256</v>
      </c>
      <c r="AT177" s="19">
        <v>1</v>
      </c>
      <c r="AU177" s="19">
        <v>0</v>
      </c>
      <c r="AV177" s="19">
        <v>0</v>
      </c>
      <c r="AW177" s="19">
        <v>1</v>
      </c>
      <c r="AX177" s="19">
        <v>1</v>
      </c>
      <c r="AY177" s="19">
        <v>0.1</v>
      </c>
      <c r="AZ177" s="19">
        <v>0.1</v>
      </c>
      <c r="BA177" s="19">
        <v>0.1</v>
      </c>
      <c r="BB177" s="19">
        <v>0.1</v>
      </c>
      <c r="BC177" s="19">
        <v>0</v>
      </c>
      <c r="BD177" s="19">
        <v>1</v>
      </c>
      <c r="BE177" s="19">
        <v>45</v>
      </c>
      <c r="BF177" s="19">
        <v>1</v>
      </c>
      <c r="BG177" s="19">
        <v>5</v>
      </c>
      <c r="BH177" s="19" t="s">
        <v>89</v>
      </c>
      <c r="BI177" s="19">
        <v>5</v>
      </c>
      <c r="BJ177" s="19">
        <v>2</v>
      </c>
      <c r="BK177" s="19">
        <v>0.05</v>
      </c>
      <c r="BL177" s="19">
        <v>4</v>
      </c>
      <c r="BM177" s="19">
        <v>6</v>
      </c>
      <c r="BN177" s="19">
        <v>0.5</v>
      </c>
      <c r="BO177" s="19">
        <v>10</v>
      </c>
      <c r="BP177" s="19">
        <v>1</v>
      </c>
      <c r="BQ177" s="19">
        <v>1</v>
      </c>
      <c r="BR177" s="19">
        <v>1</v>
      </c>
      <c r="BS177" s="19">
        <v>1</v>
      </c>
      <c r="BT177" s="19">
        <v>0</v>
      </c>
      <c r="BU177" s="19">
        <v>0</v>
      </c>
      <c r="BV177" s="19">
        <v>0</v>
      </c>
      <c r="BW177" s="19">
        <v>0</v>
      </c>
      <c r="BX177" s="19">
        <v>1</v>
      </c>
      <c r="BY177" s="19">
        <v>1</v>
      </c>
      <c r="BZ177" s="19">
        <v>1</v>
      </c>
      <c r="CA177" s="19">
        <v>1</v>
      </c>
    </row>
    <row r="178" spans="1:79" x14ac:dyDescent="0.3">
      <c r="A178" s="26">
        <v>176</v>
      </c>
      <c r="B178" s="19">
        <v>80</v>
      </c>
      <c r="C178" s="19">
        <v>7.8000068664550781E-2</v>
      </c>
      <c r="D178" s="19">
        <v>1.30000114440918E-3</v>
      </c>
      <c r="E178" s="19">
        <v>4</v>
      </c>
      <c r="F178" s="19">
        <v>0.1411124364702222</v>
      </c>
      <c r="G178" s="19">
        <v>2.4536723115566772E-3</v>
      </c>
      <c r="H178" s="19">
        <v>4.7532205365152153E-2</v>
      </c>
      <c r="I178" s="19">
        <v>1.03289641300568E-2</v>
      </c>
      <c r="J178" s="19">
        <v>2.4536723115566772E-3</v>
      </c>
      <c r="K178" s="19">
        <f t="shared" si="2"/>
        <v>2.4536723115566772E-3</v>
      </c>
      <c r="L178" s="19">
        <v>2.4536723115566772E-3</v>
      </c>
      <c r="N178" s="19">
        <v>-2.2204460492503131E-16</v>
      </c>
      <c r="O178" s="19">
        <v>-2.775557561562891E-17</v>
      </c>
      <c r="P178" s="19">
        <v>5.5511151231257827E-17</v>
      </c>
      <c r="Q178" s="19">
        <v>0</v>
      </c>
      <c r="R178" s="19">
        <v>-7.2499999999999995E-2</v>
      </c>
      <c r="S178" s="19">
        <v>6.5000000000000016E-2</v>
      </c>
      <c r="T178" s="19">
        <v>0.08</v>
      </c>
      <c r="U178" s="19">
        <v>0</v>
      </c>
      <c r="V178" s="19">
        <v>-5.5312499999999321E-3</v>
      </c>
      <c r="W178" s="19">
        <v>-2.1562500000000262E-3</v>
      </c>
      <c r="X178" s="19">
        <v>9.3749999999998002E-4</v>
      </c>
      <c r="Y178" s="19">
        <v>0.3</v>
      </c>
      <c r="Z178" s="19">
        <v>-0.2</v>
      </c>
      <c r="AA178" s="19">
        <v>0.2</v>
      </c>
      <c r="AB178" s="19">
        <v>0</v>
      </c>
      <c r="AC178" s="19">
        <v>-7.2499999999999995E-2</v>
      </c>
      <c r="AD178" s="19">
        <v>6.5000000000000016E-2</v>
      </c>
      <c r="AE178" s="19">
        <v>0.08</v>
      </c>
      <c r="AF178" s="19">
        <v>0</v>
      </c>
      <c r="AG178" s="19">
        <v>0.27562500000000001</v>
      </c>
      <c r="AH178" s="19">
        <v>-0.21781249999999999</v>
      </c>
      <c r="AI178" s="19">
        <v>0.17787500000000001</v>
      </c>
      <c r="AJ178" s="19">
        <v>0</v>
      </c>
      <c r="AK178" s="19">
        <v>36</v>
      </c>
      <c r="AL178" s="19">
        <v>12</v>
      </c>
      <c r="AM178" s="19">
        <v>8</v>
      </c>
      <c r="AN178" s="19">
        <v>24</v>
      </c>
      <c r="AO178" s="19">
        <v>0</v>
      </c>
      <c r="AP178" s="19">
        <v>0</v>
      </c>
      <c r="AQ178" s="19">
        <v>0</v>
      </c>
      <c r="AR178" s="19">
        <v>0</v>
      </c>
      <c r="AS178" s="19" t="s">
        <v>257</v>
      </c>
      <c r="AT178" s="19">
        <v>1</v>
      </c>
      <c r="AU178" s="19">
        <v>0</v>
      </c>
      <c r="AV178" s="19">
        <v>0</v>
      </c>
      <c r="AW178" s="19">
        <v>1</v>
      </c>
      <c r="AX178" s="19">
        <v>1</v>
      </c>
      <c r="AY178" s="19">
        <v>0.1</v>
      </c>
      <c r="AZ178" s="19">
        <v>0.1</v>
      </c>
      <c r="BA178" s="19">
        <v>0.1</v>
      </c>
      <c r="BB178" s="19">
        <v>0.1</v>
      </c>
      <c r="BC178" s="19">
        <v>0</v>
      </c>
      <c r="BD178" s="19">
        <v>1</v>
      </c>
      <c r="BE178" s="19">
        <v>45</v>
      </c>
      <c r="BF178" s="19">
        <v>1</v>
      </c>
      <c r="BG178" s="19">
        <v>5</v>
      </c>
      <c r="BH178" s="19" t="s">
        <v>89</v>
      </c>
      <c r="BI178" s="19">
        <v>5</v>
      </c>
      <c r="BJ178" s="19">
        <v>2</v>
      </c>
      <c r="BK178" s="19">
        <v>0.05</v>
      </c>
      <c r="BL178" s="19">
        <v>4</v>
      </c>
      <c r="BM178" s="19">
        <v>6</v>
      </c>
      <c r="BN178" s="19">
        <v>0.5</v>
      </c>
      <c r="BO178" s="19">
        <v>10</v>
      </c>
      <c r="BP178" s="19">
        <v>1</v>
      </c>
      <c r="BQ178" s="19">
        <v>1</v>
      </c>
      <c r="BR178" s="19">
        <v>1</v>
      </c>
      <c r="BS178" s="19">
        <v>1</v>
      </c>
      <c r="BT178" s="19">
        <v>0</v>
      </c>
      <c r="BU178" s="19">
        <v>0</v>
      </c>
      <c r="BV178" s="19">
        <v>0</v>
      </c>
      <c r="BW178" s="19">
        <v>0</v>
      </c>
      <c r="BX178" s="19">
        <v>1</v>
      </c>
      <c r="BY178" s="19">
        <v>1</v>
      </c>
      <c r="BZ178" s="19">
        <v>1</v>
      </c>
      <c r="CA178" s="19">
        <v>1</v>
      </c>
    </row>
    <row r="179" spans="1:79" x14ac:dyDescent="0.3">
      <c r="A179" s="26">
        <v>177</v>
      </c>
      <c r="B179" s="19">
        <v>80</v>
      </c>
      <c r="C179" s="19">
        <v>7.9999923706054688E-2</v>
      </c>
      <c r="D179" s="19">
        <v>1.333332061767578E-3</v>
      </c>
      <c r="E179" s="19">
        <v>4</v>
      </c>
      <c r="F179" s="19">
        <v>0.13865811991639729</v>
      </c>
      <c r="G179" s="19">
        <v>2.4536723115566772E-3</v>
      </c>
      <c r="H179" s="19">
        <v>4.7532205365152153E-2</v>
      </c>
      <c r="I179" s="19">
        <v>1.03289641300568E-2</v>
      </c>
      <c r="J179" s="19">
        <v>2.4536723115566772E-3</v>
      </c>
      <c r="K179" s="19">
        <f t="shared" si="2"/>
        <v>2.4536723115566772E-3</v>
      </c>
      <c r="L179" s="19">
        <v>2.4536723115566772E-3</v>
      </c>
      <c r="N179" s="19">
        <v>-2.2204460492503131E-16</v>
      </c>
      <c r="O179" s="19">
        <v>5.5511151231257827E-17</v>
      </c>
      <c r="P179" s="19">
        <v>5.5511151231257827E-17</v>
      </c>
      <c r="Q179" s="19">
        <v>0</v>
      </c>
      <c r="R179" s="19">
        <v>-7.2499999999999995E-2</v>
      </c>
      <c r="S179" s="19">
        <v>-6.4999999999999988E-2</v>
      </c>
      <c r="T179" s="19">
        <v>0.08</v>
      </c>
      <c r="U179" s="19">
        <v>0</v>
      </c>
      <c r="V179" s="19">
        <v>-5.5312499999999321E-3</v>
      </c>
      <c r="W179" s="19">
        <v>2.1562500000000262E-3</v>
      </c>
      <c r="X179" s="19">
        <v>9.3749999999998002E-4</v>
      </c>
      <c r="Y179" s="19">
        <v>0.3</v>
      </c>
      <c r="Z179" s="19">
        <v>0.2</v>
      </c>
      <c r="AA179" s="19">
        <v>0.2</v>
      </c>
      <c r="AB179" s="19">
        <v>0</v>
      </c>
      <c r="AC179" s="19">
        <v>-7.2499999999999995E-2</v>
      </c>
      <c r="AD179" s="19">
        <v>-6.4999999999999988E-2</v>
      </c>
      <c r="AE179" s="19">
        <v>0.08</v>
      </c>
      <c r="AF179" s="19">
        <v>0</v>
      </c>
      <c r="AG179" s="19">
        <v>0.27562500000000001</v>
      </c>
      <c r="AH179" s="19">
        <v>0.21781249999999999</v>
      </c>
      <c r="AI179" s="19">
        <v>0.17787500000000001</v>
      </c>
      <c r="AJ179" s="19">
        <v>0</v>
      </c>
      <c r="AK179" s="19">
        <v>36</v>
      </c>
      <c r="AL179" s="19">
        <v>12</v>
      </c>
      <c r="AM179" s="19">
        <v>24</v>
      </c>
      <c r="AN179" s="19">
        <v>8</v>
      </c>
      <c r="AO179" s="19">
        <v>0</v>
      </c>
      <c r="AP179" s="19">
        <v>0</v>
      </c>
      <c r="AQ179" s="19">
        <v>0</v>
      </c>
      <c r="AR179" s="19">
        <v>0</v>
      </c>
      <c r="AS179" s="19" t="s">
        <v>258</v>
      </c>
      <c r="AT179" s="19">
        <v>1</v>
      </c>
      <c r="AU179" s="19">
        <v>0</v>
      </c>
      <c r="AV179" s="19">
        <v>0</v>
      </c>
      <c r="AW179" s="19">
        <v>1</v>
      </c>
      <c r="AX179" s="19">
        <v>1</v>
      </c>
      <c r="AY179" s="19">
        <v>0.1</v>
      </c>
      <c r="AZ179" s="19">
        <v>0.1</v>
      </c>
      <c r="BA179" s="19">
        <v>0.1</v>
      </c>
      <c r="BB179" s="19">
        <v>0.1</v>
      </c>
      <c r="BC179" s="19">
        <v>0</v>
      </c>
      <c r="BD179" s="19">
        <v>1</v>
      </c>
      <c r="BE179" s="19">
        <v>45</v>
      </c>
      <c r="BF179" s="19">
        <v>1</v>
      </c>
      <c r="BG179" s="19">
        <v>5</v>
      </c>
      <c r="BH179" s="19" t="s">
        <v>89</v>
      </c>
      <c r="BI179" s="19">
        <v>5</v>
      </c>
      <c r="BJ179" s="19">
        <v>2</v>
      </c>
      <c r="BK179" s="19">
        <v>0.05</v>
      </c>
      <c r="BL179" s="19">
        <v>4</v>
      </c>
      <c r="BM179" s="19">
        <v>6</v>
      </c>
      <c r="BN179" s="19">
        <v>0.5</v>
      </c>
      <c r="BO179" s="19">
        <v>10</v>
      </c>
      <c r="BP179" s="19">
        <v>1</v>
      </c>
      <c r="BQ179" s="19">
        <v>1</v>
      </c>
      <c r="BR179" s="19">
        <v>1</v>
      </c>
      <c r="BS179" s="19">
        <v>1</v>
      </c>
      <c r="BT179" s="19">
        <v>0</v>
      </c>
      <c r="BU179" s="19">
        <v>0</v>
      </c>
      <c r="BV179" s="19">
        <v>0</v>
      </c>
      <c r="BW179" s="19">
        <v>0</v>
      </c>
      <c r="BX179" s="19">
        <v>1</v>
      </c>
      <c r="BY179" s="19">
        <v>1</v>
      </c>
      <c r="BZ179" s="19">
        <v>1</v>
      </c>
      <c r="CA179" s="19">
        <v>1</v>
      </c>
    </row>
    <row r="180" spans="1:79" x14ac:dyDescent="0.3">
      <c r="A180" s="26">
        <v>178</v>
      </c>
      <c r="B180" s="19">
        <v>80</v>
      </c>
      <c r="C180" s="19">
        <v>7.799983024597168E-2</v>
      </c>
      <c r="D180" s="19">
        <v>1.299997170766195E-3</v>
      </c>
      <c r="E180" s="19">
        <v>4</v>
      </c>
      <c r="F180" s="19">
        <v>0.13865811991639729</v>
      </c>
      <c r="G180" s="19">
        <v>2.4536723115566772E-3</v>
      </c>
      <c r="H180" s="19">
        <v>4.7532205365152153E-2</v>
      </c>
      <c r="I180" s="19">
        <v>1.03289641300568E-2</v>
      </c>
      <c r="J180" s="19">
        <v>2.4536723115566772E-3</v>
      </c>
      <c r="K180" s="19">
        <f t="shared" si="2"/>
        <v>2.4536723115566772E-3</v>
      </c>
      <c r="L180" s="19">
        <v>2.4536723115566772E-3</v>
      </c>
      <c r="N180" s="19">
        <v>2.2204460492503131E-16</v>
      </c>
      <c r="O180" s="19">
        <v>1.3877787807814459E-16</v>
      </c>
      <c r="P180" s="19">
        <v>5.5511151231257827E-17</v>
      </c>
      <c r="Q180" s="19">
        <v>0</v>
      </c>
      <c r="R180" s="19">
        <v>7.2499999999999995E-2</v>
      </c>
      <c r="S180" s="19">
        <v>-6.5000000000000002E-2</v>
      </c>
      <c r="T180" s="19">
        <v>0.08</v>
      </c>
      <c r="U180" s="19">
        <v>0</v>
      </c>
      <c r="V180" s="19">
        <v>5.5312499999999321E-3</v>
      </c>
      <c r="W180" s="19">
        <v>2.1562500000000262E-3</v>
      </c>
      <c r="X180" s="19">
        <v>9.3749999999998002E-4</v>
      </c>
      <c r="Y180" s="19">
        <v>-0.3</v>
      </c>
      <c r="Z180" s="19">
        <v>0.20000000000000009</v>
      </c>
      <c r="AA180" s="19">
        <v>0.2</v>
      </c>
      <c r="AB180" s="19">
        <v>0</v>
      </c>
      <c r="AC180" s="19">
        <v>7.2499999999999995E-2</v>
      </c>
      <c r="AD180" s="19">
        <v>-6.5000000000000002E-2</v>
      </c>
      <c r="AE180" s="19">
        <v>0.08</v>
      </c>
      <c r="AF180" s="19">
        <v>0</v>
      </c>
      <c r="AG180" s="19">
        <v>-0.27562500000000001</v>
      </c>
      <c r="AH180" s="19">
        <v>0.21781249999999999</v>
      </c>
      <c r="AI180" s="19">
        <v>0.17787500000000001</v>
      </c>
      <c r="AJ180" s="19">
        <v>0</v>
      </c>
      <c r="AK180" s="19">
        <v>12</v>
      </c>
      <c r="AL180" s="19">
        <v>36</v>
      </c>
      <c r="AM180" s="19">
        <v>24</v>
      </c>
      <c r="AN180" s="19">
        <v>8</v>
      </c>
      <c r="AO180" s="19">
        <v>0</v>
      </c>
      <c r="AP180" s="19">
        <v>0</v>
      </c>
      <c r="AQ180" s="19">
        <v>0</v>
      </c>
      <c r="AR180" s="19">
        <v>0</v>
      </c>
      <c r="AS180" s="19" t="s">
        <v>259</v>
      </c>
      <c r="AT180" s="19">
        <v>1</v>
      </c>
      <c r="AU180" s="19">
        <v>0</v>
      </c>
      <c r="AV180" s="19">
        <v>0</v>
      </c>
      <c r="AW180" s="19">
        <v>1</v>
      </c>
      <c r="AX180" s="19">
        <v>1</v>
      </c>
      <c r="AY180" s="19">
        <v>0.1</v>
      </c>
      <c r="AZ180" s="19">
        <v>0.1</v>
      </c>
      <c r="BA180" s="19">
        <v>0.1</v>
      </c>
      <c r="BB180" s="19">
        <v>0.1</v>
      </c>
      <c r="BC180" s="19">
        <v>0</v>
      </c>
      <c r="BD180" s="19">
        <v>1</v>
      </c>
      <c r="BE180" s="19">
        <v>45</v>
      </c>
      <c r="BF180" s="19">
        <v>1</v>
      </c>
      <c r="BG180" s="19">
        <v>5</v>
      </c>
      <c r="BH180" s="19" t="s">
        <v>89</v>
      </c>
      <c r="BI180" s="19">
        <v>5</v>
      </c>
      <c r="BJ180" s="19">
        <v>2</v>
      </c>
      <c r="BK180" s="19">
        <v>0.05</v>
      </c>
      <c r="BL180" s="19">
        <v>4</v>
      </c>
      <c r="BM180" s="19">
        <v>6</v>
      </c>
      <c r="BN180" s="19">
        <v>0.5</v>
      </c>
      <c r="BO180" s="19">
        <v>10</v>
      </c>
      <c r="BP180" s="19">
        <v>1</v>
      </c>
      <c r="BQ180" s="19">
        <v>1</v>
      </c>
      <c r="BR180" s="19">
        <v>1</v>
      </c>
      <c r="BS180" s="19">
        <v>1</v>
      </c>
      <c r="BT180" s="19">
        <v>0</v>
      </c>
      <c r="BU180" s="19">
        <v>0</v>
      </c>
      <c r="BV180" s="19">
        <v>0</v>
      </c>
      <c r="BW180" s="19">
        <v>0</v>
      </c>
      <c r="BX180" s="19">
        <v>1</v>
      </c>
      <c r="BY180" s="19">
        <v>1</v>
      </c>
      <c r="BZ180" s="19">
        <v>1</v>
      </c>
      <c r="CA180" s="19">
        <v>1</v>
      </c>
    </row>
    <row r="181" spans="1:79" x14ac:dyDescent="0.3">
      <c r="A181" s="26">
        <v>179</v>
      </c>
      <c r="B181" s="19">
        <v>80</v>
      </c>
      <c r="C181" s="19">
        <v>9.1000080108642578E-2</v>
      </c>
      <c r="D181" s="19">
        <v>1.5166680018107101E-3</v>
      </c>
      <c r="E181" s="19">
        <v>5</v>
      </c>
      <c r="F181" s="19">
        <v>0.13865811991639729</v>
      </c>
      <c r="G181" s="19">
        <v>6.5925650594058863E-3</v>
      </c>
      <c r="H181" s="19">
        <v>4.1640622068480217E-2</v>
      </c>
      <c r="I181" s="19">
        <v>1.6291923085151701E-2</v>
      </c>
      <c r="J181" s="19">
        <v>1.3543333230781839E-2</v>
      </c>
      <c r="K181" s="19">
        <f t="shared" si="2"/>
        <v>1.3543333230781839E-2</v>
      </c>
      <c r="L181" s="19">
        <v>6.5925650594058863E-3</v>
      </c>
      <c r="M181" s="19">
        <v>9.0769819633234241E-3</v>
      </c>
      <c r="N181" s="19">
        <v>6.2450045135165055E-17</v>
      </c>
      <c r="O181" s="19">
        <v>0</v>
      </c>
      <c r="P181" s="19">
        <v>2.7755575615628909E-16</v>
      </c>
      <c r="Q181" s="19">
        <v>0</v>
      </c>
      <c r="R181" s="19">
        <v>-7.1250000000000008E-2</v>
      </c>
      <c r="S181" s="19">
        <v>8.1250000000000017E-2</v>
      </c>
      <c r="T181" s="19">
        <v>4.7500000000000001E-2</v>
      </c>
      <c r="U181" s="19">
        <v>0</v>
      </c>
      <c r="V181" s="19">
        <v>2.343750000000019E-3</v>
      </c>
      <c r="W181" s="19">
        <v>1.115625E-2</v>
      </c>
      <c r="X181" s="19">
        <v>1.1437499999999819E-2</v>
      </c>
      <c r="Y181" s="19">
        <v>-4.9999999999999961E-2</v>
      </c>
      <c r="Z181" s="19">
        <v>5.0000000000000037E-2</v>
      </c>
      <c r="AA181" s="19">
        <v>-0.3</v>
      </c>
      <c r="AB181" s="19">
        <v>0</v>
      </c>
      <c r="AC181" s="19">
        <v>-7.1250000000000008E-2</v>
      </c>
      <c r="AD181" s="19">
        <v>8.1250000000000017E-2</v>
      </c>
      <c r="AE181" s="19">
        <v>4.7500000000000001E-2</v>
      </c>
      <c r="AF181" s="19">
        <v>0</v>
      </c>
      <c r="AG181" s="19">
        <v>-5.253124999999996E-2</v>
      </c>
      <c r="AH181" s="19">
        <v>2.7781250000000011E-2</v>
      </c>
      <c r="AI181" s="19">
        <v>-0.31331249999999999</v>
      </c>
      <c r="AJ181" s="19">
        <v>0</v>
      </c>
      <c r="AK181" s="19">
        <v>12</v>
      </c>
      <c r="AL181" s="19">
        <v>16</v>
      </c>
      <c r="AM181" s="19">
        <v>28</v>
      </c>
      <c r="AN181" s="19">
        <v>24</v>
      </c>
      <c r="AO181" s="19">
        <v>0</v>
      </c>
      <c r="AP181" s="19">
        <v>0</v>
      </c>
      <c r="AQ181" s="19">
        <v>0</v>
      </c>
      <c r="AR181" s="19">
        <v>0</v>
      </c>
      <c r="AS181" s="19" t="s">
        <v>260</v>
      </c>
      <c r="AT181" s="19">
        <v>1</v>
      </c>
      <c r="AU181" s="19">
        <v>0</v>
      </c>
      <c r="AV181" s="19">
        <v>0</v>
      </c>
      <c r="AW181" s="19">
        <v>1</v>
      </c>
      <c r="AX181" s="19">
        <v>1</v>
      </c>
      <c r="AY181" s="19">
        <v>0.1</v>
      </c>
      <c r="AZ181" s="19">
        <v>0.1</v>
      </c>
      <c r="BA181" s="19">
        <v>0.1</v>
      </c>
      <c r="BB181" s="19">
        <v>0.1</v>
      </c>
      <c r="BC181" s="19">
        <v>0</v>
      </c>
      <c r="BD181" s="19">
        <v>1</v>
      </c>
      <c r="BE181" s="19">
        <v>45</v>
      </c>
      <c r="BF181" s="19">
        <v>1</v>
      </c>
      <c r="BG181" s="19">
        <v>5</v>
      </c>
      <c r="BH181" s="19" t="s">
        <v>89</v>
      </c>
      <c r="BI181" s="19">
        <v>5</v>
      </c>
      <c r="BJ181" s="19">
        <v>2</v>
      </c>
      <c r="BK181" s="19">
        <v>0.05</v>
      </c>
      <c r="BL181" s="19">
        <v>4</v>
      </c>
      <c r="BM181" s="19">
        <v>6</v>
      </c>
      <c r="BN181" s="19">
        <v>0.5</v>
      </c>
      <c r="BO181" s="19">
        <v>10</v>
      </c>
      <c r="BP181" s="19">
        <v>1</v>
      </c>
      <c r="BQ181" s="19">
        <v>1</v>
      </c>
      <c r="BR181" s="19">
        <v>1</v>
      </c>
      <c r="BS181" s="19">
        <v>1</v>
      </c>
      <c r="BT181" s="19">
        <v>0</v>
      </c>
      <c r="BU181" s="19">
        <v>0</v>
      </c>
      <c r="BV181" s="19">
        <v>0</v>
      </c>
      <c r="BW181" s="19">
        <v>0</v>
      </c>
      <c r="BX181" s="19">
        <v>1</v>
      </c>
      <c r="BY181" s="19">
        <v>1</v>
      </c>
      <c r="BZ181" s="19">
        <v>1</v>
      </c>
      <c r="CA181" s="19">
        <v>1</v>
      </c>
    </row>
    <row r="182" spans="1:79" x14ac:dyDescent="0.3">
      <c r="A182" s="26">
        <v>180</v>
      </c>
      <c r="B182" s="19">
        <v>80</v>
      </c>
      <c r="C182" s="19">
        <v>9.2999935150146484E-2</v>
      </c>
      <c r="D182" s="19">
        <v>1.5499989191691079E-3</v>
      </c>
      <c r="E182" s="19">
        <v>5</v>
      </c>
      <c r="F182" s="19">
        <v>0.14424062841903709</v>
      </c>
      <c r="G182" s="19">
        <v>6.5925650594058881E-3</v>
      </c>
      <c r="H182" s="19">
        <v>4.1640622068480217E-2</v>
      </c>
      <c r="I182" s="19">
        <v>1.6291923085151701E-2</v>
      </c>
      <c r="J182" s="19">
        <v>1.3543333230781839E-2</v>
      </c>
      <c r="K182" s="19">
        <f t="shared" si="2"/>
        <v>1.3543333230781839E-2</v>
      </c>
      <c r="L182" s="19">
        <v>6.5925650594058881E-3</v>
      </c>
      <c r="M182" s="19">
        <v>9.0769819633234293E-3</v>
      </c>
      <c r="N182" s="19">
        <v>6.2450045135165055E-17</v>
      </c>
      <c r="O182" s="19">
        <v>6.9388939039072284E-17</v>
      </c>
      <c r="P182" s="19">
        <v>2.7755575615628909E-16</v>
      </c>
      <c r="Q182" s="19">
        <v>0</v>
      </c>
      <c r="R182" s="19">
        <v>-7.1250000000000008E-2</v>
      </c>
      <c r="S182" s="19">
        <v>-8.1249999999999989E-2</v>
      </c>
      <c r="T182" s="19">
        <v>4.7500000000000001E-2</v>
      </c>
      <c r="U182" s="19">
        <v>0</v>
      </c>
      <c r="V182" s="19">
        <v>2.343750000000019E-3</v>
      </c>
      <c r="W182" s="19">
        <v>-1.115625000000001E-2</v>
      </c>
      <c r="X182" s="19">
        <v>1.1437499999999819E-2</v>
      </c>
      <c r="Y182" s="19">
        <v>-4.9999999999999961E-2</v>
      </c>
      <c r="Z182" s="19">
        <v>-4.9999999999999968E-2</v>
      </c>
      <c r="AA182" s="19">
        <v>-0.3</v>
      </c>
      <c r="AB182" s="19">
        <v>0</v>
      </c>
      <c r="AC182" s="19">
        <v>-7.1250000000000008E-2</v>
      </c>
      <c r="AD182" s="19">
        <v>-8.1249999999999989E-2</v>
      </c>
      <c r="AE182" s="19">
        <v>4.7500000000000001E-2</v>
      </c>
      <c r="AF182" s="19">
        <v>0</v>
      </c>
      <c r="AG182" s="19">
        <v>-5.253124999999996E-2</v>
      </c>
      <c r="AH182" s="19">
        <v>-2.778124999999999E-2</v>
      </c>
      <c r="AI182" s="19">
        <v>-0.31331249999999999</v>
      </c>
      <c r="AJ182" s="19">
        <v>0</v>
      </c>
      <c r="AK182" s="19">
        <v>12</v>
      </c>
      <c r="AL182" s="19">
        <v>16</v>
      </c>
      <c r="AM182" s="19">
        <v>24</v>
      </c>
      <c r="AN182" s="19">
        <v>28</v>
      </c>
      <c r="AO182" s="19">
        <v>0</v>
      </c>
      <c r="AP182" s="19">
        <v>0</v>
      </c>
      <c r="AQ182" s="19">
        <v>0</v>
      </c>
      <c r="AR182" s="19">
        <v>0</v>
      </c>
      <c r="AS182" s="19" t="s">
        <v>261</v>
      </c>
      <c r="AT182" s="19">
        <v>1</v>
      </c>
      <c r="AU182" s="19">
        <v>0</v>
      </c>
      <c r="AV182" s="19">
        <v>0</v>
      </c>
      <c r="AW182" s="19">
        <v>1</v>
      </c>
      <c r="AX182" s="19">
        <v>1</v>
      </c>
      <c r="AY182" s="19">
        <v>0.1</v>
      </c>
      <c r="AZ182" s="19">
        <v>0.1</v>
      </c>
      <c r="BA182" s="19">
        <v>0.1</v>
      </c>
      <c r="BB182" s="19">
        <v>0.1</v>
      </c>
      <c r="BC182" s="19">
        <v>0</v>
      </c>
      <c r="BD182" s="19">
        <v>1</v>
      </c>
      <c r="BE182" s="19">
        <v>45</v>
      </c>
      <c r="BF182" s="19">
        <v>1</v>
      </c>
      <c r="BG182" s="19">
        <v>5</v>
      </c>
      <c r="BH182" s="19" t="s">
        <v>89</v>
      </c>
      <c r="BI182" s="19">
        <v>5</v>
      </c>
      <c r="BJ182" s="19">
        <v>2</v>
      </c>
      <c r="BK182" s="19">
        <v>0.05</v>
      </c>
      <c r="BL182" s="19">
        <v>4</v>
      </c>
      <c r="BM182" s="19">
        <v>6</v>
      </c>
      <c r="BN182" s="19">
        <v>0.5</v>
      </c>
      <c r="BO182" s="19">
        <v>10</v>
      </c>
      <c r="BP182" s="19">
        <v>1</v>
      </c>
      <c r="BQ182" s="19">
        <v>1</v>
      </c>
      <c r="BR182" s="19">
        <v>1</v>
      </c>
      <c r="BS182" s="19">
        <v>1</v>
      </c>
      <c r="BT182" s="19">
        <v>0</v>
      </c>
      <c r="BU182" s="19">
        <v>0</v>
      </c>
      <c r="BV182" s="19">
        <v>0</v>
      </c>
      <c r="BW182" s="19">
        <v>0</v>
      </c>
      <c r="BX182" s="19">
        <v>1</v>
      </c>
      <c r="BY182" s="19">
        <v>1</v>
      </c>
      <c r="BZ182" s="19">
        <v>1</v>
      </c>
      <c r="CA182" s="19">
        <v>1</v>
      </c>
    </row>
    <row r="183" spans="1:79" x14ac:dyDescent="0.3">
      <c r="A183" s="26">
        <v>181</v>
      </c>
      <c r="B183" s="19">
        <v>80</v>
      </c>
      <c r="C183" s="19">
        <v>8.9999914169311523E-2</v>
      </c>
      <c r="D183" s="19">
        <v>1.4999985694885249E-3</v>
      </c>
      <c r="E183" s="19">
        <v>5</v>
      </c>
      <c r="F183" s="19">
        <v>0.14424062841903709</v>
      </c>
      <c r="G183" s="19">
        <v>6.5925650594058794E-3</v>
      </c>
      <c r="H183" s="19">
        <v>4.164062206848021E-2</v>
      </c>
      <c r="I183" s="19">
        <v>1.6291923085151691E-2</v>
      </c>
      <c r="J183" s="19">
        <v>1.3543333230781831E-2</v>
      </c>
      <c r="K183" s="19">
        <f t="shared" si="2"/>
        <v>1.3543333230781831E-2</v>
      </c>
      <c r="L183" s="19">
        <v>6.5925650594058794E-3</v>
      </c>
      <c r="M183" s="19">
        <v>9.0769819633234241E-3</v>
      </c>
      <c r="N183" s="19">
        <v>2.0816681711721691E-17</v>
      </c>
      <c r="O183" s="19">
        <v>6.9388939039072284E-17</v>
      </c>
      <c r="P183" s="19">
        <v>2.7755575615628909E-16</v>
      </c>
      <c r="Q183" s="19">
        <v>0</v>
      </c>
      <c r="R183" s="19">
        <v>7.1250000000000008E-2</v>
      </c>
      <c r="S183" s="19">
        <v>-8.1250000000000003E-2</v>
      </c>
      <c r="T183" s="19">
        <v>4.7500000000000001E-2</v>
      </c>
      <c r="U183" s="19">
        <v>0</v>
      </c>
      <c r="V183" s="19">
        <v>-2.343750000000006E-3</v>
      </c>
      <c r="W183" s="19">
        <v>-1.115624999999998E-2</v>
      </c>
      <c r="X183" s="19">
        <v>1.1437499999999819E-2</v>
      </c>
      <c r="Y183" s="19">
        <v>5.0000000000000017E-2</v>
      </c>
      <c r="Z183" s="19">
        <v>-4.9999999999999968E-2</v>
      </c>
      <c r="AA183" s="19">
        <v>-0.3</v>
      </c>
      <c r="AB183" s="19">
        <v>0</v>
      </c>
      <c r="AC183" s="19">
        <v>7.1250000000000008E-2</v>
      </c>
      <c r="AD183" s="19">
        <v>-8.1250000000000003E-2</v>
      </c>
      <c r="AE183" s="19">
        <v>4.7500000000000001E-2</v>
      </c>
      <c r="AF183" s="19">
        <v>0</v>
      </c>
      <c r="AG183" s="19">
        <v>5.2531250000000043E-2</v>
      </c>
      <c r="AH183" s="19">
        <v>-2.778124999999999E-2</v>
      </c>
      <c r="AI183" s="19">
        <v>-0.31331249999999999</v>
      </c>
      <c r="AJ183" s="19">
        <v>0</v>
      </c>
      <c r="AK183" s="19">
        <v>16</v>
      </c>
      <c r="AL183" s="19">
        <v>12</v>
      </c>
      <c r="AM183" s="19">
        <v>24</v>
      </c>
      <c r="AN183" s="19">
        <v>28</v>
      </c>
      <c r="AO183" s="19">
        <v>0</v>
      </c>
      <c r="AP183" s="19">
        <v>0</v>
      </c>
      <c r="AQ183" s="19">
        <v>0</v>
      </c>
      <c r="AR183" s="19">
        <v>0</v>
      </c>
      <c r="AS183" s="19" t="s">
        <v>262</v>
      </c>
      <c r="AT183" s="19">
        <v>1</v>
      </c>
      <c r="AU183" s="19">
        <v>0</v>
      </c>
      <c r="AV183" s="19">
        <v>0</v>
      </c>
      <c r="AW183" s="19">
        <v>1</v>
      </c>
      <c r="AX183" s="19">
        <v>1</v>
      </c>
      <c r="AY183" s="19">
        <v>0.1</v>
      </c>
      <c r="AZ183" s="19">
        <v>0.1</v>
      </c>
      <c r="BA183" s="19">
        <v>0.1</v>
      </c>
      <c r="BB183" s="19">
        <v>0.1</v>
      </c>
      <c r="BC183" s="19">
        <v>0</v>
      </c>
      <c r="BD183" s="19">
        <v>1</v>
      </c>
      <c r="BE183" s="19">
        <v>45</v>
      </c>
      <c r="BF183" s="19">
        <v>1</v>
      </c>
      <c r="BG183" s="19">
        <v>5</v>
      </c>
      <c r="BH183" s="19" t="s">
        <v>89</v>
      </c>
      <c r="BI183" s="19">
        <v>5</v>
      </c>
      <c r="BJ183" s="19">
        <v>2</v>
      </c>
      <c r="BK183" s="19">
        <v>0.05</v>
      </c>
      <c r="BL183" s="19">
        <v>4</v>
      </c>
      <c r="BM183" s="19">
        <v>6</v>
      </c>
      <c r="BN183" s="19">
        <v>0.5</v>
      </c>
      <c r="BO183" s="19">
        <v>10</v>
      </c>
      <c r="BP183" s="19">
        <v>1</v>
      </c>
      <c r="BQ183" s="19">
        <v>1</v>
      </c>
      <c r="BR183" s="19">
        <v>1</v>
      </c>
      <c r="BS183" s="19">
        <v>1</v>
      </c>
      <c r="BT183" s="19">
        <v>0</v>
      </c>
      <c r="BU183" s="19">
        <v>0</v>
      </c>
      <c r="BV183" s="19">
        <v>0</v>
      </c>
      <c r="BW183" s="19">
        <v>0</v>
      </c>
      <c r="BX183" s="19">
        <v>1</v>
      </c>
      <c r="BY183" s="19">
        <v>1</v>
      </c>
      <c r="BZ183" s="19">
        <v>1</v>
      </c>
      <c r="CA183" s="19">
        <v>1</v>
      </c>
    </row>
    <row r="184" spans="1:79" x14ac:dyDescent="0.3">
      <c r="A184" s="26">
        <v>182</v>
      </c>
      <c r="B184" s="19">
        <v>80</v>
      </c>
      <c r="C184" s="19">
        <v>5.6999921798706048E-2</v>
      </c>
      <c r="D184" s="19">
        <v>9.4999869664510095E-4</v>
      </c>
      <c r="E184" s="19">
        <v>3</v>
      </c>
      <c r="F184" s="19">
        <v>0.14424062841903709</v>
      </c>
      <c r="G184" s="19">
        <v>4.1049896396222849E-2</v>
      </c>
      <c r="H184" s="19">
        <v>4.5123000843008319E-2</v>
      </c>
      <c r="I184" s="19">
        <v>4.1049896396222849E-2</v>
      </c>
      <c r="J184" s="19">
        <v>4.1049896396222849E-2</v>
      </c>
      <c r="K184" s="19">
        <f t="shared" si="2"/>
        <v>4.1049896396222849E-2</v>
      </c>
      <c r="N184" s="19">
        <v>2.500000000000004E-2</v>
      </c>
      <c r="O184" s="19">
        <v>-2.4999999999999991E-2</v>
      </c>
      <c r="P184" s="19">
        <v>4.9999999999999711E-2</v>
      </c>
      <c r="Q184" s="19">
        <v>0</v>
      </c>
      <c r="R184" s="19">
        <v>0</v>
      </c>
      <c r="S184" s="19">
        <v>-1.7763568394002511E-17</v>
      </c>
      <c r="T184" s="19">
        <v>0</v>
      </c>
      <c r="U184" s="19">
        <v>0</v>
      </c>
      <c r="V184" s="19">
        <v>-1.170312500000001E-2</v>
      </c>
      <c r="W184" s="19">
        <v>6.8281249999999974E-3</v>
      </c>
      <c r="X184" s="19">
        <v>7.8593750000000351E-2</v>
      </c>
      <c r="Y184" s="19">
        <v>-2.5000000000000001E-2</v>
      </c>
      <c r="Z184" s="19">
        <v>-2.4999999999999939E-2</v>
      </c>
      <c r="AA184" s="19">
        <v>0.55000000000000004</v>
      </c>
      <c r="AB184" s="19">
        <v>0</v>
      </c>
      <c r="AC184" s="19">
        <v>0</v>
      </c>
      <c r="AD184" s="19">
        <v>-1.7763568394002511E-17</v>
      </c>
      <c r="AE184" s="19">
        <v>0</v>
      </c>
      <c r="AF184" s="19">
        <v>0</v>
      </c>
      <c r="AG184" s="19">
        <v>-0.225859375</v>
      </c>
      <c r="AH184" s="19">
        <v>1.0203125000000059E-2</v>
      </c>
      <c r="AI184" s="19">
        <v>0.67740624999999999</v>
      </c>
      <c r="AJ184" s="19">
        <v>0</v>
      </c>
      <c r="AK184" s="19">
        <v>30</v>
      </c>
      <c r="AL184" s="19">
        <v>32</v>
      </c>
      <c r="AM184" s="19">
        <v>8</v>
      </c>
      <c r="AN184" s="19">
        <v>10</v>
      </c>
      <c r="AO184" s="19">
        <v>-2</v>
      </c>
      <c r="AP184" s="19">
        <v>0</v>
      </c>
      <c r="AQ184" s="19">
        <v>2</v>
      </c>
      <c r="AR184" s="19">
        <v>0</v>
      </c>
      <c r="AS184" s="19" t="s">
        <v>263</v>
      </c>
      <c r="AT184" s="19">
        <v>1</v>
      </c>
      <c r="AU184" s="19">
        <v>0</v>
      </c>
      <c r="AV184" s="19">
        <v>0</v>
      </c>
      <c r="AW184" s="19">
        <v>1</v>
      </c>
      <c r="AX184" s="19">
        <v>1</v>
      </c>
      <c r="AY184" s="19">
        <v>0.1</v>
      </c>
      <c r="AZ184" s="19">
        <v>0.1</v>
      </c>
      <c r="BA184" s="19">
        <v>0.1</v>
      </c>
      <c r="BB184" s="19">
        <v>0.1</v>
      </c>
      <c r="BC184" s="19">
        <v>0</v>
      </c>
      <c r="BD184" s="19">
        <v>1</v>
      </c>
      <c r="BE184" s="19">
        <v>45</v>
      </c>
      <c r="BF184" s="19">
        <v>1</v>
      </c>
      <c r="BG184" s="19">
        <v>5</v>
      </c>
      <c r="BH184" s="19" t="s">
        <v>89</v>
      </c>
      <c r="BI184" s="19">
        <v>5</v>
      </c>
      <c r="BJ184" s="19">
        <v>2</v>
      </c>
      <c r="BK184" s="19">
        <v>0.05</v>
      </c>
      <c r="BL184" s="19">
        <v>4</v>
      </c>
      <c r="BM184" s="19">
        <v>6</v>
      </c>
      <c r="BN184" s="19">
        <v>0.5</v>
      </c>
      <c r="BO184" s="19">
        <v>10</v>
      </c>
      <c r="BP184" s="19">
        <v>1</v>
      </c>
      <c r="BQ184" s="19">
        <v>1</v>
      </c>
      <c r="BR184" s="19">
        <v>1</v>
      </c>
      <c r="BS184" s="19">
        <v>1</v>
      </c>
      <c r="BT184" s="19">
        <v>0</v>
      </c>
      <c r="BU184" s="19">
        <v>0</v>
      </c>
      <c r="BV184" s="19">
        <v>0</v>
      </c>
      <c r="BW184" s="19">
        <v>0</v>
      </c>
      <c r="BX184" s="19">
        <v>1</v>
      </c>
      <c r="BY184" s="19">
        <v>1</v>
      </c>
      <c r="BZ184" s="19">
        <v>1</v>
      </c>
      <c r="CA184" s="19">
        <v>1</v>
      </c>
    </row>
    <row r="185" spans="1:79" x14ac:dyDescent="0.3">
      <c r="A185" s="26">
        <v>183</v>
      </c>
      <c r="B185" s="19">
        <v>80</v>
      </c>
      <c r="C185" s="19">
        <v>5.7999849319458008E-2</v>
      </c>
      <c r="D185" s="19">
        <v>9.6666415532430008E-4</v>
      </c>
      <c r="E185" s="19">
        <v>3</v>
      </c>
      <c r="F185" s="19">
        <v>0.17733686660650261</v>
      </c>
      <c r="G185" s="19">
        <v>4.1049896396222849E-2</v>
      </c>
      <c r="H185" s="19">
        <v>4.5123000843008333E-2</v>
      </c>
      <c r="I185" s="19">
        <v>4.1049896396222849E-2</v>
      </c>
      <c r="J185" s="19">
        <v>4.1049896396222849E-2</v>
      </c>
      <c r="K185" s="19">
        <f t="shared" si="2"/>
        <v>4.1049896396222849E-2</v>
      </c>
      <c r="N185" s="19">
        <v>2.500000000000004E-2</v>
      </c>
      <c r="O185" s="19">
        <v>2.5000000000000008E-2</v>
      </c>
      <c r="P185" s="19">
        <v>4.9999999999999711E-2</v>
      </c>
      <c r="Q185" s="19">
        <v>0</v>
      </c>
      <c r="R185" s="19">
        <v>0</v>
      </c>
      <c r="S185" s="19">
        <v>-1.7763568394002511E-17</v>
      </c>
      <c r="T185" s="19">
        <v>0</v>
      </c>
      <c r="U185" s="19">
        <v>0</v>
      </c>
      <c r="V185" s="19">
        <v>-1.170312500000001E-2</v>
      </c>
      <c r="W185" s="19">
        <v>-6.8281250000000104E-3</v>
      </c>
      <c r="X185" s="19">
        <v>7.8593750000000351E-2</v>
      </c>
      <c r="Y185" s="19">
        <v>-2.5000000000000001E-2</v>
      </c>
      <c r="Z185" s="19">
        <v>2.500000000000006E-2</v>
      </c>
      <c r="AA185" s="19">
        <v>0.55000000000000004</v>
      </c>
      <c r="AB185" s="19">
        <v>0</v>
      </c>
      <c r="AC185" s="19">
        <v>0</v>
      </c>
      <c r="AD185" s="19">
        <v>-1.7763568394002511E-17</v>
      </c>
      <c r="AE185" s="19">
        <v>0</v>
      </c>
      <c r="AF185" s="19">
        <v>0</v>
      </c>
      <c r="AG185" s="19">
        <v>-0.225859375</v>
      </c>
      <c r="AH185" s="19">
        <v>-1.020312499999994E-2</v>
      </c>
      <c r="AI185" s="19">
        <v>0.67740624999999999</v>
      </c>
      <c r="AJ185" s="19">
        <v>0</v>
      </c>
      <c r="AK185" s="19">
        <v>30</v>
      </c>
      <c r="AL185" s="19">
        <v>32</v>
      </c>
      <c r="AM185" s="19">
        <v>10</v>
      </c>
      <c r="AN185" s="19">
        <v>8</v>
      </c>
      <c r="AO185" s="19">
        <v>-2</v>
      </c>
      <c r="AP185" s="19">
        <v>0</v>
      </c>
      <c r="AQ185" s="19">
        <v>0</v>
      </c>
      <c r="AR185" s="19">
        <v>2</v>
      </c>
      <c r="AS185" s="19" t="s">
        <v>264</v>
      </c>
      <c r="AT185" s="19">
        <v>1</v>
      </c>
      <c r="AU185" s="19">
        <v>0</v>
      </c>
      <c r="AV185" s="19">
        <v>0</v>
      </c>
      <c r="AW185" s="19">
        <v>1</v>
      </c>
      <c r="AX185" s="19">
        <v>1</v>
      </c>
      <c r="AY185" s="19">
        <v>0.1</v>
      </c>
      <c r="AZ185" s="19">
        <v>0.1</v>
      </c>
      <c r="BA185" s="19">
        <v>0.1</v>
      </c>
      <c r="BB185" s="19">
        <v>0.1</v>
      </c>
      <c r="BC185" s="19">
        <v>0</v>
      </c>
      <c r="BD185" s="19">
        <v>1</v>
      </c>
      <c r="BE185" s="19">
        <v>45</v>
      </c>
      <c r="BF185" s="19">
        <v>1</v>
      </c>
      <c r="BG185" s="19">
        <v>5</v>
      </c>
      <c r="BH185" s="19" t="s">
        <v>89</v>
      </c>
      <c r="BI185" s="19">
        <v>5</v>
      </c>
      <c r="BJ185" s="19">
        <v>2</v>
      </c>
      <c r="BK185" s="19">
        <v>0.05</v>
      </c>
      <c r="BL185" s="19">
        <v>4</v>
      </c>
      <c r="BM185" s="19">
        <v>6</v>
      </c>
      <c r="BN185" s="19">
        <v>0.5</v>
      </c>
      <c r="BO185" s="19">
        <v>10</v>
      </c>
      <c r="BP185" s="19">
        <v>1</v>
      </c>
      <c r="BQ185" s="19">
        <v>1</v>
      </c>
      <c r="BR185" s="19">
        <v>1</v>
      </c>
      <c r="BS185" s="19">
        <v>1</v>
      </c>
      <c r="BT185" s="19">
        <v>0</v>
      </c>
      <c r="BU185" s="19">
        <v>0</v>
      </c>
      <c r="BV185" s="19">
        <v>0</v>
      </c>
      <c r="BW185" s="19">
        <v>0</v>
      </c>
      <c r="BX185" s="19">
        <v>1</v>
      </c>
      <c r="BY185" s="19">
        <v>1</v>
      </c>
      <c r="BZ185" s="19">
        <v>1</v>
      </c>
      <c r="CA185" s="19">
        <v>1</v>
      </c>
    </row>
    <row r="186" spans="1:79" x14ac:dyDescent="0.3">
      <c r="A186" s="26">
        <v>184</v>
      </c>
      <c r="B186" s="19">
        <v>80</v>
      </c>
      <c r="C186" s="19">
        <v>5.8000087738037109E-2</v>
      </c>
      <c r="D186" s="19">
        <v>9.6666812896728516E-4</v>
      </c>
      <c r="E186" s="19">
        <v>3</v>
      </c>
      <c r="F186" s="19">
        <v>0.17733686660650261</v>
      </c>
      <c r="G186" s="19">
        <v>4.1049896396222849E-2</v>
      </c>
      <c r="H186" s="19">
        <v>4.5123000843008333E-2</v>
      </c>
      <c r="I186" s="19">
        <v>4.1049896396222849E-2</v>
      </c>
      <c r="J186" s="19">
        <v>4.1049896396222849E-2</v>
      </c>
      <c r="K186" s="19">
        <f t="shared" si="2"/>
        <v>4.1049896396222849E-2</v>
      </c>
      <c r="N186" s="19">
        <v>-2.5000000000000029E-2</v>
      </c>
      <c r="O186" s="19">
        <v>2.5000000000000008E-2</v>
      </c>
      <c r="P186" s="19">
        <v>4.9999999999999711E-2</v>
      </c>
      <c r="Q186" s="19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1.170312500000001E-2</v>
      </c>
      <c r="W186" s="19">
        <v>-6.8281250000000043E-3</v>
      </c>
      <c r="X186" s="19">
        <v>7.8593750000000351E-2</v>
      </c>
      <c r="Y186" s="19">
        <v>2.5000000000000008E-2</v>
      </c>
      <c r="Z186" s="19">
        <v>2.500000000000006E-2</v>
      </c>
      <c r="AA186" s="19">
        <v>0.55000000000000004</v>
      </c>
      <c r="AB186" s="19">
        <v>0</v>
      </c>
      <c r="AC186" s="19">
        <v>0</v>
      </c>
      <c r="AD186" s="19">
        <v>0</v>
      </c>
      <c r="AE186" s="19">
        <v>0</v>
      </c>
      <c r="AF186" s="19">
        <v>0</v>
      </c>
      <c r="AG186" s="19">
        <v>0.225859375</v>
      </c>
      <c r="AH186" s="19">
        <v>-1.0203124999999969E-2</v>
      </c>
      <c r="AI186" s="19">
        <v>0.67740624999999999</v>
      </c>
      <c r="AJ186" s="19">
        <v>0</v>
      </c>
      <c r="AK186" s="19">
        <v>32</v>
      </c>
      <c r="AL186" s="19">
        <v>30</v>
      </c>
      <c r="AM186" s="19">
        <v>10</v>
      </c>
      <c r="AN186" s="19">
        <v>8</v>
      </c>
      <c r="AO186" s="19">
        <v>0</v>
      </c>
      <c r="AP186" s="19">
        <v>-2</v>
      </c>
      <c r="AQ186" s="19">
        <v>0</v>
      </c>
      <c r="AR186" s="19">
        <v>2</v>
      </c>
      <c r="AS186" s="19" t="s">
        <v>265</v>
      </c>
      <c r="AT186" s="19">
        <v>1</v>
      </c>
      <c r="AU186" s="19">
        <v>0</v>
      </c>
      <c r="AV186" s="19">
        <v>0</v>
      </c>
      <c r="AW186" s="19">
        <v>1</v>
      </c>
      <c r="AX186" s="19">
        <v>1</v>
      </c>
      <c r="AY186" s="19">
        <v>0.1</v>
      </c>
      <c r="AZ186" s="19">
        <v>0.1</v>
      </c>
      <c r="BA186" s="19">
        <v>0.1</v>
      </c>
      <c r="BB186" s="19">
        <v>0.1</v>
      </c>
      <c r="BC186" s="19">
        <v>0</v>
      </c>
      <c r="BD186" s="19">
        <v>1</v>
      </c>
      <c r="BE186" s="19">
        <v>45</v>
      </c>
      <c r="BF186" s="19">
        <v>1</v>
      </c>
      <c r="BG186" s="19">
        <v>5</v>
      </c>
      <c r="BH186" s="19" t="s">
        <v>89</v>
      </c>
      <c r="BI186" s="19">
        <v>5</v>
      </c>
      <c r="BJ186" s="19">
        <v>2</v>
      </c>
      <c r="BK186" s="19">
        <v>0.05</v>
      </c>
      <c r="BL186" s="19">
        <v>4</v>
      </c>
      <c r="BM186" s="19">
        <v>6</v>
      </c>
      <c r="BN186" s="19">
        <v>0.5</v>
      </c>
      <c r="BO186" s="19">
        <v>10</v>
      </c>
      <c r="BP186" s="19">
        <v>1</v>
      </c>
      <c r="BQ186" s="19">
        <v>1</v>
      </c>
      <c r="BR186" s="19">
        <v>1</v>
      </c>
      <c r="BS186" s="19">
        <v>1</v>
      </c>
      <c r="BT186" s="19">
        <v>0</v>
      </c>
      <c r="BU186" s="19">
        <v>0</v>
      </c>
      <c r="BV186" s="19">
        <v>0</v>
      </c>
      <c r="BW186" s="19">
        <v>0</v>
      </c>
      <c r="BX186" s="19">
        <v>1</v>
      </c>
      <c r="BY186" s="19">
        <v>1</v>
      </c>
      <c r="BZ186" s="19">
        <v>1</v>
      </c>
      <c r="CA186" s="19">
        <v>1</v>
      </c>
    </row>
    <row r="187" spans="1:79" x14ac:dyDescent="0.3">
      <c r="A187" s="26">
        <v>185</v>
      </c>
      <c r="B187" s="19">
        <v>80</v>
      </c>
      <c r="C187" s="19">
        <v>7.9999923706054688E-2</v>
      </c>
      <c r="D187" s="19">
        <v>1.333332061767578E-3</v>
      </c>
      <c r="E187" s="19">
        <v>4</v>
      </c>
      <c r="F187" s="19">
        <v>0.17733686660650261</v>
      </c>
      <c r="G187" s="19">
        <v>6.4924836349428087E-3</v>
      </c>
      <c r="H187" s="19">
        <v>4.1126092310721667E-2</v>
      </c>
      <c r="I187" s="19">
        <v>1.1094102107088281E-2</v>
      </c>
      <c r="J187" s="19">
        <v>6.4924836349428087E-3</v>
      </c>
      <c r="K187" s="19">
        <f t="shared" si="2"/>
        <v>6.4924836349428087E-3</v>
      </c>
      <c r="L187" s="19">
        <v>6.4924836349428087E-3</v>
      </c>
      <c r="N187" s="19">
        <v>8.3266726846886741E-17</v>
      </c>
      <c r="O187" s="19">
        <v>1.6653345369377351E-16</v>
      </c>
      <c r="P187" s="19">
        <v>0</v>
      </c>
      <c r="Q187" s="19">
        <v>0</v>
      </c>
      <c r="R187" s="19">
        <v>-5.2499999999999998E-2</v>
      </c>
      <c r="S187" s="19">
        <v>8.500000000000002E-2</v>
      </c>
      <c r="T187" s="19">
        <v>0.12</v>
      </c>
      <c r="U187" s="19">
        <v>0</v>
      </c>
      <c r="V187" s="19">
        <v>-7.6875000000000693E-3</v>
      </c>
      <c r="W187" s="19">
        <v>9.9375000000000435E-3</v>
      </c>
      <c r="X187" s="19">
        <v>9.7499999999999601E-3</v>
      </c>
      <c r="Y187" s="19">
        <v>0.2</v>
      </c>
      <c r="Z187" s="19">
        <v>-0.3</v>
      </c>
      <c r="AA187" s="19">
        <v>0</v>
      </c>
      <c r="AB187" s="19">
        <v>0</v>
      </c>
      <c r="AC187" s="19">
        <v>-5.2499999999999998E-2</v>
      </c>
      <c r="AD187" s="19">
        <v>8.500000000000002E-2</v>
      </c>
      <c r="AE187" s="19">
        <v>0.12</v>
      </c>
      <c r="AF187" s="19">
        <v>0</v>
      </c>
      <c r="AG187" s="19">
        <v>0.17881250000000001</v>
      </c>
      <c r="AH187" s="19">
        <v>-0.31462499999999999</v>
      </c>
      <c r="AI187" s="19">
        <v>-1.575E-2</v>
      </c>
      <c r="AJ187" s="19">
        <v>0</v>
      </c>
      <c r="AK187" s="19">
        <v>28</v>
      </c>
      <c r="AL187" s="19">
        <v>12</v>
      </c>
      <c r="AM187" s="19">
        <v>8</v>
      </c>
      <c r="AN187" s="19">
        <v>32</v>
      </c>
      <c r="AO187" s="19">
        <v>0</v>
      </c>
      <c r="AP187" s="19">
        <v>0</v>
      </c>
      <c r="AQ187" s="19">
        <v>0</v>
      </c>
      <c r="AR187" s="19">
        <v>0</v>
      </c>
      <c r="AS187" s="19" t="s">
        <v>266</v>
      </c>
      <c r="AT187" s="19">
        <v>1</v>
      </c>
      <c r="AU187" s="19">
        <v>0</v>
      </c>
      <c r="AV187" s="19">
        <v>0</v>
      </c>
      <c r="AW187" s="19">
        <v>1</v>
      </c>
      <c r="AX187" s="19">
        <v>1</v>
      </c>
      <c r="AY187" s="19">
        <v>0.1</v>
      </c>
      <c r="AZ187" s="19">
        <v>0.1</v>
      </c>
      <c r="BA187" s="19">
        <v>0.1</v>
      </c>
      <c r="BB187" s="19">
        <v>0.1</v>
      </c>
      <c r="BC187" s="19">
        <v>0</v>
      </c>
      <c r="BD187" s="19">
        <v>1</v>
      </c>
      <c r="BE187" s="19">
        <v>45</v>
      </c>
      <c r="BF187" s="19">
        <v>1</v>
      </c>
      <c r="BG187" s="19">
        <v>5</v>
      </c>
      <c r="BH187" s="19" t="s">
        <v>89</v>
      </c>
      <c r="BI187" s="19">
        <v>5</v>
      </c>
      <c r="BJ187" s="19">
        <v>2</v>
      </c>
      <c r="BK187" s="19">
        <v>0.05</v>
      </c>
      <c r="BL187" s="19">
        <v>4</v>
      </c>
      <c r="BM187" s="19">
        <v>6</v>
      </c>
      <c r="BN187" s="19">
        <v>0.5</v>
      </c>
      <c r="BO187" s="19">
        <v>10</v>
      </c>
      <c r="BP187" s="19">
        <v>1</v>
      </c>
      <c r="BQ187" s="19">
        <v>1</v>
      </c>
      <c r="BR187" s="19">
        <v>1</v>
      </c>
      <c r="BS187" s="19">
        <v>1</v>
      </c>
      <c r="BT187" s="19">
        <v>0</v>
      </c>
      <c r="BU187" s="19">
        <v>0</v>
      </c>
      <c r="BV187" s="19">
        <v>0</v>
      </c>
      <c r="BW187" s="19">
        <v>0</v>
      </c>
      <c r="BX187" s="19">
        <v>1</v>
      </c>
      <c r="BY187" s="19">
        <v>1</v>
      </c>
      <c r="BZ187" s="19">
        <v>1</v>
      </c>
      <c r="CA187" s="19">
        <v>1</v>
      </c>
    </row>
    <row r="188" spans="1:79" x14ac:dyDescent="0.3">
      <c r="A188" s="26">
        <v>186</v>
      </c>
      <c r="B188" s="19">
        <v>80</v>
      </c>
      <c r="C188" s="19">
        <v>8.1000089645385742E-2</v>
      </c>
      <c r="D188" s="19">
        <v>1.3500014940897619E-3</v>
      </c>
      <c r="E188" s="19">
        <v>4</v>
      </c>
      <c r="F188" s="19">
        <v>0.1028785691968935</v>
      </c>
      <c r="G188" s="19">
        <v>6.4924836349428382E-3</v>
      </c>
      <c r="H188" s="19">
        <v>4.1126092310721667E-2</v>
      </c>
      <c r="I188" s="19">
        <v>1.1094102107088281E-2</v>
      </c>
      <c r="J188" s="19">
        <v>6.4924836349428382E-3</v>
      </c>
      <c r="K188" s="19">
        <f t="shared" si="2"/>
        <v>6.4924836349428382E-3</v>
      </c>
      <c r="L188" s="19">
        <v>6.4924836349428382E-3</v>
      </c>
      <c r="N188" s="19">
        <v>8.3266726846886741E-17</v>
      </c>
      <c r="O188" s="19">
        <v>-2.7755575615628909E-16</v>
      </c>
      <c r="P188" s="19">
        <v>0</v>
      </c>
      <c r="Q188" s="19">
        <v>0</v>
      </c>
      <c r="R188" s="19">
        <v>-5.2499999999999998E-2</v>
      </c>
      <c r="S188" s="19">
        <v>-8.4999999999999978E-2</v>
      </c>
      <c r="T188" s="19">
        <v>0.12</v>
      </c>
      <c r="U188" s="19">
        <v>0</v>
      </c>
      <c r="V188" s="19">
        <v>-7.6875000000000693E-3</v>
      </c>
      <c r="W188" s="19">
        <v>-9.9375000000001545E-3</v>
      </c>
      <c r="X188" s="19">
        <v>9.7499999999999601E-3</v>
      </c>
      <c r="Y188" s="19">
        <v>0.2</v>
      </c>
      <c r="Z188" s="19">
        <v>0.3</v>
      </c>
      <c r="AA188" s="19">
        <v>0</v>
      </c>
      <c r="AB188" s="19">
        <v>0</v>
      </c>
      <c r="AC188" s="19">
        <v>-5.2499999999999998E-2</v>
      </c>
      <c r="AD188" s="19">
        <v>-8.4999999999999978E-2</v>
      </c>
      <c r="AE188" s="19">
        <v>0.12</v>
      </c>
      <c r="AF188" s="19">
        <v>0</v>
      </c>
      <c r="AG188" s="19">
        <v>0.17881250000000001</v>
      </c>
      <c r="AH188" s="19">
        <v>0.31462499999999999</v>
      </c>
      <c r="AI188" s="19">
        <v>-1.575E-2</v>
      </c>
      <c r="AJ188" s="19">
        <v>0</v>
      </c>
      <c r="AK188" s="19">
        <v>28</v>
      </c>
      <c r="AL188" s="19">
        <v>12</v>
      </c>
      <c r="AM188" s="19">
        <v>32</v>
      </c>
      <c r="AN188" s="19">
        <v>8</v>
      </c>
      <c r="AO188" s="19">
        <v>0</v>
      </c>
      <c r="AP188" s="19">
        <v>0</v>
      </c>
      <c r="AQ188" s="19">
        <v>0</v>
      </c>
      <c r="AR188" s="19">
        <v>0</v>
      </c>
      <c r="AS188" s="19" t="s">
        <v>267</v>
      </c>
      <c r="AT188" s="19">
        <v>1</v>
      </c>
      <c r="AU188" s="19">
        <v>0</v>
      </c>
      <c r="AV188" s="19">
        <v>0</v>
      </c>
      <c r="AW188" s="19">
        <v>1</v>
      </c>
      <c r="AX188" s="19">
        <v>1</v>
      </c>
      <c r="AY188" s="19">
        <v>0.1</v>
      </c>
      <c r="AZ188" s="19">
        <v>0.1</v>
      </c>
      <c r="BA188" s="19">
        <v>0.1</v>
      </c>
      <c r="BB188" s="19">
        <v>0.1</v>
      </c>
      <c r="BC188" s="19">
        <v>0</v>
      </c>
      <c r="BD188" s="19">
        <v>1</v>
      </c>
      <c r="BE188" s="19">
        <v>45</v>
      </c>
      <c r="BF188" s="19">
        <v>1</v>
      </c>
      <c r="BG188" s="19">
        <v>5</v>
      </c>
      <c r="BH188" s="19" t="s">
        <v>89</v>
      </c>
      <c r="BI188" s="19">
        <v>5</v>
      </c>
      <c r="BJ188" s="19">
        <v>2</v>
      </c>
      <c r="BK188" s="19">
        <v>0.05</v>
      </c>
      <c r="BL188" s="19">
        <v>4</v>
      </c>
      <c r="BM188" s="19">
        <v>6</v>
      </c>
      <c r="BN188" s="19">
        <v>0.5</v>
      </c>
      <c r="BO188" s="19">
        <v>10</v>
      </c>
      <c r="BP188" s="19">
        <v>1</v>
      </c>
      <c r="BQ188" s="19">
        <v>1</v>
      </c>
      <c r="BR188" s="19">
        <v>1</v>
      </c>
      <c r="BS188" s="19">
        <v>1</v>
      </c>
      <c r="BT188" s="19">
        <v>0</v>
      </c>
      <c r="BU188" s="19">
        <v>0</v>
      </c>
      <c r="BV188" s="19">
        <v>0</v>
      </c>
      <c r="BW188" s="19">
        <v>0</v>
      </c>
      <c r="BX188" s="19">
        <v>1</v>
      </c>
      <c r="BY188" s="19">
        <v>1</v>
      </c>
      <c r="BZ188" s="19">
        <v>1</v>
      </c>
      <c r="CA188" s="19">
        <v>1</v>
      </c>
    </row>
    <row r="189" spans="1:79" x14ac:dyDescent="0.3">
      <c r="A189" s="26">
        <v>187</v>
      </c>
      <c r="B189" s="19">
        <v>80</v>
      </c>
      <c r="C189" s="19">
        <v>8.0000162124633789E-2</v>
      </c>
      <c r="D189" s="19">
        <v>1.333336035410563E-3</v>
      </c>
      <c r="E189" s="19">
        <v>4</v>
      </c>
      <c r="F189" s="19">
        <v>0.1028785691968936</v>
      </c>
      <c r="G189" s="19">
        <v>6.4924836349428087E-3</v>
      </c>
      <c r="H189" s="19">
        <v>4.1126092310721653E-2</v>
      </c>
      <c r="I189" s="19">
        <v>1.109410210708827E-2</v>
      </c>
      <c r="J189" s="19">
        <v>6.4924836349428087E-3</v>
      </c>
      <c r="K189" s="19">
        <f t="shared" si="2"/>
        <v>6.4924836349428087E-3</v>
      </c>
      <c r="L189" s="19">
        <v>6.4924836349428087E-3</v>
      </c>
      <c r="N189" s="19">
        <v>-5.5511151231257827E-17</v>
      </c>
      <c r="O189" s="19">
        <v>-1.6653345369377351E-16</v>
      </c>
      <c r="P189" s="19">
        <v>0</v>
      </c>
      <c r="Q189" s="19">
        <v>0</v>
      </c>
      <c r="R189" s="19">
        <v>5.2499999999999998E-2</v>
      </c>
      <c r="S189" s="19">
        <v>-8.5000000000000006E-2</v>
      </c>
      <c r="T189" s="19">
        <v>0.12</v>
      </c>
      <c r="U189" s="19">
        <v>0</v>
      </c>
      <c r="V189" s="19">
        <v>7.6875000000000693E-3</v>
      </c>
      <c r="W189" s="19">
        <v>-9.9375000000000435E-3</v>
      </c>
      <c r="X189" s="19">
        <v>9.7499999999999601E-3</v>
      </c>
      <c r="Y189" s="19">
        <v>-0.2</v>
      </c>
      <c r="Z189" s="19">
        <v>0.3</v>
      </c>
      <c r="AA189" s="19">
        <v>0</v>
      </c>
      <c r="AB189" s="19">
        <v>0</v>
      </c>
      <c r="AC189" s="19">
        <v>5.2499999999999998E-2</v>
      </c>
      <c r="AD189" s="19">
        <v>-8.5000000000000006E-2</v>
      </c>
      <c r="AE189" s="19">
        <v>0.12</v>
      </c>
      <c r="AF189" s="19">
        <v>0</v>
      </c>
      <c r="AG189" s="19">
        <v>-0.17881250000000001</v>
      </c>
      <c r="AH189" s="19">
        <v>0.31462499999999999</v>
      </c>
      <c r="AI189" s="19">
        <v>-1.575E-2</v>
      </c>
      <c r="AJ189" s="19">
        <v>0</v>
      </c>
      <c r="AK189" s="19">
        <v>12</v>
      </c>
      <c r="AL189" s="19">
        <v>28</v>
      </c>
      <c r="AM189" s="19">
        <v>32</v>
      </c>
      <c r="AN189" s="19">
        <v>8</v>
      </c>
      <c r="AO189" s="19">
        <v>0</v>
      </c>
      <c r="AP189" s="19">
        <v>0</v>
      </c>
      <c r="AQ189" s="19">
        <v>0</v>
      </c>
      <c r="AR189" s="19">
        <v>0</v>
      </c>
      <c r="AS189" s="19" t="s">
        <v>268</v>
      </c>
      <c r="AT189" s="19">
        <v>1</v>
      </c>
      <c r="AU189" s="19">
        <v>0</v>
      </c>
      <c r="AV189" s="19">
        <v>0</v>
      </c>
      <c r="AW189" s="19">
        <v>1</v>
      </c>
      <c r="AX189" s="19">
        <v>1</v>
      </c>
      <c r="AY189" s="19">
        <v>0.1</v>
      </c>
      <c r="AZ189" s="19">
        <v>0.1</v>
      </c>
      <c r="BA189" s="19">
        <v>0.1</v>
      </c>
      <c r="BB189" s="19">
        <v>0.1</v>
      </c>
      <c r="BC189" s="19">
        <v>0</v>
      </c>
      <c r="BD189" s="19">
        <v>1</v>
      </c>
      <c r="BE189" s="19">
        <v>45</v>
      </c>
      <c r="BF189" s="19">
        <v>1</v>
      </c>
      <c r="BG189" s="19">
        <v>5</v>
      </c>
      <c r="BH189" s="19" t="s">
        <v>89</v>
      </c>
      <c r="BI189" s="19">
        <v>5</v>
      </c>
      <c r="BJ189" s="19">
        <v>2</v>
      </c>
      <c r="BK189" s="19">
        <v>0.05</v>
      </c>
      <c r="BL189" s="19">
        <v>4</v>
      </c>
      <c r="BM189" s="19">
        <v>6</v>
      </c>
      <c r="BN189" s="19">
        <v>0.5</v>
      </c>
      <c r="BO189" s="19">
        <v>10</v>
      </c>
      <c r="BP189" s="19">
        <v>1</v>
      </c>
      <c r="BQ189" s="19">
        <v>1</v>
      </c>
      <c r="BR189" s="19">
        <v>1</v>
      </c>
      <c r="BS189" s="19">
        <v>1</v>
      </c>
      <c r="BT189" s="19">
        <v>0</v>
      </c>
      <c r="BU189" s="19">
        <v>0</v>
      </c>
      <c r="BV189" s="19">
        <v>0</v>
      </c>
      <c r="BW189" s="19">
        <v>0</v>
      </c>
      <c r="BX189" s="19">
        <v>1</v>
      </c>
      <c r="BY189" s="19">
        <v>1</v>
      </c>
      <c r="BZ189" s="19">
        <v>1</v>
      </c>
      <c r="CA189" s="19">
        <v>1</v>
      </c>
    </row>
    <row r="190" spans="1:79" x14ac:dyDescent="0.3">
      <c r="A190" s="26">
        <v>188</v>
      </c>
      <c r="B190" s="19">
        <v>80</v>
      </c>
      <c r="C190" s="19">
        <v>9.2000007629394531E-2</v>
      </c>
      <c r="D190" s="19">
        <v>1.533333460489909E-3</v>
      </c>
      <c r="E190" s="19">
        <v>5</v>
      </c>
      <c r="F190" s="19">
        <v>0.1028785691968935</v>
      </c>
      <c r="G190" s="19">
        <v>7.6705224113158919E-3</v>
      </c>
      <c r="H190" s="19">
        <v>3.1955871672902307E-2</v>
      </c>
      <c r="I190" s="19">
        <v>1.07767653716224E-2</v>
      </c>
      <c r="J190" s="19">
        <v>8.8043512857279484E-3</v>
      </c>
      <c r="K190" s="19">
        <f t="shared" si="2"/>
        <v>8.8043512857279484E-3</v>
      </c>
      <c r="L190" s="19">
        <v>7.6705224113158919E-3</v>
      </c>
      <c r="M190" s="19">
        <v>7.6705224113158919E-3</v>
      </c>
      <c r="N190" s="19">
        <v>0</v>
      </c>
      <c r="O190" s="19">
        <v>1.3877787807814459E-16</v>
      </c>
      <c r="P190" s="19">
        <v>0</v>
      </c>
      <c r="Q190" s="19">
        <v>0</v>
      </c>
      <c r="R190" s="19">
        <v>-0.105</v>
      </c>
      <c r="S190" s="19">
        <v>-2.749999999999999E-2</v>
      </c>
      <c r="T190" s="19">
        <v>0.12</v>
      </c>
      <c r="U190" s="19">
        <v>0</v>
      </c>
      <c r="V190" s="19">
        <v>1.8093749999999891E-2</v>
      </c>
      <c r="W190" s="19">
        <v>9.3749999999920286E-5</v>
      </c>
      <c r="X190" s="19">
        <v>5.062500000000001E-3</v>
      </c>
      <c r="Y190" s="19">
        <v>-9.9999999999999978E-2</v>
      </c>
      <c r="Z190" s="19">
        <v>0.20000000000000009</v>
      </c>
      <c r="AA190" s="19">
        <v>0</v>
      </c>
      <c r="AB190" s="19">
        <v>0</v>
      </c>
      <c r="AC190" s="19">
        <v>-0.105</v>
      </c>
      <c r="AD190" s="19">
        <v>-2.749999999999999E-2</v>
      </c>
      <c r="AE190" s="19">
        <v>0.12</v>
      </c>
      <c r="AF190" s="19">
        <v>0</v>
      </c>
      <c r="AG190" s="19">
        <v>-0.10975</v>
      </c>
      <c r="AH190" s="19">
        <v>0.22006249999999999</v>
      </c>
      <c r="AI190" s="19">
        <v>-1.575E-2</v>
      </c>
      <c r="AJ190" s="19">
        <v>0</v>
      </c>
      <c r="AK190" s="19">
        <v>16</v>
      </c>
      <c r="AL190" s="19">
        <v>24</v>
      </c>
      <c r="AM190" s="19">
        <v>28</v>
      </c>
      <c r="AN190" s="19">
        <v>12</v>
      </c>
      <c r="AO190" s="19">
        <v>0</v>
      </c>
      <c r="AP190" s="19">
        <v>0</v>
      </c>
      <c r="AQ190" s="19">
        <v>0</v>
      </c>
      <c r="AR190" s="19">
        <v>0</v>
      </c>
      <c r="AS190" s="19" t="s">
        <v>269</v>
      </c>
      <c r="AT190" s="19">
        <v>1</v>
      </c>
      <c r="AU190" s="19">
        <v>0</v>
      </c>
      <c r="AV190" s="19">
        <v>0</v>
      </c>
      <c r="AW190" s="19">
        <v>1</v>
      </c>
      <c r="AX190" s="19">
        <v>1</v>
      </c>
      <c r="AY190" s="19">
        <v>0.1</v>
      </c>
      <c r="AZ190" s="19">
        <v>0.1</v>
      </c>
      <c r="BA190" s="19">
        <v>0.1</v>
      </c>
      <c r="BB190" s="19">
        <v>0.1</v>
      </c>
      <c r="BC190" s="19">
        <v>0</v>
      </c>
      <c r="BD190" s="19">
        <v>1</v>
      </c>
      <c r="BE190" s="19">
        <v>45</v>
      </c>
      <c r="BF190" s="19">
        <v>1</v>
      </c>
      <c r="BG190" s="19">
        <v>5</v>
      </c>
      <c r="BH190" s="19" t="s">
        <v>89</v>
      </c>
      <c r="BI190" s="19">
        <v>5</v>
      </c>
      <c r="BJ190" s="19">
        <v>2</v>
      </c>
      <c r="BK190" s="19">
        <v>0.05</v>
      </c>
      <c r="BL190" s="19">
        <v>4</v>
      </c>
      <c r="BM190" s="19">
        <v>6</v>
      </c>
      <c r="BN190" s="19">
        <v>0.5</v>
      </c>
      <c r="BO190" s="19">
        <v>10</v>
      </c>
      <c r="BP190" s="19">
        <v>1</v>
      </c>
      <c r="BQ190" s="19">
        <v>1</v>
      </c>
      <c r="BR190" s="19">
        <v>1</v>
      </c>
      <c r="BS190" s="19">
        <v>1</v>
      </c>
      <c r="BT190" s="19">
        <v>0</v>
      </c>
      <c r="BU190" s="19">
        <v>0</v>
      </c>
      <c r="BV190" s="19">
        <v>0</v>
      </c>
      <c r="BW190" s="19">
        <v>0</v>
      </c>
      <c r="BX190" s="19">
        <v>1</v>
      </c>
      <c r="BY190" s="19">
        <v>1</v>
      </c>
      <c r="BZ190" s="19">
        <v>1</v>
      </c>
      <c r="CA190" s="19">
        <v>1</v>
      </c>
    </row>
    <row r="191" spans="1:79" x14ac:dyDescent="0.3">
      <c r="A191" s="26">
        <v>189</v>
      </c>
      <c r="B191" s="19">
        <v>80</v>
      </c>
      <c r="C191" s="19">
        <v>9.2999935150146484E-2</v>
      </c>
      <c r="D191" s="19">
        <v>1.5499989191691079E-3</v>
      </c>
      <c r="E191" s="19">
        <v>5</v>
      </c>
      <c r="F191" s="19">
        <v>0.1028785691968935</v>
      </c>
      <c r="G191" s="19">
        <v>7.6705224113158919E-3</v>
      </c>
      <c r="H191" s="19">
        <v>3.1955871672902328E-2</v>
      </c>
      <c r="I191" s="19">
        <v>1.0776765371622419E-2</v>
      </c>
      <c r="J191" s="19">
        <v>8.8043512857279484E-3</v>
      </c>
      <c r="K191" s="19">
        <f t="shared" si="2"/>
        <v>8.8043512857279484E-3</v>
      </c>
      <c r="L191" s="19">
        <v>7.6705224113158919E-3</v>
      </c>
      <c r="M191" s="19">
        <v>7.6705224113158919E-3</v>
      </c>
      <c r="N191" s="19">
        <v>0</v>
      </c>
      <c r="O191" s="19">
        <v>-5.5511151231257827E-17</v>
      </c>
      <c r="P191" s="19">
        <v>0</v>
      </c>
      <c r="Q191" s="19">
        <v>0</v>
      </c>
      <c r="R191" s="19">
        <v>-0.105</v>
      </c>
      <c r="S191" s="19">
        <v>2.7500000000000011E-2</v>
      </c>
      <c r="T191" s="19">
        <v>0.12</v>
      </c>
      <c r="U191" s="19">
        <v>0</v>
      </c>
      <c r="V191" s="19">
        <v>1.8093749999999891E-2</v>
      </c>
      <c r="W191" s="19">
        <v>-9.3749999999920286E-5</v>
      </c>
      <c r="X191" s="19">
        <v>5.062500000000001E-3</v>
      </c>
      <c r="Y191" s="19">
        <v>-9.9999999999999978E-2</v>
      </c>
      <c r="Z191" s="19">
        <v>-0.2</v>
      </c>
      <c r="AA191" s="19">
        <v>0</v>
      </c>
      <c r="AB191" s="19">
        <v>0</v>
      </c>
      <c r="AC191" s="19">
        <v>-0.105</v>
      </c>
      <c r="AD191" s="19">
        <v>2.7500000000000011E-2</v>
      </c>
      <c r="AE191" s="19">
        <v>0.12</v>
      </c>
      <c r="AF191" s="19">
        <v>0</v>
      </c>
      <c r="AG191" s="19">
        <v>-0.10975</v>
      </c>
      <c r="AH191" s="19">
        <v>-0.22006249999999991</v>
      </c>
      <c r="AI191" s="19">
        <v>-1.575E-2</v>
      </c>
      <c r="AJ191" s="19">
        <v>0</v>
      </c>
      <c r="AK191" s="19">
        <v>16</v>
      </c>
      <c r="AL191" s="19">
        <v>24</v>
      </c>
      <c r="AM191" s="19">
        <v>12</v>
      </c>
      <c r="AN191" s="19">
        <v>28</v>
      </c>
      <c r="AO191" s="19">
        <v>0</v>
      </c>
      <c r="AP191" s="19">
        <v>0</v>
      </c>
      <c r="AQ191" s="19">
        <v>0</v>
      </c>
      <c r="AR191" s="19">
        <v>0</v>
      </c>
      <c r="AS191" s="19" t="s">
        <v>270</v>
      </c>
      <c r="AT191" s="19">
        <v>1</v>
      </c>
      <c r="AU191" s="19">
        <v>0</v>
      </c>
      <c r="AV191" s="19">
        <v>0</v>
      </c>
      <c r="AW191" s="19">
        <v>1</v>
      </c>
      <c r="AX191" s="19">
        <v>1</v>
      </c>
      <c r="AY191" s="19">
        <v>0.1</v>
      </c>
      <c r="AZ191" s="19">
        <v>0.1</v>
      </c>
      <c r="BA191" s="19">
        <v>0.1</v>
      </c>
      <c r="BB191" s="19">
        <v>0.1</v>
      </c>
      <c r="BC191" s="19">
        <v>0</v>
      </c>
      <c r="BD191" s="19">
        <v>1</v>
      </c>
      <c r="BE191" s="19">
        <v>45</v>
      </c>
      <c r="BF191" s="19">
        <v>1</v>
      </c>
      <c r="BG191" s="19">
        <v>5</v>
      </c>
      <c r="BH191" s="19" t="s">
        <v>89</v>
      </c>
      <c r="BI191" s="19">
        <v>5</v>
      </c>
      <c r="BJ191" s="19">
        <v>2</v>
      </c>
      <c r="BK191" s="19">
        <v>0.05</v>
      </c>
      <c r="BL191" s="19">
        <v>4</v>
      </c>
      <c r="BM191" s="19">
        <v>6</v>
      </c>
      <c r="BN191" s="19">
        <v>0.5</v>
      </c>
      <c r="BO191" s="19">
        <v>10</v>
      </c>
      <c r="BP191" s="19">
        <v>1</v>
      </c>
      <c r="BQ191" s="19">
        <v>1</v>
      </c>
      <c r="BR191" s="19">
        <v>1</v>
      </c>
      <c r="BS191" s="19">
        <v>1</v>
      </c>
      <c r="BT191" s="19">
        <v>0</v>
      </c>
      <c r="BU191" s="19">
        <v>0</v>
      </c>
      <c r="BV191" s="19">
        <v>0</v>
      </c>
      <c r="BW191" s="19">
        <v>0</v>
      </c>
      <c r="BX191" s="19">
        <v>1</v>
      </c>
      <c r="BY191" s="19">
        <v>1</v>
      </c>
      <c r="BZ191" s="19">
        <v>1</v>
      </c>
      <c r="CA191" s="19">
        <v>1</v>
      </c>
    </row>
    <row r="192" spans="1:79" x14ac:dyDescent="0.3">
      <c r="A192" s="26">
        <v>190</v>
      </c>
      <c r="B192" s="19">
        <v>80</v>
      </c>
      <c r="C192" s="19">
        <v>9.0999841690063477E-2</v>
      </c>
      <c r="D192" s="19">
        <v>1.5166640281677249E-3</v>
      </c>
      <c r="E192" s="19">
        <v>5</v>
      </c>
      <c r="F192" s="19">
        <v>0.1028785691968935</v>
      </c>
      <c r="G192" s="19">
        <v>7.6705224113158806E-3</v>
      </c>
      <c r="H192" s="19">
        <v>3.1955871672902307E-2</v>
      </c>
      <c r="I192" s="19">
        <v>1.077676537162239E-2</v>
      </c>
      <c r="J192" s="19">
        <v>8.8043512857279467E-3</v>
      </c>
      <c r="K192" s="19">
        <f t="shared" si="2"/>
        <v>8.8043512857279467E-3</v>
      </c>
      <c r="L192" s="19">
        <v>7.6705224113158806E-3</v>
      </c>
      <c r="M192" s="19">
        <v>7.6705224113158806E-3</v>
      </c>
      <c r="N192" s="19">
        <v>0</v>
      </c>
      <c r="O192" s="19">
        <v>-5.5511151231257827E-17</v>
      </c>
      <c r="P192" s="19">
        <v>0</v>
      </c>
      <c r="Q192" s="19">
        <v>0</v>
      </c>
      <c r="R192" s="19">
        <v>0.105</v>
      </c>
      <c r="S192" s="19">
        <v>2.75E-2</v>
      </c>
      <c r="T192" s="19">
        <v>0.12</v>
      </c>
      <c r="U192" s="19">
        <v>0</v>
      </c>
      <c r="V192" s="19">
        <v>-1.809374999999987E-2</v>
      </c>
      <c r="W192" s="19">
        <v>-9.3749999999975797E-5</v>
      </c>
      <c r="X192" s="19">
        <v>5.062500000000001E-3</v>
      </c>
      <c r="Y192" s="19">
        <v>0.1</v>
      </c>
      <c r="Z192" s="19">
        <v>-0.2</v>
      </c>
      <c r="AA192" s="19">
        <v>0</v>
      </c>
      <c r="AB192" s="19">
        <v>0</v>
      </c>
      <c r="AC192" s="19">
        <v>0.105</v>
      </c>
      <c r="AD192" s="19">
        <v>2.75E-2</v>
      </c>
      <c r="AE192" s="19">
        <v>0.12</v>
      </c>
      <c r="AF192" s="19">
        <v>0</v>
      </c>
      <c r="AG192" s="19">
        <v>0.10975</v>
      </c>
      <c r="AH192" s="19">
        <v>-0.22006249999999999</v>
      </c>
      <c r="AI192" s="19">
        <v>-1.575E-2</v>
      </c>
      <c r="AJ192" s="19">
        <v>0</v>
      </c>
      <c r="AK192" s="19">
        <v>24</v>
      </c>
      <c r="AL192" s="19">
        <v>16</v>
      </c>
      <c r="AM192" s="19">
        <v>12</v>
      </c>
      <c r="AN192" s="19">
        <v>28</v>
      </c>
      <c r="AO192" s="19">
        <v>0</v>
      </c>
      <c r="AP192" s="19">
        <v>0</v>
      </c>
      <c r="AQ192" s="19">
        <v>0</v>
      </c>
      <c r="AR192" s="19">
        <v>0</v>
      </c>
      <c r="AS192" s="19" t="s">
        <v>271</v>
      </c>
      <c r="AT192" s="19">
        <v>1</v>
      </c>
      <c r="AU192" s="19">
        <v>0</v>
      </c>
      <c r="AV192" s="19">
        <v>0</v>
      </c>
      <c r="AW192" s="19">
        <v>1</v>
      </c>
      <c r="AX192" s="19">
        <v>1</v>
      </c>
      <c r="AY192" s="19">
        <v>0.1</v>
      </c>
      <c r="AZ192" s="19">
        <v>0.1</v>
      </c>
      <c r="BA192" s="19">
        <v>0.1</v>
      </c>
      <c r="BB192" s="19">
        <v>0.1</v>
      </c>
      <c r="BC192" s="19">
        <v>0</v>
      </c>
      <c r="BD192" s="19">
        <v>1</v>
      </c>
      <c r="BE192" s="19">
        <v>45</v>
      </c>
      <c r="BF192" s="19">
        <v>1</v>
      </c>
      <c r="BG192" s="19">
        <v>5</v>
      </c>
      <c r="BH192" s="19" t="s">
        <v>89</v>
      </c>
      <c r="BI192" s="19">
        <v>5</v>
      </c>
      <c r="BJ192" s="19">
        <v>2</v>
      </c>
      <c r="BK192" s="19">
        <v>0.05</v>
      </c>
      <c r="BL192" s="19">
        <v>4</v>
      </c>
      <c r="BM192" s="19">
        <v>6</v>
      </c>
      <c r="BN192" s="19">
        <v>0.5</v>
      </c>
      <c r="BO192" s="19">
        <v>10</v>
      </c>
      <c r="BP192" s="19">
        <v>1</v>
      </c>
      <c r="BQ192" s="19">
        <v>1</v>
      </c>
      <c r="BR192" s="19">
        <v>1</v>
      </c>
      <c r="BS192" s="19">
        <v>1</v>
      </c>
      <c r="BT192" s="19">
        <v>0</v>
      </c>
      <c r="BU192" s="19">
        <v>0</v>
      </c>
      <c r="BV192" s="19">
        <v>0</v>
      </c>
      <c r="BW192" s="19">
        <v>0</v>
      </c>
      <c r="BX192" s="19">
        <v>1</v>
      </c>
      <c r="BY192" s="19">
        <v>1</v>
      </c>
      <c r="BZ192" s="19">
        <v>1</v>
      </c>
      <c r="CA192" s="19">
        <v>1</v>
      </c>
    </row>
    <row r="193" spans="1:79" x14ac:dyDescent="0.3">
      <c r="A193" s="26">
        <v>191</v>
      </c>
      <c r="B193" s="19">
        <v>80</v>
      </c>
      <c r="C193" s="19">
        <v>7.2999954223632813E-2</v>
      </c>
      <c r="D193" s="19">
        <v>1.216665903727214E-3</v>
      </c>
      <c r="E193" s="19">
        <v>4</v>
      </c>
      <c r="F193" s="19">
        <v>0.1028785691968935</v>
      </c>
      <c r="G193" s="19">
        <v>1.755588176011107E-2</v>
      </c>
      <c r="H193" s="19">
        <v>3.4656235910727501E-2</v>
      </c>
      <c r="I193" s="19">
        <v>1.755588176011107E-2</v>
      </c>
      <c r="J193" s="19">
        <v>1.9468122983482501E-2</v>
      </c>
      <c r="K193" s="19">
        <f t="shared" si="2"/>
        <v>1.755588176011107E-2</v>
      </c>
      <c r="L193" s="19">
        <v>1.9468122983482501E-2</v>
      </c>
      <c r="N193" s="19">
        <v>2.775557561562891E-17</v>
      </c>
      <c r="O193" s="19">
        <v>2.775557561562891E-17</v>
      </c>
      <c r="P193" s="19">
        <v>0</v>
      </c>
      <c r="Q193" s="19">
        <v>0</v>
      </c>
      <c r="R193" s="19">
        <v>-8.1250000000000003E-2</v>
      </c>
      <c r="S193" s="19">
        <v>-3.124999999999999E-2</v>
      </c>
      <c r="T193" s="19">
        <v>6.25E-2</v>
      </c>
      <c r="U193" s="19">
        <v>0</v>
      </c>
      <c r="V193" s="19">
        <v>-3.4875000000000038E-2</v>
      </c>
      <c r="W193" s="19">
        <v>-2.2312500000000041E-2</v>
      </c>
      <c r="X193" s="19">
        <v>1.162499999999995E-2</v>
      </c>
      <c r="Y193" s="19">
        <v>0.15</v>
      </c>
      <c r="Z193" s="19">
        <v>0.15</v>
      </c>
      <c r="AA193" s="19">
        <v>-0.1</v>
      </c>
      <c r="AB193" s="19">
        <v>0</v>
      </c>
      <c r="AC193" s="19">
        <v>-8.1250000000000003E-2</v>
      </c>
      <c r="AD193" s="19">
        <v>-3.124999999999999E-2</v>
      </c>
      <c r="AE193" s="19">
        <v>6.25E-2</v>
      </c>
      <c r="AF193" s="19">
        <v>0</v>
      </c>
      <c r="AG193" s="19">
        <v>0.13284375000000001</v>
      </c>
      <c r="AH193" s="19">
        <v>0.17784374999999999</v>
      </c>
      <c r="AI193" s="19">
        <v>-0.10768750000000001</v>
      </c>
      <c r="AJ193" s="19">
        <v>0</v>
      </c>
      <c r="AK193" s="19">
        <v>24</v>
      </c>
      <c r="AL193" s="19">
        <v>12</v>
      </c>
      <c r="AM193" s="19">
        <v>28</v>
      </c>
      <c r="AN193" s="19">
        <v>16</v>
      </c>
      <c r="AO193" s="19">
        <v>0</v>
      </c>
      <c r="AP193" s="19">
        <v>0</v>
      </c>
      <c r="AQ193" s="19">
        <v>0</v>
      </c>
      <c r="AR193" s="19">
        <v>0</v>
      </c>
      <c r="AS193" s="19" t="s">
        <v>272</v>
      </c>
      <c r="AT193" s="19">
        <v>1</v>
      </c>
      <c r="AU193" s="19">
        <v>0</v>
      </c>
      <c r="AV193" s="19">
        <v>0</v>
      </c>
      <c r="AW193" s="19">
        <v>1</v>
      </c>
      <c r="AX193" s="19">
        <v>1</v>
      </c>
      <c r="AY193" s="19">
        <v>0.1</v>
      </c>
      <c r="AZ193" s="19">
        <v>0.1</v>
      </c>
      <c r="BA193" s="19">
        <v>0.1</v>
      </c>
      <c r="BB193" s="19">
        <v>0.1</v>
      </c>
      <c r="BC193" s="19">
        <v>0</v>
      </c>
      <c r="BD193" s="19">
        <v>1</v>
      </c>
      <c r="BE193" s="19">
        <v>45</v>
      </c>
      <c r="BF193" s="19">
        <v>1</v>
      </c>
      <c r="BG193" s="19">
        <v>5</v>
      </c>
      <c r="BH193" s="19" t="s">
        <v>89</v>
      </c>
      <c r="BI193" s="19">
        <v>5</v>
      </c>
      <c r="BJ193" s="19">
        <v>2</v>
      </c>
      <c r="BK193" s="19">
        <v>0.05</v>
      </c>
      <c r="BL193" s="19">
        <v>4</v>
      </c>
      <c r="BM193" s="19">
        <v>6</v>
      </c>
      <c r="BN193" s="19">
        <v>0.5</v>
      </c>
      <c r="BO193" s="19">
        <v>10</v>
      </c>
      <c r="BP193" s="19">
        <v>1</v>
      </c>
      <c r="BQ193" s="19">
        <v>1</v>
      </c>
      <c r="BR193" s="19">
        <v>1</v>
      </c>
      <c r="BS193" s="19">
        <v>1</v>
      </c>
      <c r="BT193" s="19">
        <v>0</v>
      </c>
      <c r="BU193" s="19">
        <v>0</v>
      </c>
      <c r="BV193" s="19">
        <v>0</v>
      </c>
      <c r="BW193" s="19">
        <v>0</v>
      </c>
      <c r="BX193" s="19">
        <v>1</v>
      </c>
      <c r="BY193" s="19">
        <v>1</v>
      </c>
      <c r="BZ193" s="19">
        <v>1</v>
      </c>
      <c r="CA193" s="19">
        <v>1</v>
      </c>
    </row>
    <row r="194" spans="1:79" x14ac:dyDescent="0.3">
      <c r="A194" s="26">
        <v>192</v>
      </c>
      <c r="B194" s="19">
        <v>80</v>
      </c>
      <c r="C194" s="19">
        <v>7.8000068664550781E-2</v>
      </c>
      <c r="D194" s="19">
        <v>1.30000114440918E-3</v>
      </c>
      <c r="E194" s="19">
        <v>4</v>
      </c>
      <c r="F194" s="19">
        <v>8.4000000000000019E-2</v>
      </c>
      <c r="G194" s="19">
        <v>1.755588176011106E-2</v>
      </c>
      <c r="H194" s="19">
        <v>3.4656235910727501E-2</v>
      </c>
      <c r="I194" s="19">
        <v>1.755588176011106E-2</v>
      </c>
      <c r="J194" s="19">
        <v>1.9468122983482491E-2</v>
      </c>
      <c r="K194" s="19">
        <f t="shared" si="2"/>
        <v>1.755588176011106E-2</v>
      </c>
      <c r="L194" s="19">
        <v>1.9468122983482491E-2</v>
      </c>
      <c r="N194" s="19">
        <v>2.775557561562891E-17</v>
      </c>
      <c r="O194" s="19">
        <v>-2.775557561562891E-17</v>
      </c>
      <c r="P194" s="19">
        <v>0</v>
      </c>
      <c r="Q194" s="19">
        <v>0</v>
      </c>
      <c r="R194" s="19">
        <v>-8.1250000000000003E-2</v>
      </c>
      <c r="S194" s="19">
        <v>3.1250000000000007E-2</v>
      </c>
      <c r="T194" s="19">
        <v>6.25E-2</v>
      </c>
      <c r="U194" s="19">
        <v>0</v>
      </c>
      <c r="V194" s="19">
        <v>-3.4875000000000038E-2</v>
      </c>
      <c r="W194" s="19">
        <v>2.2312499999999989E-2</v>
      </c>
      <c r="X194" s="19">
        <v>1.162499999999995E-2</v>
      </c>
      <c r="Y194" s="19">
        <v>0.15</v>
      </c>
      <c r="Z194" s="19">
        <v>-0.15</v>
      </c>
      <c r="AA194" s="19">
        <v>-0.1</v>
      </c>
      <c r="AB194" s="19">
        <v>0</v>
      </c>
      <c r="AC194" s="19">
        <v>-8.1250000000000003E-2</v>
      </c>
      <c r="AD194" s="19">
        <v>3.1250000000000007E-2</v>
      </c>
      <c r="AE194" s="19">
        <v>6.25E-2</v>
      </c>
      <c r="AF194" s="19">
        <v>0</v>
      </c>
      <c r="AG194" s="19">
        <v>0.13284375000000001</v>
      </c>
      <c r="AH194" s="19">
        <v>-0.17784374999999999</v>
      </c>
      <c r="AI194" s="19">
        <v>-0.10768750000000001</v>
      </c>
      <c r="AJ194" s="19">
        <v>0</v>
      </c>
      <c r="AK194" s="19">
        <v>24</v>
      </c>
      <c r="AL194" s="19">
        <v>12</v>
      </c>
      <c r="AM194" s="19">
        <v>16</v>
      </c>
      <c r="AN194" s="19">
        <v>28</v>
      </c>
      <c r="AO194" s="19">
        <v>0</v>
      </c>
      <c r="AP194" s="19">
        <v>0</v>
      </c>
      <c r="AQ194" s="19">
        <v>0</v>
      </c>
      <c r="AR194" s="19">
        <v>0</v>
      </c>
      <c r="AS194" s="19" t="s">
        <v>273</v>
      </c>
      <c r="AT194" s="19">
        <v>1</v>
      </c>
      <c r="AU194" s="19">
        <v>0</v>
      </c>
      <c r="AV194" s="19">
        <v>0</v>
      </c>
      <c r="AW194" s="19">
        <v>1</v>
      </c>
      <c r="AX194" s="19">
        <v>1</v>
      </c>
      <c r="AY194" s="19">
        <v>0.1</v>
      </c>
      <c r="AZ194" s="19">
        <v>0.1</v>
      </c>
      <c r="BA194" s="19">
        <v>0.1</v>
      </c>
      <c r="BB194" s="19">
        <v>0.1</v>
      </c>
      <c r="BC194" s="19">
        <v>0</v>
      </c>
      <c r="BD194" s="19">
        <v>1</v>
      </c>
      <c r="BE194" s="19">
        <v>45</v>
      </c>
      <c r="BF194" s="19">
        <v>1</v>
      </c>
      <c r="BG194" s="19">
        <v>5</v>
      </c>
      <c r="BH194" s="19" t="s">
        <v>89</v>
      </c>
      <c r="BI194" s="19">
        <v>5</v>
      </c>
      <c r="BJ194" s="19">
        <v>2</v>
      </c>
      <c r="BK194" s="19">
        <v>0.05</v>
      </c>
      <c r="BL194" s="19">
        <v>4</v>
      </c>
      <c r="BM194" s="19">
        <v>6</v>
      </c>
      <c r="BN194" s="19">
        <v>0.5</v>
      </c>
      <c r="BO194" s="19">
        <v>10</v>
      </c>
      <c r="BP194" s="19">
        <v>1</v>
      </c>
      <c r="BQ194" s="19">
        <v>1</v>
      </c>
      <c r="BR194" s="19">
        <v>1</v>
      </c>
      <c r="BS194" s="19">
        <v>1</v>
      </c>
      <c r="BT194" s="19">
        <v>0</v>
      </c>
      <c r="BU194" s="19">
        <v>0</v>
      </c>
      <c r="BV194" s="19">
        <v>0</v>
      </c>
      <c r="BW194" s="19">
        <v>0</v>
      </c>
      <c r="BX194" s="19">
        <v>1</v>
      </c>
      <c r="BY194" s="19">
        <v>1</v>
      </c>
      <c r="BZ194" s="19">
        <v>1</v>
      </c>
      <c r="CA194" s="19">
        <v>1</v>
      </c>
    </row>
    <row r="195" spans="1:79" x14ac:dyDescent="0.3">
      <c r="A195" s="26">
        <v>193</v>
      </c>
      <c r="B195" s="19">
        <v>80</v>
      </c>
      <c r="C195" s="19">
        <v>7.3000192642211914E-2</v>
      </c>
      <c r="D195" s="19">
        <v>1.2166698773701981E-3</v>
      </c>
      <c r="E195" s="19">
        <v>4</v>
      </c>
      <c r="F195" s="19">
        <v>8.6823635894841517E-2</v>
      </c>
      <c r="G195" s="19">
        <v>1.755588176011106E-2</v>
      </c>
      <c r="H195" s="19">
        <v>3.4656235910727501E-2</v>
      </c>
      <c r="I195" s="19">
        <v>1.755588176011106E-2</v>
      </c>
      <c r="J195" s="19">
        <v>1.9468122983482491E-2</v>
      </c>
      <c r="K195" s="19">
        <f t="shared" ref="K195:K201" si="3">MIN(H195:J195)</f>
        <v>1.755588176011106E-2</v>
      </c>
      <c r="L195" s="19">
        <v>1.9468122983482491E-2</v>
      </c>
      <c r="N195" s="19">
        <v>-2.775557561562891E-17</v>
      </c>
      <c r="O195" s="19">
        <v>-2.775557561562891E-17</v>
      </c>
      <c r="P195" s="19">
        <v>0</v>
      </c>
      <c r="Q195" s="19">
        <v>0</v>
      </c>
      <c r="R195" s="19">
        <v>8.1250000000000003E-2</v>
      </c>
      <c r="S195" s="19">
        <v>3.124999999999999E-2</v>
      </c>
      <c r="T195" s="19">
        <v>6.25E-2</v>
      </c>
      <c r="U195" s="19">
        <v>0</v>
      </c>
      <c r="V195" s="19">
        <v>3.4875000000000038E-2</v>
      </c>
      <c r="W195" s="19">
        <v>2.2312499999999989E-2</v>
      </c>
      <c r="X195" s="19">
        <v>1.162499999999995E-2</v>
      </c>
      <c r="Y195" s="19">
        <v>-0.15</v>
      </c>
      <c r="Z195" s="19">
        <v>-0.15</v>
      </c>
      <c r="AA195" s="19">
        <v>-0.1</v>
      </c>
      <c r="AB195" s="19">
        <v>0</v>
      </c>
      <c r="AC195" s="19">
        <v>8.1250000000000003E-2</v>
      </c>
      <c r="AD195" s="19">
        <v>3.124999999999999E-2</v>
      </c>
      <c r="AE195" s="19">
        <v>6.25E-2</v>
      </c>
      <c r="AF195" s="19">
        <v>0</v>
      </c>
      <c r="AG195" s="19">
        <v>-0.13284375000000001</v>
      </c>
      <c r="AH195" s="19">
        <v>-0.17784374999999999</v>
      </c>
      <c r="AI195" s="19">
        <v>-0.10768750000000001</v>
      </c>
      <c r="AJ195" s="19">
        <v>0</v>
      </c>
      <c r="AK195" s="19">
        <v>12</v>
      </c>
      <c r="AL195" s="19">
        <v>24</v>
      </c>
      <c r="AM195" s="19">
        <v>16</v>
      </c>
      <c r="AN195" s="19">
        <v>28</v>
      </c>
      <c r="AO195" s="19">
        <v>0</v>
      </c>
      <c r="AP195" s="19">
        <v>0</v>
      </c>
      <c r="AQ195" s="19">
        <v>0</v>
      </c>
      <c r="AR195" s="19">
        <v>0</v>
      </c>
      <c r="AS195" s="19" t="s">
        <v>274</v>
      </c>
      <c r="AT195" s="19">
        <v>1</v>
      </c>
      <c r="AU195" s="19">
        <v>0</v>
      </c>
      <c r="AV195" s="19">
        <v>0</v>
      </c>
      <c r="AW195" s="19">
        <v>1</v>
      </c>
      <c r="AX195" s="19">
        <v>1</v>
      </c>
      <c r="AY195" s="19">
        <v>0.1</v>
      </c>
      <c r="AZ195" s="19">
        <v>0.1</v>
      </c>
      <c r="BA195" s="19">
        <v>0.1</v>
      </c>
      <c r="BB195" s="19">
        <v>0.1</v>
      </c>
      <c r="BC195" s="19">
        <v>0</v>
      </c>
      <c r="BD195" s="19">
        <v>1</v>
      </c>
      <c r="BE195" s="19">
        <v>45</v>
      </c>
      <c r="BF195" s="19">
        <v>1</v>
      </c>
      <c r="BG195" s="19">
        <v>5</v>
      </c>
      <c r="BH195" s="19" t="s">
        <v>89</v>
      </c>
      <c r="BI195" s="19">
        <v>5</v>
      </c>
      <c r="BJ195" s="19">
        <v>2</v>
      </c>
      <c r="BK195" s="19">
        <v>0.05</v>
      </c>
      <c r="BL195" s="19">
        <v>4</v>
      </c>
      <c r="BM195" s="19">
        <v>6</v>
      </c>
      <c r="BN195" s="19">
        <v>0.5</v>
      </c>
      <c r="BO195" s="19">
        <v>10</v>
      </c>
      <c r="BP195" s="19">
        <v>1</v>
      </c>
      <c r="BQ195" s="19">
        <v>1</v>
      </c>
      <c r="BR195" s="19">
        <v>1</v>
      </c>
      <c r="BS195" s="19">
        <v>1</v>
      </c>
      <c r="BT195" s="19">
        <v>0</v>
      </c>
      <c r="BU195" s="19">
        <v>0</v>
      </c>
      <c r="BV195" s="19">
        <v>0</v>
      </c>
      <c r="BW195" s="19">
        <v>0</v>
      </c>
      <c r="BX195" s="19">
        <v>1</v>
      </c>
      <c r="BY195" s="19">
        <v>1</v>
      </c>
      <c r="BZ195" s="19">
        <v>1</v>
      </c>
      <c r="CA195" s="19">
        <v>1</v>
      </c>
    </row>
    <row r="196" spans="1:79" x14ac:dyDescent="0.3">
      <c r="A196" s="26">
        <v>194</v>
      </c>
      <c r="B196" s="19">
        <v>80</v>
      </c>
      <c r="C196" s="19">
        <v>7.1999788284301758E-2</v>
      </c>
      <c r="D196" s="19">
        <v>1.199996471405029E-3</v>
      </c>
      <c r="E196" s="19">
        <v>2</v>
      </c>
      <c r="F196" s="19">
        <v>8.6823635894841503E-2</v>
      </c>
      <c r="G196" s="19">
        <v>0.1150447015984893</v>
      </c>
      <c r="H196" s="19">
        <v>0.1150447015984893</v>
      </c>
      <c r="I196" s="19">
        <v>0.1150447015984893</v>
      </c>
      <c r="K196" s="19">
        <f t="shared" si="3"/>
        <v>0.1150447015984893</v>
      </c>
      <c r="N196" s="19">
        <v>-4.9999999999999933E-2</v>
      </c>
      <c r="O196" s="19">
        <v>8.4484432024684123E-18</v>
      </c>
      <c r="P196" s="19">
        <v>9.9999999999999978E-2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9">
        <v>-0.23084375000000021</v>
      </c>
      <c r="W196" s="19">
        <v>2.6250000000000088E-3</v>
      </c>
      <c r="X196" s="19">
        <v>0.11668750000000019</v>
      </c>
      <c r="Y196" s="19">
        <v>-0.60000000000000009</v>
      </c>
      <c r="Z196" s="19">
        <v>8.7430063189231087E-17</v>
      </c>
      <c r="AA196" s="19">
        <v>0.60000000000000009</v>
      </c>
      <c r="AB196" s="19">
        <v>0</v>
      </c>
      <c r="AC196" s="19">
        <v>0</v>
      </c>
      <c r="AD196" s="19">
        <v>0</v>
      </c>
      <c r="AE196" s="19">
        <v>0</v>
      </c>
      <c r="AF196" s="19">
        <v>0</v>
      </c>
      <c r="AG196" s="19">
        <v>-0.85453124999999996</v>
      </c>
      <c r="AH196" s="19">
        <v>-2.315624999999991E-2</v>
      </c>
      <c r="AI196" s="19">
        <v>0.71681249999999996</v>
      </c>
      <c r="AJ196" s="19">
        <v>0</v>
      </c>
      <c r="AK196" s="19">
        <v>8</v>
      </c>
      <c r="AL196" s="19">
        <v>56</v>
      </c>
      <c r="AM196" s="19">
        <v>8</v>
      </c>
      <c r="AN196" s="19">
        <v>8</v>
      </c>
      <c r="AO196" s="19">
        <v>0</v>
      </c>
      <c r="AP196" s="19">
        <v>-4</v>
      </c>
      <c r="AQ196" s="19">
        <v>2</v>
      </c>
      <c r="AR196" s="19">
        <v>2</v>
      </c>
      <c r="AS196" s="19" t="s">
        <v>275</v>
      </c>
      <c r="AT196" s="19">
        <v>1</v>
      </c>
      <c r="AU196" s="19">
        <v>0</v>
      </c>
      <c r="AV196" s="19">
        <v>0</v>
      </c>
      <c r="AW196" s="19">
        <v>1</v>
      </c>
      <c r="AX196" s="19">
        <v>1</v>
      </c>
      <c r="AY196" s="19">
        <v>0.1</v>
      </c>
      <c r="AZ196" s="19">
        <v>0.1</v>
      </c>
      <c r="BA196" s="19">
        <v>0.1</v>
      </c>
      <c r="BB196" s="19">
        <v>0.1</v>
      </c>
      <c r="BC196" s="19">
        <v>0</v>
      </c>
      <c r="BD196" s="19">
        <v>1</v>
      </c>
      <c r="BE196" s="19">
        <v>45</v>
      </c>
      <c r="BF196" s="19">
        <v>1</v>
      </c>
      <c r="BG196" s="19">
        <v>5</v>
      </c>
      <c r="BH196" s="19" t="s">
        <v>89</v>
      </c>
      <c r="BI196" s="19">
        <v>5</v>
      </c>
      <c r="BJ196" s="19">
        <v>2</v>
      </c>
      <c r="BK196" s="19">
        <v>0.05</v>
      </c>
      <c r="BL196" s="19">
        <v>4</v>
      </c>
      <c r="BM196" s="19">
        <v>6</v>
      </c>
      <c r="BN196" s="19">
        <v>0.5</v>
      </c>
      <c r="BO196" s="19">
        <v>10</v>
      </c>
      <c r="BP196" s="19">
        <v>1</v>
      </c>
      <c r="BQ196" s="19">
        <v>1</v>
      </c>
      <c r="BR196" s="19">
        <v>1</v>
      </c>
      <c r="BS196" s="19">
        <v>1</v>
      </c>
      <c r="BT196" s="19">
        <v>0</v>
      </c>
      <c r="BU196" s="19">
        <v>0</v>
      </c>
      <c r="BV196" s="19">
        <v>0</v>
      </c>
      <c r="BW196" s="19">
        <v>0</v>
      </c>
      <c r="BX196" s="19">
        <v>1</v>
      </c>
      <c r="BY196" s="19">
        <v>1</v>
      </c>
      <c r="BZ196" s="19">
        <v>1</v>
      </c>
      <c r="CA196" s="19">
        <v>1</v>
      </c>
    </row>
    <row r="197" spans="1:79" x14ac:dyDescent="0.3">
      <c r="A197" s="26">
        <v>195</v>
      </c>
      <c r="B197" s="19">
        <v>80</v>
      </c>
      <c r="C197" s="19">
        <v>7.500004768371582E-2</v>
      </c>
      <c r="D197" s="19">
        <v>1.250000794728597E-3</v>
      </c>
      <c r="E197" s="19">
        <v>2</v>
      </c>
      <c r="F197" s="19">
        <v>8.6823635894841503E-2</v>
      </c>
      <c r="G197" s="19">
        <v>0.1150447015984893</v>
      </c>
      <c r="H197" s="19">
        <v>0.1150447015984893</v>
      </c>
      <c r="I197" s="19">
        <v>0.1150447015984893</v>
      </c>
      <c r="K197" s="19">
        <f t="shared" si="3"/>
        <v>0.1150447015984893</v>
      </c>
      <c r="N197" s="19">
        <v>-4.9999999999999933E-2</v>
      </c>
      <c r="O197" s="19">
        <v>1.3999558325594191E-17</v>
      </c>
      <c r="P197" s="19">
        <v>9.9999999999999978E-2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9">
        <v>-0.23084375000000021</v>
      </c>
      <c r="W197" s="19">
        <v>-2.6249999999999681E-3</v>
      </c>
      <c r="X197" s="19">
        <v>0.11668750000000019</v>
      </c>
      <c r="Y197" s="19">
        <v>-0.60000000000000009</v>
      </c>
      <c r="Z197" s="19">
        <v>9.2981178312356863E-17</v>
      </c>
      <c r="AA197" s="19">
        <v>0.60000000000000009</v>
      </c>
      <c r="AB197" s="19">
        <v>0</v>
      </c>
      <c r="AC197" s="19">
        <v>0</v>
      </c>
      <c r="AD197" s="19">
        <v>0</v>
      </c>
      <c r="AE197" s="19">
        <v>0</v>
      </c>
      <c r="AF197" s="19">
        <v>0</v>
      </c>
      <c r="AG197" s="19">
        <v>-0.85453124999999996</v>
      </c>
      <c r="AH197" s="19">
        <v>2.315625000000009E-2</v>
      </c>
      <c r="AI197" s="19">
        <v>0.71681249999999996</v>
      </c>
      <c r="AJ197" s="19">
        <v>0</v>
      </c>
      <c r="AK197" s="19">
        <v>8</v>
      </c>
      <c r="AL197" s="19">
        <v>56</v>
      </c>
      <c r="AM197" s="19">
        <v>8</v>
      </c>
      <c r="AN197" s="19">
        <v>8</v>
      </c>
      <c r="AO197" s="19">
        <v>0</v>
      </c>
      <c r="AP197" s="19">
        <v>-4</v>
      </c>
      <c r="AQ197" s="19">
        <v>2</v>
      </c>
      <c r="AR197" s="19">
        <v>2</v>
      </c>
      <c r="AS197" s="19" t="s">
        <v>276</v>
      </c>
      <c r="AT197" s="19">
        <v>1</v>
      </c>
      <c r="AU197" s="19">
        <v>0</v>
      </c>
      <c r="AV197" s="19">
        <v>0</v>
      </c>
      <c r="AW197" s="19">
        <v>1</v>
      </c>
      <c r="AX197" s="19">
        <v>1</v>
      </c>
      <c r="AY197" s="19">
        <v>0.1</v>
      </c>
      <c r="AZ197" s="19">
        <v>0.1</v>
      </c>
      <c r="BA197" s="19">
        <v>0.1</v>
      </c>
      <c r="BB197" s="19">
        <v>0.1</v>
      </c>
      <c r="BC197" s="19">
        <v>0</v>
      </c>
      <c r="BD197" s="19">
        <v>1</v>
      </c>
      <c r="BE197" s="19">
        <v>45</v>
      </c>
      <c r="BF197" s="19">
        <v>1</v>
      </c>
      <c r="BG197" s="19">
        <v>5</v>
      </c>
      <c r="BH197" s="19" t="s">
        <v>89</v>
      </c>
      <c r="BI197" s="19">
        <v>5</v>
      </c>
      <c r="BJ197" s="19">
        <v>2</v>
      </c>
      <c r="BK197" s="19">
        <v>0.05</v>
      </c>
      <c r="BL197" s="19">
        <v>4</v>
      </c>
      <c r="BM197" s="19">
        <v>6</v>
      </c>
      <c r="BN197" s="19">
        <v>0.5</v>
      </c>
      <c r="BO197" s="19">
        <v>10</v>
      </c>
      <c r="BP197" s="19">
        <v>1</v>
      </c>
      <c r="BQ197" s="19">
        <v>1</v>
      </c>
      <c r="BR197" s="19">
        <v>1</v>
      </c>
      <c r="BS197" s="19">
        <v>1</v>
      </c>
      <c r="BT197" s="19">
        <v>0</v>
      </c>
      <c r="BU197" s="19">
        <v>0</v>
      </c>
      <c r="BV197" s="19">
        <v>0</v>
      </c>
      <c r="BW197" s="19">
        <v>0</v>
      </c>
      <c r="BX197" s="19">
        <v>1</v>
      </c>
      <c r="BY197" s="19">
        <v>1</v>
      </c>
      <c r="BZ197" s="19">
        <v>1</v>
      </c>
      <c r="CA197" s="19">
        <v>1</v>
      </c>
    </row>
    <row r="198" spans="1:79" x14ac:dyDescent="0.3">
      <c r="A198" s="26">
        <v>196</v>
      </c>
      <c r="B198" s="19">
        <v>80</v>
      </c>
      <c r="C198" s="19">
        <v>7.2000026702880859E-2</v>
      </c>
      <c r="D198" s="19">
        <v>1.200000445048014E-3</v>
      </c>
      <c r="E198" s="19">
        <v>2</v>
      </c>
      <c r="F198" s="19">
        <v>9.0994505328618636E-2</v>
      </c>
      <c r="G198" s="19">
        <v>0.1150447015984893</v>
      </c>
      <c r="H198" s="19">
        <v>0.1150447015984893</v>
      </c>
      <c r="I198" s="19">
        <v>0.1150447015984893</v>
      </c>
      <c r="K198" s="19">
        <f t="shared" si="3"/>
        <v>0.1150447015984893</v>
      </c>
      <c r="N198" s="19">
        <v>4.9999999999999933E-2</v>
      </c>
      <c r="O198" s="19">
        <v>6.9388939039072315E-18</v>
      </c>
      <c r="P198" s="19">
        <v>9.9999999999999978E-2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0.23084375000000021</v>
      </c>
      <c r="W198" s="19">
        <v>-2.6250000000000019E-3</v>
      </c>
      <c r="X198" s="19">
        <v>0.11668750000000019</v>
      </c>
      <c r="Y198" s="19">
        <v>0.60000000000000009</v>
      </c>
      <c r="Z198" s="19">
        <v>1.387778780781446E-17</v>
      </c>
      <c r="AA198" s="19">
        <v>0.60000000000000009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0.85453124999999996</v>
      </c>
      <c r="AH198" s="19">
        <v>2.315625E-2</v>
      </c>
      <c r="AI198" s="19">
        <v>0.71681249999999996</v>
      </c>
      <c r="AJ198" s="19">
        <v>0</v>
      </c>
      <c r="AK198" s="19">
        <v>56</v>
      </c>
      <c r="AL198" s="19">
        <v>8</v>
      </c>
      <c r="AM198" s="19">
        <v>8</v>
      </c>
      <c r="AN198" s="19">
        <v>8</v>
      </c>
      <c r="AO198" s="19">
        <v>-4</v>
      </c>
      <c r="AP198" s="19">
        <v>0</v>
      </c>
      <c r="AQ198" s="19">
        <v>2</v>
      </c>
      <c r="AR198" s="19">
        <v>2</v>
      </c>
      <c r="AS198" s="19" t="s">
        <v>277</v>
      </c>
      <c r="AT198" s="19">
        <v>1</v>
      </c>
      <c r="AU198" s="19">
        <v>0</v>
      </c>
      <c r="AV198" s="19">
        <v>0</v>
      </c>
      <c r="AW198" s="19">
        <v>1</v>
      </c>
      <c r="AX198" s="19">
        <v>1</v>
      </c>
      <c r="AY198" s="19">
        <v>0.1</v>
      </c>
      <c r="AZ198" s="19">
        <v>0.1</v>
      </c>
      <c r="BA198" s="19">
        <v>0.1</v>
      </c>
      <c r="BB198" s="19">
        <v>0.1</v>
      </c>
      <c r="BC198" s="19">
        <v>0</v>
      </c>
      <c r="BD198" s="19">
        <v>1</v>
      </c>
      <c r="BE198" s="19">
        <v>45</v>
      </c>
      <c r="BF198" s="19">
        <v>1</v>
      </c>
      <c r="BG198" s="19">
        <v>5</v>
      </c>
      <c r="BH198" s="19" t="s">
        <v>89</v>
      </c>
      <c r="BI198" s="19">
        <v>5</v>
      </c>
      <c r="BJ198" s="19">
        <v>2</v>
      </c>
      <c r="BK198" s="19">
        <v>0.05</v>
      </c>
      <c r="BL198" s="19">
        <v>4</v>
      </c>
      <c r="BM198" s="19">
        <v>6</v>
      </c>
      <c r="BN198" s="19">
        <v>0.5</v>
      </c>
      <c r="BO198" s="19">
        <v>10</v>
      </c>
      <c r="BP198" s="19">
        <v>1</v>
      </c>
      <c r="BQ198" s="19">
        <v>1</v>
      </c>
      <c r="BR198" s="19">
        <v>1</v>
      </c>
      <c r="BS198" s="19">
        <v>1</v>
      </c>
      <c r="BT198" s="19">
        <v>0</v>
      </c>
      <c r="BU198" s="19">
        <v>0</v>
      </c>
      <c r="BV198" s="19">
        <v>0</v>
      </c>
      <c r="BW198" s="19">
        <v>0</v>
      </c>
      <c r="BX198" s="19">
        <v>1</v>
      </c>
      <c r="BY198" s="19">
        <v>1</v>
      </c>
      <c r="BZ198" s="19">
        <v>1</v>
      </c>
      <c r="CA198" s="19">
        <v>1</v>
      </c>
    </row>
    <row r="199" spans="1:79" x14ac:dyDescent="0.3">
      <c r="A199" s="26">
        <v>197</v>
      </c>
      <c r="B199" s="19">
        <v>80</v>
      </c>
      <c r="C199" s="19">
        <v>0.13499975204467771</v>
      </c>
      <c r="D199" s="19">
        <v>2.249995867411295E-3</v>
      </c>
      <c r="E199" s="19">
        <v>3</v>
      </c>
      <c r="F199" s="19">
        <v>9.0994505328618636E-2</v>
      </c>
      <c r="G199" s="19">
        <v>7.8563241158496902E-2</v>
      </c>
      <c r="H199" s="19">
        <v>7.8563241158496902E-2</v>
      </c>
      <c r="I199" s="19">
        <v>9.5211781654821595E-2</v>
      </c>
      <c r="J199" s="19">
        <v>9.5211781654821595E-2</v>
      </c>
      <c r="K199" s="19">
        <f t="shared" si="3"/>
        <v>7.8563241158496902E-2</v>
      </c>
      <c r="N199" s="19">
        <v>-2.4999999999999911E-2</v>
      </c>
      <c r="O199" s="19">
        <v>-2.499999999999997E-2</v>
      </c>
      <c r="P199" s="19">
        <v>4.9999999999999933E-2</v>
      </c>
      <c r="Q199" s="19">
        <v>0</v>
      </c>
      <c r="R199" s="19">
        <v>0</v>
      </c>
      <c r="S199" s="19">
        <v>-8.8817841970012525E-18</v>
      </c>
      <c r="T199" s="19">
        <v>0</v>
      </c>
      <c r="U199" s="19">
        <v>0</v>
      </c>
      <c r="V199" s="19">
        <v>-0.17823437500000031</v>
      </c>
      <c r="W199" s="19">
        <v>3.7203125000000031E-2</v>
      </c>
      <c r="X199" s="19">
        <v>1.146875000000025E-2</v>
      </c>
      <c r="Y199" s="19">
        <v>-0.57500000000000007</v>
      </c>
      <c r="Z199" s="19">
        <v>2.5000000000000099E-2</v>
      </c>
      <c r="AA199" s="19">
        <v>0.55000000000000004</v>
      </c>
      <c r="AB199" s="19">
        <v>0</v>
      </c>
      <c r="AC199" s="19">
        <v>0</v>
      </c>
      <c r="AD199" s="19">
        <v>-8.8817841970012525E-18</v>
      </c>
      <c r="AE199" s="19">
        <v>0</v>
      </c>
      <c r="AF199" s="19">
        <v>0</v>
      </c>
      <c r="AG199" s="19">
        <v>-0.80192187500000001</v>
      </c>
      <c r="AH199" s="19">
        <v>8.2515625000000092E-2</v>
      </c>
      <c r="AI199" s="19">
        <v>0.61159375000000005</v>
      </c>
      <c r="AJ199" s="19">
        <v>0</v>
      </c>
      <c r="AK199" s="19">
        <v>8</v>
      </c>
      <c r="AL199" s="19">
        <v>54</v>
      </c>
      <c r="AM199" s="19">
        <v>10</v>
      </c>
      <c r="AN199" s="19">
        <v>8</v>
      </c>
      <c r="AO199" s="19">
        <v>0</v>
      </c>
      <c r="AP199" s="19">
        <v>-2</v>
      </c>
      <c r="AQ199" s="19">
        <v>2</v>
      </c>
      <c r="AR199" s="19">
        <v>0</v>
      </c>
      <c r="AS199" s="19" t="s">
        <v>97</v>
      </c>
      <c r="AT199" s="19">
        <v>1</v>
      </c>
      <c r="AU199" s="19">
        <v>0</v>
      </c>
      <c r="AV199" s="19">
        <v>0</v>
      </c>
      <c r="AW199" s="19">
        <v>1</v>
      </c>
      <c r="AX199" s="19">
        <v>1</v>
      </c>
      <c r="AY199" s="19">
        <v>0.1</v>
      </c>
      <c r="AZ199" s="19">
        <v>0.1</v>
      </c>
      <c r="BA199" s="19">
        <v>0.1</v>
      </c>
      <c r="BB199" s="19">
        <v>0.1</v>
      </c>
      <c r="BC199" s="19">
        <v>0</v>
      </c>
      <c r="BD199" s="19">
        <v>1</v>
      </c>
      <c r="BE199" s="19">
        <v>45</v>
      </c>
      <c r="BF199" s="19">
        <v>1</v>
      </c>
      <c r="BG199" s="19">
        <v>5</v>
      </c>
      <c r="BH199" s="19" t="s">
        <v>89</v>
      </c>
      <c r="BI199" s="19">
        <v>5</v>
      </c>
      <c r="BJ199" s="19">
        <v>2</v>
      </c>
      <c r="BK199" s="19">
        <v>0.05</v>
      </c>
      <c r="BL199" s="19">
        <v>4</v>
      </c>
      <c r="BM199" s="19">
        <v>6</v>
      </c>
      <c r="BN199" s="19">
        <v>0.5</v>
      </c>
      <c r="BO199" s="19">
        <v>10</v>
      </c>
      <c r="BP199" s="19">
        <v>1</v>
      </c>
      <c r="BQ199" s="19">
        <v>1</v>
      </c>
      <c r="BR199" s="19">
        <v>1</v>
      </c>
      <c r="BS199" s="19">
        <v>1</v>
      </c>
      <c r="BT199" s="19">
        <v>0</v>
      </c>
      <c r="BU199" s="19">
        <v>0</v>
      </c>
      <c r="BV199" s="19">
        <v>0</v>
      </c>
      <c r="BW199" s="19">
        <v>0</v>
      </c>
      <c r="BX199" s="19">
        <v>1</v>
      </c>
      <c r="BY199" s="19">
        <v>1</v>
      </c>
      <c r="BZ199" s="19">
        <v>1</v>
      </c>
      <c r="CA199" s="19">
        <v>1</v>
      </c>
    </row>
    <row r="200" spans="1:79" x14ac:dyDescent="0.3">
      <c r="A200" s="26">
        <v>198</v>
      </c>
      <c r="B200" s="19">
        <v>80</v>
      </c>
      <c r="C200" s="19">
        <v>0.1319999694824219</v>
      </c>
      <c r="D200" s="19">
        <v>2.199999491373698E-3</v>
      </c>
      <c r="E200" s="19">
        <v>3</v>
      </c>
      <c r="F200" s="19">
        <v>9.0994505328618636E-2</v>
      </c>
      <c r="G200" s="19">
        <v>7.8563241158496888E-2</v>
      </c>
      <c r="H200" s="19">
        <v>7.8563241158496888E-2</v>
      </c>
      <c r="I200" s="19">
        <v>9.5211781654821595E-2</v>
      </c>
      <c r="J200" s="19">
        <v>9.5211781654821595E-2</v>
      </c>
      <c r="K200" s="19">
        <f t="shared" si="3"/>
        <v>7.8563241158496888E-2</v>
      </c>
      <c r="N200" s="19">
        <v>-2.4999999999999911E-2</v>
      </c>
      <c r="O200" s="19">
        <v>2.5000000000000008E-2</v>
      </c>
      <c r="P200" s="19">
        <v>4.9999999999999933E-2</v>
      </c>
      <c r="Q200" s="19">
        <v>0</v>
      </c>
      <c r="R200" s="19">
        <v>0</v>
      </c>
      <c r="S200" s="19">
        <v>-8.8817841970012525E-18</v>
      </c>
      <c r="T200" s="19">
        <v>0</v>
      </c>
      <c r="U200" s="19">
        <v>0</v>
      </c>
      <c r="V200" s="19">
        <v>-0.17823437500000031</v>
      </c>
      <c r="W200" s="19">
        <v>-3.720312499999999E-2</v>
      </c>
      <c r="X200" s="19">
        <v>1.146875000000025E-2</v>
      </c>
      <c r="Y200" s="19">
        <v>-0.57500000000000007</v>
      </c>
      <c r="Z200" s="19">
        <v>-2.4999999999999922E-2</v>
      </c>
      <c r="AA200" s="19">
        <v>0.55000000000000004</v>
      </c>
      <c r="AB200" s="19">
        <v>0</v>
      </c>
      <c r="AC200" s="19">
        <v>0</v>
      </c>
      <c r="AD200" s="19">
        <v>-8.8817841970012525E-18</v>
      </c>
      <c r="AE200" s="19">
        <v>0</v>
      </c>
      <c r="AF200" s="19">
        <v>0</v>
      </c>
      <c r="AG200" s="19">
        <v>-0.80192187500000001</v>
      </c>
      <c r="AH200" s="19">
        <v>-8.2515624999999912E-2</v>
      </c>
      <c r="AI200" s="19">
        <v>0.61159375000000005</v>
      </c>
      <c r="AJ200" s="19">
        <v>0</v>
      </c>
      <c r="AK200" s="19">
        <v>8</v>
      </c>
      <c r="AL200" s="19">
        <v>54</v>
      </c>
      <c r="AM200" s="19">
        <v>8</v>
      </c>
      <c r="AN200" s="19">
        <v>10</v>
      </c>
      <c r="AO200" s="19">
        <v>0</v>
      </c>
      <c r="AP200" s="19">
        <v>-2</v>
      </c>
      <c r="AQ200" s="19">
        <v>0</v>
      </c>
      <c r="AR200" s="19">
        <v>2</v>
      </c>
      <c r="AS200" s="19" t="s">
        <v>96</v>
      </c>
      <c r="AT200" s="19">
        <v>1</v>
      </c>
      <c r="AU200" s="19">
        <v>0</v>
      </c>
      <c r="AV200" s="19">
        <v>0</v>
      </c>
      <c r="AW200" s="19">
        <v>1</v>
      </c>
      <c r="AX200" s="19">
        <v>1</v>
      </c>
      <c r="AY200" s="19">
        <v>0.1</v>
      </c>
      <c r="AZ200" s="19">
        <v>0.1</v>
      </c>
      <c r="BA200" s="19">
        <v>0.1</v>
      </c>
      <c r="BB200" s="19">
        <v>0.1</v>
      </c>
      <c r="BC200" s="19">
        <v>0</v>
      </c>
      <c r="BD200" s="19">
        <v>1</v>
      </c>
      <c r="BE200" s="19">
        <v>45</v>
      </c>
      <c r="BF200" s="19">
        <v>1</v>
      </c>
      <c r="BG200" s="19">
        <v>5</v>
      </c>
      <c r="BH200" s="19" t="s">
        <v>89</v>
      </c>
      <c r="BI200" s="19">
        <v>5</v>
      </c>
      <c r="BJ200" s="19">
        <v>2</v>
      </c>
      <c r="BK200" s="19">
        <v>0.05</v>
      </c>
      <c r="BL200" s="19">
        <v>4</v>
      </c>
      <c r="BM200" s="19">
        <v>6</v>
      </c>
      <c r="BN200" s="19">
        <v>0.5</v>
      </c>
      <c r="BO200" s="19">
        <v>10</v>
      </c>
      <c r="BP200" s="19">
        <v>1</v>
      </c>
      <c r="BQ200" s="19">
        <v>1</v>
      </c>
      <c r="BR200" s="19">
        <v>1</v>
      </c>
      <c r="BS200" s="19">
        <v>1</v>
      </c>
      <c r="BT200" s="19">
        <v>0</v>
      </c>
      <c r="BU200" s="19">
        <v>0</v>
      </c>
      <c r="BV200" s="19">
        <v>0</v>
      </c>
      <c r="BW200" s="19">
        <v>0</v>
      </c>
      <c r="BX200" s="19">
        <v>1</v>
      </c>
      <c r="BY200" s="19">
        <v>1</v>
      </c>
      <c r="BZ200" s="19">
        <v>1</v>
      </c>
      <c r="CA200" s="19">
        <v>1</v>
      </c>
    </row>
    <row r="201" spans="1:79" x14ac:dyDescent="0.3">
      <c r="A201" s="26">
        <v>199</v>
      </c>
      <c r="B201" s="19">
        <v>80</v>
      </c>
      <c r="C201" s="19">
        <v>0.13399982452392581</v>
      </c>
      <c r="D201" s="19">
        <v>2.2333304087320959E-3</v>
      </c>
      <c r="E201" s="19">
        <v>3</v>
      </c>
      <c r="F201" s="19">
        <v>8.4000000000000019E-2</v>
      </c>
      <c r="G201" s="19">
        <v>7.8563241158496888E-2</v>
      </c>
      <c r="H201" s="19">
        <v>7.8563241158496888E-2</v>
      </c>
      <c r="I201" s="19">
        <v>9.5211781654821595E-2</v>
      </c>
      <c r="J201" s="19">
        <v>9.5211781654821595E-2</v>
      </c>
      <c r="K201" s="19">
        <f t="shared" si="3"/>
        <v>7.8563241158496888E-2</v>
      </c>
      <c r="N201" s="19">
        <v>2.4999999999999911E-2</v>
      </c>
      <c r="O201" s="19">
        <v>2.5000000000000019E-2</v>
      </c>
      <c r="P201" s="19">
        <v>4.9999999999999933E-2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0.17823437500000031</v>
      </c>
      <c r="W201" s="19">
        <v>-3.720312499999999E-2</v>
      </c>
      <c r="X201" s="19">
        <v>1.146875000000025E-2</v>
      </c>
      <c r="Y201" s="19">
        <v>0.57500000000000007</v>
      </c>
      <c r="Z201" s="19">
        <v>-2.4999999999999981E-2</v>
      </c>
      <c r="AA201" s="19">
        <v>0.55000000000000004</v>
      </c>
      <c r="AB201" s="19">
        <v>0</v>
      </c>
      <c r="AC201" s="19">
        <v>0</v>
      </c>
      <c r="AD201" s="19">
        <v>0</v>
      </c>
      <c r="AE201" s="19">
        <v>0</v>
      </c>
      <c r="AF201" s="19">
        <v>0</v>
      </c>
      <c r="AG201" s="19">
        <v>0.80192187500000001</v>
      </c>
      <c r="AH201" s="19">
        <v>-8.2515624999999995E-2</v>
      </c>
      <c r="AI201" s="19">
        <v>0.61159375000000005</v>
      </c>
      <c r="AJ201" s="19">
        <v>0</v>
      </c>
      <c r="AK201" s="19">
        <v>54</v>
      </c>
      <c r="AL201" s="19">
        <v>8</v>
      </c>
      <c r="AM201" s="19">
        <v>8</v>
      </c>
      <c r="AN201" s="19">
        <v>10</v>
      </c>
      <c r="AO201" s="19">
        <v>-2</v>
      </c>
      <c r="AP201" s="19">
        <v>0</v>
      </c>
      <c r="AQ201" s="19">
        <v>0</v>
      </c>
      <c r="AR201" s="19">
        <v>2</v>
      </c>
      <c r="AS201" s="19" t="s">
        <v>94</v>
      </c>
      <c r="AT201" s="19">
        <v>1</v>
      </c>
      <c r="AU201" s="19">
        <v>0</v>
      </c>
      <c r="AV201" s="19">
        <v>0</v>
      </c>
      <c r="AW201" s="19">
        <v>1</v>
      </c>
      <c r="AX201" s="19">
        <v>1</v>
      </c>
      <c r="AY201" s="19">
        <v>0.1</v>
      </c>
      <c r="AZ201" s="19">
        <v>0.1</v>
      </c>
      <c r="BA201" s="19">
        <v>0.1</v>
      </c>
      <c r="BB201" s="19">
        <v>0.1</v>
      </c>
      <c r="BC201" s="19">
        <v>0</v>
      </c>
      <c r="BD201" s="19">
        <v>1</v>
      </c>
      <c r="BE201" s="19">
        <v>45</v>
      </c>
      <c r="BF201" s="19">
        <v>1</v>
      </c>
      <c r="BG201" s="19">
        <v>5</v>
      </c>
      <c r="BH201" s="19" t="s">
        <v>89</v>
      </c>
      <c r="BI201" s="19">
        <v>5</v>
      </c>
      <c r="BJ201" s="19">
        <v>2</v>
      </c>
      <c r="BK201" s="19">
        <v>0.05</v>
      </c>
      <c r="BL201" s="19">
        <v>4</v>
      </c>
      <c r="BM201" s="19">
        <v>6</v>
      </c>
      <c r="BN201" s="19">
        <v>0.5</v>
      </c>
      <c r="BO201" s="19">
        <v>10</v>
      </c>
      <c r="BP201" s="19">
        <v>1</v>
      </c>
      <c r="BQ201" s="19">
        <v>1</v>
      </c>
      <c r="BR201" s="19">
        <v>1</v>
      </c>
      <c r="BS201" s="19">
        <v>1</v>
      </c>
      <c r="BT201" s="19">
        <v>0</v>
      </c>
      <c r="BU201" s="19">
        <v>0</v>
      </c>
      <c r="BV201" s="19">
        <v>0</v>
      </c>
      <c r="BW201" s="19">
        <v>0</v>
      </c>
      <c r="BX201" s="19">
        <v>1</v>
      </c>
      <c r="BY201" s="19">
        <v>1</v>
      </c>
      <c r="BZ201" s="19">
        <v>1</v>
      </c>
      <c r="CA201" s="19">
        <v>1</v>
      </c>
    </row>
    <row r="202" spans="1:79" x14ac:dyDescent="0.3">
      <c r="AN202" s="20"/>
      <c r="AO202" s="21"/>
      <c r="AP202" s="21"/>
      <c r="AQ202" s="22"/>
    </row>
    <row r="203" spans="1:79" x14ac:dyDescent="0.3">
      <c r="AN203" s="20"/>
      <c r="AO203" s="21"/>
      <c r="AP203" s="21"/>
      <c r="AQ203" s="22"/>
    </row>
    <row r="204" spans="1:79" x14ac:dyDescent="0.3">
      <c r="AN204" s="20"/>
      <c r="AO204" s="21"/>
      <c r="AP204" s="21"/>
      <c r="AQ204" s="22"/>
    </row>
    <row r="205" spans="1:79" x14ac:dyDescent="0.3">
      <c r="AN205" s="20"/>
      <c r="AO205" s="21"/>
      <c r="AP205" s="21"/>
      <c r="AQ205" s="22"/>
    </row>
    <row r="206" spans="1:79" x14ac:dyDescent="0.3">
      <c r="AN206" s="20"/>
      <c r="AO206" s="21"/>
      <c r="AP206" s="21"/>
      <c r="AQ206" s="22"/>
    </row>
    <row r="207" spans="1:79" x14ac:dyDescent="0.3">
      <c r="AN207" s="20"/>
      <c r="AO207" s="21"/>
      <c r="AP207" s="21"/>
      <c r="AQ207" s="22"/>
    </row>
    <row r="208" spans="1:79" x14ac:dyDescent="0.3">
      <c r="AN208" s="20"/>
      <c r="AO208" s="21"/>
      <c r="AP208" s="21"/>
      <c r="AQ208" s="22"/>
    </row>
    <row r="211" spans="40:40" x14ac:dyDescent="0.3">
      <c r="AN211" s="24"/>
    </row>
  </sheetData>
  <conditionalFormatting sqref="AR1:AU1048576">
    <cfRule type="cellIs" dxfId="0" priority="5" operator="notEqual">
      <formula>0</formula>
    </cfRule>
  </conditionalFormatting>
  <conditionalFormatting sqref="N1:N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:A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8E09-AC4F-4186-B0BF-6A1C0CB1412F}">
  <sheetPr codeName="Sheet5"/>
  <dimension ref="A1:DP201"/>
  <sheetViews>
    <sheetView zoomScale="70" zoomScaleNormal="70" workbookViewId="0">
      <selection activeCell="AW13" sqref="AW13"/>
    </sheetView>
  </sheetViews>
  <sheetFormatPr defaultRowHeight="14.4" x14ac:dyDescent="0.3"/>
  <cols>
    <col min="1" max="7" width="8.88671875" style="19"/>
    <col min="8" max="8" width="8.88671875" style="14"/>
    <col min="9" max="11" width="8.88671875" style="1"/>
    <col min="12" max="12" width="8.88671875" style="14"/>
    <col min="13" max="14" width="8.88671875" style="1"/>
    <col min="15" max="15" width="8.88671875" style="15"/>
    <col min="16" max="16" width="8.88671875" style="14"/>
    <col min="17" max="18" width="8.88671875" style="1"/>
    <col min="19" max="19" width="8.88671875" style="15"/>
    <col min="20" max="22" width="0" style="19" hidden="1" customWidth="1"/>
    <col min="23" max="38" width="8.88671875" style="19" hidden="1" customWidth="1"/>
    <col min="39" max="39" width="0" style="19" hidden="1" customWidth="1"/>
    <col min="40" max="42" width="8.88671875" style="19"/>
    <col min="43" max="43" width="13" style="19" bestFit="1" customWidth="1"/>
    <col min="44" max="16384" width="8.88671875" style="19"/>
  </cols>
  <sheetData>
    <row r="1" spans="1:120" x14ac:dyDescent="0.3">
      <c r="A1" s="63"/>
      <c r="B1" s="64" t="s">
        <v>721</v>
      </c>
      <c r="C1" s="64" t="s">
        <v>722</v>
      </c>
      <c r="D1" s="64" t="s">
        <v>723</v>
      </c>
      <c r="E1" s="64" t="s">
        <v>724</v>
      </c>
      <c r="F1" s="64" t="s">
        <v>725</v>
      </c>
      <c r="G1" s="64" t="s">
        <v>726</v>
      </c>
      <c r="H1" s="64" t="s">
        <v>727</v>
      </c>
      <c r="I1" s="64" t="s">
        <v>728</v>
      </c>
      <c r="J1" s="64" t="s">
        <v>729</v>
      </c>
      <c r="K1" s="64" t="s">
        <v>730</v>
      </c>
      <c r="L1" s="64" t="s">
        <v>731</v>
      </c>
      <c r="M1" s="64" t="s">
        <v>732</v>
      </c>
      <c r="N1" s="64" t="s">
        <v>733</v>
      </c>
      <c r="O1" s="64" t="s">
        <v>734</v>
      </c>
      <c r="P1" s="64" t="s">
        <v>735</v>
      </c>
      <c r="Q1" s="64" t="s">
        <v>736</v>
      </c>
      <c r="R1" s="64" t="s">
        <v>737</v>
      </c>
      <c r="S1" s="64" t="s">
        <v>738</v>
      </c>
      <c r="T1" s="64" t="s">
        <v>739</v>
      </c>
      <c r="U1" s="64" t="s">
        <v>740</v>
      </c>
      <c r="V1" s="64" t="s">
        <v>741</v>
      </c>
      <c r="W1" s="64" t="s">
        <v>742</v>
      </c>
      <c r="X1" s="64" t="s">
        <v>743</v>
      </c>
      <c r="Y1" s="64" t="s">
        <v>744</v>
      </c>
      <c r="Z1" s="64" t="s">
        <v>745</v>
      </c>
      <c r="AA1" s="64" t="s">
        <v>746</v>
      </c>
      <c r="AB1" s="64" t="s">
        <v>747</v>
      </c>
      <c r="AC1" s="64" t="s">
        <v>748</v>
      </c>
      <c r="AD1" s="64" t="s">
        <v>749</v>
      </c>
      <c r="AE1" s="64" t="s">
        <v>750</v>
      </c>
      <c r="AF1" s="64" t="s">
        <v>751</v>
      </c>
      <c r="AG1" s="64" t="s">
        <v>752</v>
      </c>
      <c r="AH1" s="64" t="s">
        <v>753</v>
      </c>
      <c r="AI1" s="64" t="s">
        <v>754</v>
      </c>
      <c r="AJ1" s="64" t="s">
        <v>755</v>
      </c>
      <c r="AK1" s="64" t="s">
        <v>756</v>
      </c>
      <c r="AL1" s="64" t="s">
        <v>757</v>
      </c>
      <c r="AM1" s="64" t="s">
        <v>758</v>
      </c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</row>
    <row r="2" spans="1:120" x14ac:dyDescent="0.3">
      <c r="A2" s="64">
        <v>0</v>
      </c>
      <c r="B2" s="63">
        <v>6.6434955596923828E-3</v>
      </c>
      <c r="C2" s="63">
        <v>50</v>
      </c>
      <c r="D2" s="63">
        <v>2.5902986526489261E-2</v>
      </c>
      <c r="E2" s="63" t="b">
        <v>0</v>
      </c>
      <c r="F2" s="63">
        <v>5.9050634701459333E-2</v>
      </c>
      <c r="G2" s="63">
        <v>1.19824961982307E-3</v>
      </c>
      <c r="H2" s="63">
        <v>1.734400000000003E-2</v>
      </c>
      <c r="I2" s="63">
        <v>5.5680000000000729E-3</v>
      </c>
      <c r="J2" s="63">
        <v>2.9435228210820251E-2</v>
      </c>
      <c r="K2" s="63">
        <v>6.6399899758960476E-2</v>
      </c>
      <c r="L2" s="63">
        <v>1.9456000000000001E-2</v>
      </c>
      <c r="M2" s="63">
        <v>1.3056000000000069E-2</v>
      </c>
      <c r="N2" s="63">
        <v>0.24187112194195351</v>
      </c>
      <c r="O2" s="63">
        <v>3.8132830579436373E-2</v>
      </c>
      <c r="P2" s="63">
        <v>-0.1981439999999999</v>
      </c>
      <c r="Q2" s="63">
        <v>-0.4855040000000001</v>
      </c>
      <c r="R2" s="63">
        <v>-6.5462031771320508E-3</v>
      </c>
      <c r="S2" s="63">
        <v>-5.9194568399473978E-2</v>
      </c>
      <c r="T2" s="63">
        <v>-0.2154879999999999</v>
      </c>
      <c r="U2" s="63">
        <v>-0.49107200000000018</v>
      </c>
      <c r="V2" s="63">
        <v>-3.5981431387952303E-2</v>
      </c>
      <c r="W2" s="63">
        <v>7.2053313594865028E-3</v>
      </c>
      <c r="X2" s="63">
        <v>-0.2154879999999999</v>
      </c>
      <c r="Y2" s="63">
        <v>-0.49107200000000018</v>
      </c>
      <c r="Z2" s="63">
        <v>-3.5981431387952303E-2</v>
      </c>
      <c r="AA2" s="63">
        <v>7.2053313594865028E-3</v>
      </c>
      <c r="AB2" s="63">
        <v>-0.1960319999999999</v>
      </c>
      <c r="AC2" s="63">
        <v>-0.47801600000000011</v>
      </c>
      <c r="AD2" s="63">
        <v>0.20588969055400119</v>
      </c>
      <c r="AE2" s="63">
        <v>-3.0927499219949861E-2</v>
      </c>
      <c r="AF2" s="63" t="s">
        <v>1459</v>
      </c>
      <c r="AG2" s="63" t="s">
        <v>1460</v>
      </c>
      <c r="AH2" s="63">
        <v>4.0254631593716601</v>
      </c>
      <c r="AI2" s="63">
        <v>1.6431252363814901</v>
      </c>
      <c r="AJ2" s="63">
        <v>0.78073470031598713</v>
      </c>
      <c r="AK2" s="63">
        <v>0.7429524273892939</v>
      </c>
      <c r="AL2" s="63">
        <v>687.49384487890393</v>
      </c>
      <c r="AM2" s="63">
        <v>659.61975634051419</v>
      </c>
    </row>
    <row r="3" spans="1:120" x14ac:dyDescent="0.3">
      <c r="A3" s="64">
        <v>1</v>
      </c>
      <c r="B3" s="63"/>
      <c r="C3" s="63">
        <v>50</v>
      </c>
      <c r="D3" s="63">
        <v>2.396440505981445E-2</v>
      </c>
      <c r="E3" s="63" t="b">
        <v>0</v>
      </c>
      <c r="F3" s="63">
        <v>1.7301859903601389E-3</v>
      </c>
      <c r="G3" s="63">
        <v>5.1559863636899735E-4</v>
      </c>
      <c r="H3" s="63">
        <v>1.6896000000000019E-2</v>
      </c>
      <c r="I3" s="63">
        <v>2.6880000000000241E-3</v>
      </c>
      <c r="J3" s="63">
        <v>1.4929784873500249E-2</v>
      </c>
      <c r="K3" s="63">
        <v>5.4649667080413182E-2</v>
      </c>
      <c r="L3" s="63">
        <v>3.532800000000004E-2</v>
      </c>
      <c r="M3" s="63">
        <v>1.9199999999999991E-2</v>
      </c>
      <c r="N3" s="63">
        <v>1.065262438839071E-2</v>
      </c>
      <c r="O3" s="63">
        <v>2.6050044145835911E-2</v>
      </c>
      <c r="P3" s="63">
        <v>-2.3103999999999909E-2</v>
      </c>
      <c r="Q3" s="63">
        <v>-8.4416000000000088E-2</v>
      </c>
      <c r="R3" s="63">
        <v>7.5451316608778934E-2</v>
      </c>
      <c r="S3" s="63">
        <v>3.8243681831120813E-2</v>
      </c>
      <c r="T3" s="63">
        <v>-6.2079999999998976E-3</v>
      </c>
      <c r="U3" s="63">
        <v>-8.7104000000000112E-2</v>
      </c>
      <c r="V3" s="63">
        <v>9.038110148227918E-2</v>
      </c>
      <c r="W3" s="63">
        <v>9.2893348911533988E-2</v>
      </c>
      <c r="X3" s="63">
        <v>-6.2079999999998976E-3</v>
      </c>
      <c r="Y3" s="63">
        <v>-8.7104000000000112E-2</v>
      </c>
      <c r="Z3" s="63">
        <v>9.038110148227918E-2</v>
      </c>
      <c r="AA3" s="63">
        <v>9.2893348911533988E-2</v>
      </c>
      <c r="AB3" s="63">
        <v>-4.1535999999999941E-2</v>
      </c>
      <c r="AC3" s="63">
        <v>-0.10630400000000011</v>
      </c>
      <c r="AD3" s="63">
        <v>7.9728477093888472E-2</v>
      </c>
      <c r="AE3" s="63">
        <v>6.6843304765698081E-2</v>
      </c>
      <c r="AF3" s="63" t="s">
        <v>1461</v>
      </c>
      <c r="AG3" s="63" t="s">
        <v>1462</v>
      </c>
      <c r="AH3" s="63">
        <v>4.6022879110567372</v>
      </c>
      <c r="AI3" s="63">
        <v>3.4860144683501568</v>
      </c>
      <c r="AJ3" s="63">
        <v>1.51383383638155</v>
      </c>
      <c r="AK3" s="63">
        <v>1.41870692378591</v>
      </c>
      <c r="AL3" s="63">
        <v>17.173546375714871</v>
      </c>
      <c r="AM3" s="63">
        <v>4.1885669123375022</v>
      </c>
      <c r="AN3" s="58"/>
      <c r="AP3" s="58"/>
      <c r="AQ3" s="58"/>
      <c r="AS3" s="58"/>
    </row>
    <row r="4" spans="1:120" x14ac:dyDescent="0.3">
      <c r="A4" s="64">
        <v>2</v>
      </c>
      <c r="B4" s="63"/>
      <c r="C4" s="63">
        <v>50</v>
      </c>
      <c r="D4" s="63">
        <v>2.8987407684326168E-2</v>
      </c>
      <c r="E4" s="63" t="b">
        <v>0</v>
      </c>
      <c r="F4" s="63">
        <v>5.7755926366011524E-3</v>
      </c>
      <c r="G4" s="63">
        <v>2.3933438215745199E-4</v>
      </c>
      <c r="H4" s="63">
        <v>7.9040000000000221E-3</v>
      </c>
      <c r="I4" s="63">
        <v>6.9440000000001167E-3</v>
      </c>
      <c r="J4" s="63">
        <v>1.1342047000319209E-2</v>
      </c>
      <c r="K4" s="63">
        <v>0.2179889864373887</v>
      </c>
      <c r="L4" s="63">
        <v>6.9152000000000019E-2</v>
      </c>
      <c r="M4" s="63">
        <v>9.280000000000399E-4</v>
      </c>
      <c r="N4" s="63">
        <v>3.1507655396762702E-2</v>
      </c>
      <c r="O4" s="63">
        <v>9.660686584296177E-2</v>
      </c>
      <c r="P4" s="63">
        <v>-3.1039999999999911E-2</v>
      </c>
      <c r="Q4" s="63">
        <v>-0.38905600000000001</v>
      </c>
      <c r="R4" s="63">
        <v>-0.1586244474861864</v>
      </c>
      <c r="S4" s="63">
        <v>0.11572870675852211</v>
      </c>
      <c r="T4" s="63">
        <v>-2.3135999999999889E-2</v>
      </c>
      <c r="U4" s="63">
        <v>-0.39600000000000007</v>
      </c>
      <c r="V4" s="63">
        <v>-0.14728240048586719</v>
      </c>
      <c r="W4" s="63">
        <v>0.33371769319591071</v>
      </c>
      <c r="X4" s="63">
        <v>-2.3135999999999889E-2</v>
      </c>
      <c r="Y4" s="63">
        <v>-0.39600000000000007</v>
      </c>
      <c r="Z4" s="63">
        <v>-0.14728240048586719</v>
      </c>
      <c r="AA4" s="63">
        <v>0.33371769319591071</v>
      </c>
      <c r="AB4" s="63">
        <v>-9.2287999999999912E-2</v>
      </c>
      <c r="AC4" s="63">
        <v>-0.39692800000000011</v>
      </c>
      <c r="AD4" s="63">
        <v>-0.1157747450891045</v>
      </c>
      <c r="AE4" s="63">
        <v>0.23711082735294889</v>
      </c>
      <c r="AF4" s="63" t="s">
        <v>1463</v>
      </c>
      <c r="AG4" s="63" t="s">
        <v>1464</v>
      </c>
      <c r="AH4" s="63">
        <v>8.9309694622669209</v>
      </c>
      <c r="AI4" s="63">
        <v>8.3745120806692697</v>
      </c>
      <c r="AJ4" s="63">
        <v>5.8838485093982922E-2</v>
      </c>
      <c r="AK4" s="63">
        <v>5.5828244473325968E-2</v>
      </c>
      <c r="AL4" s="63">
        <v>110.5077710450216</v>
      </c>
      <c r="AM4" s="63">
        <v>25.33793833234127</v>
      </c>
      <c r="AN4" s="58"/>
      <c r="AP4" s="58"/>
      <c r="AQ4" s="58"/>
      <c r="AS4" s="58"/>
    </row>
    <row r="5" spans="1:120" x14ac:dyDescent="0.3">
      <c r="A5" s="64">
        <v>3</v>
      </c>
      <c r="B5" s="63"/>
      <c r="C5" s="63">
        <v>50</v>
      </c>
      <c r="D5" s="63">
        <v>3.0882358551025391E-2</v>
      </c>
      <c r="E5" s="63" t="b">
        <v>0</v>
      </c>
      <c r="F5" s="63">
        <v>1.8334077747194311E-2</v>
      </c>
      <c r="G5" s="63">
        <v>1.164739785751372E-2</v>
      </c>
      <c r="H5" s="63">
        <v>7.1263999999999994E-2</v>
      </c>
      <c r="I5" s="63">
        <v>7.4656E-2</v>
      </c>
      <c r="J5" s="63">
        <v>3.1548721456086282E-2</v>
      </c>
      <c r="K5" s="63">
        <v>2.6992279785153391E-2</v>
      </c>
      <c r="L5" s="63">
        <v>0.100064</v>
      </c>
      <c r="M5" s="63">
        <v>1.059199999999999E-2</v>
      </c>
      <c r="N5" s="63">
        <v>9.0603991011402513E-2</v>
      </c>
      <c r="O5" s="63">
        <v>2.3666742234621171E-2</v>
      </c>
      <c r="P5" s="63">
        <v>5.8496000000000069E-2</v>
      </c>
      <c r="Q5" s="63">
        <v>-0.175872</v>
      </c>
      <c r="R5" s="63">
        <v>-8.700402928884142E-2</v>
      </c>
      <c r="S5" s="63">
        <v>6.2520105950006122E-2</v>
      </c>
      <c r="T5" s="63">
        <v>-1.276799999999993E-2</v>
      </c>
      <c r="U5" s="63">
        <v>-0.101216</v>
      </c>
      <c r="V5" s="63">
        <v>-0.1185527507449277</v>
      </c>
      <c r="W5" s="63">
        <v>3.5527826164852727E-2</v>
      </c>
      <c r="X5" s="63">
        <v>-1.276799999999993E-2</v>
      </c>
      <c r="Y5" s="63">
        <v>-0.101216</v>
      </c>
      <c r="Z5" s="63">
        <v>-0.1185527507449277</v>
      </c>
      <c r="AA5" s="63">
        <v>3.5527826164852727E-2</v>
      </c>
      <c r="AB5" s="63">
        <v>8.7296000000000068E-2</v>
      </c>
      <c r="AC5" s="63">
        <v>-9.062400000000001E-2</v>
      </c>
      <c r="AD5" s="63">
        <v>-2.7948759733525199E-2</v>
      </c>
      <c r="AE5" s="63">
        <v>5.9194568399473887E-2</v>
      </c>
      <c r="AF5" s="63" t="s">
        <v>1465</v>
      </c>
      <c r="AG5" s="63" t="s">
        <v>1466</v>
      </c>
      <c r="AH5" s="63">
        <v>11.95672377287214</v>
      </c>
      <c r="AI5" s="63">
        <v>11.03330336214159</v>
      </c>
      <c r="AJ5" s="63">
        <v>0.82594167872187019</v>
      </c>
      <c r="AK5" s="63">
        <v>0.77457642711182217</v>
      </c>
      <c r="AL5" s="63">
        <v>100.5880393646846</v>
      </c>
      <c r="AM5" s="63">
        <v>58.363980539654762</v>
      </c>
      <c r="AN5" s="58"/>
      <c r="AP5" s="58"/>
      <c r="AQ5" s="58"/>
      <c r="AS5" s="58"/>
    </row>
    <row r="6" spans="1:120" x14ac:dyDescent="0.3">
      <c r="A6" s="64">
        <v>4</v>
      </c>
      <c r="B6" s="63"/>
      <c r="C6" s="63">
        <v>50</v>
      </c>
      <c r="D6" s="63">
        <v>3.091788291931152E-2</v>
      </c>
      <c r="E6" s="63" t="b">
        <v>0</v>
      </c>
      <c r="F6" s="63">
        <v>1.4569819499032889E-2</v>
      </c>
      <c r="G6" s="63">
        <v>3.0219061695370242E-3</v>
      </c>
      <c r="H6" s="63">
        <v>2.3071999999999999E-2</v>
      </c>
      <c r="I6" s="63">
        <v>2.1152000000000001E-2</v>
      </c>
      <c r="J6" s="63">
        <v>4.5190506542160197E-2</v>
      </c>
      <c r="K6" s="63">
        <v>0.1127911485888853</v>
      </c>
      <c r="L6" s="63">
        <v>6.3007999999999981E-2</v>
      </c>
      <c r="M6" s="63">
        <v>2.339200000000002E-2</v>
      </c>
      <c r="N6" s="63">
        <v>0.10026278357911721</v>
      </c>
      <c r="O6" s="63">
        <v>0.1207724387101627</v>
      </c>
      <c r="P6" s="63">
        <v>-1.337599999999994E-2</v>
      </c>
      <c r="Q6" s="63">
        <v>-0.30508800000000003</v>
      </c>
      <c r="R6" s="63">
        <v>0.19245193518191611</v>
      </c>
      <c r="S6" s="63">
        <v>8.7794191334051253E-2</v>
      </c>
      <c r="T6" s="63">
        <v>-3.6447999999999939E-2</v>
      </c>
      <c r="U6" s="63">
        <v>-0.32623999999999997</v>
      </c>
      <c r="V6" s="63">
        <v>0.14726142863975589</v>
      </c>
      <c r="W6" s="63">
        <v>0.20058533992293651</v>
      </c>
      <c r="X6" s="63">
        <v>-3.6447999999999939E-2</v>
      </c>
      <c r="Y6" s="63">
        <v>-0.32623999999999997</v>
      </c>
      <c r="Z6" s="63">
        <v>0.14726142863975589</v>
      </c>
      <c r="AA6" s="63">
        <v>0.20058533992293651</v>
      </c>
      <c r="AB6" s="63">
        <v>2.6560000000000032E-2</v>
      </c>
      <c r="AC6" s="63">
        <v>-0.349632</v>
      </c>
      <c r="AD6" s="63">
        <v>4.6998645060638708E-2</v>
      </c>
      <c r="AE6" s="63">
        <v>7.9812901212773832E-2</v>
      </c>
      <c r="AF6" s="63" t="s">
        <v>1467</v>
      </c>
      <c r="AG6" s="63" t="s">
        <v>1468</v>
      </c>
      <c r="AH6" s="63">
        <v>7.3519557005035621</v>
      </c>
      <c r="AI6" s="63">
        <v>8.0459218105832218</v>
      </c>
      <c r="AJ6" s="63">
        <v>1.5517709148354299</v>
      </c>
      <c r="AK6" s="63">
        <v>1.46890287482438</v>
      </c>
      <c r="AL6" s="63">
        <v>64.962954638223664</v>
      </c>
      <c r="AM6" s="63">
        <v>83.158265437184085</v>
      </c>
      <c r="AN6" s="58"/>
      <c r="AP6" s="58"/>
      <c r="AQ6" s="58"/>
      <c r="AS6" s="58"/>
    </row>
    <row r="7" spans="1:120" x14ac:dyDescent="0.3">
      <c r="A7" s="64">
        <v>5</v>
      </c>
      <c r="B7" s="63"/>
      <c r="C7" s="63">
        <v>50</v>
      </c>
      <c r="D7" s="63">
        <v>2.792811393737793E-2</v>
      </c>
      <c r="E7" s="63" t="b">
        <v>0</v>
      </c>
      <c r="F7" s="63">
        <v>5.3359746387275607E-3</v>
      </c>
      <c r="G7" s="63">
        <v>1.0558324983677861E-3</v>
      </c>
      <c r="H7" s="63">
        <v>7.1680000000000146E-3</v>
      </c>
      <c r="I7" s="63">
        <v>6.5919999999999868E-3</v>
      </c>
      <c r="J7" s="63">
        <v>3.0999964683331261E-2</v>
      </c>
      <c r="K7" s="63">
        <v>3.4031334267113328E-2</v>
      </c>
      <c r="L7" s="63">
        <v>6.5536000000000039E-2</v>
      </c>
      <c r="M7" s="63">
        <v>2.1183999999999981E-2</v>
      </c>
      <c r="N7" s="63">
        <v>2.43360943194991E-2</v>
      </c>
      <c r="O7" s="63">
        <v>3.8465384334489587E-2</v>
      </c>
      <c r="P7" s="63">
        <v>-4.2239999999999903E-2</v>
      </c>
      <c r="Q7" s="63">
        <v>-0.33446399999999998</v>
      </c>
      <c r="R7" s="63">
        <v>-2.5506909935654139E-2</v>
      </c>
      <c r="S7" s="63">
        <v>-0.2327876285372571</v>
      </c>
      <c r="T7" s="63">
        <v>-4.9407999999999917E-2</v>
      </c>
      <c r="U7" s="63">
        <v>-0.327872</v>
      </c>
      <c r="V7" s="63">
        <v>-5.6506874618985403E-2</v>
      </c>
      <c r="W7" s="63">
        <v>-0.1987562942701438</v>
      </c>
      <c r="X7" s="63">
        <v>-4.9407999999999917E-2</v>
      </c>
      <c r="Y7" s="63">
        <v>-0.327872</v>
      </c>
      <c r="Z7" s="63">
        <v>-5.6506874618985403E-2</v>
      </c>
      <c r="AA7" s="63">
        <v>-0.1987562942701438</v>
      </c>
      <c r="AB7" s="63">
        <v>1.6128000000000111E-2</v>
      </c>
      <c r="AC7" s="63">
        <v>-0.34905599999999998</v>
      </c>
      <c r="AD7" s="63">
        <v>-3.2170780299486307E-2</v>
      </c>
      <c r="AE7" s="63">
        <v>-0.1602909099356542</v>
      </c>
      <c r="AF7" s="63" t="s">
        <v>1469</v>
      </c>
      <c r="AG7" s="63" t="s">
        <v>1470</v>
      </c>
      <c r="AH7" s="63">
        <v>7.8789910480617484</v>
      </c>
      <c r="AI7" s="63">
        <v>8.1596392195564071</v>
      </c>
      <c r="AJ7" s="63">
        <v>1.403777553515837</v>
      </c>
      <c r="AK7" s="63">
        <v>1.328889436773681</v>
      </c>
      <c r="AL7" s="63">
        <v>28.148638154817981</v>
      </c>
      <c r="AM7" s="63">
        <v>14.710994324008601</v>
      </c>
      <c r="AN7" s="58"/>
      <c r="AP7" s="58"/>
      <c r="AQ7" s="58"/>
      <c r="AS7" s="58"/>
    </row>
    <row r="8" spans="1:120" x14ac:dyDescent="0.3">
      <c r="A8" s="64">
        <v>6</v>
      </c>
      <c r="B8" s="63"/>
      <c r="C8" s="63">
        <v>50</v>
      </c>
      <c r="D8" s="63">
        <v>4.8861026763916023E-2</v>
      </c>
      <c r="E8" s="63" t="b">
        <v>0</v>
      </c>
      <c r="F8" s="63">
        <v>2.214189618708981E-2</v>
      </c>
      <c r="G8" s="63">
        <v>2.5308848078607099E-5</v>
      </c>
      <c r="H8" s="63">
        <v>3.6800000000000721E-3</v>
      </c>
      <c r="I8" s="63">
        <v>3.1999999999865469E-5</v>
      </c>
      <c r="J8" s="63">
        <v>3.4300763954475681E-3</v>
      </c>
      <c r="K8" s="63">
        <v>0.16943613819961781</v>
      </c>
      <c r="L8" s="63">
        <v>5.8784000000000003E-2</v>
      </c>
      <c r="M8" s="63">
        <v>8.8480000000000003E-2</v>
      </c>
      <c r="N8" s="63">
        <v>0.1041999382489731</v>
      </c>
      <c r="O8" s="63">
        <v>0.12986224134828411</v>
      </c>
      <c r="P8" s="63">
        <v>-0.25337599999999982</v>
      </c>
      <c r="Q8" s="63">
        <v>-0.35462400000000022</v>
      </c>
      <c r="R8" s="63">
        <v>0.24765704237316191</v>
      </c>
      <c r="S8" s="63">
        <v>-0.16461410875134611</v>
      </c>
      <c r="T8" s="63">
        <v>-0.2570559999999999</v>
      </c>
      <c r="U8" s="63">
        <v>-0.35465600000000008</v>
      </c>
      <c r="V8" s="63">
        <v>0.25108711876860951</v>
      </c>
      <c r="W8" s="63">
        <v>-0.33405024695096391</v>
      </c>
      <c r="X8" s="63">
        <v>-0.2570559999999999</v>
      </c>
      <c r="Y8" s="63">
        <v>-0.35465600000000008</v>
      </c>
      <c r="Z8" s="63">
        <v>0.25108711876860951</v>
      </c>
      <c r="AA8" s="63">
        <v>-0.33405024695096391</v>
      </c>
      <c r="AB8" s="63">
        <v>-0.19827199999999989</v>
      </c>
      <c r="AC8" s="63">
        <v>-0.44313600000000009</v>
      </c>
      <c r="AD8" s="63">
        <v>0.35528705701758262</v>
      </c>
      <c r="AE8" s="63">
        <v>-0.2041880056026798</v>
      </c>
      <c r="AF8" s="63" t="s">
        <v>1471</v>
      </c>
      <c r="AG8" s="63" t="s">
        <v>1472</v>
      </c>
      <c r="AH8" s="63">
        <v>6.7740686780498383</v>
      </c>
      <c r="AI8" s="63">
        <v>7.5089641365487028</v>
      </c>
      <c r="AJ8" s="63">
        <v>5.7609604978849882</v>
      </c>
      <c r="AK8" s="63">
        <v>5.4587057036944717</v>
      </c>
      <c r="AL8" s="63">
        <v>185.35986632501371</v>
      </c>
      <c r="AM8" s="63">
        <v>10.087227583427619</v>
      </c>
      <c r="AN8" s="58"/>
      <c r="AP8" s="58"/>
      <c r="AQ8" s="58"/>
      <c r="AS8" s="58"/>
    </row>
    <row r="9" spans="1:120" x14ac:dyDescent="0.3">
      <c r="A9" s="64">
        <v>7</v>
      </c>
      <c r="B9" s="63"/>
      <c r="C9" s="63">
        <v>50</v>
      </c>
      <c r="D9" s="63">
        <v>2.2936105728149411E-2</v>
      </c>
      <c r="E9" s="63" t="b">
        <v>0</v>
      </c>
      <c r="F9" s="63">
        <v>0.1009103092412164</v>
      </c>
      <c r="G9" s="63">
        <v>8.2435496518257351E-2</v>
      </c>
      <c r="H9" s="63">
        <v>4.4959999999999972E-2</v>
      </c>
      <c r="I9" s="63">
        <v>0.1151680000000001</v>
      </c>
      <c r="J9" s="63">
        <v>0.25913399370645551</v>
      </c>
      <c r="K9" s="63">
        <v>0.16699741066256091</v>
      </c>
      <c r="L9" s="63">
        <v>7.1839999999999987E-2</v>
      </c>
      <c r="M9" s="63">
        <v>9.7504000000000035E-2</v>
      </c>
      <c r="N9" s="63">
        <v>0.29367038261495898</v>
      </c>
      <c r="O9" s="63">
        <v>0.1211049924652159</v>
      </c>
      <c r="P9" s="63">
        <v>-0.19219199999999989</v>
      </c>
      <c r="Q9" s="63">
        <v>-0.4800640000000001</v>
      </c>
      <c r="R9" s="63">
        <v>0.12609815580480879</v>
      </c>
      <c r="S9" s="63">
        <v>-8.7794191334051253E-2</v>
      </c>
      <c r="T9" s="63">
        <v>-0.14723199999999989</v>
      </c>
      <c r="U9" s="63">
        <v>-0.59523200000000021</v>
      </c>
      <c r="V9" s="63">
        <v>-0.13303583790164669</v>
      </c>
      <c r="W9" s="63">
        <v>7.9203219328509586E-2</v>
      </c>
      <c r="X9" s="63">
        <v>-0.14723199999999989</v>
      </c>
      <c r="Y9" s="63">
        <v>-0.59523200000000021</v>
      </c>
      <c r="Z9" s="63">
        <v>-0.13303583790164669</v>
      </c>
      <c r="AA9" s="63">
        <v>7.9203219328509586E-2</v>
      </c>
      <c r="AB9" s="63">
        <v>-0.21907199999999991</v>
      </c>
      <c r="AC9" s="63">
        <v>-0.49772800000000023</v>
      </c>
      <c r="AD9" s="63">
        <v>0.16063454471331229</v>
      </c>
      <c r="AE9" s="63">
        <v>-4.1901773136706288E-2</v>
      </c>
      <c r="AF9" s="63" t="s">
        <v>1473</v>
      </c>
      <c r="AG9" s="63" t="s">
        <v>1474</v>
      </c>
      <c r="AH9" s="63">
        <v>7.9929240758003601</v>
      </c>
      <c r="AI9" s="63">
        <v>10.604632645458929</v>
      </c>
      <c r="AJ9" s="63">
        <v>5.4887580695029481</v>
      </c>
      <c r="AK9" s="63">
        <v>5.2380022225253891</v>
      </c>
      <c r="AL9" s="63">
        <v>248.06565589079489</v>
      </c>
      <c r="AM9" s="63">
        <v>205.61292021038361</v>
      </c>
      <c r="AN9" s="58"/>
      <c r="AP9" s="58"/>
      <c r="AQ9" s="58"/>
      <c r="AS9" s="58"/>
    </row>
    <row r="10" spans="1:120" x14ac:dyDescent="0.3">
      <c r="A10" s="64">
        <v>8</v>
      </c>
      <c r="B10" s="63"/>
      <c r="C10" s="63">
        <v>50</v>
      </c>
      <c r="D10" s="63">
        <v>5.3462028503417969E-2</v>
      </c>
      <c r="E10" s="63" t="b">
        <v>0</v>
      </c>
      <c r="F10" s="63">
        <v>2.068227515772007E-2</v>
      </c>
      <c r="G10" s="63">
        <v>1.583722347742237E-2</v>
      </c>
      <c r="H10" s="63">
        <v>7.3695999999999928E-2</v>
      </c>
      <c r="I10" s="63">
        <v>9.9872000000000016E-2</v>
      </c>
      <c r="J10" s="63">
        <v>2.0777552248096461E-2</v>
      </c>
      <c r="K10" s="63">
        <v>0.13041649760670621</v>
      </c>
      <c r="L10" s="63">
        <v>9.7311999999999954E-2</v>
      </c>
      <c r="M10" s="63">
        <v>0.10352</v>
      </c>
      <c r="N10" s="63">
        <v>2.22768806999562E-2</v>
      </c>
      <c r="O10" s="63">
        <v>0.1107958260585659</v>
      </c>
      <c r="P10" s="63">
        <v>-0.21734399999999979</v>
      </c>
      <c r="Q10" s="63">
        <v>-0.46438400000000019</v>
      </c>
      <c r="R10" s="63">
        <v>0.31261701868700031</v>
      </c>
      <c r="S10" s="63">
        <v>-0.19520905421624271</v>
      </c>
      <c r="T10" s="63">
        <v>-0.14364799999999989</v>
      </c>
      <c r="U10" s="63">
        <v>-0.5642560000000002</v>
      </c>
      <c r="V10" s="63">
        <v>0.33339457093509672</v>
      </c>
      <c r="W10" s="63">
        <v>-0.32562555182294889</v>
      </c>
      <c r="X10" s="63">
        <v>-0.14364799999999989</v>
      </c>
      <c r="Y10" s="63">
        <v>-0.5642560000000002</v>
      </c>
      <c r="Z10" s="63">
        <v>0.33339457093509672</v>
      </c>
      <c r="AA10" s="63">
        <v>-0.32562555182294889</v>
      </c>
      <c r="AB10" s="63">
        <v>-0.24095999999999981</v>
      </c>
      <c r="AC10" s="63">
        <v>-0.4607360000000002</v>
      </c>
      <c r="AD10" s="63">
        <v>0.31111769023514052</v>
      </c>
      <c r="AE10" s="63">
        <v>-0.21482972576438289</v>
      </c>
      <c r="AF10" s="63" t="s">
        <v>1475</v>
      </c>
      <c r="AG10" s="63" t="s">
        <v>1476</v>
      </c>
      <c r="AH10" s="63">
        <v>11.750811320364001</v>
      </c>
      <c r="AI10" s="63">
        <v>13.54041695820646</v>
      </c>
      <c r="AJ10" s="63">
        <v>5.9308317802812693</v>
      </c>
      <c r="AK10" s="63">
        <v>5.6552945392213054</v>
      </c>
      <c r="AL10" s="63">
        <v>17.662764044192809</v>
      </c>
      <c r="AM10" s="63">
        <v>15.43688049951726</v>
      </c>
      <c r="AN10" s="58"/>
      <c r="AP10" s="58"/>
      <c r="AQ10" s="58"/>
      <c r="AS10" s="58"/>
    </row>
    <row r="11" spans="1:120" x14ac:dyDescent="0.3">
      <c r="A11" s="64">
        <v>9</v>
      </c>
      <c r="B11" s="63"/>
      <c r="C11" s="63">
        <v>50</v>
      </c>
      <c r="D11" s="63">
        <v>2.1937847137451168E-2</v>
      </c>
      <c r="E11" s="63" t="b">
        <v>0</v>
      </c>
      <c r="F11" s="63">
        <v>9.4536765696072861E-3</v>
      </c>
      <c r="G11" s="63">
        <v>4.4069969544610659E-4</v>
      </c>
      <c r="H11" s="63">
        <v>9.5999999999999974E-3</v>
      </c>
      <c r="I11" s="63">
        <v>1.004799999999996E-2</v>
      </c>
      <c r="J11" s="63">
        <v>1.573459219192247E-2</v>
      </c>
      <c r="K11" s="63">
        <v>0.10331336656986841</v>
      </c>
      <c r="L11" s="63">
        <v>7.910399999999998E-2</v>
      </c>
      <c r="M11" s="63">
        <v>5.6128000000000018E-2</v>
      </c>
      <c r="N11" s="63">
        <v>6.7735787887412968E-3</v>
      </c>
      <c r="O11" s="63">
        <v>4.4340500673763078E-3</v>
      </c>
      <c r="P11" s="63">
        <v>-0.14009599999999989</v>
      </c>
      <c r="Q11" s="63">
        <v>-2.1952000000000089E-2</v>
      </c>
      <c r="R11" s="63">
        <v>0.25831525147183437</v>
      </c>
      <c r="S11" s="63">
        <v>2.194854783351283E-2</v>
      </c>
      <c r="T11" s="63">
        <v>-0.13049599999999989</v>
      </c>
      <c r="U11" s="63">
        <v>-1.190400000000013E-2</v>
      </c>
      <c r="V11" s="63">
        <v>0.2740498436637569</v>
      </c>
      <c r="W11" s="63">
        <v>-8.1364818736355593E-2</v>
      </c>
      <c r="X11" s="63">
        <v>-0.13049599999999989</v>
      </c>
      <c r="Y11" s="63">
        <v>-1.190400000000013E-2</v>
      </c>
      <c r="Z11" s="63">
        <v>0.2740498436637569</v>
      </c>
      <c r="AA11" s="63">
        <v>-8.1364818736355593E-2</v>
      </c>
      <c r="AB11" s="63">
        <v>-0.2095999999999999</v>
      </c>
      <c r="AC11" s="63">
        <v>-6.8032000000000148E-2</v>
      </c>
      <c r="AD11" s="63">
        <v>0.2672762648750156</v>
      </c>
      <c r="AE11" s="63">
        <v>-8.5798868803731901E-2</v>
      </c>
      <c r="AF11" s="63" t="s">
        <v>1477</v>
      </c>
      <c r="AG11" s="63" t="s">
        <v>1478</v>
      </c>
      <c r="AH11" s="63">
        <v>12.15630847585399</v>
      </c>
      <c r="AI11" s="63">
        <v>6.4093941337421887</v>
      </c>
      <c r="AJ11" s="63">
        <v>4.7043716997964724</v>
      </c>
      <c r="AK11" s="63">
        <v>4.39136385766529</v>
      </c>
      <c r="AL11" s="63">
        <v>3.795262036081771</v>
      </c>
      <c r="AM11" s="63">
        <v>1.4795950972739049</v>
      </c>
      <c r="AN11" s="58"/>
      <c r="AP11" s="58"/>
      <c r="AQ11" s="58"/>
      <c r="AS11" s="58"/>
    </row>
    <row r="12" spans="1:120" x14ac:dyDescent="0.3">
      <c r="A12" s="64">
        <v>10</v>
      </c>
      <c r="B12" s="63"/>
      <c r="C12" s="63">
        <v>50</v>
      </c>
      <c r="D12" s="63">
        <v>2.299141883850098E-2</v>
      </c>
      <c r="E12" s="63" t="b">
        <v>0</v>
      </c>
      <c r="F12" s="63">
        <v>2.1864861850905099E-2</v>
      </c>
      <c r="G12" s="63">
        <v>4.8532888802649077E-3</v>
      </c>
      <c r="H12" s="63">
        <v>3.8175999999999932E-2</v>
      </c>
      <c r="I12" s="63">
        <v>1.7056000000000002E-2</v>
      </c>
      <c r="J12" s="63">
        <v>5.5722300457401369E-2</v>
      </c>
      <c r="K12" s="63">
        <v>0.1794127508512145</v>
      </c>
      <c r="L12" s="63">
        <v>7.9839999999999856E-2</v>
      </c>
      <c r="M12" s="63">
        <v>0.111776</v>
      </c>
      <c r="N12" s="63">
        <v>5.4740862935334922E-2</v>
      </c>
      <c r="O12" s="63">
        <v>6.8672350418490763E-2</v>
      </c>
      <c r="P12" s="63">
        <v>0.28051199999999998</v>
      </c>
      <c r="Q12" s="63">
        <v>-3.9232000000000058E-2</v>
      </c>
      <c r="R12" s="63">
        <v>-9.7067841074990668E-2</v>
      </c>
      <c r="S12" s="63">
        <v>-7.1831611091496522E-2</v>
      </c>
      <c r="T12" s="63">
        <v>0.24233600000000011</v>
      </c>
      <c r="U12" s="63">
        <v>-2.217600000000006E-2</v>
      </c>
      <c r="V12" s="63">
        <v>-4.1345540617589299E-2</v>
      </c>
      <c r="W12" s="63">
        <v>-0.25124436194271099</v>
      </c>
      <c r="X12" s="63">
        <v>0.24233600000000011</v>
      </c>
      <c r="Y12" s="63">
        <v>-2.217600000000006E-2</v>
      </c>
      <c r="Z12" s="63">
        <v>-4.1345540617589299E-2</v>
      </c>
      <c r="AA12" s="63">
        <v>-0.25124436194271099</v>
      </c>
      <c r="AB12" s="63">
        <v>0.32217600000000002</v>
      </c>
      <c r="AC12" s="63">
        <v>8.9599999999999944E-2</v>
      </c>
      <c r="AD12" s="63">
        <v>-9.6086403552924221E-2</v>
      </c>
      <c r="AE12" s="63">
        <v>-0.1825720115242202</v>
      </c>
      <c r="AF12" s="63" t="s">
        <v>1479</v>
      </c>
      <c r="AG12" s="63" t="s">
        <v>1480</v>
      </c>
      <c r="AH12" s="63">
        <v>9.4304230435346419</v>
      </c>
      <c r="AI12" s="63">
        <v>8.1652954105855997</v>
      </c>
      <c r="AJ12" s="63">
        <v>9.2885426210345337</v>
      </c>
      <c r="AK12" s="63">
        <v>8.6754517532960236</v>
      </c>
      <c r="AL12" s="63">
        <v>13.30769556124697</v>
      </c>
      <c r="AM12" s="63">
        <v>110.0806422990551</v>
      </c>
      <c r="AN12" s="58"/>
      <c r="AP12" s="58"/>
      <c r="AQ12" s="58"/>
      <c r="AS12" s="58"/>
    </row>
    <row r="13" spans="1:120" x14ac:dyDescent="0.3">
      <c r="A13" s="64">
        <v>11</v>
      </c>
      <c r="B13" s="63"/>
      <c r="C13" s="63">
        <v>50</v>
      </c>
      <c r="D13" s="63">
        <v>2.9947996139526371E-2</v>
      </c>
      <c r="E13" s="63" t="b">
        <v>0</v>
      </c>
      <c r="F13" s="63">
        <v>1.533620873724879E-3</v>
      </c>
      <c r="G13" s="63">
        <v>7.3499908455475628E-4</v>
      </c>
      <c r="H13" s="63">
        <v>3.4880000000000189E-3</v>
      </c>
      <c r="I13" s="63">
        <v>1.8239999999999921E-3</v>
      </c>
      <c r="J13" s="63">
        <v>2.682360834330005E-2</v>
      </c>
      <c r="K13" s="63">
        <v>2.023035343240448E-2</v>
      </c>
      <c r="L13" s="63">
        <v>2.3391999999999968E-2</v>
      </c>
      <c r="M13" s="63">
        <v>9.6959999999999824E-3</v>
      </c>
      <c r="N13" s="63">
        <v>2.9873446298090221E-2</v>
      </c>
      <c r="O13" s="63">
        <v>3.6858041185065638E-2</v>
      </c>
      <c r="P13" s="63">
        <v>-7.5327999999999895E-2</v>
      </c>
      <c r="Q13" s="63">
        <v>-0.22611200000000009</v>
      </c>
      <c r="R13" s="63">
        <v>5.1988665626599838E-2</v>
      </c>
      <c r="S13" s="63">
        <v>-0.29264730444683751</v>
      </c>
      <c r="T13" s="63">
        <v>-7.8815999999999914E-2</v>
      </c>
      <c r="U13" s="63">
        <v>-0.2242880000000001</v>
      </c>
      <c r="V13" s="63">
        <v>7.8812273969899899E-2</v>
      </c>
      <c r="W13" s="63">
        <v>-0.31287765787924199</v>
      </c>
      <c r="X13" s="63">
        <v>-7.8815999999999914E-2</v>
      </c>
      <c r="Y13" s="63">
        <v>-0.2242880000000001</v>
      </c>
      <c r="Z13" s="63">
        <v>7.8812273969899899E-2</v>
      </c>
      <c r="AA13" s="63">
        <v>-0.31287765787924199</v>
      </c>
      <c r="AB13" s="63">
        <v>-0.1022079999999999</v>
      </c>
      <c r="AC13" s="63">
        <v>-0.21459200000000009</v>
      </c>
      <c r="AD13" s="63">
        <v>4.8938827671809668E-2</v>
      </c>
      <c r="AE13" s="63">
        <v>-0.27601961669417641</v>
      </c>
      <c r="AF13" s="63" t="s">
        <v>1481</v>
      </c>
      <c r="AG13" s="63" t="s">
        <v>1482</v>
      </c>
      <c r="AH13" s="63">
        <v>2.7611236286986252</v>
      </c>
      <c r="AI13" s="63">
        <v>2.7962533490975341</v>
      </c>
      <c r="AJ13" s="63">
        <v>0.68986763894727021</v>
      </c>
      <c r="AK13" s="63">
        <v>0.65050727904679784</v>
      </c>
      <c r="AL13" s="63">
        <v>16.789669578644901</v>
      </c>
      <c r="AM13" s="63">
        <v>20.74420003210232</v>
      </c>
      <c r="AN13" s="58"/>
      <c r="AP13" s="58"/>
      <c r="AQ13" s="58"/>
      <c r="AS13" s="58"/>
    </row>
    <row r="14" spans="1:120" x14ac:dyDescent="0.3">
      <c r="A14" s="64">
        <v>12</v>
      </c>
      <c r="B14" s="63"/>
      <c r="C14" s="63">
        <v>50</v>
      </c>
      <c r="D14" s="63">
        <v>3.588104248046875E-2</v>
      </c>
      <c r="E14" s="63" t="b">
        <v>0</v>
      </c>
      <c r="F14" s="63">
        <v>1.6155123293753602E-2</v>
      </c>
      <c r="G14" s="63">
        <v>1.104042079478716E-2</v>
      </c>
      <c r="H14" s="63">
        <v>2.8447999999999932E-2</v>
      </c>
      <c r="I14" s="63">
        <v>2.2304000000000049E-2</v>
      </c>
      <c r="J14" s="63">
        <v>9.8659331412630003E-2</v>
      </c>
      <c r="K14" s="63">
        <v>0.1114609335686724</v>
      </c>
      <c r="L14" s="63">
        <v>2.4799999999999961E-2</v>
      </c>
      <c r="M14" s="63">
        <v>4.8224000000000038E-2</v>
      </c>
      <c r="N14" s="63">
        <v>0.114954465410238</v>
      </c>
      <c r="O14" s="63">
        <v>8.6519401939680537E-2</v>
      </c>
      <c r="P14" s="63">
        <v>-7.9871999999999874E-2</v>
      </c>
      <c r="Q14" s="63">
        <v>-0.36684800000000017</v>
      </c>
      <c r="R14" s="63">
        <v>-0.4634886534646584</v>
      </c>
      <c r="S14" s="63">
        <v>0.1985345917667749</v>
      </c>
      <c r="T14" s="63">
        <v>-0.10831999999999981</v>
      </c>
      <c r="U14" s="63">
        <v>-0.34454400000000018</v>
      </c>
      <c r="V14" s="63">
        <v>-0.36482932205202839</v>
      </c>
      <c r="W14" s="63">
        <v>8.7073658198102546E-2</v>
      </c>
      <c r="X14" s="63">
        <v>-0.10831999999999981</v>
      </c>
      <c r="Y14" s="63">
        <v>-0.34454400000000018</v>
      </c>
      <c r="Z14" s="63">
        <v>-0.36482932205202839</v>
      </c>
      <c r="AA14" s="63">
        <v>8.7073658198102546E-2</v>
      </c>
      <c r="AB14" s="63">
        <v>-8.3519999999999844E-2</v>
      </c>
      <c r="AC14" s="63">
        <v>-0.39276800000000017</v>
      </c>
      <c r="AD14" s="63">
        <v>-0.47978378746226641</v>
      </c>
      <c r="AE14" s="63">
        <v>0.17359306013778311</v>
      </c>
      <c r="AF14" s="63" t="s">
        <v>1483</v>
      </c>
      <c r="AG14" s="63" t="s">
        <v>1484</v>
      </c>
      <c r="AH14" s="63">
        <v>1.87104392086256</v>
      </c>
      <c r="AI14" s="63">
        <v>3.9566539861039751</v>
      </c>
      <c r="AJ14" s="63">
        <v>3.1606895735606968</v>
      </c>
      <c r="AK14" s="63">
        <v>2.9938196810360549</v>
      </c>
      <c r="AL14" s="63">
        <v>22.68384910871384</v>
      </c>
      <c r="AM14" s="63">
        <v>38.512594953571607</v>
      </c>
      <c r="AN14" s="58"/>
      <c r="AP14" s="58"/>
      <c r="AQ14" s="58"/>
      <c r="AS14" s="58"/>
    </row>
    <row r="15" spans="1:120" x14ac:dyDescent="0.3">
      <c r="A15" s="64">
        <v>13</v>
      </c>
      <c r="B15" s="63"/>
      <c r="C15" s="63">
        <v>50</v>
      </c>
      <c r="D15" s="63">
        <v>2.1940946578979489E-2</v>
      </c>
      <c r="E15" s="63" t="b">
        <v>0</v>
      </c>
      <c r="F15" s="63">
        <v>6.9978831703559202E-3</v>
      </c>
      <c r="G15" s="63">
        <v>1.8569687462823439E-3</v>
      </c>
      <c r="H15" s="63">
        <v>7.4239999999999931E-3</v>
      </c>
      <c r="I15" s="63">
        <v>3.9743999999999988E-2</v>
      </c>
      <c r="J15" s="63">
        <v>1.490863623147151E-2</v>
      </c>
      <c r="K15" s="63">
        <v>7.6265661158872761E-2</v>
      </c>
      <c r="L15" s="63">
        <v>7.6159999999999978E-2</v>
      </c>
      <c r="M15" s="63">
        <v>2.3231999999999989E-2</v>
      </c>
      <c r="N15" s="63">
        <v>2.5647840968703841E-2</v>
      </c>
      <c r="O15" s="63">
        <v>4.7666038224295493E-2</v>
      </c>
      <c r="P15" s="63">
        <v>-5.1455999999999939E-2</v>
      </c>
      <c r="Q15" s="63">
        <v>-7.6160000000000116E-2</v>
      </c>
      <c r="R15" s="63">
        <v>-0.26462493642315571</v>
      </c>
      <c r="S15" s="63">
        <v>0.12603787316517201</v>
      </c>
      <c r="T15" s="63">
        <v>-5.8879999999999932E-2</v>
      </c>
      <c r="U15" s="63">
        <v>-0.1159040000000001</v>
      </c>
      <c r="V15" s="63">
        <v>-0.2497163001916842</v>
      </c>
      <c r="W15" s="63">
        <v>4.9772212006299187E-2</v>
      </c>
      <c r="X15" s="63">
        <v>-5.8879999999999932E-2</v>
      </c>
      <c r="Y15" s="63">
        <v>-0.1159040000000001</v>
      </c>
      <c r="Z15" s="63">
        <v>-0.2497163001916842</v>
      </c>
      <c r="AA15" s="63">
        <v>4.9772212006299187E-2</v>
      </c>
      <c r="AB15" s="63">
        <v>1.7280000000000049E-2</v>
      </c>
      <c r="AC15" s="63">
        <v>-9.2672000000000115E-2</v>
      </c>
      <c r="AD15" s="63">
        <v>-0.27536414116038799</v>
      </c>
      <c r="AE15" s="63">
        <v>9.7438250230594672E-2</v>
      </c>
      <c r="AF15" s="63" t="s">
        <v>1485</v>
      </c>
      <c r="AG15" s="63" t="s">
        <v>1486</v>
      </c>
      <c r="AH15" s="63">
        <v>10.111611372750341</v>
      </c>
      <c r="AI15" s="63">
        <v>7.6168210199164834</v>
      </c>
      <c r="AJ15" s="63">
        <v>1.7910682463038741</v>
      </c>
      <c r="AK15" s="63">
        <v>1.6808655440024489</v>
      </c>
      <c r="AL15" s="63">
        <v>1.1793841208275091</v>
      </c>
      <c r="AM15" s="63">
        <v>17.767805432133599</v>
      </c>
      <c r="AN15" s="58"/>
      <c r="AP15" s="58"/>
      <c r="AQ15" s="58"/>
      <c r="AS15" s="58"/>
    </row>
    <row r="16" spans="1:120" x14ac:dyDescent="0.3">
      <c r="A16" s="64">
        <v>14</v>
      </c>
      <c r="B16" s="63"/>
      <c r="C16" s="63">
        <v>50</v>
      </c>
      <c r="D16" s="63">
        <v>3.1944513320922852E-2</v>
      </c>
      <c r="E16" s="63" t="b">
        <v>0</v>
      </c>
      <c r="F16" s="63">
        <v>3.051107281103857E-2</v>
      </c>
      <c r="G16" s="63">
        <v>1.573985442919079E-3</v>
      </c>
      <c r="H16" s="63">
        <v>3.4240000000000048E-2</v>
      </c>
      <c r="I16" s="63">
        <v>1.3504000000000019E-2</v>
      </c>
      <c r="J16" s="63">
        <v>1.480708705043216E-2</v>
      </c>
      <c r="K16" s="63">
        <v>6.0081378412949242E-2</v>
      </c>
      <c r="L16" s="63">
        <v>0.12889600000000001</v>
      </c>
      <c r="M16" s="63">
        <v>5.5424000000000029E-2</v>
      </c>
      <c r="N16" s="63">
        <v>0.10404361690675</v>
      </c>
      <c r="O16" s="63">
        <v>3.3144524253638043E-2</v>
      </c>
      <c r="P16" s="63">
        <v>-0.2211199999999999</v>
      </c>
      <c r="Q16" s="63">
        <v>-0.1083520000000001</v>
      </c>
      <c r="R16" s="63">
        <v>-0.18132793486305551</v>
      </c>
      <c r="S16" s="63">
        <v>4.1569219381652991E-2</v>
      </c>
      <c r="T16" s="63">
        <v>-0.25535999999999992</v>
      </c>
      <c r="U16" s="63">
        <v>-9.4848000000000113E-2</v>
      </c>
      <c r="V16" s="63">
        <v>-0.19613502191348761</v>
      </c>
      <c r="W16" s="63">
        <v>-1.8512159031296251E-2</v>
      </c>
      <c r="X16" s="63">
        <v>-0.25535999999999992</v>
      </c>
      <c r="Y16" s="63">
        <v>-9.4848000000000113E-2</v>
      </c>
      <c r="Z16" s="63">
        <v>-0.19613502191348761</v>
      </c>
      <c r="AA16" s="63">
        <v>-1.8512159031296251E-2</v>
      </c>
      <c r="AB16" s="63">
        <v>-0.12646399999999991</v>
      </c>
      <c r="AC16" s="63">
        <v>-3.9424000000000077E-2</v>
      </c>
      <c r="AD16" s="63">
        <v>-0.30017863882023771</v>
      </c>
      <c r="AE16" s="63">
        <v>1.463236522234179E-2</v>
      </c>
      <c r="AF16" s="63" t="s">
        <v>1487</v>
      </c>
      <c r="AG16" s="63" t="s">
        <v>1488</v>
      </c>
      <c r="AH16" s="63">
        <v>23.04963353923301</v>
      </c>
      <c r="AI16" s="63">
        <v>10.243088510770249</v>
      </c>
      <c r="AJ16" s="63">
        <v>4.3434136744587102</v>
      </c>
      <c r="AK16" s="63">
        <v>4.0720333317393358</v>
      </c>
      <c r="AL16" s="63">
        <v>42.943326022976898</v>
      </c>
      <c r="AM16" s="63">
        <v>64.114127579697481</v>
      </c>
      <c r="AN16" s="58"/>
      <c r="AP16" s="58"/>
      <c r="AQ16" s="58"/>
      <c r="AS16" s="58"/>
    </row>
    <row r="17" spans="1:45" x14ac:dyDescent="0.3">
      <c r="A17" s="64">
        <v>15</v>
      </c>
      <c r="B17" s="63"/>
      <c r="C17" s="63">
        <v>50</v>
      </c>
      <c r="D17" s="63">
        <v>3.6873579025268548E-2</v>
      </c>
      <c r="E17" s="63" t="b">
        <v>0</v>
      </c>
      <c r="F17" s="63">
        <v>4.5727862304124907E-2</v>
      </c>
      <c r="G17" s="63">
        <v>4.2367673084398948E-2</v>
      </c>
      <c r="H17" s="63">
        <v>3.8175999999999967E-2</v>
      </c>
      <c r="I17" s="63">
        <v>1.161599999999996E-2</v>
      </c>
      <c r="J17" s="63">
        <v>0.20192903370342499</v>
      </c>
      <c r="K17" s="63">
        <v>5.6478712733205913E-2</v>
      </c>
      <c r="L17" s="63">
        <v>1.475199999999997E-2</v>
      </c>
      <c r="M17" s="63">
        <v>5.3855999999999973E-2</v>
      </c>
      <c r="N17" s="63">
        <v>0.20642134595076381</v>
      </c>
      <c r="O17" s="63">
        <v>3.9851024980544693E-2</v>
      </c>
      <c r="P17" s="63">
        <v>-1.6063999999999939E-2</v>
      </c>
      <c r="Q17" s="63">
        <v>-8.6720000000000033E-2</v>
      </c>
      <c r="R17" s="63">
        <v>3.2595941103456497E-2</v>
      </c>
      <c r="S17" s="63">
        <v>-1.6295133997608041E-2</v>
      </c>
      <c r="T17" s="63">
        <v>2.2112000000000031E-2</v>
      </c>
      <c r="U17" s="63">
        <v>-7.5104000000000073E-2</v>
      </c>
      <c r="V17" s="63">
        <v>-0.16933309259996851</v>
      </c>
      <c r="W17" s="63">
        <v>4.0183578735597872E-2</v>
      </c>
      <c r="X17" s="63">
        <v>2.2112000000000031E-2</v>
      </c>
      <c r="Y17" s="63">
        <v>-7.5104000000000073E-2</v>
      </c>
      <c r="Z17" s="63">
        <v>-0.16933309259996851</v>
      </c>
      <c r="AA17" s="63">
        <v>4.0183578735597872E-2</v>
      </c>
      <c r="AB17" s="63">
        <v>7.3600000000000566E-3</v>
      </c>
      <c r="AC17" s="63">
        <v>-0.12895999999999999</v>
      </c>
      <c r="AD17" s="63">
        <v>3.708825335079529E-2</v>
      </c>
      <c r="AE17" s="63">
        <v>3.3255375505318808E-4</v>
      </c>
      <c r="AF17" s="63" t="s">
        <v>1489</v>
      </c>
      <c r="AG17" s="63" t="s">
        <v>1490</v>
      </c>
      <c r="AH17" s="63">
        <v>3.0839183669674268</v>
      </c>
      <c r="AI17" s="63">
        <v>0.2065751416967429</v>
      </c>
      <c r="AJ17" s="63">
        <v>4.2868639087820757</v>
      </c>
      <c r="AK17" s="63">
        <v>4.0150742565146524</v>
      </c>
      <c r="AL17" s="63">
        <v>124.8397767206784</v>
      </c>
      <c r="AM17" s="63">
        <v>119.56852288834671</v>
      </c>
      <c r="AN17" s="58"/>
      <c r="AP17" s="58"/>
      <c r="AQ17" s="58"/>
      <c r="AS17" s="58"/>
    </row>
    <row r="18" spans="1:45" x14ac:dyDescent="0.3">
      <c r="A18" s="64">
        <v>16</v>
      </c>
      <c r="B18" s="63"/>
      <c r="C18" s="63">
        <v>50</v>
      </c>
      <c r="D18" s="63">
        <v>3.5918712615966797E-2</v>
      </c>
      <c r="E18" s="63" t="b">
        <v>0</v>
      </c>
      <c r="F18" s="63">
        <v>6.5834065924469012E-2</v>
      </c>
      <c r="G18" s="63">
        <v>4.1346538887972538E-2</v>
      </c>
      <c r="H18" s="63">
        <v>4.9536000000000018E-2</v>
      </c>
      <c r="I18" s="63">
        <v>2.4384000000000069E-2</v>
      </c>
      <c r="J18" s="63">
        <v>0.19569911633927359</v>
      </c>
      <c r="K18" s="63">
        <v>0.1911075579039197</v>
      </c>
      <c r="L18" s="63">
        <v>5.6064000000000003E-2</v>
      </c>
      <c r="M18" s="63">
        <v>9.0048000000000017E-2</v>
      </c>
      <c r="N18" s="63">
        <v>0.2336284475924732</v>
      </c>
      <c r="O18" s="63">
        <v>2.8821325437946129E-2</v>
      </c>
      <c r="P18" s="63">
        <v>-0.1859839999999999</v>
      </c>
      <c r="Q18" s="63">
        <v>-0.35711999999999999</v>
      </c>
      <c r="R18" s="63">
        <v>-0.29906357556225399</v>
      </c>
      <c r="S18" s="63">
        <v>-1.463236522234198E-2</v>
      </c>
      <c r="T18" s="63">
        <v>-0.1364479999999999</v>
      </c>
      <c r="U18" s="63">
        <v>-0.38150400000000012</v>
      </c>
      <c r="V18" s="63">
        <v>-0.1033644592229804</v>
      </c>
      <c r="W18" s="63">
        <v>0.17647519268157769</v>
      </c>
      <c r="X18" s="63">
        <v>-0.1364479999999999</v>
      </c>
      <c r="Y18" s="63">
        <v>-0.38150400000000012</v>
      </c>
      <c r="Z18" s="63">
        <v>-0.1033644592229804</v>
      </c>
      <c r="AA18" s="63">
        <v>0.17647519268157769</v>
      </c>
      <c r="AB18" s="63">
        <v>-0.19251199999999991</v>
      </c>
      <c r="AC18" s="63">
        <v>-0.2914560000000001</v>
      </c>
      <c r="AD18" s="63">
        <v>-0.33699290681545357</v>
      </c>
      <c r="AE18" s="63">
        <v>0.14765386724363161</v>
      </c>
      <c r="AF18" s="63" t="s">
        <v>1491</v>
      </c>
      <c r="AG18" s="63" t="s">
        <v>1492</v>
      </c>
      <c r="AH18" s="63">
        <v>5.1503958512390096</v>
      </c>
      <c r="AI18" s="63">
        <v>8.2750799899389271</v>
      </c>
      <c r="AJ18" s="63">
        <v>5.7623233496547686</v>
      </c>
      <c r="AK18" s="63">
        <v>5.4649230910476696</v>
      </c>
      <c r="AL18" s="63">
        <v>1355.304471532148</v>
      </c>
      <c r="AM18" s="63">
        <v>116.5890964799966</v>
      </c>
      <c r="AN18" s="58"/>
      <c r="AP18" s="58"/>
      <c r="AQ18" s="58"/>
      <c r="AS18" s="58"/>
    </row>
    <row r="19" spans="1:45" x14ac:dyDescent="0.3">
      <c r="A19" s="64">
        <v>17</v>
      </c>
      <c r="B19" s="63"/>
      <c r="C19" s="63">
        <v>50</v>
      </c>
      <c r="D19" s="63">
        <v>2.691292762756348E-2</v>
      </c>
      <c r="E19" s="63" t="b">
        <v>0</v>
      </c>
      <c r="F19" s="63">
        <v>1.674041452934576E-2</v>
      </c>
      <c r="G19" s="63">
        <v>4.3380509432862577E-3</v>
      </c>
      <c r="H19" s="63">
        <v>1.558400000000002E-2</v>
      </c>
      <c r="I19" s="63">
        <v>1.3791999999999969E-2</v>
      </c>
      <c r="J19" s="63">
        <v>6.2489764148108751E-2</v>
      </c>
      <c r="K19" s="63">
        <v>0.1122368923304633</v>
      </c>
      <c r="L19" s="63">
        <v>3.4015999999999998E-2</v>
      </c>
      <c r="M19" s="63">
        <v>7.062400000000002E-2</v>
      </c>
      <c r="N19" s="63">
        <v>0.1029348186832121</v>
      </c>
      <c r="O19" s="63">
        <v>9.5609204577802004E-2</v>
      </c>
      <c r="P19" s="63">
        <v>-5.5039999999998831E-3</v>
      </c>
      <c r="Q19" s="63">
        <v>-0.31129600000000007</v>
      </c>
      <c r="R19" s="63">
        <v>-0.1019913755053224</v>
      </c>
      <c r="S19" s="63">
        <v>-8.0478008722880329E-2</v>
      </c>
      <c r="T19" s="63">
        <v>1.0080000000000139E-2</v>
      </c>
      <c r="U19" s="63">
        <v>-0.3250880000000001</v>
      </c>
      <c r="V19" s="63">
        <v>-0.1644811396534312</v>
      </c>
      <c r="W19" s="63">
        <v>-0.1927149010533436</v>
      </c>
      <c r="X19" s="63">
        <v>1.0080000000000139E-2</v>
      </c>
      <c r="Y19" s="63">
        <v>-0.3250880000000001</v>
      </c>
      <c r="Z19" s="63">
        <v>-0.1644811396534312</v>
      </c>
      <c r="AA19" s="63">
        <v>-0.1927149010533436</v>
      </c>
      <c r="AB19" s="63">
        <v>-2.3935999999999871E-2</v>
      </c>
      <c r="AC19" s="63">
        <v>-0.25446400000000008</v>
      </c>
      <c r="AD19" s="63">
        <v>-6.154632097021908E-2</v>
      </c>
      <c r="AE19" s="63">
        <v>-9.7105696475541597E-2</v>
      </c>
      <c r="AF19" s="63" t="s">
        <v>1493</v>
      </c>
      <c r="AG19" s="63" t="s">
        <v>1494</v>
      </c>
      <c r="AH19" s="63">
        <v>2.0538461454140342</v>
      </c>
      <c r="AI19" s="63">
        <v>6.3255631236214942</v>
      </c>
      <c r="AJ19" s="63">
        <v>4.6886151099903168</v>
      </c>
      <c r="AK19" s="63">
        <v>4.4380513113762738</v>
      </c>
      <c r="AL19" s="63">
        <v>57.899137116101642</v>
      </c>
      <c r="AM19" s="63">
        <v>79.427473228759354</v>
      </c>
      <c r="AN19" s="58"/>
      <c r="AP19" s="58"/>
      <c r="AQ19" s="58"/>
      <c r="AS19" s="58"/>
    </row>
    <row r="20" spans="1:45" x14ac:dyDescent="0.3">
      <c r="A20" s="64">
        <v>18</v>
      </c>
      <c r="B20" s="63"/>
      <c r="C20" s="63">
        <v>50</v>
      </c>
      <c r="D20" s="63">
        <v>4.0868997573852539E-2</v>
      </c>
      <c r="E20" s="63" t="b">
        <v>0</v>
      </c>
      <c r="F20" s="63">
        <v>0.17565039430370299</v>
      </c>
      <c r="G20" s="63">
        <v>5.4516436623027381E-2</v>
      </c>
      <c r="H20" s="63">
        <v>0.11171200000000001</v>
      </c>
      <c r="I20" s="63">
        <v>5.8464000000000127E-2</v>
      </c>
      <c r="J20" s="63">
        <v>0.19651673308659329</v>
      </c>
      <c r="K20" s="63">
        <v>4.1402942504126461E-2</v>
      </c>
      <c r="L20" s="63">
        <v>0.220384</v>
      </c>
      <c r="M20" s="63">
        <v>6.0959999999999848E-2</v>
      </c>
      <c r="N20" s="63">
        <v>0.35123377577861592</v>
      </c>
      <c r="O20" s="63">
        <v>3.4086759892955447E-2</v>
      </c>
      <c r="P20" s="63">
        <v>-1.0175999999999919E-2</v>
      </c>
      <c r="Q20" s="63">
        <v>-0.207424</v>
      </c>
      <c r="R20" s="63">
        <v>4.327802648750155E-2</v>
      </c>
      <c r="S20" s="63">
        <v>0.31359819101519049</v>
      </c>
      <c r="T20" s="63">
        <v>-0.1218879999999999</v>
      </c>
      <c r="U20" s="63">
        <v>-0.26588800000000012</v>
      </c>
      <c r="V20" s="63">
        <v>-0.15323870659909181</v>
      </c>
      <c r="W20" s="63">
        <v>0.355001133519317</v>
      </c>
      <c r="X20" s="63">
        <v>-0.1218879999999999</v>
      </c>
      <c r="Y20" s="63">
        <v>-0.26588800000000012</v>
      </c>
      <c r="Z20" s="63">
        <v>-0.15323870659909181</v>
      </c>
      <c r="AA20" s="63">
        <v>0.355001133519317</v>
      </c>
      <c r="AB20" s="63">
        <v>9.8496000000000083E-2</v>
      </c>
      <c r="AC20" s="63">
        <v>-0.32684800000000003</v>
      </c>
      <c r="AD20" s="63">
        <v>0.19799506917952411</v>
      </c>
      <c r="AE20" s="63">
        <v>0.32091437362636149</v>
      </c>
      <c r="AF20" s="63" t="s">
        <v>1495</v>
      </c>
      <c r="AG20" s="63" t="s">
        <v>1496</v>
      </c>
      <c r="AH20" s="63">
        <v>28.99353074490811</v>
      </c>
      <c r="AI20" s="63">
        <v>24.66254278289254</v>
      </c>
      <c r="AJ20" s="63">
        <v>4.2126008936448693</v>
      </c>
      <c r="AK20" s="63">
        <v>3.978777100757203</v>
      </c>
      <c r="AL20" s="63">
        <v>1864.9506535623041</v>
      </c>
      <c r="AM20" s="63">
        <v>113.3285880708695</v>
      </c>
      <c r="AN20" s="58"/>
      <c r="AP20" s="58"/>
      <c r="AQ20" s="58"/>
      <c r="AS20" s="58"/>
    </row>
    <row r="21" spans="1:45" x14ac:dyDescent="0.3">
      <c r="A21" s="64">
        <v>19</v>
      </c>
      <c r="B21" s="63"/>
      <c r="C21" s="63">
        <v>50</v>
      </c>
      <c r="D21" s="63">
        <v>2.293753623962402E-2</v>
      </c>
      <c r="E21" s="63" t="b">
        <v>0</v>
      </c>
      <c r="F21" s="63">
        <v>4.8273025981882822E-3</v>
      </c>
      <c r="G21" s="63">
        <v>9.8819821205640832E-5</v>
      </c>
      <c r="H21" s="63">
        <v>2.463999999999938E-3</v>
      </c>
      <c r="I21" s="63">
        <v>5.9200000000000086E-3</v>
      </c>
      <c r="J21" s="63">
        <v>7.5961914934815217E-3</v>
      </c>
      <c r="K21" s="63">
        <v>7.4214913002711241E-2</v>
      </c>
      <c r="L21" s="63">
        <v>4.9119999999999969E-2</v>
      </c>
      <c r="M21" s="63">
        <v>1.7632000000000009E-2</v>
      </c>
      <c r="N21" s="63">
        <v>4.5865463850137671E-2</v>
      </c>
      <c r="O21" s="63">
        <v>8.9844939490212744E-2</v>
      </c>
      <c r="P21" s="63">
        <v>-0.16889599999999991</v>
      </c>
      <c r="Q21" s="63">
        <v>-0.1521280000000001</v>
      </c>
      <c r="R21" s="63">
        <v>1.8731660877895049E-4</v>
      </c>
      <c r="S21" s="63">
        <v>9.0122067619423762E-2</v>
      </c>
      <c r="T21" s="63">
        <v>-0.16643199999999991</v>
      </c>
      <c r="U21" s="63">
        <v>-0.15804800000000011</v>
      </c>
      <c r="V21" s="63">
        <v>-7.4088748847025709E-3</v>
      </c>
      <c r="W21" s="63">
        <v>0.164336980622135</v>
      </c>
      <c r="X21" s="63">
        <v>-0.16643199999999991</v>
      </c>
      <c r="Y21" s="63">
        <v>-0.15804800000000011</v>
      </c>
      <c r="Z21" s="63">
        <v>-7.4088748847025709E-3</v>
      </c>
      <c r="AA21" s="63">
        <v>0.164336980622135</v>
      </c>
      <c r="AB21" s="63">
        <v>-0.21555199999999991</v>
      </c>
      <c r="AC21" s="63">
        <v>-0.1404160000000001</v>
      </c>
      <c r="AD21" s="63">
        <v>3.84565889654351E-2</v>
      </c>
      <c r="AE21" s="63">
        <v>7.449204113192226E-2</v>
      </c>
      <c r="AF21" s="63" t="s">
        <v>1497</v>
      </c>
      <c r="AG21" s="63" t="s">
        <v>1498</v>
      </c>
      <c r="AH21" s="63">
        <v>6.4944541957335256</v>
      </c>
      <c r="AI21" s="63">
        <v>5.2133594154763196</v>
      </c>
      <c r="AJ21" s="63">
        <v>1.316560721570788</v>
      </c>
      <c r="AK21" s="63">
        <v>1.2379509578028249</v>
      </c>
      <c r="AL21" s="63">
        <v>3.535577190262265</v>
      </c>
      <c r="AM21" s="63">
        <v>102.9248856539091</v>
      </c>
      <c r="AN21" s="58"/>
      <c r="AP21" s="58"/>
      <c r="AQ21" s="58"/>
      <c r="AS21" s="58"/>
    </row>
    <row r="22" spans="1:45" x14ac:dyDescent="0.3">
      <c r="A22" s="64">
        <v>20</v>
      </c>
      <c r="B22" s="63"/>
      <c r="C22" s="63">
        <v>50</v>
      </c>
      <c r="D22" s="63">
        <v>2.7908563613891602E-2</v>
      </c>
      <c r="E22" s="63" t="b">
        <v>0</v>
      </c>
      <c r="F22" s="63">
        <v>9.0766352769235861E-3</v>
      </c>
      <c r="G22" s="63">
        <v>5.6291306741017566E-3</v>
      </c>
      <c r="H22" s="63">
        <v>1.387778780781446E-17</v>
      </c>
      <c r="I22" s="63">
        <v>2.9439999999999911E-2</v>
      </c>
      <c r="J22" s="63">
        <v>6.9010267888929125E-2</v>
      </c>
      <c r="K22" s="63">
        <v>0.1172806242821038</v>
      </c>
      <c r="L22" s="63">
        <v>9.5999999999999974E-3</v>
      </c>
      <c r="M22" s="63">
        <v>5.0559999999999938E-2</v>
      </c>
      <c r="N22" s="63">
        <v>8.0175817282542194E-2</v>
      </c>
      <c r="O22" s="63">
        <v>9.5332076448590958E-2</v>
      </c>
      <c r="P22" s="63">
        <v>9.3056000000000111E-2</v>
      </c>
      <c r="Q22" s="63">
        <v>-0.30835200000000013</v>
      </c>
      <c r="R22" s="63">
        <v>-7.5800056026797897E-3</v>
      </c>
      <c r="S22" s="63">
        <v>-2.327876285372573E-2</v>
      </c>
      <c r="T22" s="63">
        <v>9.3056000000000097E-2</v>
      </c>
      <c r="U22" s="63">
        <v>-0.33779199999999998</v>
      </c>
      <c r="V22" s="63">
        <v>6.1430262286249329E-2</v>
      </c>
      <c r="W22" s="63">
        <v>-0.14055938713582949</v>
      </c>
      <c r="X22" s="63">
        <v>9.3056000000000097E-2</v>
      </c>
      <c r="Y22" s="63">
        <v>-0.33779199999999998</v>
      </c>
      <c r="Z22" s="63">
        <v>6.1430262286249329E-2</v>
      </c>
      <c r="AA22" s="63">
        <v>-0.14055938713582949</v>
      </c>
      <c r="AB22" s="63">
        <v>8.34560000000001E-2</v>
      </c>
      <c r="AC22" s="63">
        <v>-0.28723199999999999</v>
      </c>
      <c r="AD22" s="63">
        <v>-1.8745554996292858E-2</v>
      </c>
      <c r="AE22" s="63">
        <v>-4.5227310687238537E-2</v>
      </c>
      <c r="AF22" s="63" t="s">
        <v>1499</v>
      </c>
      <c r="AG22" s="63" t="s">
        <v>1500</v>
      </c>
      <c r="AH22" s="63">
        <v>0.28562225116372109</v>
      </c>
      <c r="AI22" s="63">
        <v>3.0226427010224159</v>
      </c>
      <c r="AJ22" s="63">
        <v>3.328525311611545</v>
      </c>
      <c r="AK22" s="63">
        <v>3.1520547433826782</v>
      </c>
      <c r="AL22" s="63">
        <v>538.55527125524202</v>
      </c>
      <c r="AM22" s="63">
        <v>97.62852359170931</v>
      </c>
      <c r="AN22" s="58"/>
      <c r="AP22" s="58"/>
      <c r="AQ22" s="58"/>
      <c r="AS22" s="58"/>
    </row>
    <row r="23" spans="1:45" x14ac:dyDescent="0.3">
      <c r="A23" s="64">
        <v>21</v>
      </c>
      <c r="B23" s="63"/>
      <c r="C23" s="63">
        <v>50</v>
      </c>
      <c r="D23" s="63">
        <v>2.2928714752197269E-2</v>
      </c>
      <c r="E23" s="63" t="b">
        <v>0</v>
      </c>
      <c r="F23" s="63">
        <v>9.1333785636266568E-3</v>
      </c>
      <c r="G23" s="63">
        <v>2.5334368245393403E-4</v>
      </c>
      <c r="H23" s="63">
        <v>5.3119999999999279E-3</v>
      </c>
      <c r="I23" s="63">
        <v>9.8560000000000869E-3</v>
      </c>
      <c r="J23" s="63">
        <v>1.131307219343769E-2</v>
      </c>
      <c r="K23" s="63">
        <v>2.937558169636819E-2</v>
      </c>
      <c r="L23" s="63">
        <v>2.3680000000000918E-3</v>
      </c>
      <c r="M23" s="63">
        <v>2.8927999999999902E-2</v>
      </c>
      <c r="N23" s="63">
        <v>9.1054609743969922E-2</v>
      </c>
      <c r="O23" s="63">
        <v>2.6050044145835938E-2</v>
      </c>
      <c r="P23" s="63">
        <v>0.25132800000000011</v>
      </c>
      <c r="Q23" s="63">
        <v>-0.32723200000000002</v>
      </c>
      <c r="R23" s="63">
        <v>0.1408501676478896</v>
      </c>
      <c r="S23" s="63">
        <v>-6.6510751010645068E-3</v>
      </c>
      <c r="T23" s="63">
        <v>0.25663999999999998</v>
      </c>
      <c r="U23" s="63">
        <v>-0.31737599999999988</v>
      </c>
      <c r="V23" s="63">
        <v>0.12953709545445191</v>
      </c>
      <c r="W23" s="63">
        <v>2.272450659530368E-2</v>
      </c>
      <c r="X23" s="63">
        <v>0.25663999999999998</v>
      </c>
      <c r="Y23" s="63">
        <v>-0.31737599999999988</v>
      </c>
      <c r="Z23" s="63">
        <v>0.12953709545445191</v>
      </c>
      <c r="AA23" s="63">
        <v>2.272450659530368E-2</v>
      </c>
      <c r="AB23" s="63">
        <v>0.25900800000000013</v>
      </c>
      <c r="AC23" s="63">
        <v>-0.28844799999999998</v>
      </c>
      <c r="AD23" s="63">
        <v>0.22059170519842181</v>
      </c>
      <c r="AE23" s="63">
        <v>-3.325537550532259E-3</v>
      </c>
      <c r="AF23" s="63" t="s">
        <v>1501</v>
      </c>
      <c r="AG23" s="63" t="s">
        <v>1502</v>
      </c>
      <c r="AH23" s="63">
        <v>0.86867759273713108</v>
      </c>
      <c r="AI23" s="63">
        <v>0.81936676259395003</v>
      </c>
      <c r="AJ23" s="63">
        <v>1.93036717890953</v>
      </c>
      <c r="AK23" s="63">
        <v>1.8267042468434931</v>
      </c>
      <c r="AL23" s="63">
        <v>55.868436053363247</v>
      </c>
      <c r="AM23" s="63">
        <v>87.382109891764529</v>
      </c>
      <c r="AN23" s="58"/>
      <c r="AP23" s="58"/>
      <c r="AQ23" s="58"/>
      <c r="AS23" s="58"/>
    </row>
    <row r="24" spans="1:45" x14ac:dyDescent="0.3">
      <c r="A24" s="64">
        <v>22</v>
      </c>
      <c r="B24" s="63"/>
      <c r="C24" s="63">
        <v>50</v>
      </c>
      <c r="D24" s="63">
        <v>2.99220085144043E-2</v>
      </c>
      <c r="E24" s="63" t="b">
        <v>0</v>
      </c>
      <c r="F24" s="63">
        <v>2.3298784538426379E-2</v>
      </c>
      <c r="G24" s="63">
        <v>8.1857771454700162E-3</v>
      </c>
      <c r="H24" s="63">
        <v>8.0288000000000026E-2</v>
      </c>
      <c r="I24" s="63">
        <v>2.7999999999999969E-2</v>
      </c>
      <c r="J24" s="63">
        <v>3.0913010229837098E-2</v>
      </c>
      <c r="K24" s="63">
        <v>0.102149428427182</v>
      </c>
      <c r="L24" s="63">
        <v>0.13596800000000001</v>
      </c>
      <c r="M24" s="63">
        <v>3.2671999999999979E-2</v>
      </c>
      <c r="N24" s="63">
        <v>6.1188462396324243E-2</v>
      </c>
      <c r="O24" s="63">
        <v>0.102149428427182</v>
      </c>
      <c r="P24" s="63">
        <v>-0.33407999999999988</v>
      </c>
      <c r="Q24" s="63">
        <v>5.5551999999999872E-2</v>
      </c>
      <c r="R24" s="63">
        <v>0.143475640380338</v>
      </c>
      <c r="S24" s="63">
        <v>-0.25074553131013128</v>
      </c>
      <c r="T24" s="63">
        <v>-0.25379199999999991</v>
      </c>
      <c r="U24" s="63">
        <v>8.3551999999999835E-2</v>
      </c>
      <c r="V24" s="63">
        <v>0.1125626301505009</v>
      </c>
      <c r="W24" s="63">
        <v>-0.35289495973731327</v>
      </c>
      <c r="X24" s="63">
        <v>-0.25379199999999991</v>
      </c>
      <c r="Y24" s="63">
        <v>8.3551999999999835E-2</v>
      </c>
      <c r="Z24" s="63">
        <v>0.1125626301505009</v>
      </c>
      <c r="AA24" s="63">
        <v>-0.35289495973731327</v>
      </c>
      <c r="AB24" s="63">
        <v>-0.38975999999999988</v>
      </c>
      <c r="AC24" s="63">
        <v>0.1162239999999998</v>
      </c>
      <c r="AD24" s="63">
        <v>0.17375109254682511</v>
      </c>
      <c r="AE24" s="63">
        <v>-0.25074553131013128</v>
      </c>
      <c r="AF24" s="63" t="s">
        <v>1503</v>
      </c>
      <c r="AG24" s="63" t="s">
        <v>1504</v>
      </c>
      <c r="AH24" s="63">
        <v>19.35572201282157</v>
      </c>
      <c r="AI24" s="63">
        <v>12.30129143477672</v>
      </c>
      <c r="AJ24" s="63">
        <v>2.9765489200966742</v>
      </c>
      <c r="AK24" s="63">
        <v>2.7625181663749672</v>
      </c>
      <c r="AL24" s="63">
        <v>191.70782129235809</v>
      </c>
      <c r="AM24" s="63">
        <v>4.219234742880591</v>
      </c>
      <c r="AN24" s="58"/>
      <c r="AP24" s="58"/>
      <c r="AQ24" s="58"/>
      <c r="AS24" s="58"/>
    </row>
    <row r="25" spans="1:45" x14ac:dyDescent="0.3">
      <c r="A25" s="64">
        <v>23</v>
      </c>
      <c r="B25" s="63"/>
      <c r="C25" s="63">
        <v>50</v>
      </c>
      <c r="D25" s="63">
        <v>2.8947353363037109E-2</v>
      </c>
      <c r="E25" s="63" t="b">
        <v>0</v>
      </c>
      <c r="F25" s="63">
        <v>2.0799314003775621E-2</v>
      </c>
      <c r="G25" s="63">
        <v>5.0711388196537357E-3</v>
      </c>
      <c r="H25" s="63">
        <v>9.5679999999999377E-3</v>
      </c>
      <c r="I25" s="63">
        <v>2.723200000000003E-2</v>
      </c>
      <c r="J25" s="63">
        <v>6.5100002854483308E-2</v>
      </c>
      <c r="K25" s="63">
        <v>0.22419665653171539</v>
      </c>
      <c r="L25" s="63">
        <v>2.0960000000000058E-2</v>
      </c>
      <c r="M25" s="63">
        <v>4.3936000000000031E-2</v>
      </c>
      <c r="N25" s="63">
        <v>0.1357557376606072</v>
      </c>
      <c r="O25" s="63">
        <v>0.1334094814021852</v>
      </c>
      <c r="P25" s="63">
        <v>-0.1180159999999998</v>
      </c>
      <c r="Q25" s="63">
        <v>-0.30054400000000009</v>
      </c>
      <c r="R25" s="63">
        <v>0.28261779650400731</v>
      </c>
      <c r="S25" s="63">
        <v>-0.25905937518646183</v>
      </c>
      <c r="T25" s="63">
        <v>-0.10844799999999991</v>
      </c>
      <c r="U25" s="63">
        <v>-0.32777600000000018</v>
      </c>
      <c r="V25" s="63">
        <v>0.217517793649524</v>
      </c>
      <c r="W25" s="63">
        <v>-3.4862718654746362E-2</v>
      </c>
      <c r="X25" s="63">
        <v>-0.10844799999999991</v>
      </c>
      <c r="Y25" s="63">
        <v>-0.32777600000000018</v>
      </c>
      <c r="Z25" s="63">
        <v>0.217517793649524</v>
      </c>
      <c r="AA25" s="63">
        <v>-3.4862718654746362E-2</v>
      </c>
      <c r="AB25" s="63">
        <v>-8.7487999999999844E-2</v>
      </c>
      <c r="AC25" s="63">
        <v>-0.28384000000000009</v>
      </c>
      <c r="AD25" s="63">
        <v>0.35327353131013117</v>
      </c>
      <c r="AE25" s="63">
        <v>-0.1682722000569315</v>
      </c>
      <c r="AF25" s="63" t="s">
        <v>1505</v>
      </c>
      <c r="AG25" s="63" t="s">
        <v>1506</v>
      </c>
      <c r="AH25" s="63">
        <v>4.4571078771060506</v>
      </c>
      <c r="AI25" s="63">
        <v>1.1209004278453221</v>
      </c>
      <c r="AJ25" s="63">
        <v>2.9116453172921899</v>
      </c>
      <c r="AK25" s="63">
        <v>2.7563067696356138</v>
      </c>
      <c r="AL25" s="63">
        <v>35.585485808956122</v>
      </c>
      <c r="AM25" s="63">
        <v>85.387985805057056</v>
      </c>
      <c r="AN25" s="58"/>
      <c r="AP25" s="58"/>
      <c r="AQ25" s="58"/>
      <c r="AS25" s="58"/>
    </row>
    <row r="26" spans="1:45" x14ac:dyDescent="0.3">
      <c r="A26" s="64">
        <v>24</v>
      </c>
      <c r="B26" s="63"/>
      <c r="C26" s="63">
        <v>50</v>
      </c>
      <c r="D26" s="63">
        <v>3.989720344543457E-2</v>
      </c>
      <c r="E26" s="63" t="b">
        <v>0</v>
      </c>
      <c r="F26" s="63">
        <v>6.5758772971775958E-2</v>
      </c>
      <c r="G26" s="63">
        <v>6.0742174744323571E-2</v>
      </c>
      <c r="H26" s="63">
        <v>1.2863999999999969E-2</v>
      </c>
      <c r="I26" s="63">
        <v>2.784000000000009E-2</v>
      </c>
      <c r="J26" s="63">
        <v>0.24454371111996229</v>
      </c>
      <c r="K26" s="63">
        <v>2.848877168289287E-2</v>
      </c>
      <c r="L26" s="63">
        <v>3.5903999999999978E-2</v>
      </c>
      <c r="M26" s="63">
        <v>4.6656000000000031E-2</v>
      </c>
      <c r="N26" s="63">
        <v>0.24958544312474629</v>
      </c>
      <c r="O26" s="63">
        <v>5.8751163392736054E-3</v>
      </c>
      <c r="P26" s="63">
        <v>8.8960000000000081E-2</v>
      </c>
      <c r="Q26" s="63">
        <v>-0.65356799999999993</v>
      </c>
      <c r="R26" s="63">
        <v>0.21982937830666241</v>
      </c>
      <c r="S26" s="63">
        <v>-2.7601961669417609E-2</v>
      </c>
      <c r="T26" s="63">
        <v>7.6096000000000108E-2</v>
      </c>
      <c r="U26" s="63">
        <v>-0.68140800000000001</v>
      </c>
      <c r="V26" s="63">
        <v>-2.4714332813299929E-2</v>
      </c>
      <c r="W26" s="63">
        <v>8.8681001347526032E-4</v>
      </c>
      <c r="X26" s="63">
        <v>7.6096000000000108E-2</v>
      </c>
      <c r="Y26" s="63">
        <v>-0.68140800000000001</v>
      </c>
      <c r="Z26" s="63">
        <v>-2.4714332813299929E-2</v>
      </c>
      <c r="AA26" s="63">
        <v>8.8681001347526032E-4</v>
      </c>
      <c r="AB26" s="63">
        <v>0.1120000000000001</v>
      </c>
      <c r="AC26" s="63">
        <v>-0.63475199999999998</v>
      </c>
      <c r="AD26" s="63">
        <v>0.2248711103114463</v>
      </c>
      <c r="AE26" s="63">
        <v>-4.9883063257983454E-3</v>
      </c>
      <c r="AF26" s="63" t="s">
        <v>1507</v>
      </c>
      <c r="AG26" s="63" t="s">
        <v>1508</v>
      </c>
      <c r="AH26" s="63">
        <v>5.8414786849408884</v>
      </c>
      <c r="AI26" s="63">
        <v>3.763927167656449</v>
      </c>
      <c r="AJ26" s="63">
        <v>2.5048762265396061</v>
      </c>
      <c r="AK26" s="63">
        <v>2.3955034340938219</v>
      </c>
      <c r="AL26" s="63">
        <v>1015.9981007408689</v>
      </c>
      <c r="AM26" s="63">
        <v>1003.9727221657899</v>
      </c>
      <c r="AN26" s="58"/>
      <c r="AP26" s="58"/>
      <c r="AQ26" s="58"/>
      <c r="AS26" s="58"/>
    </row>
    <row r="27" spans="1:45" x14ac:dyDescent="0.3">
      <c r="A27" s="64">
        <v>25</v>
      </c>
      <c r="B27" s="63"/>
      <c r="C27" s="63">
        <v>50</v>
      </c>
      <c r="D27" s="63">
        <v>3.2860040664672852E-2</v>
      </c>
      <c r="E27" s="63" t="b">
        <v>0</v>
      </c>
      <c r="F27" s="63">
        <v>5.3526520810368754E-3</v>
      </c>
      <c r="G27" s="63">
        <v>5.9544454454004607E-4</v>
      </c>
      <c r="H27" s="63">
        <v>2.2527999999999989E-2</v>
      </c>
      <c r="I27" s="63">
        <v>5.5680000000000451E-3</v>
      </c>
      <c r="J27" s="63">
        <v>7.5452724629430021E-3</v>
      </c>
      <c r="K27" s="63">
        <v>6.7065007269066917E-2</v>
      </c>
      <c r="L27" s="63">
        <v>1.2224E-2</v>
      </c>
      <c r="M27" s="63">
        <v>5.4527999999999993E-2</v>
      </c>
      <c r="N27" s="63">
        <v>4.7222061804170247E-2</v>
      </c>
      <c r="O27" s="63">
        <v>2.3500465357094519E-2</v>
      </c>
      <c r="P27" s="63">
        <v>6.4896000000000093E-2</v>
      </c>
      <c r="Q27" s="63">
        <v>-0.23577600000000001</v>
      </c>
      <c r="R27" s="63">
        <v>4.028451230427036E-2</v>
      </c>
      <c r="S27" s="63">
        <v>-0.17425816764788959</v>
      </c>
      <c r="T27" s="63">
        <v>8.7424000000000085E-2</v>
      </c>
      <c r="U27" s="63">
        <v>-0.24134400000000009</v>
      </c>
      <c r="V27" s="63">
        <v>3.2739239841327358E-2</v>
      </c>
      <c r="W27" s="63">
        <v>-0.24132317491695651</v>
      </c>
      <c r="X27" s="63">
        <v>8.7424000000000085E-2</v>
      </c>
      <c r="Y27" s="63">
        <v>-0.24134400000000009</v>
      </c>
      <c r="Z27" s="63">
        <v>3.2739239841327358E-2</v>
      </c>
      <c r="AA27" s="63">
        <v>-0.24132317491695651</v>
      </c>
      <c r="AB27" s="63">
        <v>9.9648000000000084E-2</v>
      </c>
      <c r="AC27" s="63">
        <v>-0.29587200000000008</v>
      </c>
      <c r="AD27" s="63">
        <v>7.9961301645497612E-2</v>
      </c>
      <c r="AE27" s="63">
        <v>-0.21782270955986199</v>
      </c>
      <c r="AF27" s="63" t="s">
        <v>1509</v>
      </c>
      <c r="AG27" s="63" t="s">
        <v>1510</v>
      </c>
      <c r="AH27" s="63">
        <v>9.9865488033576685E-2</v>
      </c>
      <c r="AI27" s="63">
        <v>3.3837502806168578</v>
      </c>
      <c r="AJ27" s="63">
        <v>3.8331354414863452</v>
      </c>
      <c r="AK27" s="63">
        <v>3.6169103570013008</v>
      </c>
      <c r="AL27" s="63">
        <v>70.013714987844025</v>
      </c>
      <c r="AM27" s="63">
        <v>24.06891938800937</v>
      </c>
      <c r="AN27" s="58"/>
      <c r="AP27" s="58"/>
      <c r="AQ27" s="58"/>
      <c r="AS27" s="58"/>
    </row>
    <row r="28" spans="1:45" x14ac:dyDescent="0.3">
      <c r="A28" s="64">
        <v>26</v>
      </c>
      <c r="B28" s="63"/>
      <c r="C28" s="63">
        <v>50</v>
      </c>
      <c r="D28" s="63">
        <v>4.1859626770019531E-2</v>
      </c>
      <c r="E28" s="63" t="b">
        <v>0</v>
      </c>
      <c r="F28" s="63">
        <v>1.848353018055094E-2</v>
      </c>
      <c r="G28" s="63">
        <v>6.5696544498908167E-3</v>
      </c>
      <c r="H28" s="63">
        <v>2.617599999999997E-2</v>
      </c>
      <c r="I28" s="63">
        <v>2.233599999999997E-2</v>
      </c>
      <c r="J28" s="63">
        <v>7.3386474079974839E-2</v>
      </c>
      <c r="K28" s="63">
        <v>0.17093263009735729</v>
      </c>
      <c r="L28" s="63">
        <v>0.100864</v>
      </c>
      <c r="M28" s="63">
        <v>5.977599999999994E-2</v>
      </c>
      <c r="N28" s="63">
        <v>6.8824512410557259E-2</v>
      </c>
      <c r="O28" s="63">
        <v>5.5536477093888467E-2</v>
      </c>
      <c r="P28" s="63">
        <v>-2.2591999999999911E-2</v>
      </c>
      <c r="Q28" s="63">
        <v>-0.46239999999999998</v>
      </c>
      <c r="R28" s="63">
        <v>0.52114405857768287</v>
      </c>
      <c r="S28" s="63">
        <v>5.1878385788303047E-2</v>
      </c>
      <c r="T28" s="63">
        <v>3.5840000000000581E-3</v>
      </c>
      <c r="U28" s="63">
        <v>-0.44006400000000001</v>
      </c>
      <c r="V28" s="63">
        <v>0.44775758449770803</v>
      </c>
      <c r="W28" s="63">
        <v>-0.1190542443090543</v>
      </c>
      <c r="X28" s="63">
        <v>3.5840000000000581E-3</v>
      </c>
      <c r="Y28" s="63">
        <v>-0.44006400000000001</v>
      </c>
      <c r="Z28" s="63">
        <v>0.44775758449770803</v>
      </c>
      <c r="AA28" s="63">
        <v>-0.1190542443090543</v>
      </c>
      <c r="AB28" s="63">
        <v>-9.7279999999999908E-2</v>
      </c>
      <c r="AC28" s="63">
        <v>-0.49984000000000001</v>
      </c>
      <c r="AD28" s="63">
        <v>0.51658209690826529</v>
      </c>
      <c r="AE28" s="63">
        <v>-6.3517767215165832E-2</v>
      </c>
      <c r="AF28" s="63" t="s">
        <v>1511</v>
      </c>
      <c r="AG28" s="63" t="s">
        <v>1512</v>
      </c>
      <c r="AH28" s="63">
        <v>14.53871045598504</v>
      </c>
      <c r="AI28" s="63">
        <v>11.00270067223957</v>
      </c>
      <c r="AJ28" s="63">
        <v>3.6870020414372142</v>
      </c>
      <c r="AK28" s="63">
        <v>3.5032422731150499</v>
      </c>
      <c r="AL28" s="63">
        <v>24.492502178999001</v>
      </c>
      <c r="AM28" s="63">
        <v>8.3226443479497281</v>
      </c>
      <c r="AN28" s="58"/>
      <c r="AP28" s="58"/>
      <c r="AQ28" s="58"/>
      <c r="AS28" s="58"/>
    </row>
    <row r="29" spans="1:45" x14ac:dyDescent="0.3">
      <c r="A29" s="64">
        <v>27</v>
      </c>
      <c r="B29" s="63"/>
      <c r="C29" s="63">
        <v>50</v>
      </c>
      <c r="D29" s="63">
        <v>2.2923946380615231E-2</v>
      </c>
      <c r="E29" s="63" t="b">
        <v>0</v>
      </c>
      <c r="F29" s="63">
        <v>5.5459602536483158E-3</v>
      </c>
      <c r="G29" s="63">
        <v>7.4936133892491145E-5</v>
      </c>
      <c r="H29" s="63">
        <v>3.7759999999999738E-3</v>
      </c>
      <c r="I29" s="63">
        <v>1.5360000000000651E-3</v>
      </c>
      <c r="J29" s="63">
        <v>7.6366656265998154E-3</v>
      </c>
      <c r="K29" s="63">
        <v>4.6557525707452141E-3</v>
      </c>
      <c r="L29" s="63">
        <v>4.4224000000000013E-2</v>
      </c>
      <c r="M29" s="63">
        <v>3.1488000000000002E-2</v>
      </c>
      <c r="N29" s="63">
        <v>5.0977484575529169E-2</v>
      </c>
      <c r="O29" s="63">
        <v>1.3302150202128551E-3</v>
      </c>
      <c r="P29" s="63">
        <v>-0.1621119999999999</v>
      </c>
      <c r="Q29" s="63">
        <v>-0.13855999999999999</v>
      </c>
      <c r="R29" s="63">
        <v>-0.2009235462734125</v>
      </c>
      <c r="S29" s="63">
        <v>0.2121692957239571</v>
      </c>
      <c r="T29" s="63">
        <v>-0.1658879999999999</v>
      </c>
      <c r="U29" s="63">
        <v>-0.14009600000000011</v>
      </c>
      <c r="V29" s="63">
        <v>-0.19328688064681271</v>
      </c>
      <c r="W29" s="63">
        <v>0.21682504829470231</v>
      </c>
      <c r="X29" s="63">
        <v>-0.1658879999999999</v>
      </c>
      <c r="Y29" s="63">
        <v>-0.14009600000000011</v>
      </c>
      <c r="Z29" s="63">
        <v>-0.19328688064681271</v>
      </c>
      <c r="AA29" s="63">
        <v>0.21682504829470231</v>
      </c>
      <c r="AB29" s="63">
        <v>-0.21011199999999991</v>
      </c>
      <c r="AC29" s="63">
        <v>-0.10860800000000009</v>
      </c>
      <c r="AD29" s="63">
        <v>-0.14230939607128351</v>
      </c>
      <c r="AE29" s="63">
        <v>0.21815526331491519</v>
      </c>
      <c r="AF29" s="63" t="s">
        <v>1513</v>
      </c>
      <c r="AG29" s="63" t="s">
        <v>1514</v>
      </c>
      <c r="AH29" s="63">
        <v>5.2650893766634672</v>
      </c>
      <c r="AI29" s="63">
        <v>5.0428102014246683</v>
      </c>
      <c r="AJ29" s="63">
        <v>2.3831165591280539</v>
      </c>
      <c r="AK29" s="63">
        <v>2.2390080589067338</v>
      </c>
      <c r="AL29" s="63">
        <v>58.176461333504243</v>
      </c>
      <c r="AM29" s="63">
        <v>16.90004262113986</v>
      </c>
      <c r="AN29" s="58"/>
      <c r="AP29" s="58"/>
      <c r="AQ29" s="58"/>
      <c r="AS29" s="58"/>
    </row>
    <row r="30" spans="1:45" x14ac:dyDescent="0.3">
      <c r="A30" s="64">
        <v>28</v>
      </c>
      <c r="B30" s="63"/>
      <c r="C30" s="63">
        <v>50</v>
      </c>
      <c r="D30" s="63">
        <v>2.7957916259765622E-2</v>
      </c>
      <c r="E30" s="63" t="b">
        <v>0</v>
      </c>
      <c r="F30" s="63">
        <v>1.042518415193633E-2</v>
      </c>
      <c r="G30" s="63">
        <v>2.1203765966934391E-4</v>
      </c>
      <c r="H30" s="63">
        <v>1.0400000000000031E-2</v>
      </c>
      <c r="I30" s="63">
        <v>8.735999999999966E-3</v>
      </c>
      <c r="J30" s="63">
        <v>5.2497584391421048E-3</v>
      </c>
      <c r="K30" s="63">
        <v>4.6723802584978089E-2</v>
      </c>
      <c r="L30" s="63">
        <v>3.3759999999999957E-2</v>
      </c>
      <c r="M30" s="63">
        <v>3.081600000000001E-2</v>
      </c>
      <c r="N30" s="63">
        <v>9.1300715747119579E-2</v>
      </c>
      <c r="O30" s="63">
        <v>6.135616780731995E-2</v>
      </c>
      <c r="P30" s="63">
        <v>-0.1179519999999999</v>
      </c>
      <c r="Q30" s="63">
        <v>-0.34796800000000011</v>
      </c>
      <c r="R30" s="63">
        <v>-0.1126276877526612</v>
      </c>
      <c r="S30" s="63">
        <v>-9.2449943904796425E-2</v>
      </c>
      <c r="T30" s="63">
        <v>-0.12835199999999991</v>
      </c>
      <c r="U30" s="63">
        <v>-0.35670400000000008</v>
      </c>
      <c r="V30" s="63">
        <v>-0.1073779293135191</v>
      </c>
      <c r="W30" s="63">
        <v>-0.13917374648977451</v>
      </c>
      <c r="X30" s="63">
        <v>-0.12835199999999991</v>
      </c>
      <c r="Y30" s="63">
        <v>-0.35670400000000008</v>
      </c>
      <c r="Z30" s="63">
        <v>-0.1073779293135191</v>
      </c>
      <c r="AA30" s="63">
        <v>-0.13917374648977451</v>
      </c>
      <c r="AB30" s="63">
        <v>-0.1621119999999999</v>
      </c>
      <c r="AC30" s="63">
        <v>-0.38752000000000009</v>
      </c>
      <c r="AD30" s="63">
        <v>-0.1986786450606387</v>
      </c>
      <c r="AE30" s="63">
        <v>-7.7817578682454563E-2</v>
      </c>
      <c r="AF30" s="63" t="s">
        <v>1515</v>
      </c>
      <c r="AG30" s="63" t="s">
        <v>1516</v>
      </c>
      <c r="AH30" s="63">
        <v>6.0479579283980289</v>
      </c>
      <c r="AI30" s="63">
        <v>2.8077324553954819</v>
      </c>
      <c r="AJ30" s="63">
        <v>2.003767464495064</v>
      </c>
      <c r="AK30" s="63">
        <v>1.8987703805735221</v>
      </c>
      <c r="AL30" s="63">
        <v>35.367524666005949</v>
      </c>
      <c r="AM30" s="63">
        <v>300.23343728263052</v>
      </c>
      <c r="AN30" s="58"/>
      <c r="AP30" s="58"/>
      <c r="AQ30" s="58"/>
      <c r="AS30" s="58"/>
    </row>
    <row r="31" spans="1:45" x14ac:dyDescent="0.3">
      <c r="A31" s="64">
        <v>29</v>
      </c>
      <c r="B31" s="63"/>
      <c r="C31" s="63">
        <v>50</v>
      </c>
      <c r="D31" s="63">
        <v>3.1530618667602539E-2</v>
      </c>
      <c r="E31" s="63" t="b">
        <v>0</v>
      </c>
      <c r="F31" s="63">
        <v>7.6078707612280702E-3</v>
      </c>
      <c r="G31" s="63">
        <v>4.8912441655270754E-4</v>
      </c>
      <c r="H31" s="63">
        <v>1.0911999999999981E-2</v>
      </c>
      <c r="I31" s="63">
        <v>6.6879999999998607E-3</v>
      </c>
      <c r="J31" s="63">
        <v>1.8036721668660018E-2</v>
      </c>
      <c r="K31" s="63">
        <v>6.3739469718534468E-3</v>
      </c>
      <c r="L31" s="63">
        <v>4.720000000000002E-2</v>
      </c>
      <c r="M31" s="63">
        <v>7.1072000000000135E-2</v>
      </c>
      <c r="N31" s="63">
        <v>1.813288662149656E-2</v>
      </c>
      <c r="O31" s="63">
        <v>3.663633868169687E-2</v>
      </c>
      <c r="P31" s="63">
        <v>0.334976</v>
      </c>
      <c r="Q31" s="63">
        <v>-0.35276799999999991</v>
      </c>
      <c r="R31" s="63">
        <v>-0.18234855375505321</v>
      </c>
      <c r="S31" s="63">
        <v>-3.3255375505324619E-4</v>
      </c>
      <c r="T31" s="63">
        <v>0.32406400000000002</v>
      </c>
      <c r="U31" s="63">
        <v>-0.34608</v>
      </c>
      <c r="V31" s="63">
        <v>-0.16431183208639319</v>
      </c>
      <c r="W31" s="63">
        <v>6.041393216800201E-3</v>
      </c>
      <c r="X31" s="63">
        <v>0.32406400000000002</v>
      </c>
      <c r="Y31" s="63">
        <v>-0.34608</v>
      </c>
      <c r="Z31" s="63">
        <v>-0.16431183208639319</v>
      </c>
      <c r="AA31" s="63">
        <v>6.041393216800201E-3</v>
      </c>
      <c r="AB31" s="63">
        <v>0.37126399999999998</v>
      </c>
      <c r="AC31" s="63">
        <v>-0.27500799999999992</v>
      </c>
      <c r="AD31" s="63">
        <v>-0.1461789454648966</v>
      </c>
      <c r="AE31" s="63">
        <v>-3.0594945464896672E-2</v>
      </c>
      <c r="AF31" s="63" t="s">
        <v>1517</v>
      </c>
      <c r="AG31" s="63" t="s">
        <v>1518</v>
      </c>
      <c r="AH31" s="63">
        <v>5.6632332961342211</v>
      </c>
      <c r="AI31" s="63">
        <v>6.1617379846257139</v>
      </c>
      <c r="AJ31" s="63">
        <v>4.6535046892352563</v>
      </c>
      <c r="AK31" s="63">
        <v>4.4080550690186193</v>
      </c>
      <c r="AL31" s="63">
        <v>0.28866252503979101</v>
      </c>
      <c r="AM31" s="63">
        <v>21.408189273073791</v>
      </c>
      <c r="AN31" s="58"/>
      <c r="AP31" s="58"/>
      <c r="AQ31" s="58"/>
      <c r="AS31" s="58"/>
    </row>
    <row r="32" spans="1:45" x14ac:dyDescent="0.3">
      <c r="A32" s="64">
        <v>30</v>
      </c>
      <c r="B32" s="63"/>
      <c r="C32" s="63">
        <v>50</v>
      </c>
      <c r="D32" s="63">
        <v>2.891993522644043E-2</v>
      </c>
      <c r="E32" s="63" t="b">
        <v>0</v>
      </c>
      <c r="F32" s="63">
        <v>6.1307713298003374E-3</v>
      </c>
      <c r="G32" s="63">
        <v>9.0718732555312553E-4</v>
      </c>
      <c r="H32" s="63">
        <v>1.8688000000000041E-2</v>
      </c>
      <c r="I32" s="63">
        <v>1.785599999999998E-2</v>
      </c>
      <c r="J32" s="63">
        <v>1.5463157683769661E-2</v>
      </c>
      <c r="K32" s="63">
        <v>1.795790277287412E-2</v>
      </c>
      <c r="L32" s="63">
        <v>5.3632000000000013E-2</v>
      </c>
      <c r="M32" s="63">
        <v>5.7023999999999957E-2</v>
      </c>
      <c r="N32" s="63">
        <v>1.625832033249799E-3</v>
      </c>
      <c r="O32" s="63">
        <v>6.3185213460112688E-2</v>
      </c>
      <c r="P32" s="63">
        <v>2.7264000000000121E-2</v>
      </c>
      <c r="Q32" s="63">
        <v>-0.27328000000000002</v>
      </c>
      <c r="R32" s="63">
        <v>-0.1043175375505323</v>
      </c>
      <c r="S32" s="63">
        <v>0.33787461513407602</v>
      </c>
      <c r="T32" s="63">
        <v>8.576000000000087E-3</v>
      </c>
      <c r="U32" s="63">
        <v>-0.29113600000000001</v>
      </c>
      <c r="V32" s="63">
        <v>-8.8854379866762603E-2</v>
      </c>
      <c r="W32" s="63">
        <v>0.35583251790695009</v>
      </c>
      <c r="X32" s="63">
        <v>8.576000000000087E-3</v>
      </c>
      <c r="Y32" s="63">
        <v>-0.29113600000000001</v>
      </c>
      <c r="Z32" s="63">
        <v>-8.8854379866762603E-2</v>
      </c>
      <c r="AA32" s="63">
        <v>0.35583251790695009</v>
      </c>
      <c r="AB32" s="63">
        <v>6.2208000000000097E-2</v>
      </c>
      <c r="AC32" s="63">
        <v>-0.23411199999999999</v>
      </c>
      <c r="AD32" s="63">
        <v>-8.7228547833512804E-2</v>
      </c>
      <c r="AE32" s="63">
        <v>0.2926473044468374</v>
      </c>
      <c r="AF32" s="63" t="s">
        <v>1519</v>
      </c>
      <c r="AG32" s="63" t="s">
        <v>1520</v>
      </c>
      <c r="AH32" s="63">
        <v>8.0812614135304415</v>
      </c>
      <c r="AI32" s="63">
        <v>4.8837416506770799</v>
      </c>
      <c r="AJ32" s="63">
        <v>3.8730316064195072</v>
      </c>
      <c r="AK32" s="63">
        <v>3.6615410386173282</v>
      </c>
      <c r="AL32" s="63">
        <v>34.861816427292183</v>
      </c>
      <c r="AM32" s="63">
        <v>12.323235167551189</v>
      </c>
      <c r="AN32" s="58"/>
      <c r="AP32" s="58"/>
      <c r="AQ32" s="58"/>
      <c r="AS32" s="58"/>
    </row>
    <row r="33" spans="1:45" x14ac:dyDescent="0.3">
      <c r="A33" s="64">
        <v>31</v>
      </c>
      <c r="B33" s="63"/>
      <c r="C33" s="63">
        <v>50</v>
      </c>
      <c r="D33" s="63">
        <v>3.3909082412719727E-2</v>
      </c>
      <c r="E33" s="63" t="b">
        <v>0</v>
      </c>
      <c r="F33" s="63">
        <v>7.8681042348129303E-3</v>
      </c>
      <c r="G33" s="63">
        <v>3.162005771740014E-4</v>
      </c>
      <c r="H33" s="63">
        <v>1.1296E-2</v>
      </c>
      <c r="I33" s="63">
        <v>1.1743999999999959E-2</v>
      </c>
      <c r="J33" s="63">
        <v>7.1189483193799252E-3</v>
      </c>
      <c r="K33" s="63">
        <v>0.17331593200857209</v>
      </c>
      <c r="L33" s="63">
        <v>4.8223999999999989E-2</v>
      </c>
      <c r="M33" s="63">
        <v>1.0528000000000049E-2</v>
      </c>
      <c r="N33" s="63">
        <v>7.3700144333732009E-2</v>
      </c>
      <c r="O33" s="63">
        <v>1.6350559623450191E-2</v>
      </c>
      <c r="P33" s="63">
        <v>5.8496000000000083E-2</v>
      </c>
      <c r="Q33" s="63">
        <v>-6.8480000000000069E-2</v>
      </c>
      <c r="R33" s="63">
        <v>0.20115781987130829</v>
      </c>
      <c r="S33" s="63">
        <v>1.1306827671809639E-2</v>
      </c>
      <c r="T33" s="63">
        <v>4.7200000000000082E-2</v>
      </c>
      <c r="U33" s="63">
        <v>-8.0224000000000031E-2</v>
      </c>
      <c r="V33" s="63">
        <v>0.19403887155192839</v>
      </c>
      <c r="W33" s="63">
        <v>-0.16200910433676249</v>
      </c>
      <c r="X33" s="63">
        <v>4.7200000000000082E-2</v>
      </c>
      <c r="Y33" s="63">
        <v>-8.0224000000000031E-2</v>
      </c>
      <c r="Z33" s="63">
        <v>0.19403887155192839</v>
      </c>
      <c r="AA33" s="63">
        <v>-0.16200910433676249</v>
      </c>
      <c r="AB33" s="63">
        <v>-1.023999999999905E-3</v>
      </c>
      <c r="AC33" s="63">
        <v>-9.0752000000000083E-2</v>
      </c>
      <c r="AD33" s="63">
        <v>0.2677390158856604</v>
      </c>
      <c r="AE33" s="63">
        <v>-0.1456585447133123</v>
      </c>
      <c r="AF33" s="63" t="s">
        <v>1521</v>
      </c>
      <c r="AG33" s="63" t="s">
        <v>1522</v>
      </c>
      <c r="AH33" s="63">
        <v>5.4980932869566654</v>
      </c>
      <c r="AI33" s="63">
        <v>5.5117656156863246</v>
      </c>
      <c r="AJ33" s="63">
        <v>0.83461297114161925</v>
      </c>
      <c r="AK33" s="63">
        <v>0.78189923754816792</v>
      </c>
      <c r="AL33" s="63">
        <v>70.383975965320033</v>
      </c>
      <c r="AM33" s="63">
        <v>24.182301167550261</v>
      </c>
      <c r="AN33" s="58"/>
      <c r="AP33" s="58"/>
      <c r="AQ33" s="58"/>
      <c r="AS33" s="58"/>
    </row>
    <row r="34" spans="1:45" x14ac:dyDescent="0.3">
      <c r="A34" s="64">
        <v>32</v>
      </c>
      <c r="B34" s="63"/>
      <c r="C34" s="63">
        <v>50</v>
      </c>
      <c r="D34" s="63">
        <v>2.094626426696777E-2</v>
      </c>
      <c r="E34" s="63" t="b">
        <v>0</v>
      </c>
      <c r="F34" s="63">
        <v>7.8313924252173997E-2</v>
      </c>
      <c r="G34" s="63">
        <v>5.0269022321617951E-2</v>
      </c>
      <c r="H34" s="63">
        <v>0.12892799999999999</v>
      </c>
      <c r="I34" s="63">
        <v>0.133024</v>
      </c>
      <c r="J34" s="63">
        <v>0.12629809405378201</v>
      </c>
      <c r="K34" s="63">
        <v>0.10347964344739501</v>
      </c>
      <c r="L34" s="63">
        <v>6.3648000000000038E-2</v>
      </c>
      <c r="M34" s="63">
        <v>0.14992</v>
      </c>
      <c r="N34" s="63">
        <v>0.22756724269581069</v>
      </c>
      <c r="O34" s="63">
        <v>0.1121260410787789</v>
      </c>
      <c r="P34" s="63">
        <v>0.1150720000000001</v>
      </c>
      <c r="Q34" s="63">
        <v>-0.10432</v>
      </c>
      <c r="R34" s="63">
        <v>0.20090138422820281</v>
      </c>
      <c r="S34" s="63">
        <v>-0.13302150202128979</v>
      </c>
      <c r="T34" s="63">
        <v>0.24400000000000011</v>
      </c>
      <c r="U34" s="63">
        <v>2.8703999999999969E-2</v>
      </c>
      <c r="V34" s="63">
        <v>7.4603290174420842E-2</v>
      </c>
      <c r="W34" s="63">
        <v>-0.23650114546868481</v>
      </c>
      <c r="X34" s="63">
        <v>0.24400000000000011</v>
      </c>
      <c r="Y34" s="63">
        <v>2.8703999999999969E-2</v>
      </c>
      <c r="Z34" s="63">
        <v>7.4603290174420842E-2</v>
      </c>
      <c r="AA34" s="63">
        <v>-0.23650114546868481</v>
      </c>
      <c r="AB34" s="63">
        <v>0.1803520000000001</v>
      </c>
      <c r="AC34" s="63">
        <v>-0.121216</v>
      </c>
      <c r="AD34" s="63">
        <v>0.30217053287023149</v>
      </c>
      <c r="AE34" s="63">
        <v>-0.1243751043899059</v>
      </c>
      <c r="AF34" s="63" t="s">
        <v>1523</v>
      </c>
      <c r="AG34" s="63" t="s">
        <v>1524</v>
      </c>
      <c r="AH34" s="63">
        <v>8.7056086470537899</v>
      </c>
      <c r="AI34" s="63">
        <v>4.1772424427480983</v>
      </c>
      <c r="AJ34" s="63">
        <v>13.008299356796821</v>
      </c>
      <c r="AK34" s="63">
        <v>12.114384727082991</v>
      </c>
      <c r="AL34" s="63">
        <v>714.0240147118019</v>
      </c>
      <c r="AM34" s="63">
        <v>91.967628663399111</v>
      </c>
      <c r="AN34" s="58"/>
      <c r="AP34" s="58"/>
      <c r="AQ34" s="58"/>
      <c r="AS34" s="58"/>
    </row>
    <row r="35" spans="1:45" x14ac:dyDescent="0.3">
      <c r="A35" s="64">
        <v>33</v>
      </c>
      <c r="B35" s="63"/>
      <c r="C35" s="63">
        <v>50</v>
      </c>
      <c r="D35" s="63">
        <v>2.1943569183349609E-2</v>
      </c>
      <c r="E35" s="63" t="b">
        <v>0</v>
      </c>
      <c r="F35" s="63">
        <v>1.372890555388563E-2</v>
      </c>
      <c r="G35" s="63">
        <v>6.354399687240905E-3</v>
      </c>
      <c r="H35" s="63">
        <v>2.9887999999999981E-2</v>
      </c>
      <c r="I35" s="63">
        <v>6.1759999999999947E-2</v>
      </c>
      <c r="J35" s="63">
        <v>4.0580901212773871E-2</v>
      </c>
      <c r="K35" s="63">
        <v>0.1262595756685409</v>
      </c>
      <c r="L35" s="63">
        <v>6.8287999999999946E-2</v>
      </c>
      <c r="M35" s="63">
        <v>8.2111999999999963E-2</v>
      </c>
      <c r="N35" s="63">
        <v>4.8200353379261048E-2</v>
      </c>
      <c r="O35" s="63">
        <v>8.1697372491408848E-2</v>
      </c>
      <c r="P35" s="63">
        <v>0.12000000000000011</v>
      </c>
      <c r="Q35" s="63">
        <v>-0.245056</v>
      </c>
      <c r="R35" s="63">
        <v>0.10330114272048831</v>
      </c>
      <c r="S35" s="63">
        <v>-0.24908276253486511</v>
      </c>
      <c r="T35" s="63">
        <v>9.0112000000000123E-2</v>
      </c>
      <c r="U35" s="63">
        <v>-0.30681599999999998</v>
      </c>
      <c r="V35" s="63">
        <v>0.1438820439332622</v>
      </c>
      <c r="W35" s="63">
        <v>-0.37534233820340601</v>
      </c>
      <c r="X35" s="63">
        <v>9.0112000000000123E-2</v>
      </c>
      <c r="Y35" s="63">
        <v>-0.30681599999999998</v>
      </c>
      <c r="Z35" s="63">
        <v>0.1438820439332622</v>
      </c>
      <c r="AA35" s="63">
        <v>-0.37534233820340601</v>
      </c>
      <c r="AB35" s="63">
        <v>0.1584000000000001</v>
      </c>
      <c r="AC35" s="63">
        <v>-0.22470399999999999</v>
      </c>
      <c r="AD35" s="63">
        <v>9.568169055400115E-2</v>
      </c>
      <c r="AE35" s="63">
        <v>-0.29364496571199722</v>
      </c>
      <c r="AF35" s="63" t="s">
        <v>1525</v>
      </c>
      <c r="AG35" s="63" t="s">
        <v>1526</v>
      </c>
      <c r="AH35" s="63">
        <v>9.6633368704496263</v>
      </c>
      <c r="AI35" s="63">
        <v>6.6303748255514794</v>
      </c>
      <c r="AJ35" s="63">
        <v>5.5182239332875653</v>
      </c>
      <c r="AK35" s="63">
        <v>5.2198996680788667</v>
      </c>
      <c r="AL35" s="63">
        <v>23.71849618268061</v>
      </c>
      <c r="AM35" s="63">
        <v>26.962708382305511</v>
      </c>
      <c r="AN35" s="58"/>
      <c r="AP35" s="58"/>
      <c r="AQ35" s="58"/>
      <c r="AS35" s="58"/>
    </row>
    <row r="36" spans="1:45" x14ac:dyDescent="0.3">
      <c r="A36" s="64">
        <v>34</v>
      </c>
      <c r="B36" s="63"/>
      <c r="C36" s="63">
        <v>50</v>
      </c>
      <c r="D36" s="63">
        <v>3.2940864562988281E-2</v>
      </c>
      <c r="E36" s="63" t="b">
        <v>0</v>
      </c>
      <c r="F36" s="63">
        <v>4.3847545399752358E-2</v>
      </c>
      <c r="G36" s="63">
        <v>7.0529428724236897E-4</v>
      </c>
      <c r="H36" s="63">
        <v>1.6383999999999999E-2</v>
      </c>
      <c r="I36" s="63">
        <v>3.2639999999999341E-3</v>
      </c>
      <c r="J36" s="63">
        <v>2.0644736259937291E-2</v>
      </c>
      <c r="K36" s="63">
        <v>0.1053086891001877</v>
      </c>
      <c r="L36" s="63">
        <v>9.2032000000000017E-2</v>
      </c>
      <c r="M36" s="63">
        <v>0.14457600000000001</v>
      </c>
      <c r="N36" s="63">
        <v>0.1203139085881277</v>
      </c>
      <c r="O36" s="63">
        <v>1.042001765833438E-2</v>
      </c>
      <c r="P36" s="63">
        <v>-0.1232639999999999</v>
      </c>
      <c r="Q36" s="63">
        <v>-0.27852800000000011</v>
      </c>
      <c r="R36" s="63">
        <v>-0.25736785259921091</v>
      </c>
      <c r="S36" s="63">
        <v>0.10541954035187211</v>
      </c>
      <c r="T36" s="63">
        <v>-0.10687999999999991</v>
      </c>
      <c r="U36" s="63">
        <v>-0.27526400000000012</v>
      </c>
      <c r="V36" s="63">
        <v>-0.2780125888591482</v>
      </c>
      <c r="W36" s="63">
        <v>1.10851251684333E-4</v>
      </c>
      <c r="X36" s="63">
        <v>-0.10687999999999991</v>
      </c>
      <c r="Y36" s="63">
        <v>-0.27526400000000012</v>
      </c>
      <c r="Z36" s="63">
        <v>-0.2780125888591482</v>
      </c>
      <c r="AA36" s="63">
        <v>1.10851251684333E-4</v>
      </c>
      <c r="AB36" s="63">
        <v>-0.19891199999999989</v>
      </c>
      <c r="AC36" s="63">
        <v>-0.13068800000000011</v>
      </c>
      <c r="AD36" s="63">
        <v>-0.15769868027102049</v>
      </c>
      <c r="AE36" s="63">
        <v>-1.030916640665005E-2</v>
      </c>
      <c r="AF36" s="63" t="s">
        <v>1527</v>
      </c>
      <c r="AG36" s="63" t="s">
        <v>1528</v>
      </c>
      <c r="AH36" s="63">
        <v>7.9168492663783798</v>
      </c>
      <c r="AI36" s="63">
        <v>13.557806135486789</v>
      </c>
      <c r="AJ36" s="63">
        <v>9.926513735659185</v>
      </c>
      <c r="AK36" s="63">
        <v>9.3788858828471593</v>
      </c>
      <c r="AL36" s="63">
        <v>41.476998883939132</v>
      </c>
      <c r="AM36" s="63">
        <v>45.075158611950293</v>
      </c>
      <c r="AN36" s="58"/>
      <c r="AP36" s="58"/>
      <c r="AQ36" s="58"/>
      <c r="AS36" s="58"/>
    </row>
    <row r="37" spans="1:45" x14ac:dyDescent="0.3">
      <c r="A37" s="64">
        <v>35</v>
      </c>
      <c r="B37" s="63"/>
      <c r="C37" s="63">
        <v>50</v>
      </c>
      <c r="D37" s="63">
        <v>2.395939826965332E-2</v>
      </c>
      <c r="E37" s="63" t="b">
        <v>0</v>
      </c>
      <c r="F37" s="63">
        <v>1.088221568170928E-2</v>
      </c>
      <c r="G37" s="63">
        <v>7.687971140940093E-3</v>
      </c>
      <c r="H37" s="63">
        <v>6.3519999999999993E-2</v>
      </c>
      <c r="I37" s="63">
        <v>5.0528000000000017E-2</v>
      </c>
      <c r="J37" s="63">
        <v>3.3167784926643677E-2</v>
      </c>
      <c r="K37" s="63">
        <v>0.12088328996184711</v>
      </c>
      <c r="L37" s="63">
        <v>4.700799999999998E-2</v>
      </c>
      <c r="M37" s="63">
        <v>8.8160000000000016E-2</v>
      </c>
      <c r="N37" s="63">
        <v>3.0004633270701311E-2</v>
      </c>
      <c r="O37" s="63">
        <v>2.5772916016624861E-2</v>
      </c>
      <c r="P37" s="63">
        <v>4.5760000000000058E-2</v>
      </c>
      <c r="Q37" s="63">
        <v>-0.52550399999999997</v>
      </c>
      <c r="R37" s="63">
        <v>0.15815061545293671</v>
      </c>
      <c r="S37" s="63">
        <v>3.159260673005633E-2</v>
      </c>
      <c r="T37" s="63">
        <v>-1.7759999999999922E-2</v>
      </c>
      <c r="U37" s="63">
        <v>-0.57603199999999999</v>
      </c>
      <c r="V37" s="63">
        <v>0.124982830526293</v>
      </c>
      <c r="W37" s="63">
        <v>-8.9290683231790749E-2</v>
      </c>
      <c r="X37" s="63">
        <v>-1.7759999999999922E-2</v>
      </c>
      <c r="Y37" s="63">
        <v>-0.57603199999999999</v>
      </c>
      <c r="Z37" s="63">
        <v>0.124982830526293</v>
      </c>
      <c r="AA37" s="63">
        <v>-8.9290683231790749E-2</v>
      </c>
      <c r="AB37" s="63">
        <v>2.9248000000000059E-2</v>
      </c>
      <c r="AC37" s="63">
        <v>-0.48787199999999997</v>
      </c>
      <c r="AD37" s="63">
        <v>9.4978197255591687E-2</v>
      </c>
      <c r="AE37" s="63">
        <v>-6.3517767215165888E-2</v>
      </c>
      <c r="AF37" s="63" t="s">
        <v>1529</v>
      </c>
      <c r="AG37" s="63" t="s">
        <v>1530</v>
      </c>
      <c r="AH37" s="63">
        <v>9.2403214555181314</v>
      </c>
      <c r="AI37" s="63">
        <v>3.3258287097339378</v>
      </c>
      <c r="AJ37" s="63">
        <v>5.0169841001861917</v>
      </c>
      <c r="AK37" s="63">
        <v>4.7853926839987393</v>
      </c>
      <c r="AL37" s="63">
        <v>21.454211075497131</v>
      </c>
      <c r="AM37" s="63">
        <v>25.251559323633689</v>
      </c>
      <c r="AN37" s="58"/>
      <c r="AP37" s="58"/>
      <c r="AQ37" s="58"/>
      <c r="AS37" s="58"/>
    </row>
    <row r="38" spans="1:45" x14ac:dyDescent="0.3">
      <c r="A38" s="64">
        <v>36</v>
      </c>
      <c r="B38" s="63"/>
      <c r="C38" s="63">
        <v>50</v>
      </c>
      <c r="D38" s="63">
        <v>3.0197381973266602E-2</v>
      </c>
      <c r="E38" s="63" t="b">
        <v>0</v>
      </c>
      <c r="F38" s="63">
        <v>9.5241605590978579E-2</v>
      </c>
      <c r="G38" s="63">
        <v>8.1270443945740262E-2</v>
      </c>
      <c r="H38" s="63">
        <v>0.15551999999999999</v>
      </c>
      <c r="I38" s="63">
        <v>6.604800000000019E-2</v>
      </c>
      <c r="J38" s="63">
        <v>0.22961192312626161</v>
      </c>
      <c r="K38" s="63">
        <v>0.14510428845489021</v>
      </c>
      <c r="L38" s="63">
        <v>9.8495999999999972E-2</v>
      </c>
      <c r="M38" s="63">
        <v>1.7472000000000178E-2</v>
      </c>
      <c r="N38" s="63">
        <v>0.2919501203818532</v>
      </c>
      <c r="O38" s="63">
        <v>0.21128248571048189</v>
      </c>
      <c r="P38" s="63">
        <v>-0.39436799999999989</v>
      </c>
      <c r="Q38" s="63">
        <v>-0.23180800000000029</v>
      </c>
      <c r="R38" s="63">
        <v>5.547197039229796E-2</v>
      </c>
      <c r="S38" s="63">
        <v>-0.108079970392298</v>
      </c>
      <c r="T38" s="63">
        <v>-0.23884799999999989</v>
      </c>
      <c r="U38" s="63">
        <v>-0.1657600000000001</v>
      </c>
      <c r="V38" s="63">
        <v>0.28508389351855951</v>
      </c>
      <c r="W38" s="63">
        <v>-0.2531842588471882</v>
      </c>
      <c r="X38" s="63">
        <v>-0.23884799999999989</v>
      </c>
      <c r="Y38" s="63">
        <v>-0.1657600000000001</v>
      </c>
      <c r="Z38" s="63">
        <v>0.28508389351855951</v>
      </c>
      <c r="AA38" s="63">
        <v>-0.2531842588471882</v>
      </c>
      <c r="AB38" s="63">
        <v>-0.33734399999999992</v>
      </c>
      <c r="AC38" s="63">
        <v>-0.18323200000000031</v>
      </c>
      <c r="AD38" s="63">
        <v>-6.8662268632936939E-3</v>
      </c>
      <c r="AE38" s="63">
        <v>-4.1901773136706309E-2</v>
      </c>
      <c r="AF38" s="63" t="s">
        <v>1531</v>
      </c>
      <c r="AG38" s="63" t="s">
        <v>1532</v>
      </c>
      <c r="AH38" s="63">
        <v>16.65722544586211</v>
      </c>
      <c r="AI38" s="63">
        <v>8.6158711897346762</v>
      </c>
      <c r="AJ38" s="63">
        <v>1.297144157120204</v>
      </c>
      <c r="AK38" s="63">
        <v>1.2201108328289461</v>
      </c>
      <c r="AL38" s="63">
        <v>116.6096261506045</v>
      </c>
      <c r="AM38" s="63">
        <v>96.723801255309766</v>
      </c>
      <c r="AN38" s="58"/>
      <c r="AP38" s="58"/>
      <c r="AQ38" s="58"/>
      <c r="AS38" s="58"/>
    </row>
    <row r="39" spans="1:45" x14ac:dyDescent="0.3">
      <c r="A39" s="64">
        <v>37</v>
      </c>
      <c r="B39" s="63"/>
      <c r="C39" s="63">
        <v>50</v>
      </c>
      <c r="D39" s="63">
        <v>2.3934841156005859E-2</v>
      </c>
      <c r="E39" s="63" t="b">
        <v>0</v>
      </c>
      <c r="F39" s="63">
        <v>1.2821432831514479E-2</v>
      </c>
      <c r="G39" s="63">
        <v>2.4812875435890192E-4</v>
      </c>
      <c r="H39" s="63">
        <v>1.270399999999988E-2</v>
      </c>
      <c r="I39" s="63">
        <v>3.2000000000018132E-5</v>
      </c>
      <c r="J39" s="63">
        <v>9.3132225549970027E-3</v>
      </c>
      <c r="K39" s="63">
        <v>5.3929133944464573E-2</v>
      </c>
      <c r="L39" s="63">
        <v>2.3263999999999899E-2</v>
      </c>
      <c r="M39" s="63">
        <v>6.9664000000000004E-2</v>
      </c>
      <c r="N39" s="63">
        <v>8.6180892543036985E-2</v>
      </c>
      <c r="O39" s="63">
        <v>2.7546536043575431E-2</v>
      </c>
      <c r="P39" s="63">
        <v>0.30105599999999999</v>
      </c>
      <c r="Q39" s="63">
        <v>8.883200000000005E-2</v>
      </c>
      <c r="R39" s="63">
        <v>8.8538580242554787E-2</v>
      </c>
      <c r="S39" s="63">
        <v>1.5962580242554741E-2</v>
      </c>
      <c r="T39" s="63">
        <v>0.28835200000000011</v>
      </c>
      <c r="U39" s="63">
        <v>8.8800000000000032E-2</v>
      </c>
      <c r="V39" s="63">
        <v>7.9225357687557785E-2</v>
      </c>
      <c r="W39" s="63">
        <v>6.989171418701931E-2</v>
      </c>
      <c r="X39" s="63">
        <v>0.28835200000000011</v>
      </c>
      <c r="Y39" s="63">
        <v>8.8800000000000032E-2</v>
      </c>
      <c r="Z39" s="63">
        <v>7.9225357687557785E-2</v>
      </c>
      <c r="AA39" s="63">
        <v>6.989171418701931E-2</v>
      </c>
      <c r="AB39" s="63">
        <v>0.311616</v>
      </c>
      <c r="AC39" s="63">
        <v>1.9136000000000031E-2</v>
      </c>
      <c r="AD39" s="63">
        <v>0.1654062502305948</v>
      </c>
      <c r="AE39" s="63">
        <v>9.7438250230594742E-2</v>
      </c>
      <c r="AF39" s="63" t="s">
        <v>1533</v>
      </c>
      <c r="AG39" s="63" t="s">
        <v>1534</v>
      </c>
      <c r="AH39" s="63">
        <v>0.53660969167340933</v>
      </c>
      <c r="AI39" s="63">
        <v>6.3742979202661534</v>
      </c>
      <c r="AJ39" s="63">
        <v>6.3771570496914816</v>
      </c>
      <c r="AK39" s="63">
        <v>5.9165594486302648</v>
      </c>
      <c r="AL39" s="63">
        <v>88.077100852438392</v>
      </c>
      <c r="AM39" s="63">
        <v>160.13710935395389</v>
      </c>
      <c r="AN39" s="58"/>
      <c r="AP39" s="58"/>
      <c r="AQ39" s="58"/>
      <c r="AS39" s="58"/>
    </row>
    <row r="40" spans="1:45" x14ac:dyDescent="0.3">
      <c r="A40" s="64">
        <v>38</v>
      </c>
      <c r="B40" s="63"/>
      <c r="C40" s="63">
        <v>50</v>
      </c>
      <c r="D40" s="63">
        <v>2.3935317993164059E-2</v>
      </c>
      <c r="E40" s="63" t="b">
        <v>0</v>
      </c>
      <c r="F40" s="63">
        <v>3.2962898923418389E-3</v>
      </c>
      <c r="G40" s="63">
        <v>2.5054138862780999E-5</v>
      </c>
      <c r="H40" s="63">
        <v>1.7280000000000351E-3</v>
      </c>
      <c r="I40" s="63">
        <v>5.1200000000001245E-4</v>
      </c>
      <c r="J40" s="63">
        <v>4.6696906602879881E-3</v>
      </c>
      <c r="K40" s="63">
        <v>3.8243681831120813E-2</v>
      </c>
      <c r="L40" s="63">
        <v>2.649600000000002E-2</v>
      </c>
      <c r="M40" s="63">
        <v>3.4112000000000003E-2</v>
      </c>
      <c r="N40" s="63">
        <v>3.7823581696368173E-2</v>
      </c>
      <c r="O40" s="63">
        <v>2.926473044468373E-2</v>
      </c>
      <c r="P40" s="63">
        <v>0.20230400000000009</v>
      </c>
      <c r="Q40" s="63">
        <v>-0.21868799999999999</v>
      </c>
      <c r="R40" s="63">
        <v>4.637218853271137E-2</v>
      </c>
      <c r="S40" s="63">
        <v>-3.026239170984342E-2</v>
      </c>
      <c r="T40" s="63">
        <v>0.2040320000000001</v>
      </c>
      <c r="U40" s="63">
        <v>-0.21920000000000001</v>
      </c>
      <c r="V40" s="63">
        <v>5.1041879192999358E-2</v>
      </c>
      <c r="W40" s="63">
        <v>7.9812901212773929E-3</v>
      </c>
      <c r="X40" s="63">
        <v>0.2040320000000001</v>
      </c>
      <c r="Y40" s="63">
        <v>-0.21920000000000001</v>
      </c>
      <c r="Z40" s="63">
        <v>5.1041879192999358E-2</v>
      </c>
      <c r="AA40" s="63">
        <v>7.9812901212773929E-3</v>
      </c>
      <c r="AB40" s="63">
        <v>0.17753600000000011</v>
      </c>
      <c r="AC40" s="63">
        <v>-0.185088</v>
      </c>
      <c r="AD40" s="63">
        <v>8.8865460889367531E-2</v>
      </c>
      <c r="AE40" s="63">
        <v>3.7246020565961123E-2</v>
      </c>
      <c r="AF40" s="63" t="s">
        <v>1535</v>
      </c>
      <c r="AG40" s="63" t="s">
        <v>1536</v>
      </c>
      <c r="AH40" s="63">
        <v>1.745768763389332</v>
      </c>
      <c r="AI40" s="63">
        <v>5.4375995962148611</v>
      </c>
      <c r="AJ40" s="63">
        <v>2.4358771991840329</v>
      </c>
      <c r="AK40" s="63">
        <v>2.2964223239918802</v>
      </c>
      <c r="AL40" s="63">
        <v>94.61680332295775</v>
      </c>
      <c r="AM40" s="63">
        <v>50.243308420222952</v>
      </c>
      <c r="AN40" s="58"/>
      <c r="AP40" s="58"/>
      <c r="AQ40" s="58"/>
      <c r="AS40" s="58"/>
    </row>
    <row r="41" spans="1:45" x14ac:dyDescent="0.3">
      <c r="A41" s="64">
        <v>39</v>
      </c>
      <c r="B41" s="63"/>
      <c r="C41" s="63">
        <v>50</v>
      </c>
      <c r="D41" s="63">
        <v>2.1287679672241211E-2</v>
      </c>
      <c r="E41" s="63" t="b">
        <v>0</v>
      </c>
      <c r="F41" s="63">
        <v>5.5198062175511814E-3</v>
      </c>
      <c r="G41" s="63">
        <v>4.0629873705617779E-4</v>
      </c>
      <c r="H41" s="63">
        <v>1.1135999999999979E-2</v>
      </c>
      <c r="I41" s="63">
        <v>1.1135999999999979E-2</v>
      </c>
      <c r="J41" s="63">
        <v>1.258084834405768E-2</v>
      </c>
      <c r="K41" s="63">
        <v>2.5163234132360681E-2</v>
      </c>
      <c r="L41" s="63">
        <v>2.5343999999999992E-2</v>
      </c>
      <c r="M41" s="63">
        <v>8.4480000000000111E-3</v>
      </c>
      <c r="N41" s="63">
        <v>6.9326179597257342E-2</v>
      </c>
      <c r="O41" s="63">
        <v>2.0729184064984321E-2</v>
      </c>
      <c r="P41" s="63">
        <v>6.6688000000000136E-2</v>
      </c>
      <c r="Q41" s="63">
        <v>-0.33612800000000009</v>
      </c>
      <c r="R41" s="63">
        <v>-0.15018356964071361</v>
      </c>
      <c r="S41" s="63">
        <v>0.15397238858964291</v>
      </c>
      <c r="T41" s="63">
        <v>7.7824000000000115E-2</v>
      </c>
      <c r="U41" s="63">
        <v>-0.32499200000000011</v>
      </c>
      <c r="V41" s="63">
        <v>-0.13760272129665591</v>
      </c>
      <c r="W41" s="63">
        <v>0.12880915445728219</v>
      </c>
      <c r="X41" s="63">
        <v>7.7824000000000115E-2</v>
      </c>
      <c r="Y41" s="63">
        <v>-0.32499200000000011</v>
      </c>
      <c r="Z41" s="63">
        <v>-0.13760272129665591</v>
      </c>
      <c r="AA41" s="63">
        <v>0.12880915445728219</v>
      </c>
      <c r="AB41" s="63">
        <v>0.10316800000000011</v>
      </c>
      <c r="AC41" s="63">
        <v>-0.3165440000000001</v>
      </c>
      <c r="AD41" s="63">
        <v>-0.20692890089391319</v>
      </c>
      <c r="AE41" s="63">
        <v>0.1080799703922979</v>
      </c>
      <c r="AF41" s="63" t="s">
        <v>1537</v>
      </c>
      <c r="AG41" s="63" t="s">
        <v>1538</v>
      </c>
      <c r="AH41" s="63">
        <v>3.0597285884977978</v>
      </c>
      <c r="AI41" s="63">
        <v>3.1528741330744658</v>
      </c>
      <c r="AJ41" s="63">
        <v>0.56088503953765045</v>
      </c>
      <c r="AK41" s="63">
        <v>0.53090903137696799</v>
      </c>
      <c r="AL41" s="63">
        <v>105.0799203338773</v>
      </c>
      <c r="AM41" s="63">
        <v>29.70692829241214</v>
      </c>
      <c r="AN41" s="58"/>
      <c r="AP41" s="58"/>
      <c r="AQ41" s="58"/>
      <c r="AS41" s="58"/>
    </row>
    <row r="42" spans="1:45" x14ac:dyDescent="0.3">
      <c r="A42" s="64">
        <v>40</v>
      </c>
      <c r="B42" s="63"/>
      <c r="C42" s="63">
        <v>50</v>
      </c>
      <c r="D42" s="63">
        <v>2.3935794830322269E-2</v>
      </c>
      <c r="E42" s="63" t="b">
        <v>0</v>
      </c>
      <c r="F42" s="63">
        <v>9.8004035188354478E-3</v>
      </c>
      <c r="G42" s="63">
        <v>3.1919797839281062E-3</v>
      </c>
      <c r="H42" s="63">
        <v>3.4624000000000002E-2</v>
      </c>
      <c r="I42" s="63">
        <v>3.4880000000000022E-2</v>
      </c>
      <c r="J42" s="63">
        <v>2.7866539216919371E-2</v>
      </c>
      <c r="K42" s="63">
        <v>8.5909720055416292E-2</v>
      </c>
      <c r="L42" s="63">
        <v>9.1071999999999986E-2</v>
      </c>
      <c r="M42" s="63">
        <v>1.7600000000000001E-2</v>
      </c>
      <c r="N42" s="63">
        <v>3.4590957414264351E-2</v>
      </c>
      <c r="O42" s="63">
        <v>6.7951817282542168E-2</v>
      </c>
      <c r="P42" s="63">
        <v>-4.4799999999999051E-3</v>
      </c>
      <c r="Q42" s="63">
        <v>-0.39884799999999998</v>
      </c>
      <c r="R42" s="63">
        <v>0.14383233561463979</v>
      </c>
      <c r="S42" s="63">
        <v>-9.67731427204883E-2</v>
      </c>
      <c r="T42" s="63">
        <v>3.0144000000000091E-2</v>
      </c>
      <c r="U42" s="63">
        <v>-0.36396800000000001</v>
      </c>
      <c r="V42" s="63">
        <v>0.17169887483155921</v>
      </c>
      <c r="W42" s="63">
        <v>-0.18268286277590459</v>
      </c>
      <c r="X42" s="63">
        <v>3.0144000000000091E-2</v>
      </c>
      <c r="Y42" s="63">
        <v>-0.36396800000000001</v>
      </c>
      <c r="Z42" s="63">
        <v>0.17169887483155921</v>
      </c>
      <c r="AA42" s="63">
        <v>-0.18268286277590459</v>
      </c>
      <c r="AB42" s="63">
        <v>-6.0927999999999892E-2</v>
      </c>
      <c r="AC42" s="63">
        <v>-0.38156800000000002</v>
      </c>
      <c r="AD42" s="63">
        <v>0.13710791741729489</v>
      </c>
      <c r="AE42" s="63">
        <v>-0.1147310454933624</v>
      </c>
      <c r="AF42" s="63" t="s">
        <v>1539</v>
      </c>
      <c r="AG42" s="63" t="s">
        <v>1540</v>
      </c>
      <c r="AH42" s="63">
        <v>11.376847892121621</v>
      </c>
      <c r="AI42" s="63">
        <v>11.167424196306721</v>
      </c>
      <c r="AJ42" s="63">
        <v>1.1390354551508119</v>
      </c>
      <c r="AK42" s="63">
        <v>1.0796161353966449</v>
      </c>
      <c r="AL42" s="63">
        <v>2.1803073275848361</v>
      </c>
      <c r="AM42" s="63">
        <v>25.92795392312485</v>
      </c>
      <c r="AN42" s="58"/>
      <c r="AP42" s="58"/>
      <c r="AQ42" s="58"/>
      <c r="AS42" s="58"/>
    </row>
    <row r="43" spans="1:45" s="62" customFormat="1" x14ac:dyDescent="0.3">
      <c r="A43" s="64">
        <v>41</v>
      </c>
      <c r="B43" s="63"/>
      <c r="C43" s="63">
        <v>50</v>
      </c>
      <c r="D43" s="63">
        <v>2.1944284439086911E-2</v>
      </c>
      <c r="E43" s="63" t="b">
        <v>0</v>
      </c>
      <c r="F43" s="63">
        <v>5.0589703760139052E-3</v>
      </c>
      <c r="G43" s="63">
        <v>1.263953568803498E-3</v>
      </c>
      <c r="H43" s="63">
        <v>2.780799999999994E-2</v>
      </c>
      <c r="I43" s="63">
        <v>6.304000000000011E-3</v>
      </c>
      <c r="J43" s="63">
        <v>2.1235072140294239E-2</v>
      </c>
      <c r="K43" s="63">
        <v>1.4466088344815249E-2</v>
      </c>
      <c r="L43" s="63">
        <v>1.148800000000005E-2</v>
      </c>
      <c r="M43" s="63">
        <v>5.4559999999999977E-2</v>
      </c>
      <c r="N43" s="63">
        <v>4.416109862779577E-2</v>
      </c>
      <c r="O43" s="63">
        <v>3.209143736263613E-2</v>
      </c>
      <c r="P43" s="63">
        <v>-0.28153600000000001</v>
      </c>
      <c r="Q43" s="63">
        <v>-4.17920000000001E-2</v>
      </c>
      <c r="R43" s="63">
        <v>-0.31157978778112688</v>
      </c>
      <c r="S43" s="63">
        <v>8.2805885008252769E-2</v>
      </c>
      <c r="T43" s="63">
        <v>-0.3093439999999999</v>
      </c>
      <c r="U43" s="63">
        <v>-3.5488000000000089E-2</v>
      </c>
      <c r="V43" s="63">
        <v>-0.33281485992142118</v>
      </c>
      <c r="W43" s="63">
        <v>6.8339796663437521E-2</v>
      </c>
      <c r="X43" s="63">
        <v>-0.3093439999999999</v>
      </c>
      <c r="Y43" s="63">
        <v>-3.5488000000000089E-2</v>
      </c>
      <c r="Z43" s="63">
        <v>-0.33281485992142118</v>
      </c>
      <c r="AA43" s="63">
        <v>6.8339796663437521E-2</v>
      </c>
      <c r="AB43" s="63">
        <v>-0.29785599999999979</v>
      </c>
      <c r="AC43" s="63">
        <v>1.9071999999999891E-2</v>
      </c>
      <c r="AD43" s="63">
        <v>-0.28865376129362541</v>
      </c>
      <c r="AE43" s="63">
        <v>0.10043123402607371</v>
      </c>
      <c r="AF43" s="63" t="s">
        <v>1541</v>
      </c>
      <c r="AG43" s="63" t="s">
        <v>1542</v>
      </c>
      <c r="AH43" s="63">
        <v>4.2670896408161987</v>
      </c>
      <c r="AI43" s="63">
        <v>0.1393676451483862</v>
      </c>
      <c r="AJ43" s="63">
        <v>4.4843086091138833</v>
      </c>
      <c r="AK43" s="63">
        <v>4.191348405762291</v>
      </c>
      <c r="AL43" s="63">
        <v>19.88811120060728</v>
      </c>
      <c r="AM43" s="63">
        <v>7.8425709990569556</v>
      </c>
    </row>
    <row r="44" spans="1:45" s="62" customFormat="1" x14ac:dyDescent="0.3">
      <c r="A44" s="64">
        <v>42</v>
      </c>
      <c r="B44" s="63"/>
      <c r="C44" s="63">
        <v>50</v>
      </c>
      <c r="D44" s="63">
        <v>2.2901773452758789E-2</v>
      </c>
      <c r="E44" s="63" t="b">
        <v>0</v>
      </c>
      <c r="F44" s="63">
        <v>2.0929084927854258E-3</v>
      </c>
      <c r="G44" s="63">
        <v>1.1286857576059441E-3</v>
      </c>
      <c r="H44" s="63">
        <v>3.097599999999999E-2</v>
      </c>
      <c r="I44" s="63">
        <v>1.024000000000003E-2</v>
      </c>
      <c r="J44" s="63">
        <v>8.0196995957420025E-3</v>
      </c>
      <c r="K44" s="63">
        <v>0.1167263680236818</v>
      </c>
      <c r="L44" s="63">
        <v>3.0207999999999981E-2</v>
      </c>
      <c r="M44" s="63">
        <v>3.0976E-2</v>
      </c>
      <c r="N44" s="63">
        <v>1.4861784979787129E-2</v>
      </c>
      <c r="O44" s="63">
        <v>6.484798223537877E-2</v>
      </c>
      <c r="P44" s="63">
        <v>1.6640000000000089E-2</v>
      </c>
      <c r="Q44" s="63">
        <v>-0.242816</v>
      </c>
      <c r="R44" s="63">
        <v>0.31053898627795828</v>
      </c>
      <c r="S44" s="63">
        <v>8.6796530068891611E-2</v>
      </c>
      <c r="T44" s="63">
        <v>-1.4335999999999899E-2</v>
      </c>
      <c r="U44" s="63">
        <v>-0.232576</v>
      </c>
      <c r="V44" s="63">
        <v>0.30251928668221628</v>
      </c>
      <c r="W44" s="63">
        <v>-2.9929837954790199E-2</v>
      </c>
      <c r="X44" s="63">
        <v>-1.4335999999999899E-2</v>
      </c>
      <c r="Y44" s="63">
        <v>-0.232576</v>
      </c>
      <c r="Z44" s="63">
        <v>0.30251928668221628</v>
      </c>
      <c r="AA44" s="63">
        <v>-2.9929837954790199E-2</v>
      </c>
      <c r="AB44" s="63">
        <v>1.587200000000008E-2</v>
      </c>
      <c r="AC44" s="63">
        <v>-0.26355200000000001</v>
      </c>
      <c r="AD44" s="63">
        <v>0.31738107166200341</v>
      </c>
      <c r="AE44" s="63">
        <v>3.4918144280588571E-2</v>
      </c>
      <c r="AF44" s="63" t="s">
        <v>1543</v>
      </c>
      <c r="AG44" s="63" t="s">
        <v>1544</v>
      </c>
      <c r="AH44" s="63">
        <v>2.7562656099614262</v>
      </c>
      <c r="AI44" s="63">
        <v>4.4134705451470042</v>
      </c>
      <c r="AJ44" s="63">
        <v>2.1910134176070741</v>
      </c>
      <c r="AK44" s="63">
        <v>2.0666965253531111</v>
      </c>
      <c r="AL44" s="63">
        <v>16.01365672695362</v>
      </c>
      <c r="AM44" s="63">
        <v>5.1773065342448508</v>
      </c>
    </row>
    <row r="45" spans="1:45" s="62" customFormat="1" x14ac:dyDescent="0.3">
      <c r="A45" s="64">
        <v>43</v>
      </c>
      <c r="B45" s="63"/>
      <c r="C45" s="63">
        <v>50</v>
      </c>
      <c r="D45" s="63">
        <v>2.6931047439575199E-2</v>
      </c>
      <c r="E45" s="63" t="b">
        <v>0</v>
      </c>
      <c r="F45" s="63">
        <v>1.081556016715661E-2</v>
      </c>
      <c r="G45" s="63">
        <v>5.9171528812564916E-3</v>
      </c>
      <c r="H45" s="63">
        <v>5.5551999999999983E-2</v>
      </c>
      <c r="I45" s="63">
        <v>2.2464000000000008E-2</v>
      </c>
      <c r="J45" s="63">
        <v>4.8233773242993272E-2</v>
      </c>
      <c r="K45" s="63">
        <v>4.5781566945660587E-2</v>
      </c>
      <c r="L45" s="63">
        <v>7.9359999999999958E-2</v>
      </c>
      <c r="M45" s="63">
        <v>5.0496000000000013E-2</v>
      </c>
      <c r="N45" s="63">
        <v>4.4358815935015783E-2</v>
      </c>
      <c r="O45" s="63">
        <v>2.3833019112147781E-2</v>
      </c>
      <c r="P45" s="63">
        <v>3.8272000000000077E-2</v>
      </c>
      <c r="Q45" s="63">
        <v>-0.2410240000000001</v>
      </c>
      <c r="R45" s="63">
        <v>0.48589480958832781</v>
      </c>
      <c r="S45" s="63">
        <v>-3.0594945464896588E-2</v>
      </c>
      <c r="T45" s="63">
        <v>9.382400000000006E-2</v>
      </c>
      <c r="U45" s="63">
        <v>-0.26348800000000011</v>
      </c>
      <c r="V45" s="63">
        <v>0.53412858283132103</v>
      </c>
      <c r="W45" s="63">
        <v>-7.6376512410557179E-2</v>
      </c>
      <c r="X45" s="63">
        <v>9.382400000000006E-2</v>
      </c>
      <c r="Y45" s="63">
        <v>-0.26348800000000011</v>
      </c>
      <c r="Z45" s="63">
        <v>0.53412858283132103</v>
      </c>
      <c r="AA45" s="63">
        <v>-7.6376512410557179E-2</v>
      </c>
      <c r="AB45" s="63">
        <v>1.44640000000001E-2</v>
      </c>
      <c r="AC45" s="63">
        <v>-0.2129920000000001</v>
      </c>
      <c r="AD45" s="63">
        <v>0.48976976689630519</v>
      </c>
      <c r="AE45" s="63">
        <v>-5.2543493298409398E-2</v>
      </c>
      <c r="AF45" s="63" t="s">
        <v>1545</v>
      </c>
      <c r="AG45" s="63" t="s">
        <v>1546</v>
      </c>
      <c r="AH45" s="63">
        <v>7.2576455372570718</v>
      </c>
      <c r="AI45" s="63">
        <v>12.402104309927619</v>
      </c>
      <c r="AJ45" s="63">
        <v>3.4952899771298429</v>
      </c>
      <c r="AK45" s="63">
        <v>3.3009767207006351</v>
      </c>
      <c r="AL45" s="63">
        <v>6.6089000269754266</v>
      </c>
      <c r="AM45" s="63">
        <v>9.7820830183479579</v>
      </c>
    </row>
    <row r="46" spans="1:45" s="62" customFormat="1" x14ac:dyDescent="0.3">
      <c r="A46" s="64">
        <v>44</v>
      </c>
      <c r="B46" s="63"/>
      <c r="C46" s="63">
        <v>50</v>
      </c>
      <c r="D46" s="63">
        <v>2.3893594741821289E-2</v>
      </c>
      <c r="E46" s="63" t="b">
        <v>0</v>
      </c>
      <c r="F46" s="63">
        <v>7.9775558336688309E-3</v>
      </c>
      <c r="G46" s="63">
        <v>6.7929719107960246E-3</v>
      </c>
      <c r="H46" s="63">
        <v>3.1775999999999999E-2</v>
      </c>
      <c r="I46" s="63">
        <v>6.5631999999999968E-2</v>
      </c>
      <c r="J46" s="63">
        <v>3.8414818895785907E-2</v>
      </c>
      <c r="K46" s="63">
        <v>3.4918144280588828E-3</v>
      </c>
      <c r="L46" s="63">
        <v>2.716799999999997E-2</v>
      </c>
      <c r="M46" s="63">
        <v>7.9455999999999971E-2</v>
      </c>
      <c r="N46" s="63">
        <v>3.04335287745085E-2</v>
      </c>
      <c r="O46" s="63">
        <v>4.4894756932184962E-3</v>
      </c>
      <c r="P46" s="63">
        <v>-0.14303999999999989</v>
      </c>
      <c r="Q46" s="63">
        <v>-0.28153600000000012</v>
      </c>
      <c r="R46" s="63">
        <v>0.28662611435402591</v>
      </c>
      <c r="S46" s="63">
        <v>5.5536477093888467E-2</v>
      </c>
      <c r="T46" s="63">
        <v>-0.17481599999999989</v>
      </c>
      <c r="U46" s="63">
        <v>-0.34716800000000009</v>
      </c>
      <c r="V46" s="63">
        <v>0.24821129545824</v>
      </c>
      <c r="W46" s="63">
        <v>5.902829152194735E-2</v>
      </c>
      <c r="X46" s="63">
        <v>-0.17481599999999989</v>
      </c>
      <c r="Y46" s="63">
        <v>-0.34716800000000009</v>
      </c>
      <c r="Z46" s="63">
        <v>0.24821129545824</v>
      </c>
      <c r="AA46" s="63">
        <v>5.902829152194735E-2</v>
      </c>
      <c r="AB46" s="63">
        <v>-0.14764799999999989</v>
      </c>
      <c r="AC46" s="63">
        <v>-0.26771200000000012</v>
      </c>
      <c r="AD46" s="63">
        <v>0.2786448242327485</v>
      </c>
      <c r="AE46" s="63">
        <v>6.3517767215165846E-2</v>
      </c>
      <c r="AF46" s="63" t="s">
        <v>1547</v>
      </c>
      <c r="AG46" s="63" t="s">
        <v>1548</v>
      </c>
      <c r="AH46" s="63">
        <v>7.2737192265905266</v>
      </c>
      <c r="AI46" s="63">
        <v>0.81195354427861577</v>
      </c>
      <c r="AJ46" s="63">
        <v>5.1987513384521788</v>
      </c>
      <c r="AK46" s="63">
        <v>4.9247275355754603</v>
      </c>
      <c r="AL46" s="63">
        <v>11.782170827061121</v>
      </c>
      <c r="AM46" s="63">
        <v>12.864191123681611</v>
      </c>
    </row>
    <row r="47" spans="1:45" s="62" customFormat="1" x14ac:dyDescent="0.3">
      <c r="A47" s="64">
        <v>45</v>
      </c>
      <c r="B47" s="63"/>
      <c r="C47" s="63">
        <v>50</v>
      </c>
      <c r="D47" s="63">
        <v>2.4878740310668949E-2</v>
      </c>
      <c r="E47" s="63" t="b">
        <v>0</v>
      </c>
      <c r="F47" s="63">
        <v>2.070038391995799E-4</v>
      </c>
      <c r="G47" s="63">
        <v>5.6588044470397058E-5</v>
      </c>
      <c r="H47" s="63">
        <v>4.063999999999901E-3</v>
      </c>
      <c r="I47" s="63">
        <v>1.312000000000008E-3</v>
      </c>
      <c r="J47" s="63">
        <v>6.1927864867438991E-3</v>
      </c>
      <c r="K47" s="63">
        <v>6.7674689153331205E-2</v>
      </c>
      <c r="L47" s="63">
        <v>3.2320000000000682E-3</v>
      </c>
      <c r="M47" s="63">
        <v>1.289599999999996E-2</v>
      </c>
      <c r="N47" s="63">
        <v>5.5001090170632436E-3</v>
      </c>
      <c r="O47" s="63">
        <v>5.4372538951202171E-2</v>
      </c>
      <c r="P47" s="63">
        <v>0.27244800000000002</v>
      </c>
      <c r="Q47" s="63">
        <v>-0.213056</v>
      </c>
      <c r="R47" s="63">
        <v>-9.6261209132875378E-3</v>
      </c>
      <c r="S47" s="63">
        <v>0.123044889369693</v>
      </c>
      <c r="T47" s="63">
        <v>0.26838400000000012</v>
      </c>
      <c r="U47" s="63">
        <v>-0.21174399999999999</v>
      </c>
      <c r="V47" s="63">
        <v>-3.4333344265436391E-3</v>
      </c>
      <c r="W47" s="63">
        <v>0.19071957852302421</v>
      </c>
      <c r="X47" s="63">
        <v>0.26838400000000012</v>
      </c>
      <c r="Y47" s="63">
        <v>-0.21174399999999999</v>
      </c>
      <c r="Z47" s="63">
        <v>-3.4333344265436391E-3</v>
      </c>
      <c r="AA47" s="63">
        <v>0.19071957852302421</v>
      </c>
      <c r="AB47" s="63">
        <v>0.26515200000000011</v>
      </c>
      <c r="AC47" s="63">
        <v>-0.198848</v>
      </c>
      <c r="AD47" s="63">
        <v>-8.9334434436068831E-3</v>
      </c>
      <c r="AE47" s="63">
        <v>0.13634703957182201</v>
      </c>
      <c r="AF47" s="63" t="s">
        <v>1549</v>
      </c>
      <c r="AG47" s="63" t="s">
        <v>1550</v>
      </c>
      <c r="AH47" s="63">
        <v>1.101847870447618E-2</v>
      </c>
      <c r="AI47" s="63">
        <v>1.1009776351406959</v>
      </c>
      <c r="AJ47" s="63">
        <v>0.92580959713819033</v>
      </c>
      <c r="AK47" s="63">
        <v>0.87253926926675573</v>
      </c>
      <c r="AL47" s="63">
        <v>35.826947567744313</v>
      </c>
      <c r="AM47" s="63">
        <v>21.71806078702377</v>
      </c>
    </row>
    <row r="48" spans="1:45" s="62" customFormat="1" x14ac:dyDescent="0.3">
      <c r="A48" s="64">
        <v>46</v>
      </c>
      <c r="B48" s="63"/>
      <c r="C48" s="63">
        <v>50</v>
      </c>
      <c r="D48" s="63">
        <v>2.2939205169677731E-2</v>
      </c>
      <c r="E48" s="63" t="b">
        <v>0</v>
      </c>
      <c r="F48" s="63">
        <v>1.9122430124308559E-2</v>
      </c>
      <c r="G48" s="63">
        <v>8.9070786451981316E-3</v>
      </c>
      <c r="H48" s="63">
        <v>3.3536000000000017E-2</v>
      </c>
      <c r="I48" s="63">
        <v>6.4255999999999952E-2</v>
      </c>
      <c r="J48" s="63">
        <v>6.0444865896105163E-2</v>
      </c>
      <c r="K48" s="63">
        <v>4.7776889475979863E-2</v>
      </c>
      <c r="L48" s="63">
        <v>1.100799999999998E-2</v>
      </c>
      <c r="M48" s="63">
        <v>1.7919999999999991E-2</v>
      </c>
      <c r="N48" s="63">
        <v>0.13667526352748899</v>
      </c>
      <c r="O48" s="63">
        <v>1.008746390328116E-2</v>
      </c>
      <c r="P48" s="63">
        <v>6.8864000000000078E-2</v>
      </c>
      <c r="Q48" s="63">
        <v>-0.28351999999999999</v>
      </c>
      <c r="R48" s="63">
        <v>4.0757160485109543E-2</v>
      </c>
      <c r="S48" s="63">
        <v>0.1982020380117217</v>
      </c>
      <c r="T48" s="63">
        <v>0.1024000000000001</v>
      </c>
      <c r="U48" s="63">
        <v>-0.2192640000000001</v>
      </c>
      <c r="V48" s="63">
        <v>0.1012020263812147</v>
      </c>
      <c r="W48" s="63">
        <v>0.24597892748770159</v>
      </c>
      <c r="X48" s="63">
        <v>0.1024000000000001</v>
      </c>
      <c r="Y48" s="63">
        <v>-0.2192640000000001</v>
      </c>
      <c r="Z48" s="63">
        <v>0.1012020263812147</v>
      </c>
      <c r="AA48" s="63">
        <v>0.24597892748770159</v>
      </c>
      <c r="AB48" s="63">
        <v>0.11340800000000011</v>
      </c>
      <c r="AC48" s="63">
        <v>-0.20134400000000011</v>
      </c>
      <c r="AD48" s="63">
        <v>-3.5473237146274303E-2</v>
      </c>
      <c r="AE48" s="63">
        <v>0.25606639139098281</v>
      </c>
      <c r="AF48" s="63" t="s">
        <v>1551</v>
      </c>
      <c r="AG48" s="63" t="s">
        <v>1552</v>
      </c>
      <c r="AH48" s="63">
        <v>1.622176590730865</v>
      </c>
      <c r="AI48" s="63">
        <v>0.90350121116689552</v>
      </c>
      <c r="AJ48" s="63">
        <v>1.2795768233610549</v>
      </c>
      <c r="AK48" s="63">
        <v>1.2063237306384409</v>
      </c>
      <c r="AL48" s="63">
        <v>59.963230405786398</v>
      </c>
      <c r="AM48" s="63">
        <v>812.72858212095946</v>
      </c>
    </row>
    <row r="49" spans="1:39" s="62" customFormat="1" x14ac:dyDescent="0.3">
      <c r="A49" s="64">
        <v>47</v>
      </c>
      <c r="B49" s="63"/>
      <c r="C49" s="63">
        <v>50</v>
      </c>
      <c r="D49" s="63">
        <v>2.8927803039550781E-2</v>
      </c>
      <c r="E49" s="63" t="b">
        <v>0</v>
      </c>
      <c r="F49" s="63">
        <v>1.368334990713777E-2</v>
      </c>
      <c r="G49" s="63">
        <v>3.1227002869017081E-5</v>
      </c>
      <c r="H49" s="63">
        <v>4.1279999999999373E-3</v>
      </c>
      <c r="I49" s="63">
        <v>1.2480000000000271E-3</v>
      </c>
      <c r="J49" s="63">
        <v>3.5537465960613361E-3</v>
      </c>
      <c r="K49" s="63">
        <v>2.3001634724514681E-2</v>
      </c>
      <c r="L49" s="63">
        <v>5.0879999999999259E-3</v>
      </c>
      <c r="M49" s="63">
        <v>6.7487999999999992E-2</v>
      </c>
      <c r="N49" s="63">
        <v>9.5408762800582289E-2</v>
      </c>
      <c r="O49" s="63">
        <v>8.0367157471195605E-3</v>
      </c>
      <c r="P49" s="63">
        <v>0.23187200000000011</v>
      </c>
      <c r="Q49" s="63">
        <v>-0.39200000000000002</v>
      </c>
      <c r="R49" s="63">
        <v>8.8295593326875269E-2</v>
      </c>
      <c r="S49" s="63">
        <v>5.2876047053462702E-2</v>
      </c>
      <c r="T49" s="63">
        <v>0.22774400000000011</v>
      </c>
      <c r="U49" s="63">
        <v>-0.39324799999999999</v>
      </c>
      <c r="V49" s="63">
        <v>8.4741846730813933E-2</v>
      </c>
      <c r="W49" s="63">
        <v>2.9874412328948011E-2</v>
      </c>
      <c r="X49" s="63">
        <v>0.22774400000000011</v>
      </c>
      <c r="Y49" s="63">
        <v>-0.39324799999999999</v>
      </c>
      <c r="Z49" s="63">
        <v>8.4741846730813933E-2</v>
      </c>
      <c r="AA49" s="63">
        <v>2.9874412328948011E-2</v>
      </c>
      <c r="AB49" s="63">
        <v>0.23283200000000001</v>
      </c>
      <c r="AC49" s="63">
        <v>-0.32575999999999999</v>
      </c>
      <c r="AD49" s="63">
        <v>0.18015060953139619</v>
      </c>
      <c r="AE49" s="63">
        <v>3.7911128076067571E-2</v>
      </c>
      <c r="AF49" s="63" t="s">
        <v>1553</v>
      </c>
      <c r="AG49" s="63" t="s">
        <v>1554</v>
      </c>
      <c r="AH49" s="63">
        <v>2.077149552003609</v>
      </c>
      <c r="AI49" s="63">
        <v>1.952365335647041</v>
      </c>
      <c r="AJ49" s="63">
        <v>4.2864573969118336</v>
      </c>
      <c r="AK49" s="63">
        <v>4.0667939201480978</v>
      </c>
      <c r="AL49" s="63">
        <v>100.1373846912124</v>
      </c>
      <c r="AM49" s="63">
        <v>130.13780786472179</v>
      </c>
    </row>
    <row r="50" spans="1:39" s="62" customFormat="1" x14ac:dyDescent="0.3">
      <c r="A50" s="64">
        <v>48</v>
      </c>
      <c r="B50" s="63"/>
      <c r="C50" s="63">
        <v>50</v>
      </c>
      <c r="D50" s="63">
        <v>2.8952121734619141E-2</v>
      </c>
      <c r="E50" s="63" t="b">
        <v>0</v>
      </c>
      <c r="F50" s="63">
        <v>1.0501488430710609E-2</v>
      </c>
      <c r="G50" s="63">
        <v>6.3102060854344181E-5</v>
      </c>
      <c r="H50" s="63">
        <v>3.135999999999944E-3</v>
      </c>
      <c r="I50" s="63">
        <v>3.7760000000001399E-3</v>
      </c>
      <c r="J50" s="63">
        <v>6.2457496631183884E-3</v>
      </c>
      <c r="K50" s="63">
        <v>8.7350786327313579E-2</v>
      </c>
      <c r="L50" s="63">
        <v>2.163200000000004E-2</v>
      </c>
      <c r="M50" s="63">
        <v>1.0239999999999689E-3</v>
      </c>
      <c r="N50" s="63">
        <v>0.1001623503653474</v>
      </c>
      <c r="O50" s="63">
        <v>3.2146862988478302E-3</v>
      </c>
      <c r="P50" s="63">
        <v>-0.17836799999999989</v>
      </c>
      <c r="Q50" s="63">
        <v>-0.25107200000000007</v>
      </c>
      <c r="R50" s="63">
        <v>-0.16429606449922329</v>
      </c>
      <c r="S50" s="63">
        <v>0.1360144858167687</v>
      </c>
      <c r="T50" s="63">
        <v>-0.175232</v>
      </c>
      <c r="U50" s="63">
        <v>-0.24729599999999999</v>
      </c>
      <c r="V50" s="63">
        <v>-0.1580503148361049</v>
      </c>
      <c r="W50" s="63">
        <v>4.8663699489455099E-2</v>
      </c>
      <c r="X50" s="63">
        <v>-0.175232</v>
      </c>
      <c r="Y50" s="63">
        <v>-0.24729599999999999</v>
      </c>
      <c r="Z50" s="63">
        <v>-0.1580503148361049</v>
      </c>
      <c r="AA50" s="63">
        <v>4.8663699489455099E-2</v>
      </c>
      <c r="AB50" s="63">
        <v>-0.15359999999999999</v>
      </c>
      <c r="AC50" s="63">
        <v>-0.24627199999999999</v>
      </c>
      <c r="AD50" s="63">
        <v>-5.7887964470757509E-2</v>
      </c>
      <c r="AE50" s="63">
        <v>5.1878385788302929E-2</v>
      </c>
      <c r="AF50" s="63" t="s">
        <v>1555</v>
      </c>
      <c r="AG50" s="63" t="s">
        <v>1556</v>
      </c>
      <c r="AH50" s="63">
        <v>3.3121832129967781</v>
      </c>
      <c r="AI50" s="63">
        <v>2.115195808771408</v>
      </c>
      <c r="AJ50" s="63">
        <v>7.1683834958643167E-2</v>
      </c>
      <c r="AK50" s="63">
        <v>6.7656090514695608E-2</v>
      </c>
      <c r="AL50" s="63">
        <v>75.575843208468967</v>
      </c>
      <c r="AM50" s="63">
        <v>54.326609704610412</v>
      </c>
    </row>
    <row r="51" spans="1:39" s="62" customFormat="1" x14ac:dyDescent="0.3">
      <c r="A51" s="64">
        <v>49</v>
      </c>
      <c r="B51" s="63"/>
      <c r="C51" s="63">
        <v>50</v>
      </c>
      <c r="D51" s="63">
        <v>4.0900230407714837E-2</v>
      </c>
      <c r="E51" s="63" t="b">
        <v>0</v>
      </c>
      <c r="F51" s="63">
        <v>6.1504859887679571E-3</v>
      </c>
      <c r="G51" s="63">
        <v>5.1285854780276866E-3</v>
      </c>
      <c r="H51" s="63">
        <v>3.9615999999999978E-2</v>
      </c>
      <c r="I51" s="63">
        <v>1.4528000000000039E-2</v>
      </c>
      <c r="J51" s="63">
        <v>5.7862727537056929E-2</v>
      </c>
      <c r="K51" s="63">
        <v>9.6662291468803938E-2</v>
      </c>
      <c r="L51" s="63">
        <v>3.6544000000000007E-2</v>
      </c>
      <c r="M51" s="63">
        <v>3.3920000000000621E-3</v>
      </c>
      <c r="N51" s="63">
        <v>6.9307405006737599E-2</v>
      </c>
      <c r="O51" s="63">
        <v>9.46669689384846E-2</v>
      </c>
      <c r="P51" s="63">
        <v>-9.3951999999999924E-2</v>
      </c>
      <c r="Q51" s="63">
        <v>-0.47283199999999997</v>
      </c>
      <c r="R51" s="63">
        <v>0.1262305976883154</v>
      </c>
      <c r="S51" s="63">
        <v>9.1119728884583459E-2</v>
      </c>
      <c r="T51" s="63">
        <v>-0.13356799999999991</v>
      </c>
      <c r="U51" s="63">
        <v>-0.45830399999999999</v>
      </c>
      <c r="V51" s="63">
        <v>6.8367870151258447E-2</v>
      </c>
      <c r="W51" s="63">
        <v>0.1877820203533874</v>
      </c>
      <c r="X51" s="63">
        <v>-0.13356799999999991</v>
      </c>
      <c r="Y51" s="63">
        <v>-0.45830399999999999</v>
      </c>
      <c r="Z51" s="63">
        <v>6.8367870151258447E-2</v>
      </c>
      <c r="AA51" s="63">
        <v>0.1877820203533874</v>
      </c>
      <c r="AB51" s="63">
        <v>-9.7023999999999902E-2</v>
      </c>
      <c r="AC51" s="63">
        <v>-0.46169600000000011</v>
      </c>
      <c r="AD51" s="63">
        <v>0.13767527515799599</v>
      </c>
      <c r="AE51" s="63">
        <v>9.3115051414902797E-2</v>
      </c>
      <c r="AF51" s="63" t="s">
        <v>1557</v>
      </c>
      <c r="AG51" s="63" t="s">
        <v>1558</v>
      </c>
      <c r="AH51" s="63">
        <v>5.4849761022865113</v>
      </c>
      <c r="AI51" s="63">
        <v>4.0677852616828281</v>
      </c>
      <c r="AJ51" s="63">
        <v>0.20689196633280471</v>
      </c>
      <c r="AK51" s="63">
        <v>0.196689555305537</v>
      </c>
      <c r="AL51" s="63">
        <v>14.885706367151119</v>
      </c>
      <c r="AM51" s="63">
        <v>518.1690628675168</v>
      </c>
    </row>
    <row r="52" spans="1:39" s="62" customFormat="1" x14ac:dyDescent="0.3">
      <c r="A52" s="64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</row>
    <row r="53" spans="1:39" s="62" customFormat="1" x14ac:dyDescent="0.3">
      <c r="A53" s="64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</row>
    <row r="54" spans="1:39" s="62" customFormat="1" x14ac:dyDescent="0.3">
      <c r="A54" s="64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</row>
    <row r="55" spans="1:39" s="62" customFormat="1" x14ac:dyDescent="0.3">
      <c r="A55" s="64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</row>
    <row r="56" spans="1:39" s="62" customFormat="1" x14ac:dyDescent="0.3">
      <c r="A56" s="6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</row>
    <row r="57" spans="1:39" s="62" customFormat="1" x14ac:dyDescent="0.3">
      <c r="A57" s="6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</row>
    <row r="58" spans="1:39" s="62" customFormat="1" x14ac:dyDescent="0.3">
      <c r="A58" s="6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spans="1:39" s="62" customFormat="1" x14ac:dyDescent="0.3">
      <c r="A59" s="6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0" spans="1:39" s="62" customFormat="1" x14ac:dyDescent="0.3">
      <c r="A60" s="6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</row>
    <row r="61" spans="1:39" s="62" customFormat="1" x14ac:dyDescent="0.3">
      <c r="A61" s="6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</row>
    <row r="62" spans="1:39" s="62" customFormat="1" x14ac:dyDescent="0.3">
      <c r="A62" s="64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</row>
    <row r="63" spans="1:39" s="62" customFormat="1" x14ac:dyDescent="0.3">
      <c r="A63" s="6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</row>
    <row r="64" spans="1:39" s="62" customFormat="1" x14ac:dyDescent="0.3">
      <c r="A64" s="64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</row>
    <row r="65" spans="1:39" s="62" customFormat="1" x14ac:dyDescent="0.3">
      <c r="A65" s="6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</row>
    <row r="66" spans="1:39" s="62" customFormat="1" x14ac:dyDescent="0.3">
      <c r="A66" s="64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</row>
    <row r="67" spans="1:39" s="62" customFormat="1" x14ac:dyDescent="0.3">
      <c r="A67" s="64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</row>
    <row r="68" spans="1:39" s="62" customFormat="1" x14ac:dyDescent="0.3">
      <c r="A68" s="64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39" s="62" customFormat="1" x14ac:dyDescent="0.3">
      <c r="A69" s="64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39" s="62" customFormat="1" x14ac:dyDescent="0.3">
      <c r="A70" s="64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39" s="62" customFormat="1" x14ac:dyDescent="0.3">
      <c r="A71" s="64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39" s="62" customFormat="1" x14ac:dyDescent="0.3">
      <c r="A72" s="64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39" s="62" customFormat="1" x14ac:dyDescent="0.3">
      <c r="A73" s="64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39" s="62" customFormat="1" x14ac:dyDescent="0.3">
      <c r="A74" s="64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</row>
    <row r="75" spans="1:39" s="62" customFormat="1" x14ac:dyDescent="0.3">
      <c r="A75" s="64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</row>
    <row r="76" spans="1:39" s="62" customFormat="1" x14ac:dyDescent="0.3">
      <c r="A76" s="64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</row>
    <row r="77" spans="1:39" s="62" customFormat="1" x14ac:dyDescent="0.3">
      <c r="A77" s="64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</row>
    <row r="78" spans="1:39" s="62" customFormat="1" x14ac:dyDescent="0.3">
      <c r="A78" s="64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</row>
    <row r="79" spans="1:39" s="62" customFormat="1" x14ac:dyDescent="0.3">
      <c r="A79" s="64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</row>
    <row r="80" spans="1:39" s="62" customFormat="1" x14ac:dyDescent="0.3">
      <c r="A80" s="6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</row>
    <row r="81" spans="1:39" s="62" customFormat="1" x14ac:dyDescent="0.3">
      <c r="A81" s="6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</row>
    <row r="82" spans="1:39" s="62" customFormat="1" x14ac:dyDescent="0.3">
      <c r="A82" s="6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</row>
    <row r="83" spans="1:39" s="62" customFormat="1" x14ac:dyDescent="0.3">
      <c r="A83" s="6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</row>
    <row r="84" spans="1:39" s="62" customFormat="1" x14ac:dyDescent="0.3">
      <c r="A84" s="64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</row>
    <row r="85" spans="1:39" s="62" customFormat="1" x14ac:dyDescent="0.3">
      <c r="A85" s="64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 s="62" customFormat="1" x14ac:dyDescent="0.3">
      <c r="A86" s="64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</row>
    <row r="87" spans="1:39" s="62" customFormat="1" x14ac:dyDescent="0.3">
      <c r="A87" s="64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</row>
    <row r="88" spans="1:39" s="62" customFormat="1" x14ac:dyDescent="0.3">
      <c r="A88" s="64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</row>
    <row r="89" spans="1:39" s="62" customFormat="1" x14ac:dyDescent="0.3">
      <c r="A89" s="64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</row>
    <row r="90" spans="1:39" s="62" customFormat="1" x14ac:dyDescent="0.3">
      <c r="A90" s="64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</row>
    <row r="91" spans="1:39" s="62" customFormat="1" x14ac:dyDescent="0.3">
      <c r="A91" s="64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</row>
    <row r="92" spans="1:39" s="62" customFormat="1" x14ac:dyDescent="0.3">
      <c r="A92" s="64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</row>
    <row r="93" spans="1:39" s="62" customFormat="1" x14ac:dyDescent="0.3">
      <c r="A93" s="6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</row>
    <row r="94" spans="1:39" s="62" customFormat="1" x14ac:dyDescent="0.3">
      <c r="A94" s="6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</row>
    <row r="95" spans="1:39" s="62" customFormat="1" x14ac:dyDescent="0.3">
      <c r="A95" s="6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</row>
    <row r="96" spans="1:39" s="62" customFormat="1" x14ac:dyDescent="0.3">
      <c r="A96" s="6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</row>
    <row r="97" spans="1:39" s="62" customFormat="1" x14ac:dyDescent="0.3">
      <c r="A97" s="64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</row>
    <row r="98" spans="1:39" s="62" customFormat="1" x14ac:dyDescent="0.3">
      <c r="A98" s="64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</row>
    <row r="99" spans="1:39" s="62" customFormat="1" x14ac:dyDescent="0.3">
      <c r="A99" s="64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</row>
    <row r="100" spans="1:39" s="62" customFormat="1" x14ac:dyDescent="0.3">
      <c r="A100" s="64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</row>
    <row r="101" spans="1:39" s="62" customFormat="1" x14ac:dyDescent="0.3">
      <c r="A101" s="64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</row>
    <row r="102" spans="1:39" s="62" customFormat="1" x14ac:dyDescent="0.3">
      <c r="A102" s="64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</row>
    <row r="103" spans="1:39" s="62" customFormat="1" x14ac:dyDescent="0.3">
      <c r="A103" s="64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</row>
    <row r="104" spans="1:39" s="62" customFormat="1" x14ac:dyDescent="0.3">
      <c r="A104" s="64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</row>
    <row r="105" spans="1:39" s="62" customFormat="1" x14ac:dyDescent="0.3">
      <c r="A105" s="6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</row>
    <row r="106" spans="1:39" s="62" customFormat="1" x14ac:dyDescent="0.3">
      <c r="A106" s="6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</row>
    <row r="107" spans="1:39" s="62" customFormat="1" x14ac:dyDescent="0.3">
      <c r="A107" s="6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</row>
    <row r="108" spans="1:39" s="62" customFormat="1" x14ac:dyDescent="0.3">
      <c r="A108" s="6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</row>
    <row r="109" spans="1:39" s="62" customFormat="1" x14ac:dyDescent="0.3">
      <c r="A109" s="6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</row>
    <row r="110" spans="1:39" s="62" customFormat="1" x14ac:dyDescent="0.3">
      <c r="A110" s="6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</row>
    <row r="111" spans="1:39" s="62" customFormat="1" x14ac:dyDescent="0.3">
      <c r="A111" s="6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</row>
    <row r="112" spans="1:39" s="62" customFormat="1" x14ac:dyDescent="0.3">
      <c r="A112" s="6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</row>
    <row r="113" spans="1:39" s="62" customFormat="1" x14ac:dyDescent="0.3">
      <c r="A113" s="64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</row>
    <row r="114" spans="1:39" s="62" customFormat="1" x14ac:dyDescent="0.3">
      <c r="A114" s="6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</row>
    <row r="115" spans="1:39" s="62" customFormat="1" x14ac:dyDescent="0.3">
      <c r="A115" s="6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</row>
    <row r="116" spans="1:39" s="62" customFormat="1" x14ac:dyDescent="0.3">
      <c r="A116" s="6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</row>
    <row r="117" spans="1:39" s="62" customFormat="1" x14ac:dyDescent="0.3">
      <c r="A117" s="6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</row>
    <row r="118" spans="1:39" s="62" customFormat="1" x14ac:dyDescent="0.3">
      <c r="A118" s="64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</row>
    <row r="119" spans="1:39" s="62" customFormat="1" x14ac:dyDescent="0.3">
      <c r="A119" s="64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</row>
    <row r="120" spans="1:39" s="62" customFormat="1" x14ac:dyDescent="0.3">
      <c r="A120" s="64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</row>
    <row r="121" spans="1:39" s="62" customFormat="1" x14ac:dyDescent="0.3">
      <c r="A121" s="64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</row>
    <row r="122" spans="1:39" s="62" customFormat="1" x14ac:dyDescent="0.3">
      <c r="A122" s="64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</row>
    <row r="123" spans="1:39" s="62" customFormat="1" x14ac:dyDescent="0.3">
      <c r="A123" s="64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</row>
    <row r="124" spans="1:39" s="62" customFormat="1" x14ac:dyDescent="0.3">
      <c r="A124" s="64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</row>
    <row r="125" spans="1:39" s="62" customFormat="1" x14ac:dyDescent="0.3">
      <c r="A125" s="64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</row>
    <row r="126" spans="1:39" s="62" customFormat="1" x14ac:dyDescent="0.3">
      <c r="A126" s="64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</row>
    <row r="127" spans="1:39" s="62" customFormat="1" x14ac:dyDescent="0.3">
      <c r="A127" s="64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</row>
    <row r="128" spans="1:39" s="62" customFormat="1" x14ac:dyDescent="0.3">
      <c r="A128" s="64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</row>
    <row r="129" spans="1:43" s="62" customFormat="1" x14ac:dyDescent="0.3">
      <c r="A129" s="64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</row>
    <row r="130" spans="1:43" s="62" customFormat="1" x14ac:dyDescent="0.3">
      <c r="A130" s="64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</row>
    <row r="131" spans="1:43" s="62" customFormat="1" x14ac:dyDescent="0.3">
      <c r="A131" s="64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2" spans="1:43" s="62" customFormat="1" x14ac:dyDescent="0.3">
      <c r="A132" s="64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</row>
    <row r="133" spans="1:43" s="62" customFormat="1" x14ac:dyDescent="0.3">
      <c r="A133" s="64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</row>
    <row r="134" spans="1:43" s="62" customFormat="1" x14ac:dyDescent="0.3">
      <c r="A134" s="64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</row>
    <row r="135" spans="1:43" s="62" customFormat="1" x14ac:dyDescent="0.3">
      <c r="A135" s="64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</row>
    <row r="136" spans="1:43" s="62" customFormat="1" x14ac:dyDescent="0.3">
      <c r="A136" s="64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</row>
    <row r="137" spans="1:43" s="62" customFormat="1" x14ac:dyDescent="0.3">
      <c r="A137" s="64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</row>
    <row r="138" spans="1:43" s="62" customFormat="1" x14ac:dyDescent="0.3">
      <c r="A138" s="64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</row>
    <row r="139" spans="1:43" s="62" customFormat="1" x14ac:dyDescent="0.3">
      <c r="A139" s="64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</row>
    <row r="140" spans="1:43" s="62" customFormat="1" x14ac:dyDescent="0.3">
      <c r="A140" s="64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</row>
    <row r="141" spans="1:43" s="62" customFormat="1" x14ac:dyDescent="0.3">
      <c r="A141" s="64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</row>
    <row r="142" spans="1:43" s="62" customFormat="1" x14ac:dyDescent="0.3">
      <c r="A142" s="64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</row>
    <row r="143" spans="1:43" s="55" customFormat="1" x14ac:dyDescent="0.3">
      <c r="A143" s="57"/>
      <c r="B143" s="56"/>
      <c r="C143" s="56"/>
      <c r="D143" s="56"/>
      <c r="E143" s="56"/>
      <c r="F143" s="56"/>
      <c r="G143" s="56"/>
      <c r="H143" s="59"/>
      <c r="I143" s="60"/>
      <c r="J143" s="60"/>
      <c r="K143" s="60"/>
      <c r="L143" s="59"/>
      <c r="M143" s="60"/>
      <c r="N143" s="60"/>
      <c r="O143" s="61"/>
      <c r="P143" s="59"/>
      <c r="Q143" s="60"/>
      <c r="R143" s="60"/>
      <c r="S143" s="61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P143" s="58"/>
      <c r="AQ143" s="58"/>
    </row>
    <row r="144" spans="1:43" s="55" customFormat="1" x14ac:dyDescent="0.3">
      <c r="A144" s="57"/>
      <c r="B144" s="56"/>
      <c r="C144" s="56"/>
      <c r="D144" s="56"/>
      <c r="E144" s="56"/>
      <c r="F144" s="56"/>
      <c r="G144" s="56"/>
      <c r="H144" s="59"/>
      <c r="I144" s="60"/>
      <c r="J144" s="60"/>
      <c r="K144" s="60"/>
      <c r="L144" s="59"/>
      <c r="M144" s="60"/>
      <c r="N144" s="60"/>
      <c r="O144" s="61"/>
      <c r="P144" s="59"/>
      <c r="Q144" s="60"/>
      <c r="R144" s="60"/>
      <c r="S144" s="61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P144" s="58"/>
      <c r="AQ144" s="58"/>
    </row>
    <row r="145" spans="1:43" s="55" customFormat="1" x14ac:dyDescent="0.3">
      <c r="A145" s="57"/>
      <c r="B145" s="56"/>
      <c r="C145" s="56"/>
      <c r="D145" s="56"/>
      <c r="E145" s="56"/>
      <c r="F145" s="56"/>
      <c r="G145" s="56"/>
      <c r="H145" s="59"/>
      <c r="I145" s="60"/>
      <c r="J145" s="60"/>
      <c r="K145" s="60"/>
      <c r="L145" s="59"/>
      <c r="M145" s="60"/>
      <c r="N145" s="60"/>
      <c r="O145" s="61"/>
      <c r="P145" s="59"/>
      <c r="Q145" s="60"/>
      <c r="R145" s="60"/>
      <c r="S145" s="61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P145" s="58"/>
      <c r="AQ145" s="58"/>
    </row>
    <row r="146" spans="1:43" s="55" customFormat="1" x14ac:dyDescent="0.3">
      <c r="A146" s="57"/>
      <c r="B146" s="56"/>
      <c r="C146" s="56"/>
      <c r="D146" s="56"/>
      <c r="E146" s="56"/>
      <c r="F146" s="56"/>
      <c r="G146" s="56"/>
      <c r="H146" s="59"/>
      <c r="I146" s="60"/>
      <c r="J146" s="60"/>
      <c r="K146" s="60"/>
      <c r="L146" s="59"/>
      <c r="M146" s="60"/>
      <c r="N146" s="60"/>
      <c r="O146" s="61"/>
      <c r="P146" s="59"/>
      <c r="Q146" s="60"/>
      <c r="R146" s="60"/>
      <c r="S146" s="61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P146" s="58"/>
      <c r="AQ146" s="58"/>
    </row>
    <row r="147" spans="1:43" s="55" customFormat="1" x14ac:dyDescent="0.3">
      <c r="A147" s="57"/>
      <c r="B147" s="56"/>
      <c r="C147" s="56"/>
      <c r="D147" s="56"/>
      <c r="E147" s="56"/>
      <c r="F147" s="56"/>
      <c r="G147" s="56"/>
      <c r="H147" s="59"/>
      <c r="I147" s="60"/>
      <c r="J147" s="60"/>
      <c r="K147" s="60"/>
      <c r="L147" s="59"/>
      <c r="M147" s="60"/>
      <c r="N147" s="60"/>
      <c r="O147" s="61"/>
      <c r="P147" s="59"/>
      <c r="Q147" s="60"/>
      <c r="R147" s="60"/>
      <c r="S147" s="61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P147" s="58"/>
      <c r="AQ147" s="58"/>
    </row>
    <row r="148" spans="1:43" s="55" customFormat="1" x14ac:dyDescent="0.3">
      <c r="A148" s="57"/>
      <c r="B148" s="56"/>
      <c r="C148" s="56"/>
      <c r="D148" s="56"/>
      <c r="E148" s="56"/>
      <c r="F148" s="56"/>
      <c r="G148" s="56"/>
      <c r="H148" s="59"/>
      <c r="I148" s="60"/>
      <c r="J148" s="60"/>
      <c r="K148" s="60"/>
      <c r="L148" s="59"/>
      <c r="M148" s="60"/>
      <c r="N148" s="60"/>
      <c r="O148" s="61"/>
      <c r="P148" s="59"/>
      <c r="Q148" s="60"/>
      <c r="R148" s="60"/>
      <c r="S148" s="61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P148" s="58"/>
      <c r="AQ148" s="58"/>
    </row>
    <row r="149" spans="1:43" s="55" customFormat="1" x14ac:dyDescent="0.3">
      <c r="A149" s="57"/>
      <c r="B149" s="56"/>
      <c r="C149" s="56"/>
      <c r="D149" s="56"/>
      <c r="E149" s="56"/>
      <c r="F149" s="56"/>
      <c r="G149" s="56"/>
      <c r="H149" s="59"/>
      <c r="I149" s="60"/>
      <c r="J149" s="60"/>
      <c r="K149" s="60"/>
      <c r="L149" s="59"/>
      <c r="M149" s="60"/>
      <c r="N149" s="60"/>
      <c r="O149" s="61"/>
      <c r="P149" s="59"/>
      <c r="Q149" s="60"/>
      <c r="R149" s="60"/>
      <c r="S149" s="61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P149" s="58"/>
      <c r="AQ149" s="58"/>
    </row>
    <row r="150" spans="1:43" s="55" customFormat="1" x14ac:dyDescent="0.3">
      <c r="A150" s="57"/>
      <c r="B150" s="56"/>
      <c r="C150" s="56"/>
      <c r="D150" s="56"/>
      <c r="E150" s="56"/>
      <c r="F150" s="56"/>
      <c r="G150" s="56"/>
      <c r="H150" s="59"/>
      <c r="I150" s="60"/>
      <c r="J150" s="60"/>
      <c r="K150" s="60"/>
      <c r="L150" s="59"/>
      <c r="M150" s="60"/>
      <c r="N150" s="60"/>
      <c r="O150" s="61"/>
      <c r="P150" s="59"/>
      <c r="Q150" s="60"/>
      <c r="R150" s="60"/>
      <c r="S150" s="61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P150" s="58"/>
      <c r="AQ150" s="58"/>
    </row>
    <row r="151" spans="1:43" s="55" customFormat="1" x14ac:dyDescent="0.3">
      <c r="A151" s="57"/>
      <c r="B151" s="56"/>
      <c r="C151" s="56"/>
      <c r="D151" s="56"/>
      <c r="E151" s="56"/>
      <c r="F151" s="56"/>
      <c r="G151" s="56"/>
      <c r="H151" s="59"/>
      <c r="I151" s="60"/>
      <c r="J151" s="60"/>
      <c r="K151" s="60"/>
      <c r="L151" s="59"/>
      <c r="M151" s="60"/>
      <c r="N151" s="60"/>
      <c r="O151" s="61"/>
      <c r="P151" s="59"/>
      <c r="Q151" s="60"/>
      <c r="R151" s="60"/>
      <c r="S151" s="61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P151" s="58"/>
      <c r="AQ151" s="58"/>
    </row>
    <row r="152" spans="1:43" x14ac:dyDescent="0.3">
      <c r="A152" s="26"/>
      <c r="AP152" s="58"/>
      <c r="AQ152" s="58"/>
    </row>
    <row r="153" spans="1:43" x14ac:dyDescent="0.3">
      <c r="A153" s="26"/>
      <c r="AP153" s="58"/>
      <c r="AQ153" s="58"/>
    </row>
    <row r="154" spans="1:43" x14ac:dyDescent="0.3">
      <c r="A154" s="26"/>
      <c r="AP154" s="58"/>
      <c r="AQ154" s="58"/>
    </row>
    <row r="155" spans="1:43" x14ac:dyDescent="0.3">
      <c r="A155" s="26"/>
      <c r="AP155" s="58"/>
      <c r="AQ155" s="58"/>
    </row>
    <row r="156" spans="1:43" x14ac:dyDescent="0.3">
      <c r="A156" s="26"/>
      <c r="AP156" s="58"/>
      <c r="AQ156" s="58"/>
    </row>
    <row r="157" spans="1:43" x14ac:dyDescent="0.3">
      <c r="A157" s="26"/>
      <c r="AP157" s="58"/>
      <c r="AQ157" s="58"/>
    </row>
    <row r="158" spans="1:43" x14ac:dyDescent="0.3">
      <c r="A158" s="26"/>
      <c r="AP158" s="58"/>
      <c r="AQ158" s="58"/>
    </row>
    <row r="159" spans="1:43" x14ac:dyDescent="0.3">
      <c r="A159" s="26"/>
    </row>
    <row r="160" spans="1:43" x14ac:dyDescent="0.3">
      <c r="A160" s="26"/>
    </row>
    <row r="161" spans="1:1" x14ac:dyDescent="0.3">
      <c r="A161" s="26"/>
    </row>
    <row r="162" spans="1:1" x14ac:dyDescent="0.3">
      <c r="A162" s="26"/>
    </row>
    <row r="163" spans="1:1" x14ac:dyDescent="0.3">
      <c r="A163" s="26"/>
    </row>
    <row r="164" spans="1:1" x14ac:dyDescent="0.3">
      <c r="A164" s="26"/>
    </row>
    <row r="165" spans="1:1" x14ac:dyDescent="0.3">
      <c r="A165" s="26"/>
    </row>
    <row r="166" spans="1:1" x14ac:dyDescent="0.3">
      <c r="A166" s="26"/>
    </row>
    <row r="167" spans="1:1" x14ac:dyDescent="0.3">
      <c r="A167" s="26"/>
    </row>
    <row r="168" spans="1:1" x14ac:dyDescent="0.3">
      <c r="A168" s="26"/>
    </row>
    <row r="169" spans="1:1" x14ac:dyDescent="0.3">
      <c r="A169" s="26"/>
    </row>
    <row r="170" spans="1:1" x14ac:dyDescent="0.3">
      <c r="A170" s="26"/>
    </row>
    <row r="171" spans="1:1" x14ac:dyDescent="0.3">
      <c r="A171" s="26"/>
    </row>
    <row r="172" spans="1:1" x14ac:dyDescent="0.3">
      <c r="A172" s="26"/>
    </row>
    <row r="173" spans="1:1" x14ac:dyDescent="0.3">
      <c r="A173" s="26"/>
    </row>
    <row r="174" spans="1:1" x14ac:dyDescent="0.3">
      <c r="A174" s="26"/>
    </row>
    <row r="175" spans="1:1" x14ac:dyDescent="0.3">
      <c r="A175" s="26"/>
    </row>
    <row r="176" spans="1:1" x14ac:dyDescent="0.3">
      <c r="A176" s="26"/>
    </row>
    <row r="177" spans="1:1" x14ac:dyDescent="0.3">
      <c r="A177" s="26"/>
    </row>
    <row r="178" spans="1:1" x14ac:dyDescent="0.3">
      <c r="A178" s="26"/>
    </row>
    <row r="179" spans="1:1" x14ac:dyDescent="0.3">
      <c r="A179" s="26"/>
    </row>
    <row r="180" spans="1:1" x14ac:dyDescent="0.3">
      <c r="A180" s="26"/>
    </row>
    <row r="181" spans="1:1" x14ac:dyDescent="0.3">
      <c r="A181" s="26"/>
    </row>
    <row r="182" spans="1:1" x14ac:dyDescent="0.3">
      <c r="A182" s="26"/>
    </row>
    <row r="183" spans="1:1" x14ac:dyDescent="0.3">
      <c r="A183" s="26"/>
    </row>
    <row r="184" spans="1:1" x14ac:dyDescent="0.3">
      <c r="A184" s="26"/>
    </row>
    <row r="185" spans="1:1" x14ac:dyDescent="0.3">
      <c r="A185" s="26"/>
    </row>
    <row r="186" spans="1:1" x14ac:dyDescent="0.3">
      <c r="A186" s="26"/>
    </row>
    <row r="187" spans="1:1" x14ac:dyDescent="0.3">
      <c r="A187" s="26"/>
    </row>
    <row r="188" spans="1:1" x14ac:dyDescent="0.3">
      <c r="A188" s="26"/>
    </row>
    <row r="189" spans="1:1" x14ac:dyDescent="0.3">
      <c r="A189" s="26"/>
    </row>
    <row r="190" spans="1:1" x14ac:dyDescent="0.3">
      <c r="A190" s="26"/>
    </row>
    <row r="191" spans="1:1" x14ac:dyDescent="0.3">
      <c r="A191" s="26"/>
    </row>
    <row r="192" spans="1:1" x14ac:dyDescent="0.3">
      <c r="A192" s="26"/>
    </row>
    <row r="193" spans="1:1" x14ac:dyDescent="0.3">
      <c r="A193" s="26"/>
    </row>
    <row r="194" spans="1:1" x14ac:dyDescent="0.3">
      <c r="A194" s="26"/>
    </row>
    <row r="195" spans="1:1" x14ac:dyDescent="0.3">
      <c r="A195" s="26"/>
    </row>
    <row r="196" spans="1:1" x14ac:dyDescent="0.3">
      <c r="A196" s="26"/>
    </row>
    <row r="197" spans="1:1" x14ac:dyDescent="0.3">
      <c r="A197" s="26"/>
    </row>
    <row r="198" spans="1:1" x14ac:dyDescent="0.3">
      <c r="A198" s="26"/>
    </row>
    <row r="199" spans="1:1" x14ac:dyDescent="0.3">
      <c r="A199" s="26"/>
    </row>
    <row r="200" spans="1:1" x14ac:dyDescent="0.3">
      <c r="A200" s="26"/>
    </row>
    <row r="201" spans="1:1" x14ac:dyDescent="0.3">
      <c r="A201" s="26"/>
    </row>
  </sheetData>
  <conditionalFormatting sqref="AE202:AG204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02:AO204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201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20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20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Y5:CZ20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M5:CP20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5:CX201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A5:CD201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5:CL201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O5:BR20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5:BZ201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C5:BF20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5:BN201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159:AT201 AR46:AT158 AR5:AR45 AT5:AT4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:BB201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5:AH20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59:AP201 AM5:AM142 AO5:AO142 AM143:AO15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02:K1048576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K201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02:U1048576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201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:AN1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4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12D0-49D2-4CB6-A44F-7B48C7CF4270}">
  <sheetPr codeName="Sheet8"/>
  <dimension ref="A1:AM51"/>
  <sheetViews>
    <sheetView zoomScale="70" zoomScaleNormal="70" workbookViewId="0">
      <selection sqref="A1:AM51"/>
    </sheetView>
  </sheetViews>
  <sheetFormatPr defaultRowHeight="14.4" x14ac:dyDescent="0.3"/>
  <cols>
    <col min="1" max="1" width="6" style="62" customWidth="1"/>
    <col min="2" max="2" width="34" style="62" customWidth="1"/>
    <col min="3" max="3" width="11" style="62" customWidth="1"/>
    <col min="4" max="4" width="21" style="62" customWidth="1"/>
    <col min="5" max="5" width="17" style="62" customWidth="1"/>
    <col min="6" max="6" width="22" style="62" customWidth="1"/>
    <col min="7" max="7" width="23" style="62" customWidth="1"/>
    <col min="8" max="8" width="24" style="62" customWidth="1"/>
    <col min="9" max="11" width="25" style="62" customWidth="1"/>
    <col min="12" max="12" width="22" style="62" customWidth="1"/>
    <col min="13" max="18" width="23" style="62" customWidth="1"/>
    <col min="19" max="19" width="22" style="62" customWidth="1"/>
    <col min="20" max="20" width="24" style="62" customWidth="1"/>
    <col min="21" max="22" width="22" style="62" customWidth="1"/>
    <col min="23" max="23" width="23" style="62" customWidth="1"/>
    <col min="24" max="24" width="24" style="62" customWidth="1"/>
    <col min="25" max="26" width="22" style="62" customWidth="1"/>
    <col min="27" max="28" width="23" style="62" customWidth="1"/>
    <col min="29" max="29" width="22" style="62" customWidth="1"/>
    <col min="30" max="30" width="23" style="62" customWidth="1"/>
    <col min="31" max="31" width="24" style="62" customWidth="1"/>
    <col min="32" max="33" width="163" style="62" customWidth="1"/>
    <col min="34" max="39" width="21" style="62" customWidth="1"/>
    <col min="40" max="16384" width="8.88671875" style="62"/>
  </cols>
  <sheetData>
    <row r="1" spans="1:39" x14ac:dyDescent="0.3">
      <c r="A1" s="63"/>
      <c r="B1" s="64" t="s">
        <v>721</v>
      </c>
      <c r="C1" s="64" t="s">
        <v>722</v>
      </c>
      <c r="D1" s="64" t="s">
        <v>723</v>
      </c>
      <c r="E1" s="64" t="s">
        <v>724</v>
      </c>
      <c r="F1" s="64" t="s">
        <v>725</v>
      </c>
      <c r="G1" s="64" t="s">
        <v>726</v>
      </c>
      <c r="H1" s="64" t="s">
        <v>727</v>
      </c>
      <c r="I1" s="64" t="s">
        <v>728</v>
      </c>
      <c r="J1" s="64" t="s">
        <v>729</v>
      </c>
      <c r="K1" s="64" t="s">
        <v>730</v>
      </c>
      <c r="L1" s="64" t="s">
        <v>731</v>
      </c>
      <c r="M1" s="64" t="s">
        <v>732</v>
      </c>
      <c r="N1" s="64" t="s">
        <v>733</v>
      </c>
      <c r="O1" s="64" t="s">
        <v>734</v>
      </c>
      <c r="P1" s="64" t="s">
        <v>735</v>
      </c>
      <c r="Q1" s="64" t="s">
        <v>736</v>
      </c>
      <c r="R1" s="64" t="s">
        <v>737</v>
      </c>
      <c r="S1" s="64" t="s">
        <v>738</v>
      </c>
      <c r="T1" s="64" t="s">
        <v>739</v>
      </c>
      <c r="U1" s="64" t="s">
        <v>740</v>
      </c>
      <c r="V1" s="64" t="s">
        <v>741</v>
      </c>
      <c r="W1" s="64" t="s">
        <v>742</v>
      </c>
      <c r="X1" s="64" t="s">
        <v>743</v>
      </c>
      <c r="Y1" s="64" t="s">
        <v>744</v>
      </c>
      <c r="Z1" s="64" t="s">
        <v>745</v>
      </c>
      <c r="AA1" s="64" t="s">
        <v>746</v>
      </c>
      <c r="AB1" s="64" t="s">
        <v>747</v>
      </c>
      <c r="AC1" s="64" t="s">
        <v>748</v>
      </c>
      <c r="AD1" s="64" t="s">
        <v>749</v>
      </c>
      <c r="AE1" s="64" t="s">
        <v>750</v>
      </c>
      <c r="AF1" s="64" t="s">
        <v>751</v>
      </c>
      <c r="AG1" s="64" t="s">
        <v>752</v>
      </c>
      <c r="AH1" s="64" t="s">
        <v>753</v>
      </c>
      <c r="AI1" s="64" t="s">
        <v>754</v>
      </c>
      <c r="AJ1" s="64" t="s">
        <v>755</v>
      </c>
      <c r="AK1" s="64" t="s">
        <v>756</v>
      </c>
      <c r="AL1" s="64" t="s">
        <v>757</v>
      </c>
      <c r="AM1" s="64" t="s">
        <v>758</v>
      </c>
    </row>
    <row r="2" spans="1:39" x14ac:dyDescent="0.3">
      <c r="A2" s="64">
        <v>0</v>
      </c>
      <c r="B2" s="63">
        <v>6.8937730789184566E-3</v>
      </c>
      <c r="C2" s="63">
        <v>50</v>
      </c>
      <c r="D2" s="63">
        <v>3.2917499542236328E-2</v>
      </c>
      <c r="E2" s="63" t="b">
        <v>0</v>
      </c>
      <c r="F2" s="63">
        <v>2.6489286891071401E-2</v>
      </c>
      <c r="G2" s="63">
        <v>3.6545956786287158E-4</v>
      </c>
      <c r="H2" s="63">
        <v>7.2361766896306412E-3</v>
      </c>
      <c r="I2" s="63">
        <v>1.593600000000003E-2</v>
      </c>
      <c r="J2" s="63">
        <v>7.6903328132998661E-3</v>
      </c>
      <c r="K2" s="63">
        <v>0.1588498436637569</v>
      </c>
      <c r="L2" s="63">
        <v>0.1100076229345774</v>
      </c>
      <c r="M2" s="63">
        <v>9.235199999999999E-2</v>
      </c>
      <c r="N2" s="63">
        <v>7.6542262073675621E-2</v>
      </c>
      <c r="O2" s="63">
        <v>6.6399899758960518E-2</v>
      </c>
      <c r="P2" s="63">
        <v>0.24436993798325601</v>
      </c>
      <c r="Q2" s="63">
        <v>0.18246399999999999</v>
      </c>
      <c r="R2" s="63">
        <v>0.25242037082502172</v>
      </c>
      <c r="S2" s="63">
        <v>-3.026239170984343E-2</v>
      </c>
      <c r="T2" s="63">
        <v>0.25160611467288663</v>
      </c>
      <c r="U2" s="63">
        <v>0.16652800000000001</v>
      </c>
      <c r="V2" s="63">
        <v>0.2447300380117218</v>
      </c>
      <c r="W2" s="63">
        <v>-0.18911223537360031</v>
      </c>
      <c r="X2" s="63">
        <v>0.25160611467288663</v>
      </c>
      <c r="Y2" s="63">
        <v>0.16652800000000001</v>
      </c>
      <c r="Z2" s="63">
        <v>0.2447300380117218</v>
      </c>
      <c r="AA2" s="63">
        <v>-0.18911223537360031</v>
      </c>
      <c r="AB2" s="63">
        <v>0.14159849173830921</v>
      </c>
      <c r="AC2" s="63">
        <v>0.25888</v>
      </c>
      <c r="AD2" s="63">
        <v>0.16818777593804621</v>
      </c>
      <c r="AE2" s="63">
        <v>-0.1227123356146398</v>
      </c>
      <c r="AF2" s="63" t="s">
        <v>959</v>
      </c>
      <c r="AG2" s="63" t="s">
        <v>960</v>
      </c>
      <c r="AH2" s="63">
        <v>7.3906867424215186</v>
      </c>
      <c r="AI2" s="63">
        <v>19.339494841539999</v>
      </c>
      <c r="AJ2" s="63">
        <v>9.1016693855038113</v>
      </c>
      <c r="AK2" s="63">
        <v>8.3978270120794551</v>
      </c>
      <c r="AL2" s="63">
        <v>28.998239746240021</v>
      </c>
      <c r="AM2" s="63">
        <v>32.31735053922273</v>
      </c>
    </row>
    <row r="3" spans="1:39" x14ac:dyDescent="0.3">
      <c r="A3" s="64">
        <v>1</v>
      </c>
      <c r="B3" s="63"/>
      <c r="C3" s="63">
        <v>50</v>
      </c>
      <c r="D3" s="63">
        <v>2.596187591552734E-2</v>
      </c>
      <c r="E3" s="63" t="b">
        <v>0</v>
      </c>
      <c r="F3" s="63">
        <v>3.6896106702630689E-3</v>
      </c>
      <c r="G3" s="63">
        <v>3.8854656059470052E-4</v>
      </c>
      <c r="H3" s="63">
        <v>8.1745213460112445E-3</v>
      </c>
      <c r="I3" s="63">
        <v>1.1071999999999971E-2</v>
      </c>
      <c r="J3" s="63">
        <v>1.4111505141490319E-2</v>
      </c>
      <c r="K3" s="63">
        <v>1.1085125168440809E-2</v>
      </c>
      <c r="L3" s="63">
        <v>7.5709513864370406E-3</v>
      </c>
      <c r="M3" s="63">
        <v>4.8255999999999993E-2</v>
      </c>
      <c r="N3" s="63">
        <v>3.6106091305585508E-2</v>
      </c>
      <c r="O3" s="63">
        <v>2.6050044145835911E-2</v>
      </c>
      <c r="P3" s="63">
        <v>-3.7124064605510113E-2</v>
      </c>
      <c r="Q3" s="63">
        <v>-0.169408</v>
      </c>
      <c r="R3" s="63">
        <v>-0.2415866506633185</v>
      </c>
      <c r="S3" s="63">
        <v>-1.9953225303193899E-3</v>
      </c>
      <c r="T3" s="63">
        <v>-4.5298585951521357E-2</v>
      </c>
      <c r="U3" s="63">
        <v>-0.18048</v>
      </c>
      <c r="V3" s="63">
        <v>-0.25569815580480881</v>
      </c>
      <c r="W3" s="63">
        <v>-1.3080447698760199E-2</v>
      </c>
      <c r="X3" s="63">
        <v>-4.5298585951521357E-2</v>
      </c>
      <c r="Y3" s="63">
        <v>-0.18048</v>
      </c>
      <c r="Z3" s="63">
        <v>-0.25569815580480881</v>
      </c>
      <c r="AA3" s="63">
        <v>-1.3080447698760199E-2</v>
      </c>
      <c r="AB3" s="63">
        <v>-3.7727634565084323E-2</v>
      </c>
      <c r="AC3" s="63">
        <v>-0.22873599999999999</v>
      </c>
      <c r="AD3" s="63">
        <v>-0.21959206449922331</v>
      </c>
      <c r="AE3" s="63">
        <v>1.296959644707571E-2</v>
      </c>
      <c r="AF3" s="63" t="s">
        <v>961</v>
      </c>
      <c r="AG3" s="63" t="s">
        <v>962</v>
      </c>
      <c r="AH3" s="63">
        <v>0.50386616871311973</v>
      </c>
      <c r="AI3" s="63">
        <v>2.1406728952968428</v>
      </c>
      <c r="AJ3" s="63">
        <v>3.5438601836904668</v>
      </c>
      <c r="AK3" s="63">
        <v>3.3355428006331089</v>
      </c>
      <c r="AL3" s="63">
        <v>18.575191871350441</v>
      </c>
      <c r="AM3" s="63">
        <v>9.4406537584201651</v>
      </c>
    </row>
    <row r="4" spans="1:39" x14ac:dyDescent="0.3">
      <c r="A4" s="64">
        <v>2</v>
      </c>
      <c r="B4" s="63"/>
      <c r="C4" s="63">
        <v>50</v>
      </c>
      <c r="D4" s="63">
        <v>4.3862581253051758E-2</v>
      </c>
      <c r="E4" s="63" t="b">
        <v>0</v>
      </c>
      <c r="F4" s="63">
        <v>4.7003955737090389E-2</v>
      </c>
      <c r="G4" s="63">
        <v>8.4857144676213109E-4</v>
      </c>
      <c r="H4" s="63">
        <v>6.4509718992547677E-3</v>
      </c>
      <c r="I4" s="63">
        <v>1.151999999999999E-2</v>
      </c>
      <c r="J4" s="63">
        <v>2.596624748239831E-2</v>
      </c>
      <c r="K4" s="63">
        <v>5.0880724523143323E-2</v>
      </c>
      <c r="L4" s="63">
        <v>2.3601941156599918E-2</v>
      </c>
      <c r="M4" s="63">
        <v>0.18854399999999999</v>
      </c>
      <c r="N4" s="63">
        <v>0.1043937937558109</v>
      </c>
      <c r="O4" s="63">
        <v>5.487136958378204E-2</v>
      </c>
      <c r="P4" s="63">
        <v>-5.094824140142757E-2</v>
      </c>
      <c r="Q4" s="63">
        <v>2.3232000000000079E-2</v>
      </c>
      <c r="R4" s="63">
        <v>-0.27357783795479013</v>
      </c>
      <c r="S4" s="63">
        <v>2.1615994078459509E-2</v>
      </c>
      <c r="T4" s="63">
        <v>-4.4497269502172802E-2</v>
      </c>
      <c r="U4" s="63">
        <v>3.4752000000000068E-2</v>
      </c>
      <c r="V4" s="63">
        <v>-0.24761159047239181</v>
      </c>
      <c r="W4" s="63">
        <v>-2.926473044468381E-2</v>
      </c>
      <c r="X4" s="63">
        <v>-4.4497269502172802E-2</v>
      </c>
      <c r="Y4" s="63">
        <v>3.4752000000000068E-2</v>
      </c>
      <c r="Z4" s="63">
        <v>-0.24761159047239181</v>
      </c>
      <c r="AA4" s="63">
        <v>-2.926473044468381E-2</v>
      </c>
      <c r="AB4" s="63">
        <v>-2.0895328345572881E-2</v>
      </c>
      <c r="AC4" s="63">
        <v>-0.1537919999999999</v>
      </c>
      <c r="AD4" s="63">
        <v>-0.35200538422820271</v>
      </c>
      <c r="AE4" s="63">
        <v>-8.4136100028465846E-2</v>
      </c>
      <c r="AF4" s="63" t="s">
        <v>963</v>
      </c>
      <c r="AG4" s="63" t="s">
        <v>964</v>
      </c>
      <c r="AH4" s="63">
        <v>2.5437559463209398</v>
      </c>
      <c r="AI4" s="63">
        <v>7.2828061281006233</v>
      </c>
      <c r="AJ4" s="63">
        <v>16.445941206655629</v>
      </c>
      <c r="AK4" s="63">
        <v>15.31024569101058</v>
      </c>
      <c r="AL4" s="63">
        <v>49.997052859378343</v>
      </c>
      <c r="AM4" s="63">
        <v>33.376277300318641</v>
      </c>
    </row>
    <row r="5" spans="1:39" x14ac:dyDescent="0.3">
      <c r="A5" s="64">
        <v>3</v>
      </c>
      <c r="B5" s="63"/>
      <c r="C5" s="63">
        <v>50</v>
      </c>
      <c r="D5" s="63">
        <v>3.2885074615478523E-2</v>
      </c>
      <c r="E5" s="63" t="b">
        <v>0</v>
      </c>
      <c r="F5" s="63">
        <v>2.5964250094518151E-2</v>
      </c>
      <c r="G5" s="63">
        <v>7.9516059340776395E-4</v>
      </c>
      <c r="H5" s="63">
        <v>1.7039378466092721E-2</v>
      </c>
      <c r="I5" s="63">
        <v>1.8240000000000089E-2</v>
      </c>
      <c r="J5" s="63">
        <v>1.31195493404696E-2</v>
      </c>
      <c r="K5" s="63">
        <v>0.1201627568258984</v>
      </c>
      <c r="L5" s="63">
        <v>0.1444335875647651</v>
      </c>
      <c r="M5" s="63">
        <v>6.9888000000000033E-2</v>
      </c>
      <c r="N5" s="63">
        <v>1.479379375581086E-2</v>
      </c>
      <c r="O5" s="63">
        <v>8.5244612545309809E-2</v>
      </c>
      <c r="P5" s="63">
        <v>9.8638703638322476E-3</v>
      </c>
      <c r="Q5" s="63">
        <v>0.18623999999999979</v>
      </c>
      <c r="R5" s="63">
        <v>5.8189254592034952E-2</v>
      </c>
      <c r="S5" s="63">
        <v>-3.5250698035641813E-2</v>
      </c>
      <c r="T5" s="63">
        <v>-7.1755081022604724E-3</v>
      </c>
      <c r="U5" s="63">
        <v>0.20447999999999991</v>
      </c>
      <c r="V5" s="63">
        <v>7.130880393250455E-2</v>
      </c>
      <c r="W5" s="63">
        <v>8.4912058790256567E-2</v>
      </c>
      <c r="X5" s="63">
        <v>-7.1755081022604724E-3</v>
      </c>
      <c r="Y5" s="63">
        <v>0.20447999999999991</v>
      </c>
      <c r="Z5" s="63">
        <v>7.130880393250455E-2</v>
      </c>
      <c r="AA5" s="63">
        <v>8.4912058790256567E-2</v>
      </c>
      <c r="AB5" s="63">
        <v>0.13725807946250471</v>
      </c>
      <c r="AC5" s="63">
        <v>0.27436799999999989</v>
      </c>
      <c r="AD5" s="63">
        <v>8.6102597688315408E-2</v>
      </c>
      <c r="AE5" s="63">
        <v>-3.3255375505324619E-4</v>
      </c>
      <c r="AF5" s="63" t="s">
        <v>965</v>
      </c>
      <c r="AG5" s="63" t="s">
        <v>966</v>
      </c>
      <c r="AH5" s="63">
        <v>17.202875337513198</v>
      </c>
      <c r="AI5" s="63">
        <v>13.40302394294037</v>
      </c>
      <c r="AJ5" s="63">
        <v>7.1553844882348701</v>
      </c>
      <c r="AK5" s="63">
        <v>6.5822719397741754</v>
      </c>
      <c r="AL5" s="63">
        <v>23.440579822390909</v>
      </c>
      <c r="AM5" s="63">
        <v>184.11476030811411</v>
      </c>
    </row>
    <row r="6" spans="1:39" x14ac:dyDescent="0.3">
      <c r="A6" s="64">
        <v>4</v>
      </c>
      <c r="B6" s="63"/>
      <c r="C6" s="63">
        <v>50</v>
      </c>
      <c r="D6" s="63">
        <v>3.593897819519043E-2</v>
      </c>
      <c r="E6" s="63" t="b">
        <v>0</v>
      </c>
      <c r="F6" s="63">
        <v>2.4153335927895089E-2</v>
      </c>
      <c r="G6" s="63">
        <v>5.8942967503332013E-5</v>
      </c>
      <c r="H6" s="63">
        <v>1.5849491165313009E-4</v>
      </c>
      <c r="I6" s="63">
        <v>3.8079999999999781E-3</v>
      </c>
      <c r="J6" s="63">
        <v>6.6646067300563383E-3</v>
      </c>
      <c r="K6" s="63">
        <v>0.15768590552107059</v>
      </c>
      <c r="L6" s="63">
        <v>0.14619299246521589</v>
      </c>
      <c r="M6" s="63">
        <v>3.2479999999999967E-2</v>
      </c>
      <c r="N6" s="63">
        <v>4.1545089745485243E-2</v>
      </c>
      <c r="O6" s="63">
        <v>9.5886332707012835E-3</v>
      </c>
      <c r="P6" s="63">
        <v>4.075850379396382E-2</v>
      </c>
      <c r="Q6" s="63">
        <v>0.109888</v>
      </c>
      <c r="R6" s="63">
        <v>-0.2217321648465497</v>
      </c>
      <c r="S6" s="63">
        <v>-0.15829558740533489</v>
      </c>
      <c r="T6" s="63">
        <v>4.091699870561695E-2</v>
      </c>
      <c r="U6" s="63">
        <v>0.10607999999999999</v>
      </c>
      <c r="V6" s="63">
        <v>-0.22839677157660601</v>
      </c>
      <c r="W6" s="63">
        <v>-6.0968188426424597E-4</v>
      </c>
      <c r="X6" s="63">
        <v>4.091699870561695E-2</v>
      </c>
      <c r="Y6" s="63">
        <v>0.10607999999999999</v>
      </c>
      <c r="Z6" s="63">
        <v>-0.22839677157660601</v>
      </c>
      <c r="AA6" s="63">
        <v>-6.0968188426424597E-4</v>
      </c>
      <c r="AB6" s="63">
        <v>0.18710999117083291</v>
      </c>
      <c r="AC6" s="63">
        <v>7.3600000000000027E-2</v>
      </c>
      <c r="AD6" s="63">
        <v>-0.1868516818311208</v>
      </c>
      <c r="AE6" s="63">
        <v>8.9789513864370375E-3</v>
      </c>
      <c r="AF6" s="63" t="s">
        <v>967</v>
      </c>
      <c r="AG6" s="63" t="s">
        <v>968</v>
      </c>
      <c r="AH6" s="63">
        <v>14.3840414583062</v>
      </c>
      <c r="AI6" s="63">
        <v>17.501239008572181</v>
      </c>
      <c r="AJ6" s="63">
        <v>3.0210609173358578</v>
      </c>
      <c r="AK6" s="63">
        <v>2.7996113001785838</v>
      </c>
      <c r="AL6" s="63">
        <v>20.188385994983431</v>
      </c>
      <c r="AM6" s="63">
        <v>16.186214380596219</v>
      </c>
    </row>
    <row r="7" spans="1:39" x14ac:dyDescent="0.3">
      <c r="A7" s="64">
        <v>5</v>
      </c>
      <c r="B7" s="63"/>
      <c r="C7" s="63">
        <v>50</v>
      </c>
      <c r="D7" s="63">
        <v>2.7971029281616211E-2</v>
      </c>
      <c r="E7" s="63" t="b">
        <v>0</v>
      </c>
      <c r="F7" s="63">
        <v>3.0512903477772141E-3</v>
      </c>
      <c r="G7" s="63">
        <v>2.3546228015915621E-4</v>
      </c>
      <c r="H7" s="63">
        <v>1.002470697109588E-2</v>
      </c>
      <c r="I7" s="63">
        <v>1.0848000000000029E-2</v>
      </c>
      <c r="J7" s="63">
        <v>4.1579353413463832E-3</v>
      </c>
      <c r="K7" s="63">
        <v>1.4022683338077621E-2</v>
      </c>
      <c r="L7" s="63">
        <v>2.9266786433600461E-2</v>
      </c>
      <c r="M7" s="63">
        <v>3.3311999999999987E-2</v>
      </c>
      <c r="N7" s="63">
        <v>3.2940191493481548E-2</v>
      </c>
      <c r="O7" s="63">
        <v>2.9541858573894769E-2</v>
      </c>
      <c r="P7" s="63">
        <v>-6.8197396071283556E-2</v>
      </c>
      <c r="Q7" s="63">
        <v>5.5552000000000018E-2</v>
      </c>
      <c r="R7" s="63">
        <v>7.3097319410118849E-2</v>
      </c>
      <c r="S7" s="63">
        <v>1.0641720161703181E-2</v>
      </c>
      <c r="T7" s="63">
        <v>-5.8172689100187677E-2</v>
      </c>
      <c r="U7" s="63">
        <v>4.4703999999999987E-2</v>
      </c>
      <c r="V7" s="63">
        <v>6.8939384068772466E-2</v>
      </c>
      <c r="W7" s="63">
        <v>-3.3809631763744401E-3</v>
      </c>
      <c r="X7" s="63">
        <v>-5.8172689100187677E-2</v>
      </c>
      <c r="Y7" s="63">
        <v>4.4703999999999987E-2</v>
      </c>
      <c r="Z7" s="63">
        <v>6.8939384068772466E-2</v>
      </c>
      <c r="AA7" s="63">
        <v>-3.3809631763744401E-3</v>
      </c>
      <c r="AB7" s="63">
        <v>-8.7439475533788141E-2</v>
      </c>
      <c r="AC7" s="63">
        <v>7.8015999999999974E-2</v>
      </c>
      <c r="AD7" s="63">
        <v>0.10187957556225399</v>
      </c>
      <c r="AE7" s="63">
        <v>-3.2922821750269213E-2</v>
      </c>
      <c r="AF7" s="63" t="s">
        <v>969</v>
      </c>
      <c r="AG7" s="63" t="s">
        <v>970</v>
      </c>
      <c r="AH7" s="63">
        <v>2.5040410670551299</v>
      </c>
      <c r="AI7" s="63">
        <v>3.867687787409364</v>
      </c>
      <c r="AJ7" s="63">
        <v>2.9311171563552172</v>
      </c>
      <c r="AK7" s="63">
        <v>2.7270560364747101</v>
      </c>
      <c r="AL7" s="63">
        <v>27.773915313248629</v>
      </c>
      <c r="AM7" s="63">
        <v>66.8643784701122</v>
      </c>
    </row>
    <row r="8" spans="1:39" x14ac:dyDescent="0.3">
      <c r="A8" s="64">
        <v>6</v>
      </c>
      <c r="B8" s="63"/>
      <c r="C8" s="63">
        <v>50</v>
      </c>
      <c r="D8" s="63">
        <v>2.8924226760864261E-2</v>
      </c>
      <c r="E8" s="63" t="b">
        <v>0</v>
      </c>
      <c r="F8" s="63">
        <v>4.7039749929964174E-3</v>
      </c>
      <c r="G8" s="63">
        <v>3.7238872541648797E-4</v>
      </c>
      <c r="H8" s="63">
        <v>1.0504783525973701E-2</v>
      </c>
      <c r="I8" s="63">
        <v>1.609599999999994E-2</v>
      </c>
      <c r="J8" s="63">
        <v>1.7196024217595309E-3</v>
      </c>
      <c r="K8" s="63">
        <v>6.3462341589323651E-2</v>
      </c>
      <c r="L8" s="63">
        <v>6.5794539004345634E-2</v>
      </c>
      <c r="M8" s="63">
        <v>1.9359999999999988E-2</v>
      </c>
      <c r="N8" s="63">
        <v>4.9399413160300387E-4</v>
      </c>
      <c r="O8" s="63">
        <v>3.0539519839054469E-2</v>
      </c>
      <c r="P8" s="63">
        <v>-3.3667452166487082E-2</v>
      </c>
      <c r="Q8" s="63">
        <v>-0.36422399999999999</v>
      </c>
      <c r="R8" s="63">
        <v>0.1421422620736755</v>
      </c>
      <c r="S8" s="63">
        <v>0.12537276565506561</v>
      </c>
      <c r="T8" s="63">
        <v>-2.3162668640513379E-2</v>
      </c>
      <c r="U8" s="63">
        <v>-0.38031999999999999</v>
      </c>
      <c r="V8" s="63">
        <v>0.140422659651916</v>
      </c>
      <c r="W8" s="63">
        <v>6.1910424065741952E-2</v>
      </c>
      <c r="X8" s="63">
        <v>-2.3162668640513379E-2</v>
      </c>
      <c r="Y8" s="63">
        <v>-0.38031999999999999</v>
      </c>
      <c r="Z8" s="63">
        <v>0.140422659651916</v>
      </c>
      <c r="AA8" s="63">
        <v>6.1910424065741952E-2</v>
      </c>
      <c r="AB8" s="63">
        <v>4.2631870363832258E-2</v>
      </c>
      <c r="AC8" s="63">
        <v>-0.36096</v>
      </c>
      <c r="AD8" s="63">
        <v>0.140916653783519</v>
      </c>
      <c r="AE8" s="63">
        <v>9.2449943904796425E-2</v>
      </c>
      <c r="AF8" s="63" t="s">
        <v>971</v>
      </c>
      <c r="AG8" s="63" t="s">
        <v>972</v>
      </c>
      <c r="AH8" s="63">
        <v>9.0272428357292434</v>
      </c>
      <c r="AI8" s="63">
        <v>7.392446059638341</v>
      </c>
      <c r="AJ8" s="63">
        <v>1.2398184055877399</v>
      </c>
      <c r="AK8" s="63">
        <v>1.175783912752677</v>
      </c>
      <c r="AL8" s="63">
        <v>8.9389044684534724</v>
      </c>
      <c r="AM8" s="63">
        <v>12.87259492920572</v>
      </c>
    </row>
    <row r="9" spans="1:39" x14ac:dyDescent="0.3">
      <c r="A9" s="64">
        <v>7</v>
      </c>
      <c r="B9" s="63"/>
      <c r="C9" s="63">
        <v>50</v>
      </c>
      <c r="D9" s="63">
        <v>2.8901576995849609E-2</v>
      </c>
      <c r="E9" s="63" t="b">
        <v>0</v>
      </c>
      <c r="F9" s="63">
        <v>1.270396689450144E-2</v>
      </c>
      <c r="G9" s="63">
        <v>1.139228633685211E-3</v>
      </c>
      <c r="H9" s="63">
        <v>2.2489787834270431E-2</v>
      </c>
      <c r="I9" s="63">
        <v>1.5327999999999981E-2</v>
      </c>
      <c r="J9" s="63">
        <v>1.9962226650719919E-2</v>
      </c>
      <c r="K9" s="63">
        <v>8.9401534483475084E-2</v>
      </c>
      <c r="L9" s="63">
        <v>8.8003472679304903E-2</v>
      </c>
      <c r="M9" s="63">
        <v>5.9936000000000017E-2</v>
      </c>
      <c r="N9" s="63">
        <v>3.6973390362316977E-2</v>
      </c>
      <c r="O9" s="63">
        <v>9.871303962496536E-2</v>
      </c>
      <c r="P9" s="63">
        <v>5.7010102936092648E-2</v>
      </c>
      <c r="Q9" s="63">
        <v>9.0111999999999928E-2</v>
      </c>
      <c r="R9" s="63">
        <v>0.1379172723566561</v>
      </c>
      <c r="S9" s="63">
        <v>-6.1189890929793309E-2</v>
      </c>
      <c r="T9" s="63">
        <v>7.9499890770363082E-2</v>
      </c>
      <c r="U9" s="63">
        <v>7.4783999999999948E-2</v>
      </c>
      <c r="V9" s="63">
        <v>0.11795504570593621</v>
      </c>
      <c r="W9" s="63">
        <v>-0.15059142541326839</v>
      </c>
      <c r="X9" s="63">
        <v>7.9499890770363082E-2</v>
      </c>
      <c r="Y9" s="63">
        <v>7.4783999999999948E-2</v>
      </c>
      <c r="Z9" s="63">
        <v>0.11795504570593621</v>
      </c>
      <c r="AA9" s="63">
        <v>-0.15059142541326839</v>
      </c>
      <c r="AB9" s="63">
        <v>0.16750336344966801</v>
      </c>
      <c r="AC9" s="63">
        <v>1.4847999999999931E-2</v>
      </c>
      <c r="AD9" s="63">
        <v>8.098165534361923E-2</v>
      </c>
      <c r="AE9" s="63">
        <v>-5.187838578830304E-2</v>
      </c>
      <c r="AF9" s="63" t="s">
        <v>973</v>
      </c>
      <c r="AG9" s="63" t="s">
        <v>974</v>
      </c>
      <c r="AH9" s="63">
        <v>7.4074516927572898</v>
      </c>
      <c r="AI9" s="63">
        <v>12.285516015124889</v>
      </c>
      <c r="AJ9" s="63">
        <v>5.417135510948123</v>
      </c>
      <c r="AK9" s="63">
        <v>5.0304792557466183</v>
      </c>
      <c r="AL9" s="63">
        <v>23.444055008486639</v>
      </c>
      <c r="AM9" s="63">
        <v>44.379251561919688</v>
      </c>
    </row>
    <row r="10" spans="1:39" x14ac:dyDescent="0.3">
      <c r="A10" s="64">
        <v>8</v>
      </c>
      <c r="B10" s="63"/>
      <c r="C10" s="63">
        <v>50</v>
      </c>
      <c r="D10" s="63">
        <v>4.9868583679199219E-2</v>
      </c>
      <c r="E10" s="63" t="b">
        <v>0</v>
      </c>
      <c r="F10" s="63">
        <v>0.11022341516979869</v>
      </c>
      <c r="G10" s="63">
        <v>4.2909463099360758E-2</v>
      </c>
      <c r="H10" s="63">
        <v>4.631536355595478E-2</v>
      </c>
      <c r="I10" s="63">
        <v>1.4495999999999971E-2</v>
      </c>
      <c r="J10" s="63">
        <v>0.20138077411222879</v>
      </c>
      <c r="K10" s="63">
        <v>0.55830232910852151</v>
      </c>
      <c r="L10" s="63">
        <v>7.6543328345572925E-2</v>
      </c>
      <c r="M10" s="63">
        <v>0.15868799999999991</v>
      </c>
      <c r="N10" s="63">
        <v>0.28139412344891018</v>
      </c>
      <c r="O10" s="63">
        <v>0.26332714837631138</v>
      </c>
      <c r="P10" s="63">
        <v>0.217643151230795</v>
      </c>
      <c r="Q10" s="63">
        <v>0.1139199999999999</v>
      </c>
      <c r="R10" s="63">
        <v>9.3677990958259086E-2</v>
      </c>
      <c r="S10" s="63">
        <v>-3.1260052975003103E-2</v>
      </c>
      <c r="T10" s="63">
        <v>0.17132778767484019</v>
      </c>
      <c r="U10" s="63">
        <v>0.12841599999999989</v>
      </c>
      <c r="V10" s="63">
        <v>-0.10770278315396969</v>
      </c>
      <c r="W10" s="63">
        <v>0.52704227613351839</v>
      </c>
      <c r="X10" s="63">
        <v>0.17132778767484019</v>
      </c>
      <c r="Y10" s="63">
        <v>0.12841599999999989</v>
      </c>
      <c r="Z10" s="63">
        <v>-0.10770278315396969</v>
      </c>
      <c r="AA10" s="63">
        <v>0.52704227613351839</v>
      </c>
      <c r="AB10" s="63">
        <v>0.24787111602041309</v>
      </c>
      <c r="AC10" s="63">
        <v>-3.0272000000000059E-2</v>
      </c>
      <c r="AD10" s="63">
        <v>0.1736913402949406</v>
      </c>
      <c r="AE10" s="63">
        <v>0.26371512775720701</v>
      </c>
      <c r="AF10" s="63" t="s">
        <v>975</v>
      </c>
      <c r="AG10" s="63" t="s">
        <v>976</v>
      </c>
      <c r="AH10" s="63">
        <v>3.4874149728301931</v>
      </c>
      <c r="AI10" s="63">
        <v>15.204930823545901</v>
      </c>
      <c r="AJ10" s="63">
        <v>15.07319168528263</v>
      </c>
      <c r="AK10" s="63">
        <v>13.9466079853838</v>
      </c>
      <c r="AL10" s="63">
        <v>105.4355099906922</v>
      </c>
      <c r="AM10" s="63">
        <v>112.8562366306008</v>
      </c>
    </row>
    <row r="11" spans="1:39" x14ac:dyDescent="0.3">
      <c r="A11" s="64">
        <v>9</v>
      </c>
      <c r="B11" s="63"/>
      <c r="C11" s="63">
        <v>50</v>
      </c>
      <c r="D11" s="63">
        <v>2.991843223571777E-2</v>
      </c>
      <c r="E11" s="63" t="b">
        <v>0</v>
      </c>
      <c r="F11" s="63">
        <v>4.6973436245119002E-3</v>
      </c>
      <c r="G11" s="63">
        <v>3.798588734557035E-4</v>
      </c>
      <c r="H11" s="63">
        <v>1.6556070739624281E-2</v>
      </c>
      <c r="I11" s="63">
        <v>4.5120000000000438E-3</v>
      </c>
      <c r="J11" s="63">
        <v>9.2410633111271179E-3</v>
      </c>
      <c r="K11" s="63">
        <v>0.11201518982709439</v>
      </c>
      <c r="L11" s="63">
        <v>4.7695994078459619E-2</v>
      </c>
      <c r="M11" s="63">
        <v>3.8879999999999977E-2</v>
      </c>
      <c r="N11" s="63">
        <v>3.0179154616712611E-2</v>
      </c>
      <c r="O11" s="63">
        <v>0.10636177599118959</v>
      </c>
      <c r="P11" s="63">
        <v>0.22450023547988721</v>
      </c>
      <c r="Q11" s="63">
        <v>-6.7199999999999954E-2</v>
      </c>
      <c r="R11" s="63">
        <v>0.21621363165745761</v>
      </c>
      <c r="S11" s="63">
        <v>9.9101019005860866E-2</v>
      </c>
      <c r="T11" s="63">
        <v>0.20794416474026289</v>
      </c>
      <c r="U11" s="63">
        <v>-6.268799999999991E-2</v>
      </c>
      <c r="V11" s="63">
        <v>0.20697256834633049</v>
      </c>
      <c r="W11" s="63">
        <v>0.21111620883295529</v>
      </c>
      <c r="X11" s="63">
        <v>0.20794416474026289</v>
      </c>
      <c r="Y11" s="63">
        <v>-6.268799999999991E-2</v>
      </c>
      <c r="Z11" s="63">
        <v>0.20697256834633049</v>
      </c>
      <c r="AA11" s="63">
        <v>0.21111620883295529</v>
      </c>
      <c r="AB11" s="63">
        <v>0.1602481706618033</v>
      </c>
      <c r="AC11" s="63">
        <v>-0.10156799999999989</v>
      </c>
      <c r="AD11" s="63">
        <v>0.2371517229630431</v>
      </c>
      <c r="AE11" s="63">
        <v>0.1047544328417656</v>
      </c>
      <c r="AF11" s="63" t="s">
        <v>977</v>
      </c>
      <c r="AG11" s="63" t="s">
        <v>978</v>
      </c>
      <c r="AH11" s="63">
        <v>5.2442623619208577</v>
      </c>
      <c r="AI11" s="63">
        <v>5.6995758240747101</v>
      </c>
      <c r="AJ11" s="63">
        <v>3.125685847767127</v>
      </c>
      <c r="AK11" s="63">
        <v>2.9256640788753931</v>
      </c>
      <c r="AL11" s="63">
        <v>6.8370238172573412</v>
      </c>
      <c r="AM11" s="63">
        <v>77.466932990811955</v>
      </c>
    </row>
    <row r="12" spans="1:39" x14ac:dyDescent="0.3">
      <c r="A12" s="64">
        <v>10</v>
      </c>
      <c r="B12" s="63"/>
      <c r="C12" s="63">
        <v>50</v>
      </c>
      <c r="D12" s="63">
        <v>3.5904884338378913E-2</v>
      </c>
      <c r="E12" s="63" t="b">
        <v>0</v>
      </c>
      <c r="F12" s="63">
        <v>2.4815510825131209E-2</v>
      </c>
      <c r="G12" s="63">
        <v>4.8072531880777569E-4</v>
      </c>
      <c r="H12" s="63">
        <v>8.8753225303193455E-3</v>
      </c>
      <c r="I12" s="63">
        <v>7.9680000000000271E-3</v>
      </c>
      <c r="J12" s="63">
        <v>1.8397416796675049E-2</v>
      </c>
      <c r="K12" s="63">
        <v>4.1569219381653311E-3</v>
      </c>
      <c r="L12" s="63">
        <v>0.14934544904628669</v>
      </c>
      <c r="M12" s="63">
        <v>1.8144000000000032E-2</v>
      </c>
      <c r="N12" s="63">
        <v>4.6714483174859191E-2</v>
      </c>
      <c r="O12" s="63">
        <v>8.6962806946418184E-2</v>
      </c>
      <c r="P12" s="63">
        <v>2.865377313670632E-2</v>
      </c>
      <c r="Q12" s="63">
        <v>3.8464000000000033E-2</v>
      </c>
      <c r="R12" s="63">
        <v>3.3488834481526651E-3</v>
      </c>
      <c r="S12" s="63">
        <v>7.948034745772066E-2</v>
      </c>
      <c r="T12" s="63">
        <v>3.7529095667025669E-2</v>
      </c>
      <c r="U12" s="63">
        <v>3.0495999999999999E-2</v>
      </c>
      <c r="V12" s="63">
        <v>-1.504853334852238E-2</v>
      </c>
      <c r="W12" s="63">
        <v>8.3637269395885991E-2</v>
      </c>
      <c r="X12" s="63">
        <v>3.7529095667025669E-2</v>
      </c>
      <c r="Y12" s="63">
        <v>3.0495999999999999E-2</v>
      </c>
      <c r="Z12" s="63">
        <v>-1.504853334852238E-2</v>
      </c>
      <c r="AA12" s="63">
        <v>8.3637269395885991E-2</v>
      </c>
      <c r="AB12" s="63">
        <v>-0.111816353379261</v>
      </c>
      <c r="AC12" s="63">
        <v>1.2351999999999971E-2</v>
      </c>
      <c r="AD12" s="63">
        <v>3.166594982633681E-2</v>
      </c>
      <c r="AE12" s="63">
        <v>0.1706000763423042</v>
      </c>
      <c r="AF12" s="63" t="s">
        <v>979</v>
      </c>
      <c r="AG12" s="63" t="s">
        <v>980</v>
      </c>
      <c r="AH12" s="63">
        <v>16.348020000694198</v>
      </c>
      <c r="AI12" s="63">
        <v>16.754961503957059</v>
      </c>
      <c r="AJ12" s="63">
        <v>1.576775237420676</v>
      </c>
      <c r="AK12" s="63">
        <v>1.468264018093054</v>
      </c>
      <c r="AL12" s="63">
        <v>350.62442490065757</v>
      </c>
      <c r="AM12" s="63">
        <v>8.6289616850238975</v>
      </c>
    </row>
    <row r="13" spans="1:39" x14ac:dyDescent="0.3">
      <c r="A13" s="64">
        <v>11</v>
      </c>
      <c r="B13" s="63"/>
      <c r="C13" s="63">
        <v>50</v>
      </c>
      <c r="D13" s="63">
        <v>3.7873506546020508E-2</v>
      </c>
      <c r="E13" s="63" t="b">
        <v>0</v>
      </c>
      <c r="F13" s="63">
        <v>4.1571453509646793E-3</v>
      </c>
      <c r="G13" s="63">
        <v>3.4175461148530059E-4</v>
      </c>
      <c r="H13" s="63">
        <v>3.3184035529242729E-3</v>
      </c>
      <c r="I13" s="63">
        <v>7.3280000000000012E-3</v>
      </c>
      <c r="J13" s="63">
        <v>1.664461550608004E-2</v>
      </c>
      <c r="K13" s="63">
        <v>7.1997887969023053E-2</v>
      </c>
      <c r="L13" s="63">
        <v>2.5686391709843381E-2</v>
      </c>
      <c r="M13" s="63">
        <v>5.8528000000000052E-2</v>
      </c>
      <c r="N13" s="63">
        <v>8.4751311431247034E-3</v>
      </c>
      <c r="O13" s="63">
        <v>4.9716786380457033E-2</v>
      </c>
      <c r="P13" s="63">
        <v>-0.10199370218450821</v>
      </c>
      <c r="Q13" s="63">
        <v>0.20371200000000009</v>
      </c>
      <c r="R13" s="63">
        <v>0.16692305733644319</v>
      </c>
      <c r="S13" s="63">
        <v>3.9906450606386644E-3</v>
      </c>
      <c r="T13" s="63">
        <v>-0.10531210573743249</v>
      </c>
      <c r="U13" s="63">
        <v>0.19638400000000009</v>
      </c>
      <c r="V13" s="63">
        <v>0.18356767284252329</v>
      </c>
      <c r="W13" s="63">
        <v>-6.8007242908384391E-2</v>
      </c>
      <c r="X13" s="63">
        <v>-0.10531210573743249</v>
      </c>
      <c r="Y13" s="63">
        <v>0.19638400000000009</v>
      </c>
      <c r="Z13" s="63">
        <v>0.18356767284252329</v>
      </c>
      <c r="AA13" s="63">
        <v>-6.8007242908384391E-2</v>
      </c>
      <c r="AB13" s="63">
        <v>-0.1309984974472759</v>
      </c>
      <c r="AC13" s="63">
        <v>0.13785600000000001</v>
      </c>
      <c r="AD13" s="63">
        <v>0.19204280398564799</v>
      </c>
      <c r="AE13" s="63">
        <v>-1.8290456527927362E-2</v>
      </c>
      <c r="AF13" s="63" t="s">
        <v>981</v>
      </c>
      <c r="AG13" s="63" t="s">
        <v>982</v>
      </c>
      <c r="AH13" s="63">
        <v>4.752284329507928</v>
      </c>
      <c r="AI13" s="63">
        <v>1.1043566963535381</v>
      </c>
      <c r="AJ13" s="63">
        <v>5.9430451252470116</v>
      </c>
      <c r="AK13" s="63">
        <v>5.4706373827000432</v>
      </c>
      <c r="AL13" s="63">
        <v>21.522347504871899</v>
      </c>
      <c r="AM13" s="63">
        <v>7.1637121909373267</v>
      </c>
    </row>
    <row r="14" spans="1:39" x14ac:dyDescent="0.3">
      <c r="A14" s="64">
        <v>12</v>
      </c>
      <c r="B14" s="63"/>
      <c r="C14" s="63">
        <v>50</v>
      </c>
      <c r="D14" s="63">
        <v>2.792763710021973E-2</v>
      </c>
      <c r="E14" s="63" t="b">
        <v>0</v>
      </c>
      <c r="F14" s="63">
        <v>5.1305881851275603E-2</v>
      </c>
      <c r="G14" s="63">
        <v>7.9766009785574407E-4</v>
      </c>
      <c r="H14" s="63">
        <v>1.7450103148666241E-2</v>
      </c>
      <c r="I14" s="63">
        <v>1.4655999999999969E-2</v>
      </c>
      <c r="J14" s="63">
        <v>1.6683994184746451E-2</v>
      </c>
      <c r="K14" s="63">
        <v>6.1633295936530892E-2</v>
      </c>
      <c r="L14" s="63">
        <v>7.236183795479012E-2</v>
      </c>
      <c r="M14" s="63">
        <v>0.1027839999999999</v>
      </c>
      <c r="N14" s="63">
        <v>0.18842795865550399</v>
      </c>
      <c r="O14" s="63">
        <v>0.1085233753990355</v>
      </c>
      <c r="P14" s="63">
        <v>0.34977235327297418</v>
      </c>
      <c r="Q14" s="63">
        <v>-0.2401279999999999</v>
      </c>
      <c r="R14" s="63">
        <v>0.18185202928884139</v>
      </c>
      <c r="S14" s="63">
        <v>0.20285779058246689</v>
      </c>
      <c r="T14" s="63">
        <v>0.36722245642164048</v>
      </c>
      <c r="U14" s="63">
        <v>-0.2547839999999999</v>
      </c>
      <c r="V14" s="63">
        <v>0.1985360234735879</v>
      </c>
      <c r="W14" s="63">
        <v>0.26449108651899778</v>
      </c>
      <c r="X14" s="63">
        <v>0.36722245642164048</v>
      </c>
      <c r="Y14" s="63">
        <v>-0.2547839999999999</v>
      </c>
      <c r="Z14" s="63">
        <v>0.1985360234735879</v>
      </c>
      <c r="AA14" s="63">
        <v>0.26449108651899778</v>
      </c>
      <c r="AB14" s="63">
        <v>0.29486061846685041</v>
      </c>
      <c r="AC14" s="63">
        <v>-0.152</v>
      </c>
      <c r="AD14" s="63">
        <v>1.010806481808392E-2</v>
      </c>
      <c r="AE14" s="63">
        <v>0.15596771111996219</v>
      </c>
      <c r="AF14" s="63" t="s">
        <v>983</v>
      </c>
      <c r="AG14" s="63" t="s">
        <v>984</v>
      </c>
      <c r="AH14" s="63">
        <v>3.9609556735866018</v>
      </c>
      <c r="AI14" s="63">
        <v>20.81238769798901</v>
      </c>
      <c r="AJ14" s="63">
        <v>7.1577448911013057</v>
      </c>
      <c r="AK14" s="63">
        <v>6.7575481187894164</v>
      </c>
      <c r="AL14" s="63">
        <v>73.834762653191206</v>
      </c>
      <c r="AM14" s="63">
        <v>191.70607762607159</v>
      </c>
    </row>
    <row r="15" spans="1:39" x14ac:dyDescent="0.3">
      <c r="A15" s="64">
        <v>13</v>
      </c>
      <c r="B15" s="63"/>
      <c r="C15" s="63">
        <v>50</v>
      </c>
      <c r="D15" s="63">
        <v>4.1886568069458008E-2</v>
      </c>
      <c r="E15" s="63" t="b">
        <v>0</v>
      </c>
      <c r="F15" s="63">
        <v>8.7008861850597381E-3</v>
      </c>
      <c r="G15" s="63">
        <v>2.3565950782318541E-3</v>
      </c>
      <c r="H15" s="63">
        <v>1.9530904226687549E-2</v>
      </c>
      <c r="I15" s="63">
        <v>4.4352000000000003E-2</v>
      </c>
      <c r="J15" s="63">
        <v>2.8353049782717799E-3</v>
      </c>
      <c r="K15" s="63">
        <v>8.2251628749830774E-2</v>
      </c>
      <c r="L15" s="63">
        <v>2.8296948478810341E-2</v>
      </c>
      <c r="M15" s="63">
        <v>4.3199999999999988E-2</v>
      </c>
      <c r="N15" s="63">
        <v>7.7678368236255402E-2</v>
      </c>
      <c r="O15" s="63">
        <v>0.1241534018865371</v>
      </c>
      <c r="P15" s="63">
        <v>-0.20124785238663709</v>
      </c>
      <c r="Q15" s="63">
        <v>-5.414399999999997E-2</v>
      </c>
      <c r="R15" s="63">
        <v>0.2557623973125232</v>
      </c>
      <c r="S15" s="63">
        <v>0.31326563726013751</v>
      </c>
      <c r="T15" s="63">
        <v>-0.1817169481599496</v>
      </c>
      <c r="U15" s="63">
        <v>-9.8495999999999972E-2</v>
      </c>
      <c r="V15" s="63">
        <v>0.25292709233425142</v>
      </c>
      <c r="W15" s="63">
        <v>0.39551726600996823</v>
      </c>
      <c r="X15" s="63">
        <v>-0.1817169481599496</v>
      </c>
      <c r="Y15" s="63">
        <v>-9.8495999999999972E-2</v>
      </c>
      <c r="Z15" s="63">
        <v>0.25292709233425142</v>
      </c>
      <c r="AA15" s="63">
        <v>0.39551726600996823</v>
      </c>
      <c r="AB15" s="63">
        <v>-0.21001389663875991</v>
      </c>
      <c r="AC15" s="63">
        <v>-0.14169599999999999</v>
      </c>
      <c r="AD15" s="63">
        <v>0.33060546057050683</v>
      </c>
      <c r="AE15" s="63">
        <v>0.27136386412343122</v>
      </c>
      <c r="AF15" s="63" t="s">
        <v>985</v>
      </c>
      <c r="AG15" s="63" t="s">
        <v>986</v>
      </c>
      <c r="AH15" s="63">
        <v>5.6109827937144852</v>
      </c>
      <c r="AI15" s="63">
        <v>1.697468009036859</v>
      </c>
      <c r="AJ15" s="63">
        <v>3.3758043842408552</v>
      </c>
      <c r="AK15" s="63">
        <v>3.165444935877054</v>
      </c>
      <c r="AL15" s="63">
        <v>4.0140105680339069</v>
      </c>
      <c r="AM15" s="63">
        <v>221.1443617036829</v>
      </c>
    </row>
    <row r="16" spans="1:39" x14ac:dyDescent="0.3">
      <c r="A16" s="64">
        <v>14</v>
      </c>
      <c r="B16" s="63"/>
      <c r="C16" s="63">
        <v>50</v>
      </c>
      <c r="D16" s="63">
        <v>3.4882068634033203E-2</v>
      </c>
      <c r="E16" s="63" t="b">
        <v>0</v>
      </c>
      <c r="F16" s="63">
        <v>1.1684873593913519E-2</v>
      </c>
      <c r="G16" s="63">
        <v>7.5061514605878907E-3</v>
      </c>
      <c r="H16" s="63">
        <v>8.1569187025754511E-2</v>
      </c>
      <c r="I16" s="63">
        <v>2.7647999999999919E-2</v>
      </c>
      <c r="J16" s="63">
        <v>9.39187332460234E-3</v>
      </c>
      <c r="K16" s="63">
        <v>0.1467670572301564</v>
      </c>
      <c r="L16" s="63">
        <v>5.1113805598891671E-2</v>
      </c>
      <c r="M16" s="63">
        <v>7.9296000000000061E-2</v>
      </c>
      <c r="N16" s="63">
        <v>5.2767384387633072E-2</v>
      </c>
      <c r="O16" s="63">
        <v>1.6738539004345659E-2</v>
      </c>
      <c r="P16" s="63">
        <v>8.1011446244946869E-2</v>
      </c>
      <c r="Q16" s="63">
        <v>-0.26457599999999998</v>
      </c>
      <c r="R16" s="63">
        <v>-0.29205679494390713</v>
      </c>
      <c r="S16" s="63">
        <v>0.16760709254682499</v>
      </c>
      <c r="T16" s="63">
        <v>-5.5774078080763863E-4</v>
      </c>
      <c r="U16" s="63">
        <v>-0.23692800000000011</v>
      </c>
      <c r="V16" s="63">
        <v>-0.30144866826850941</v>
      </c>
      <c r="W16" s="63">
        <v>2.0840035316668649E-2</v>
      </c>
      <c r="X16" s="63">
        <v>-5.5774078080763863E-4</v>
      </c>
      <c r="Y16" s="63">
        <v>-0.23692800000000011</v>
      </c>
      <c r="Z16" s="63">
        <v>-0.30144866826850941</v>
      </c>
      <c r="AA16" s="63">
        <v>2.0840035316668649E-2</v>
      </c>
      <c r="AB16" s="63">
        <v>5.0556064818084029E-2</v>
      </c>
      <c r="AC16" s="63">
        <v>-0.15763199999999999</v>
      </c>
      <c r="AD16" s="63">
        <v>-0.35421605265614248</v>
      </c>
      <c r="AE16" s="63">
        <v>3.7578574321014309E-2</v>
      </c>
      <c r="AF16" s="63" t="s">
        <v>987</v>
      </c>
      <c r="AG16" s="63" t="s">
        <v>988</v>
      </c>
      <c r="AH16" s="63">
        <v>8.3837151800976581</v>
      </c>
      <c r="AI16" s="63">
        <v>3.8141022702973828</v>
      </c>
      <c r="AJ16" s="63">
        <v>5.5916007423213028</v>
      </c>
      <c r="AK16" s="63">
        <v>5.2752549507852091</v>
      </c>
      <c r="AL16" s="63">
        <v>15.33828814832637</v>
      </c>
      <c r="AM16" s="63">
        <v>19.53113261374239</v>
      </c>
    </row>
    <row r="17" spans="1:39" x14ac:dyDescent="0.3">
      <c r="A17" s="64">
        <v>15</v>
      </c>
      <c r="B17" s="63"/>
      <c r="C17" s="63">
        <v>50</v>
      </c>
      <c r="D17" s="63">
        <v>5.2860260009765618E-2</v>
      </c>
      <c r="E17" s="63" t="b">
        <v>0</v>
      </c>
      <c r="F17" s="63">
        <v>0.12984263313154029</v>
      </c>
      <c r="G17" s="63">
        <v>4.3158242785856738E-3</v>
      </c>
      <c r="H17" s="63">
        <v>1.532612398034466E-2</v>
      </c>
      <c r="I17" s="63">
        <v>3.9519999999999972E-2</v>
      </c>
      <c r="J17" s="63">
        <v>5.0190674455766977E-2</v>
      </c>
      <c r="K17" s="63">
        <v>0.11024156980014389</v>
      </c>
      <c r="L17" s="63">
        <v>0.26047635052477769</v>
      </c>
      <c r="M17" s="63">
        <v>0.22159999999999999</v>
      </c>
      <c r="N17" s="63">
        <v>0.1135259615631308</v>
      </c>
      <c r="O17" s="63">
        <v>0.15081312791663731</v>
      </c>
      <c r="P17" s="63">
        <v>0.29842942546641199</v>
      </c>
      <c r="Q17" s="63">
        <v>0.19552</v>
      </c>
      <c r="R17" s="63">
        <v>2.9267169207989871E-2</v>
      </c>
      <c r="S17" s="63">
        <v>-0.2909845356715714</v>
      </c>
      <c r="T17" s="63">
        <v>0.28310330148606733</v>
      </c>
      <c r="U17" s="63">
        <v>0.23504</v>
      </c>
      <c r="V17" s="63">
        <v>-2.092350524777711E-2</v>
      </c>
      <c r="W17" s="63">
        <v>-0.40122610547171528</v>
      </c>
      <c r="X17" s="63">
        <v>0.28310330148606733</v>
      </c>
      <c r="Y17" s="63">
        <v>0.23504</v>
      </c>
      <c r="Z17" s="63">
        <v>-2.092350524777711E-2</v>
      </c>
      <c r="AA17" s="63">
        <v>-0.40122610547171528</v>
      </c>
      <c r="AB17" s="63">
        <v>0.54357965201084502</v>
      </c>
      <c r="AC17" s="63">
        <v>0.45663999999999999</v>
      </c>
      <c r="AD17" s="63">
        <v>-0.13444946681090791</v>
      </c>
      <c r="AE17" s="63">
        <v>-0.25041297755507802</v>
      </c>
      <c r="AF17" s="63" t="s">
        <v>989</v>
      </c>
      <c r="AG17" s="63" t="s">
        <v>990</v>
      </c>
      <c r="AH17" s="63">
        <v>25.4136384300656</v>
      </c>
      <c r="AI17" s="63">
        <v>30.949260853323221</v>
      </c>
      <c r="AJ17" s="63">
        <v>23.421010571125478</v>
      </c>
      <c r="AK17" s="63">
        <v>21.489504776514</v>
      </c>
      <c r="AL17" s="63">
        <v>19.029384859734879</v>
      </c>
      <c r="AM17" s="63">
        <v>107.9357944250109</v>
      </c>
    </row>
    <row r="18" spans="1:39" x14ac:dyDescent="0.3">
      <c r="A18" s="64">
        <v>16</v>
      </c>
      <c r="B18" s="63"/>
      <c r="C18" s="63">
        <v>50</v>
      </c>
      <c r="D18" s="63">
        <v>2.4518728256225589E-2</v>
      </c>
      <c r="E18" s="63" t="b">
        <v>0</v>
      </c>
      <c r="F18" s="63">
        <v>1.9879845309542549E-3</v>
      </c>
      <c r="G18" s="63">
        <v>2.9422942981166631E-4</v>
      </c>
      <c r="H18" s="63">
        <v>1.0558801131164631E-2</v>
      </c>
      <c r="I18" s="63">
        <v>1.920000000000033E-3</v>
      </c>
      <c r="J18" s="63">
        <v>1.338113405075156E-2</v>
      </c>
      <c r="K18" s="63">
        <v>4.6557525707451378E-3</v>
      </c>
      <c r="L18" s="63">
        <v>2.8906377012279261E-2</v>
      </c>
      <c r="M18" s="63">
        <v>2.496000000000026E-3</v>
      </c>
      <c r="N18" s="63">
        <v>3.385521943479658E-2</v>
      </c>
      <c r="O18" s="63">
        <v>2.1615994078459561E-2</v>
      </c>
      <c r="P18" s="63">
        <v>-7.9366361251845662E-3</v>
      </c>
      <c r="Q18" s="63">
        <v>-0.211392</v>
      </c>
      <c r="R18" s="63">
        <v>-0.18937795574787719</v>
      </c>
      <c r="S18" s="63">
        <v>6.3185213460112605E-2</v>
      </c>
      <c r="T18" s="63">
        <v>2.622165005980059E-3</v>
      </c>
      <c r="U18" s="63">
        <v>-0.20947199999999999</v>
      </c>
      <c r="V18" s="63">
        <v>-0.17599682169712569</v>
      </c>
      <c r="W18" s="63">
        <v>5.8529460889367467E-2</v>
      </c>
      <c r="X18" s="63">
        <v>2.622165005980059E-3</v>
      </c>
      <c r="Y18" s="63">
        <v>-0.20947199999999999</v>
      </c>
      <c r="Z18" s="63">
        <v>-0.17599682169712569</v>
      </c>
      <c r="AA18" s="63">
        <v>5.8529460889367467E-2</v>
      </c>
      <c r="AB18" s="63">
        <v>-2.6284212006299199E-2</v>
      </c>
      <c r="AC18" s="63">
        <v>-0.21196799999999999</v>
      </c>
      <c r="AD18" s="63">
        <v>-0.2098520411319223</v>
      </c>
      <c r="AE18" s="63">
        <v>8.0145454967827032E-2</v>
      </c>
      <c r="AF18" s="63" t="s">
        <v>991</v>
      </c>
      <c r="AG18" s="63" t="s">
        <v>992</v>
      </c>
      <c r="AH18" s="63">
        <v>3.481660313437652</v>
      </c>
      <c r="AI18" s="63">
        <v>3.3604374023854771</v>
      </c>
      <c r="AJ18" s="63">
        <v>0.179481703111357</v>
      </c>
      <c r="AK18" s="63">
        <v>0.16913857279402289</v>
      </c>
      <c r="AL18" s="63">
        <v>15.85643048635105</v>
      </c>
      <c r="AM18" s="63">
        <v>21.681883041436759</v>
      </c>
    </row>
    <row r="19" spans="1:39" x14ac:dyDescent="0.3">
      <c r="A19" s="64">
        <v>17</v>
      </c>
      <c r="B19" s="63"/>
      <c r="C19" s="63">
        <v>50</v>
      </c>
      <c r="D19" s="63">
        <v>4.1930437088012702E-2</v>
      </c>
      <c r="E19" s="63" t="b">
        <v>0</v>
      </c>
      <c r="F19" s="63">
        <v>8.9647403086647343E-2</v>
      </c>
      <c r="G19" s="63">
        <v>3.0854986896392191E-2</v>
      </c>
      <c r="H19" s="63">
        <v>2.5535625895347521E-2</v>
      </c>
      <c r="I19" s="63">
        <v>1.091200000000001E-2</v>
      </c>
      <c r="J19" s="63">
        <v>0.17344695720169051</v>
      </c>
      <c r="K19" s="63">
        <v>1.235991456281146E-2</v>
      </c>
      <c r="L19" s="63">
        <v>0.1146034432841766</v>
      </c>
      <c r="M19" s="63">
        <v>7.7343999999999982E-2</v>
      </c>
      <c r="N19" s="63">
        <v>0.26557740780807743</v>
      </c>
      <c r="O19" s="63">
        <v>4.2289752517601607E-2</v>
      </c>
      <c r="P19" s="63">
        <v>-1.026330487198493E-2</v>
      </c>
      <c r="Q19" s="63">
        <v>0.14976</v>
      </c>
      <c r="R19" s="63">
        <v>-0.1151564004327237</v>
      </c>
      <c r="S19" s="63">
        <v>-0.14233300716278011</v>
      </c>
      <c r="T19" s="63">
        <v>-3.5798930767332447E-2</v>
      </c>
      <c r="U19" s="63">
        <v>0.16067200000000001</v>
      </c>
      <c r="V19" s="63">
        <v>-0.28860335763441419</v>
      </c>
      <c r="W19" s="63">
        <v>-0.12997309259996859</v>
      </c>
      <c r="X19" s="63">
        <v>-3.5798930767332447E-2</v>
      </c>
      <c r="Y19" s="63">
        <v>0.16067200000000001</v>
      </c>
      <c r="Z19" s="63">
        <v>-0.28860335763441419</v>
      </c>
      <c r="AA19" s="63">
        <v>-0.12997309259996859</v>
      </c>
      <c r="AB19" s="63">
        <v>7.8804512516844144E-2</v>
      </c>
      <c r="AC19" s="63">
        <v>8.3328000000000027E-2</v>
      </c>
      <c r="AD19" s="63">
        <v>-2.3025949826336781E-2</v>
      </c>
      <c r="AE19" s="63">
        <v>-0.1722628451175702</v>
      </c>
      <c r="AF19" s="63" t="s">
        <v>993</v>
      </c>
      <c r="AG19" s="63" t="s">
        <v>994</v>
      </c>
      <c r="AH19" s="63">
        <v>10.681135930931511</v>
      </c>
      <c r="AI19" s="63">
        <v>13.73795760467506</v>
      </c>
      <c r="AJ19" s="63">
        <v>7.5788293508128737</v>
      </c>
      <c r="AK19" s="63">
        <v>6.9958542743521974</v>
      </c>
      <c r="AL19" s="63">
        <v>69.797419565064274</v>
      </c>
      <c r="AM19" s="63">
        <v>126.5765731979679</v>
      </c>
    </row>
    <row r="20" spans="1:39" x14ac:dyDescent="0.3">
      <c r="A20" s="64">
        <v>18</v>
      </c>
      <c r="B20" s="63"/>
      <c r="C20" s="63">
        <v>50</v>
      </c>
      <c r="D20" s="63">
        <v>3.3875703811645508E-2</v>
      </c>
      <c r="E20" s="63" t="b">
        <v>0</v>
      </c>
      <c r="F20" s="63">
        <v>3.2097666626322301E-3</v>
      </c>
      <c r="G20" s="63">
        <v>1.8032720745633809E-3</v>
      </c>
      <c r="H20" s="63">
        <v>3.4320774643663093E-2</v>
      </c>
      <c r="I20" s="63">
        <v>4.6400000000000139E-3</v>
      </c>
      <c r="J20" s="63">
        <v>2.4572889582266749E-2</v>
      </c>
      <c r="K20" s="63">
        <v>0.14992631790316199</v>
      </c>
      <c r="L20" s="63">
        <v>4.6814559623450193E-2</v>
      </c>
      <c r="M20" s="63">
        <v>3.1904000000000023E-2</v>
      </c>
      <c r="N20" s="63">
        <v>5.4630933971200335E-4</v>
      </c>
      <c r="O20" s="63">
        <v>0.1086896522765622</v>
      </c>
      <c r="P20" s="63">
        <v>0.17935923994761421</v>
      </c>
      <c r="Q20" s="63">
        <v>6.4000000000000723E-3</v>
      </c>
      <c r="R20" s="63">
        <v>0.23416883047314949</v>
      </c>
      <c r="S20" s="63">
        <v>-4.7887740727664288E-2</v>
      </c>
      <c r="T20" s="63">
        <v>0.21368001459127731</v>
      </c>
      <c r="U20" s="63">
        <v>1.760000000000058E-3</v>
      </c>
      <c r="V20" s="63">
        <v>0.25874172005541629</v>
      </c>
      <c r="W20" s="63">
        <v>-0.19781405863082629</v>
      </c>
      <c r="X20" s="63">
        <v>0.21368001459127731</v>
      </c>
      <c r="Y20" s="63">
        <v>1.760000000000058E-3</v>
      </c>
      <c r="Z20" s="63">
        <v>0.25874172005541629</v>
      </c>
      <c r="AA20" s="63">
        <v>-0.19781405863082629</v>
      </c>
      <c r="AB20" s="63">
        <v>0.16686545496782709</v>
      </c>
      <c r="AC20" s="63">
        <v>3.3664000000000083E-2</v>
      </c>
      <c r="AD20" s="63">
        <v>0.25819541071570429</v>
      </c>
      <c r="AE20" s="63">
        <v>-8.9124406354264094E-2</v>
      </c>
      <c r="AF20" s="63" t="s">
        <v>995</v>
      </c>
      <c r="AG20" s="63" t="s">
        <v>996</v>
      </c>
      <c r="AH20" s="63">
        <v>3.5260348129906478</v>
      </c>
      <c r="AI20" s="63">
        <v>7.9903479509660187</v>
      </c>
      <c r="AJ20" s="63">
        <v>2.7050148360210229</v>
      </c>
      <c r="AK20" s="63">
        <v>2.5230903911360421</v>
      </c>
      <c r="AL20" s="63">
        <v>31.751722562824</v>
      </c>
      <c r="AM20" s="63">
        <v>14.954636636212379</v>
      </c>
    </row>
    <row r="21" spans="1:39" x14ac:dyDescent="0.3">
      <c r="A21" s="64">
        <v>19</v>
      </c>
      <c r="B21" s="63"/>
      <c r="C21" s="63">
        <v>50</v>
      </c>
      <c r="D21" s="63">
        <v>4.1874170303344727E-2</v>
      </c>
      <c r="E21" s="63" t="b">
        <v>0</v>
      </c>
      <c r="F21" s="63">
        <v>2.748715113890874E-2</v>
      </c>
      <c r="G21" s="63">
        <v>2.3104205719431991E-3</v>
      </c>
      <c r="H21" s="63">
        <v>1.7919923445122169E-2</v>
      </c>
      <c r="I21" s="63">
        <v>1.129600000000003E-2</v>
      </c>
      <c r="J21" s="63">
        <v>4.314739041546034E-2</v>
      </c>
      <c r="K21" s="63">
        <v>9.16185595171633E-2</v>
      </c>
      <c r="L21" s="63">
        <v>9.410149039078268E-2</v>
      </c>
      <c r="M21" s="63">
        <v>0.112096</v>
      </c>
      <c r="N21" s="63">
        <v>7.7888044198979378E-2</v>
      </c>
      <c r="O21" s="63">
        <v>1.3468427079655581E-2</v>
      </c>
      <c r="P21" s="63">
        <v>0.15318128419973709</v>
      </c>
      <c r="Q21" s="63">
        <v>-0.37529600000000002</v>
      </c>
      <c r="R21" s="63">
        <v>0.27004625023059481</v>
      </c>
      <c r="S21" s="63">
        <v>0.1117380616978834</v>
      </c>
      <c r="T21" s="63">
        <v>0.1352613607546149</v>
      </c>
      <c r="U21" s="63">
        <v>-0.38659199999999999</v>
      </c>
      <c r="V21" s="63">
        <v>0.31319364064605509</v>
      </c>
      <c r="W21" s="63">
        <v>2.01195021807201E-2</v>
      </c>
      <c r="X21" s="63">
        <v>0.1352613607546149</v>
      </c>
      <c r="Y21" s="63">
        <v>-0.38659199999999999</v>
      </c>
      <c r="Z21" s="63">
        <v>0.31319364064605509</v>
      </c>
      <c r="AA21" s="63">
        <v>2.01195021807201E-2</v>
      </c>
      <c r="AB21" s="63">
        <v>4.1159870363832222E-2</v>
      </c>
      <c r="AC21" s="63">
        <v>-0.27449600000000002</v>
      </c>
      <c r="AD21" s="63">
        <v>0.23530559644707569</v>
      </c>
      <c r="AE21" s="63">
        <v>3.3587929260375668E-2</v>
      </c>
      <c r="AF21" s="63" t="s">
        <v>997</v>
      </c>
      <c r="AG21" s="63" t="s">
        <v>998</v>
      </c>
      <c r="AH21" s="63">
        <v>7.1547904801083524</v>
      </c>
      <c r="AI21" s="63">
        <v>18.161869315679809</v>
      </c>
      <c r="AJ21" s="63">
        <v>7.1499326006961459</v>
      </c>
      <c r="AK21" s="63">
        <v>6.7820521649982206</v>
      </c>
      <c r="AL21" s="63">
        <v>22.110298082077861</v>
      </c>
      <c r="AM21" s="63">
        <v>27.804030377776911</v>
      </c>
    </row>
    <row r="22" spans="1:39" x14ac:dyDescent="0.3">
      <c r="A22" s="64">
        <v>20</v>
      </c>
      <c r="B22" s="63"/>
      <c r="C22" s="63">
        <v>50</v>
      </c>
      <c r="D22" s="63">
        <v>4.3926715850830078E-2</v>
      </c>
      <c r="E22" s="63" t="b">
        <v>0</v>
      </c>
      <c r="F22" s="63">
        <v>2.3347607130225729E-2</v>
      </c>
      <c r="G22" s="63">
        <v>3.072934360650338E-3</v>
      </c>
      <c r="H22" s="63">
        <v>2.280434756400751E-2</v>
      </c>
      <c r="I22" s="63">
        <v>2.784000000000092E-3</v>
      </c>
      <c r="J22" s="63">
        <v>5.044943445500933E-2</v>
      </c>
      <c r="K22" s="63">
        <v>8.1974500620619756E-2</v>
      </c>
      <c r="L22" s="63">
        <v>0.1093493195164057</v>
      </c>
      <c r="M22" s="63">
        <v>7.4016000000000054E-2</v>
      </c>
      <c r="N22" s="63">
        <v>7.6889304818841514E-2</v>
      </c>
      <c r="O22" s="63">
        <v>3.2423991117689267E-2</v>
      </c>
      <c r="P22" s="63">
        <v>-0.1143518172825421</v>
      </c>
      <c r="Q22" s="63">
        <v>-0.22182399999999999</v>
      </c>
      <c r="R22" s="63">
        <v>1.5136542230833031E-2</v>
      </c>
      <c r="S22" s="63">
        <v>-2.0618332813299941E-2</v>
      </c>
      <c r="T22" s="63">
        <v>-9.1547469718534571E-2</v>
      </c>
      <c r="U22" s="63">
        <v>-0.22460800000000011</v>
      </c>
      <c r="V22" s="63">
        <v>6.5585976685842359E-2</v>
      </c>
      <c r="W22" s="63">
        <v>-0.1025928334339197</v>
      </c>
      <c r="X22" s="63">
        <v>-9.1547469718534571E-2</v>
      </c>
      <c r="Y22" s="63">
        <v>-0.22460800000000011</v>
      </c>
      <c r="Z22" s="63">
        <v>6.5585976685842359E-2</v>
      </c>
      <c r="AA22" s="63">
        <v>-0.1025928334339197</v>
      </c>
      <c r="AB22" s="63">
        <v>-0.20089678923494031</v>
      </c>
      <c r="AC22" s="63">
        <v>-0.15059200000000009</v>
      </c>
      <c r="AD22" s="63">
        <v>-1.130332813299916E-2</v>
      </c>
      <c r="AE22" s="63">
        <v>-7.0168842316230426E-2</v>
      </c>
      <c r="AF22" s="63" t="s">
        <v>999</v>
      </c>
      <c r="AG22" s="63" t="s">
        <v>1000</v>
      </c>
      <c r="AH22" s="63">
        <v>12.20508198040865</v>
      </c>
      <c r="AI22" s="63">
        <v>13.635766510683331</v>
      </c>
      <c r="AJ22" s="63">
        <v>5.2650185884186786</v>
      </c>
      <c r="AK22" s="63">
        <v>4.9646877223929504</v>
      </c>
      <c r="AL22" s="63">
        <v>380.14887905815721</v>
      </c>
      <c r="AM22" s="63">
        <v>80.41533257578152</v>
      </c>
    </row>
    <row r="23" spans="1:39" x14ac:dyDescent="0.3">
      <c r="A23" s="64">
        <v>21</v>
      </c>
      <c r="B23" s="63"/>
      <c r="C23" s="63">
        <v>50</v>
      </c>
      <c r="D23" s="63">
        <v>3.8230657577514648E-2</v>
      </c>
      <c r="E23" s="63" t="b">
        <v>0</v>
      </c>
      <c r="F23" s="63">
        <v>7.4155562971617234E-3</v>
      </c>
      <c r="G23" s="63">
        <v>1.3581182777651071E-3</v>
      </c>
      <c r="H23" s="63">
        <v>7.7598614815215794E-3</v>
      </c>
      <c r="I23" s="63">
        <v>1.3439999999999559E-3</v>
      </c>
      <c r="J23" s="63">
        <v>3.6001340135510297E-2</v>
      </c>
      <c r="K23" s="63">
        <v>0.20718098939815879</v>
      </c>
      <c r="L23" s="63">
        <v>5.5846265034445793E-2</v>
      </c>
      <c r="M23" s="63">
        <v>3.8400000000000017E-2</v>
      </c>
      <c r="N23" s="63">
        <v>5.3124297443487747E-2</v>
      </c>
      <c r="O23" s="63">
        <v>0.1203844593292672</v>
      </c>
      <c r="P23" s="63">
        <v>-0.26823635327297413</v>
      </c>
      <c r="Q23" s="63">
        <v>-0.18559999999999999</v>
      </c>
      <c r="R23" s="63">
        <v>-2.9267628537256972E-3</v>
      </c>
      <c r="S23" s="63">
        <v>0.1243751043899059</v>
      </c>
      <c r="T23" s="63">
        <v>-0.26047649179145249</v>
      </c>
      <c r="U23" s="63">
        <v>-0.18425600000000009</v>
      </c>
      <c r="V23" s="63">
        <v>-3.8928102989235991E-2</v>
      </c>
      <c r="W23" s="63">
        <v>-8.2805885008252894E-2</v>
      </c>
      <c r="X23" s="63">
        <v>-0.26047649179145249</v>
      </c>
      <c r="Y23" s="63">
        <v>-0.18425600000000009</v>
      </c>
      <c r="Z23" s="63">
        <v>-3.8928102989235991E-2</v>
      </c>
      <c r="AA23" s="63">
        <v>-8.2805885008252894E-2</v>
      </c>
      <c r="AB23" s="63">
        <v>-0.31632275682589828</v>
      </c>
      <c r="AC23" s="63">
        <v>-0.2226560000000001</v>
      </c>
      <c r="AD23" s="63">
        <v>1.419619445425176E-2</v>
      </c>
      <c r="AE23" s="63">
        <v>3.7578574321014302E-2</v>
      </c>
      <c r="AF23" s="63" t="s">
        <v>1001</v>
      </c>
      <c r="AG23" s="63" t="s">
        <v>1002</v>
      </c>
      <c r="AH23" s="63">
        <v>11.02514996458226</v>
      </c>
      <c r="AI23" s="63">
        <v>4.1915368985940997</v>
      </c>
      <c r="AJ23" s="63">
        <v>2.8122493915299658</v>
      </c>
      <c r="AK23" s="63">
        <v>2.647368353068857</v>
      </c>
      <c r="AL23" s="63">
        <v>140.98131541635431</v>
      </c>
      <c r="AM23" s="63">
        <v>491.32872946370031</v>
      </c>
    </row>
    <row r="24" spans="1:39" x14ac:dyDescent="0.3">
      <c r="A24" s="64">
        <v>22</v>
      </c>
      <c r="B24" s="63"/>
      <c r="C24" s="63">
        <v>50</v>
      </c>
      <c r="D24" s="63">
        <v>3.252410888671875E-2</v>
      </c>
      <c r="E24" s="63" t="b">
        <v>0</v>
      </c>
      <c r="F24" s="63">
        <v>3.3890941221394993E-2</v>
      </c>
      <c r="G24" s="63">
        <v>1.0749506886882369E-3</v>
      </c>
      <c r="H24" s="63">
        <v>3.0641949826336889E-2</v>
      </c>
      <c r="I24" s="63">
        <v>3.839999999999677E-4</v>
      </c>
      <c r="J24" s="63">
        <v>1.165650648901677E-2</v>
      </c>
      <c r="K24" s="63">
        <v>8.8681001347526545E-2</v>
      </c>
      <c r="L24" s="63">
        <v>0.1751396581449591</v>
      </c>
      <c r="M24" s="63">
        <v>2.112E-2</v>
      </c>
      <c r="N24" s="63">
        <v>5.2640164952836507E-2</v>
      </c>
      <c r="O24" s="63">
        <v>7.2053313594865276E-2</v>
      </c>
      <c r="P24" s="63">
        <v>0.35500008226384472</v>
      </c>
      <c r="Q24" s="63">
        <v>0.18976000000000001</v>
      </c>
      <c r="R24" s="63">
        <v>0.12878813523884769</v>
      </c>
      <c r="S24" s="63">
        <v>-8.2473331253199667E-2</v>
      </c>
      <c r="T24" s="63">
        <v>0.32435813243750777</v>
      </c>
      <c r="U24" s="63">
        <v>0.18937599999999999</v>
      </c>
      <c r="V24" s="63">
        <v>0.11713162874983089</v>
      </c>
      <c r="W24" s="63">
        <v>6.2076700943268816E-3</v>
      </c>
      <c r="X24" s="63">
        <v>0.32435813243750777</v>
      </c>
      <c r="Y24" s="63">
        <v>0.18937599999999999</v>
      </c>
      <c r="Z24" s="63">
        <v>0.11713162874983089</v>
      </c>
      <c r="AA24" s="63">
        <v>6.2076700943268816E-3</v>
      </c>
      <c r="AB24" s="63">
        <v>0.49949779058246691</v>
      </c>
      <c r="AC24" s="63">
        <v>0.16825599999999999</v>
      </c>
      <c r="AD24" s="63">
        <v>0.1697717937026674</v>
      </c>
      <c r="AE24" s="63">
        <v>-6.5845643500538398E-2</v>
      </c>
      <c r="AF24" s="63" t="s">
        <v>1003</v>
      </c>
      <c r="AG24" s="63" t="s">
        <v>1004</v>
      </c>
      <c r="AH24" s="63">
        <v>13.43785067609992</v>
      </c>
      <c r="AI24" s="63">
        <v>29.224306424119231</v>
      </c>
      <c r="AJ24" s="63">
        <v>2.129412198177167</v>
      </c>
      <c r="AK24" s="63">
        <v>1.961248524053345</v>
      </c>
      <c r="AL24" s="63">
        <v>14.896295921376691</v>
      </c>
      <c r="AM24" s="63">
        <v>76.561737595510166</v>
      </c>
    </row>
    <row r="25" spans="1:39" x14ac:dyDescent="0.3">
      <c r="A25" s="64">
        <v>23</v>
      </c>
      <c r="B25" s="63"/>
      <c r="C25" s="63">
        <v>50</v>
      </c>
      <c r="D25" s="63">
        <v>3.1867027282714837E-2</v>
      </c>
      <c r="E25" s="63" t="b">
        <v>0</v>
      </c>
      <c r="F25" s="63">
        <v>9.5196912640712616E-2</v>
      </c>
      <c r="G25" s="63">
        <v>5.6368418696535492E-2</v>
      </c>
      <c r="H25" s="63">
        <v>0.1740128658961051</v>
      </c>
      <c r="I25" s="63">
        <v>6.9216E-2</v>
      </c>
      <c r="J25" s="63">
        <v>0.14593521351325611</v>
      </c>
      <c r="K25" s="63">
        <v>0.21665877141717579</v>
      </c>
      <c r="L25" s="63">
        <v>0.17867059790088921</v>
      </c>
      <c r="M25" s="63">
        <v>0.203232</v>
      </c>
      <c r="N25" s="63">
        <v>0.14822443881644959</v>
      </c>
      <c r="O25" s="63">
        <v>0.1880591484825985</v>
      </c>
      <c r="P25" s="63">
        <v>-0.17397128129211009</v>
      </c>
      <c r="Q25" s="63">
        <v>0.10764799999999999</v>
      </c>
      <c r="R25" s="63">
        <v>9.2008630416217943E-2</v>
      </c>
      <c r="S25" s="63">
        <v>0.22081569335534099</v>
      </c>
      <c r="T25" s="63">
        <v>4.158460399495379E-5</v>
      </c>
      <c r="U25" s="63">
        <v>3.8432000000000001E-2</v>
      </c>
      <c r="V25" s="63">
        <v>-5.3926583097038121E-2</v>
      </c>
      <c r="W25" s="63">
        <v>0.43747446477251672</v>
      </c>
      <c r="X25" s="63">
        <v>4.158460399495379E-5</v>
      </c>
      <c r="Y25" s="63">
        <v>3.8432000000000001E-2</v>
      </c>
      <c r="Z25" s="63">
        <v>-5.3926583097038121E-2</v>
      </c>
      <c r="AA25" s="63">
        <v>0.43747446477251672</v>
      </c>
      <c r="AB25" s="63">
        <v>-0.17862901329689421</v>
      </c>
      <c r="AC25" s="63">
        <v>0.24166399999999999</v>
      </c>
      <c r="AD25" s="63">
        <v>9.4297855719411433E-2</v>
      </c>
      <c r="AE25" s="63">
        <v>0.2494153162899182</v>
      </c>
      <c r="AF25" s="63" t="s">
        <v>1005</v>
      </c>
      <c r="AG25" s="63" t="s">
        <v>1006</v>
      </c>
      <c r="AH25" s="63">
        <v>14.33239932921985</v>
      </c>
      <c r="AI25" s="63">
        <v>25.167150639186069</v>
      </c>
      <c r="AJ25" s="63">
        <v>17.784202689764019</v>
      </c>
      <c r="AK25" s="63">
        <v>16.55241091023322</v>
      </c>
      <c r="AL25" s="63">
        <v>36.639913314016788</v>
      </c>
      <c r="AM25" s="63">
        <v>90.193346011034308</v>
      </c>
    </row>
    <row r="26" spans="1:39" x14ac:dyDescent="0.3">
      <c r="A26" s="64">
        <v>24</v>
      </c>
      <c r="B26" s="63"/>
      <c r="C26" s="63">
        <v>50</v>
      </c>
      <c r="D26" s="63">
        <v>2.1916866302490231E-2</v>
      </c>
      <c r="E26" s="63" t="b">
        <v>0</v>
      </c>
      <c r="F26" s="63">
        <v>7.5474502522269284E-3</v>
      </c>
      <c r="G26" s="63">
        <v>3.298615566377509E-4</v>
      </c>
      <c r="H26" s="63">
        <v>2.907569959574204E-3</v>
      </c>
      <c r="I26" s="63">
        <v>1.919999999999977E-4</v>
      </c>
      <c r="J26" s="63">
        <v>1.7926815935015689E-2</v>
      </c>
      <c r="K26" s="63">
        <v>4.3231988156919032E-3</v>
      </c>
      <c r="L26" s="63">
        <v>1.6774639139098279E-2</v>
      </c>
      <c r="M26" s="63">
        <v>8.1984000000000015E-2</v>
      </c>
      <c r="N26" s="63">
        <v>2.3338497766136501E-2</v>
      </c>
      <c r="O26" s="63">
        <v>1.9620671548140251E-2</v>
      </c>
      <c r="P26" s="63">
        <v>-2.9237973406211541E-2</v>
      </c>
      <c r="Q26" s="63">
        <v>8.4288000000000002E-2</v>
      </c>
      <c r="R26" s="63">
        <v>4.7264518544671383E-2</v>
      </c>
      <c r="S26" s="63">
        <v>-8.7461637578998053E-2</v>
      </c>
      <c r="T26" s="63">
        <v>-2.633040344663734E-2</v>
      </c>
      <c r="U26" s="63">
        <v>8.448E-2</v>
      </c>
      <c r="V26" s="63">
        <v>2.9337702609655691E-2</v>
      </c>
      <c r="W26" s="63">
        <v>-9.1784836394689956E-2</v>
      </c>
      <c r="X26" s="63">
        <v>-2.633040344663734E-2</v>
      </c>
      <c r="Y26" s="63">
        <v>8.448E-2</v>
      </c>
      <c r="Z26" s="63">
        <v>2.9337702609655691E-2</v>
      </c>
      <c r="AA26" s="63">
        <v>-9.1784836394689956E-2</v>
      </c>
      <c r="AB26" s="63">
        <v>-4.3105042585735623E-2</v>
      </c>
      <c r="AC26" s="63">
        <v>2.4959999999999822E-3</v>
      </c>
      <c r="AD26" s="63">
        <v>5.2676200375792188E-2</v>
      </c>
      <c r="AE26" s="63">
        <v>-7.2164164846549708E-2</v>
      </c>
      <c r="AF26" s="63" t="s">
        <v>1007</v>
      </c>
      <c r="AG26" s="63" t="s">
        <v>1008</v>
      </c>
      <c r="AH26" s="63">
        <v>4.1083615822028046</v>
      </c>
      <c r="AI26" s="63">
        <v>0.31766390648483828</v>
      </c>
      <c r="AJ26" s="63">
        <v>7.4753879354308621</v>
      </c>
      <c r="AK26" s="63">
        <v>6.9374430341347342</v>
      </c>
      <c r="AL26" s="63">
        <v>219.79088255989649</v>
      </c>
      <c r="AM26" s="63">
        <v>18.854814445388779</v>
      </c>
    </row>
    <row r="27" spans="1:39" x14ac:dyDescent="0.3">
      <c r="A27" s="64">
        <v>25</v>
      </c>
      <c r="B27" s="63"/>
      <c r="C27" s="63">
        <v>50</v>
      </c>
      <c r="D27" s="63">
        <v>3.2973289489746087E-2</v>
      </c>
      <c r="E27" s="63" t="b">
        <v>0</v>
      </c>
      <c r="F27" s="63">
        <v>5.2743044427132077E-3</v>
      </c>
      <c r="G27" s="63">
        <v>8.1427386745081996E-4</v>
      </c>
      <c r="H27" s="63">
        <v>1.1762005868397001E-2</v>
      </c>
      <c r="I27" s="63">
        <v>1.779199999999995E-2</v>
      </c>
      <c r="J27" s="63">
        <v>1.8957157524339349E-2</v>
      </c>
      <c r="K27" s="63">
        <v>3.0040689206474621E-2</v>
      </c>
      <c r="L27" s="63">
        <v>3.4251596393932347E-2</v>
      </c>
      <c r="M27" s="63">
        <v>6.3040000000000054E-2</v>
      </c>
      <c r="N27" s="63">
        <v>1.127346385013772E-2</v>
      </c>
      <c r="O27" s="63">
        <v>4.2123475640074848E-3</v>
      </c>
      <c r="P27" s="63">
        <v>5.5489513758083801E-2</v>
      </c>
      <c r="Q27" s="63">
        <v>1.350399999999996E-2</v>
      </c>
      <c r="R27" s="63">
        <v>-0.13495284823777079</v>
      </c>
      <c r="S27" s="63">
        <v>0.1064172016170318</v>
      </c>
      <c r="T27" s="63">
        <v>4.3727507889686802E-2</v>
      </c>
      <c r="U27" s="63">
        <v>-4.2880000000000001E-3</v>
      </c>
      <c r="V27" s="63">
        <v>-0.15391000576211011</v>
      </c>
      <c r="W27" s="63">
        <v>7.6376512410557151E-2</v>
      </c>
      <c r="X27" s="63">
        <v>4.3727507889686802E-2</v>
      </c>
      <c r="Y27" s="63">
        <v>-4.2880000000000001E-3</v>
      </c>
      <c r="Z27" s="63">
        <v>-0.15391000576211011</v>
      </c>
      <c r="AA27" s="63">
        <v>7.6376512410557151E-2</v>
      </c>
      <c r="AB27" s="63">
        <v>7.7979104283619149E-2</v>
      </c>
      <c r="AC27" s="63">
        <v>-6.7328000000000054E-2</v>
      </c>
      <c r="AD27" s="63">
        <v>-0.14263654191197239</v>
      </c>
      <c r="AE27" s="63">
        <v>7.2164164846549667E-2</v>
      </c>
      <c r="AF27" s="63" t="s">
        <v>1009</v>
      </c>
      <c r="AG27" s="63" t="s">
        <v>1010</v>
      </c>
      <c r="AH27" s="63">
        <v>2.0308742986344739</v>
      </c>
      <c r="AI27" s="63">
        <v>5.8133260149817918</v>
      </c>
      <c r="AJ27" s="63">
        <v>5.3176458169482101</v>
      </c>
      <c r="AK27" s="63">
        <v>4.9617125830311686</v>
      </c>
      <c r="AL27" s="63">
        <v>7.8939340866726893</v>
      </c>
      <c r="AM27" s="63">
        <v>6.9753148309574451</v>
      </c>
    </row>
    <row r="28" spans="1:39" x14ac:dyDescent="0.3">
      <c r="A28" s="64">
        <v>26</v>
      </c>
      <c r="B28" s="63"/>
      <c r="C28" s="63">
        <v>50</v>
      </c>
      <c r="D28" s="63">
        <v>4.0863513946533203E-2</v>
      </c>
      <c r="E28" s="63" t="b">
        <v>0</v>
      </c>
      <c r="F28" s="63">
        <v>1.2366609845104209E-2</v>
      </c>
      <c r="G28" s="63">
        <v>7.0558412469761615E-4</v>
      </c>
      <c r="H28" s="63">
        <v>2.6358020778534798E-2</v>
      </c>
      <c r="I28" s="63">
        <v>6.4000000000002943E-4</v>
      </c>
      <c r="J28" s="63">
        <v>3.229437309492746E-3</v>
      </c>
      <c r="K28" s="63">
        <v>9.8214208992385588E-2</v>
      </c>
      <c r="L28" s="63">
        <v>5.5314798276681232E-2</v>
      </c>
      <c r="M28" s="63">
        <v>3.558400000000006E-2</v>
      </c>
      <c r="N28" s="63">
        <v>8.9669737820037537E-2</v>
      </c>
      <c r="O28" s="63">
        <v>8.8681001347527821E-4</v>
      </c>
      <c r="P28" s="63">
        <v>0.23945264172786451</v>
      </c>
      <c r="Q28" s="63">
        <v>0.30630400000000002</v>
      </c>
      <c r="R28" s="63">
        <v>-2.9396641940438169E-2</v>
      </c>
      <c r="S28" s="63">
        <v>0.1689373075670379</v>
      </c>
      <c r="T28" s="63">
        <v>0.26581066250639929</v>
      </c>
      <c r="U28" s="63">
        <v>0.30566399999999999</v>
      </c>
      <c r="V28" s="63">
        <v>-3.2626079249930919E-2</v>
      </c>
      <c r="W28" s="63">
        <v>7.0723098574652338E-2</v>
      </c>
      <c r="X28" s="63">
        <v>0.26581066250639929</v>
      </c>
      <c r="Y28" s="63">
        <v>0.30566399999999999</v>
      </c>
      <c r="Z28" s="63">
        <v>-3.2626079249930919E-2</v>
      </c>
      <c r="AA28" s="63">
        <v>7.0723098574652338E-2</v>
      </c>
      <c r="AB28" s="63">
        <v>0.21049586422971811</v>
      </c>
      <c r="AC28" s="63">
        <v>0.34124800000000011</v>
      </c>
      <c r="AD28" s="63">
        <v>-0.12229581706996839</v>
      </c>
      <c r="AE28" s="63">
        <v>6.983628856117706E-2</v>
      </c>
      <c r="AF28" s="63" t="s">
        <v>1011</v>
      </c>
      <c r="AG28" s="63" t="s">
        <v>1012</v>
      </c>
      <c r="AH28" s="63">
        <v>3.7844379876162599</v>
      </c>
      <c r="AI28" s="63">
        <v>9.0848955516482661</v>
      </c>
      <c r="AJ28" s="63">
        <v>4.0642578420688258</v>
      </c>
      <c r="AK28" s="63">
        <v>3.7044399311385421</v>
      </c>
      <c r="AL28" s="63">
        <v>6094.1373968663929</v>
      </c>
      <c r="AM28" s="63">
        <v>133.73491970176741</v>
      </c>
    </row>
    <row r="29" spans="1:39" x14ac:dyDescent="0.3">
      <c r="A29" s="64">
        <v>27</v>
      </c>
      <c r="B29" s="63"/>
      <c r="C29" s="63">
        <v>50</v>
      </c>
      <c r="D29" s="63">
        <v>2.9917001724243161E-2</v>
      </c>
      <c r="E29" s="63" t="b">
        <v>0</v>
      </c>
      <c r="F29" s="63">
        <v>3.7194105339598588E-3</v>
      </c>
      <c r="G29" s="63">
        <v>4.3044749041255403E-4</v>
      </c>
      <c r="H29" s="63">
        <v>2.2957673745960532E-3</v>
      </c>
      <c r="I29" s="63">
        <v>1.9904000000000019E-2</v>
      </c>
      <c r="J29" s="63">
        <v>5.385882153769575E-3</v>
      </c>
      <c r="K29" s="63">
        <v>2.9153879192999391E-2</v>
      </c>
      <c r="L29" s="63">
        <v>4.2510895450663749E-2</v>
      </c>
      <c r="M29" s="63">
        <v>4.3712000000000042E-2</v>
      </c>
      <c r="N29" s="63">
        <v>1.2228482909141659E-3</v>
      </c>
      <c r="O29" s="63">
        <v>1.075257141338761E-2</v>
      </c>
      <c r="P29" s="63">
        <v>0.24556505453510341</v>
      </c>
      <c r="Q29" s="63">
        <v>-6.0095999999999969E-2</v>
      </c>
      <c r="R29" s="63">
        <v>0.1111593577407012</v>
      </c>
      <c r="S29" s="63">
        <v>-3.8908789341227268E-2</v>
      </c>
      <c r="T29" s="63">
        <v>0.2432692871605073</v>
      </c>
      <c r="U29" s="63">
        <v>-7.9999999999999988E-2</v>
      </c>
      <c r="V29" s="63">
        <v>0.1165452398944708</v>
      </c>
      <c r="W29" s="63">
        <v>-9.7549101482278782E-3</v>
      </c>
      <c r="X29" s="63">
        <v>0.2432692871605073</v>
      </c>
      <c r="Y29" s="63">
        <v>-7.9999999999999988E-2</v>
      </c>
      <c r="Z29" s="63">
        <v>0.1165452398944708</v>
      </c>
      <c r="AA29" s="63">
        <v>-9.7549101482278782E-3</v>
      </c>
      <c r="AB29" s="63">
        <v>0.28578018261117111</v>
      </c>
      <c r="AC29" s="63">
        <v>-3.6287999999999952E-2</v>
      </c>
      <c r="AD29" s="63">
        <v>0.11776808818538501</v>
      </c>
      <c r="AE29" s="63">
        <v>9.9766126515972789E-4</v>
      </c>
      <c r="AF29" s="63" t="s">
        <v>1013</v>
      </c>
      <c r="AG29" s="63" t="s">
        <v>1014</v>
      </c>
      <c r="AH29" s="63">
        <v>4.7391974908899854</v>
      </c>
      <c r="AI29" s="63">
        <v>5.0519006416068004</v>
      </c>
      <c r="AJ29" s="63">
        <v>3.4659082280146731</v>
      </c>
      <c r="AK29" s="63">
        <v>3.2469667919479819</v>
      </c>
      <c r="AL29" s="63">
        <v>5.7295682670202552</v>
      </c>
      <c r="AM29" s="63">
        <v>3.2679110629783898</v>
      </c>
    </row>
    <row r="30" spans="1:39" x14ac:dyDescent="0.3">
      <c r="A30" s="64">
        <v>28</v>
      </c>
      <c r="B30" s="63"/>
      <c r="C30" s="63">
        <v>50</v>
      </c>
      <c r="D30" s="63">
        <v>2.4934291839599609E-2</v>
      </c>
      <c r="E30" s="63" t="b">
        <v>0</v>
      </c>
      <c r="F30" s="63">
        <v>1.8748018978954659E-2</v>
      </c>
      <c r="G30" s="63">
        <v>3.0683611001477342E-3</v>
      </c>
      <c r="H30" s="63">
        <v>3.8994930873619271E-2</v>
      </c>
      <c r="I30" s="63">
        <v>1.302400000000006E-2</v>
      </c>
      <c r="J30" s="63">
        <v>3.7123198815691892E-2</v>
      </c>
      <c r="K30" s="63">
        <v>0.1526975991952722</v>
      </c>
      <c r="L30" s="63">
        <v>9.9449075154207867E-2</v>
      </c>
      <c r="M30" s="63">
        <v>1.4176000000000079E-2</v>
      </c>
      <c r="N30" s="63">
        <v>9.3042686192560967E-2</v>
      </c>
      <c r="O30" s="63">
        <v>7.754045055324349E-2</v>
      </c>
      <c r="P30" s="63">
        <v>0.18460783504716349</v>
      </c>
      <c r="Q30" s="63">
        <v>0.15487999999999999</v>
      </c>
      <c r="R30" s="63">
        <v>-6.7899340294940561E-2</v>
      </c>
      <c r="S30" s="63">
        <v>-2.992983795479023E-2</v>
      </c>
      <c r="T30" s="63">
        <v>0.14561290417354419</v>
      </c>
      <c r="U30" s="63">
        <v>0.1418559999999999</v>
      </c>
      <c r="V30" s="63">
        <v>-3.0776141479248679E-2</v>
      </c>
      <c r="W30" s="63">
        <v>-0.18262743715006241</v>
      </c>
      <c r="X30" s="63">
        <v>0.14561290417354419</v>
      </c>
      <c r="Y30" s="63">
        <v>0.1418559999999999</v>
      </c>
      <c r="Z30" s="63">
        <v>-3.0776141479248679E-2</v>
      </c>
      <c r="AA30" s="63">
        <v>-0.18262743715006241</v>
      </c>
      <c r="AB30" s="63">
        <v>0.24506197932775209</v>
      </c>
      <c r="AC30" s="63">
        <v>0.156032</v>
      </c>
      <c r="AD30" s="63">
        <v>-0.1238188276718096</v>
      </c>
      <c r="AE30" s="63">
        <v>-0.10508698659681889</v>
      </c>
      <c r="AF30" s="63" t="s">
        <v>1015</v>
      </c>
      <c r="AG30" s="63" t="s">
        <v>1016</v>
      </c>
      <c r="AH30" s="63">
        <v>9.5669605757375447</v>
      </c>
      <c r="AI30" s="63">
        <v>12.24875124103291</v>
      </c>
      <c r="AJ30" s="63">
        <v>1.3639385617280031</v>
      </c>
      <c r="AK30" s="63">
        <v>1.26077805242813</v>
      </c>
      <c r="AL30" s="63">
        <v>46.826734330743257</v>
      </c>
      <c r="AM30" s="63">
        <v>227.668376890079</v>
      </c>
    </row>
    <row r="31" spans="1:39" x14ac:dyDescent="0.3">
      <c r="A31" s="64">
        <v>29</v>
      </c>
      <c r="B31" s="63"/>
      <c r="C31" s="63">
        <v>50</v>
      </c>
      <c r="D31" s="63">
        <v>2.2941827774047852E-2</v>
      </c>
      <c r="E31" s="63" t="b">
        <v>0</v>
      </c>
      <c r="F31" s="63">
        <v>1.293691654898603E-3</v>
      </c>
      <c r="G31" s="63">
        <v>5.8778517021434202E-5</v>
      </c>
      <c r="H31" s="63">
        <v>5.849163552166553E-3</v>
      </c>
      <c r="I31" s="63">
        <v>7.6800000000007418E-4</v>
      </c>
      <c r="J31" s="63">
        <v>4.896527214408232E-3</v>
      </c>
      <c r="K31" s="63">
        <v>4.323198815691924E-3</v>
      </c>
      <c r="L31" s="63">
        <v>1.5043991223976179E-2</v>
      </c>
      <c r="M31" s="63">
        <v>9.6000000000004415E-4</v>
      </c>
      <c r="N31" s="63">
        <v>3.2656521292867842E-2</v>
      </c>
      <c r="O31" s="63">
        <v>2.9264730444683751E-2</v>
      </c>
      <c r="P31" s="63">
        <v>0.17234116048510961</v>
      </c>
      <c r="Q31" s="63">
        <v>-0.20608000000000001</v>
      </c>
      <c r="R31" s="63">
        <v>2.153381458748916E-2</v>
      </c>
      <c r="S31" s="63">
        <v>6.0857337174740053E-2</v>
      </c>
      <c r="T31" s="63">
        <v>0.17819032403727619</v>
      </c>
      <c r="U31" s="63">
        <v>-0.20531199999999991</v>
      </c>
      <c r="V31" s="63">
        <v>1.6637287373080931E-2</v>
      </c>
      <c r="W31" s="63">
        <v>6.518053599043197E-2</v>
      </c>
      <c r="X31" s="63">
        <v>0.17819032403727619</v>
      </c>
      <c r="Y31" s="63">
        <v>-0.20531199999999991</v>
      </c>
      <c r="Z31" s="63">
        <v>1.6637287373080931E-2</v>
      </c>
      <c r="AA31" s="63">
        <v>6.518053599043197E-2</v>
      </c>
      <c r="AB31" s="63">
        <v>0.16314633281329999</v>
      </c>
      <c r="AC31" s="63">
        <v>-0.20627200000000001</v>
      </c>
      <c r="AD31" s="63">
        <v>4.929380866594877E-2</v>
      </c>
      <c r="AE31" s="63">
        <v>3.5915805545748219E-2</v>
      </c>
      <c r="AF31" s="63" t="s">
        <v>1017</v>
      </c>
      <c r="AG31" s="63" t="s">
        <v>1018</v>
      </c>
      <c r="AH31" s="63">
        <v>1.4915933953198179</v>
      </c>
      <c r="AI31" s="63">
        <v>2.2183640365791839</v>
      </c>
      <c r="AJ31" s="63">
        <v>6.9238541797024572E-2</v>
      </c>
      <c r="AK31" s="63">
        <v>6.5237199341614677E-2</v>
      </c>
      <c r="AL31" s="63">
        <v>38.578504691450242</v>
      </c>
      <c r="AM31" s="63">
        <v>316.12344057948019</v>
      </c>
    </row>
    <row r="32" spans="1:39" x14ac:dyDescent="0.3">
      <c r="A32" s="64">
        <v>30</v>
      </c>
      <c r="B32" s="63"/>
      <c r="C32" s="63">
        <v>50</v>
      </c>
      <c r="D32" s="63">
        <v>3.6847352981567383E-2</v>
      </c>
      <c r="E32" s="63" t="b">
        <v>0</v>
      </c>
      <c r="F32" s="63">
        <v>2.5289315025087279E-2</v>
      </c>
      <c r="G32" s="63">
        <v>1.6026156295257369E-4</v>
      </c>
      <c r="H32" s="63">
        <v>4.0346068894866194E-3</v>
      </c>
      <c r="I32" s="63">
        <v>3.6479999999999642E-3</v>
      </c>
      <c r="J32" s="63">
        <v>1.1431343149423911E-2</v>
      </c>
      <c r="K32" s="63">
        <v>0.2254714459260862</v>
      </c>
      <c r="L32" s="63">
        <v>0.11766608834481521</v>
      </c>
      <c r="M32" s="63">
        <v>0.1056000000000001</v>
      </c>
      <c r="N32" s="63">
        <v>1.7106919030538539E-2</v>
      </c>
      <c r="O32" s="63">
        <v>0.1180565830438946</v>
      </c>
      <c r="P32" s="63">
        <v>8.3425243067814778E-2</v>
      </c>
      <c r="Q32" s="63">
        <v>-4.0320000000000057E-2</v>
      </c>
      <c r="R32" s="63">
        <v>5.600977873938616E-3</v>
      </c>
      <c r="S32" s="63">
        <v>-0.13335405577634299</v>
      </c>
      <c r="T32" s="63">
        <v>7.9390636178328158E-2</v>
      </c>
      <c r="U32" s="63">
        <v>-3.6672000000000093E-2</v>
      </c>
      <c r="V32" s="63">
        <v>1.703232102336253E-2</v>
      </c>
      <c r="W32" s="63">
        <v>9.2117390149743142E-2</v>
      </c>
      <c r="X32" s="63">
        <v>7.9390636178328158E-2</v>
      </c>
      <c r="Y32" s="63">
        <v>-3.6672000000000093E-2</v>
      </c>
      <c r="Z32" s="63">
        <v>1.703232102336253E-2</v>
      </c>
      <c r="AA32" s="63">
        <v>9.2117390149743142E-2</v>
      </c>
      <c r="AB32" s="63">
        <v>0.19705672452314341</v>
      </c>
      <c r="AC32" s="63">
        <v>6.8927999999999962E-2</v>
      </c>
      <c r="AD32" s="63">
        <v>-7.4598007176013195E-5</v>
      </c>
      <c r="AE32" s="63">
        <v>-2.593919289415151E-2</v>
      </c>
      <c r="AF32" s="63" t="s">
        <v>1019</v>
      </c>
      <c r="AG32" s="63" t="s">
        <v>1020</v>
      </c>
      <c r="AH32" s="63">
        <v>14.817059041716821</v>
      </c>
      <c r="AI32" s="63">
        <v>11.42299496524606</v>
      </c>
      <c r="AJ32" s="63">
        <v>8.670869064247638</v>
      </c>
      <c r="AK32" s="63">
        <v>8.1049153343979317</v>
      </c>
      <c r="AL32" s="63">
        <v>120.4758147346345</v>
      </c>
      <c r="AM32" s="63">
        <v>145.39750073933919</v>
      </c>
    </row>
    <row r="33" spans="1:39" x14ac:dyDescent="0.3">
      <c r="A33" s="64">
        <v>31</v>
      </c>
      <c r="B33" s="63"/>
      <c r="C33" s="63">
        <v>50</v>
      </c>
      <c r="D33" s="63">
        <v>2.5942325592041019E-2</v>
      </c>
      <c r="E33" s="63" t="b">
        <v>0</v>
      </c>
      <c r="F33" s="63">
        <v>1.7826512919597731E-3</v>
      </c>
      <c r="G33" s="63">
        <v>1.7482544777356129E-4</v>
      </c>
      <c r="H33" s="63">
        <v>4.2640266469317623E-3</v>
      </c>
      <c r="I33" s="63">
        <v>6.5279999999999644E-3</v>
      </c>
      <c r="J33" s="63">
        <v>1.0678424065741991E-2</v>
      </c>
      <c r="K33" s="63">
        <v>4.0571558116493413E-2</v>
      </c>
      <c r="L33" s="63">
        <v>1.1385457928597411E-2</v>
      </c>
      <c r="M33" s="63">
        <v>2.899199999999998E-2</v>
      </c>
      <c r="N33" s="63">
        <v>2.8504150148985549E-2</v>
      </c>
      <c r="O33" s="63">
        <v>4.8885401992824012E-2</v>
      </c>
      <c r="P33" s="63">
        <v>0.32679042131754549</v>
      </c>
      <c r="Q33" s="63">
        <v>6.374400000000012E-2</v>
      </c>
      <c r="R33" s="63">
        <v>-1.229340791436436E-2</v>
      </c>
      <c r="S33" s="63">
        <v>-0.117058921778735</v>
      </c>
      <c r="T33" s="63">
        <v>0.32252639467061373</v>
      </c>
      <c r="U33" s="63">
        <v>7.0272000000000084E-2</v>
      </c>
      <c r="V33" s="63">
        <v>-2.2971831980106348E-2</v>
      </c>
      <c r="W33" s="63">
        <v>-0.15763047989522841</v>
      </c>
      <c r="X33" s="63">
        <v>0.32252639467061373</v>
      </c>
      <c r="Y33" s="63">
        <v>7.0272000000000084E-2</v>
      </c>
      <c r="Z33" s="63">
        <v>-2.2971831980106348E-2</v>
      </c>
      <c r="AA33" s="63">
        <v>-0.15763047989522841</v>
      </c>
      <c r="AB33" s="63">
        <v>0.31114093674201632</v>
      </c>
      <c r="AC33" s="63">
        <v>4.1280000000000101E-2</v>
      </c>
      <c r="AD33" s="63">
        <v>5.532318168879195E-3</v>
      </c>
      <c r="AE33" s="63">
        <v>-0.1087450779024044</v>
      </c>
      <c r="AF33" s="63" t="s">
        <v>1021</v>
      </c>
      <c r="AG33" s="63" t="s">
        <v>1022</v>
      </c>
      <c r="AH33" s="63">
        <v>1.488056219027164</v>
      </c>
      <c r="AI33" s="63">
        <v>0.74514438012767947</v>
      </c>
      <c r="AJ33" s="63">
        <v>2.6097124234284279</v>
      </c>
      <c r="AK33" s="63">
        <v>2.4241429889321489</v>
      </c>
      <c r="AL33" s="63">
        <v>52.61179382656357</v>
      </c>
      <c r="AM33" s="63">
        <v>9.2952323814256115</v>
      </c>
    </row>
    <row r="34" spans="1:39" x14ac:dyDescent="0.3">
      <c r="A34" s="64">
        <v>32</v>
      </c>
      <c r="B34" s="63"/>
      <c r="C34" s="63">
        <v>50</v>
      </c>
      <c r="D34" s="63">
        <v>2.5967836380004879E-2</v>
      </c>
      <c r="E34" s="63" t="b">
        <v>0</v>
      </c>
      <c r="F34" s="63">
        <v>7.4901346285711663E-3</v>
      </c>
      <c r="G34" s="63">
        <v>2.6988506697065622E-4</v>
      </c>
      <c r="H34" s="63">
        <v>1.017387929928637E-2</v>
      </c>
      <c r="I34" s="63">
        <v>1.1999999999999979E-2</v>
      </c>
      <c r="J34" s="63">
        <v>4.7304594886975748E-3</v>
      </c>
      <c r="K34" s="63">
        <v>8.1641946865566695E-2</v>
      </c>
      <c r="L34" s="63">
        <v>2.6433066271897399E-2</v>
      </c>
      <c r="M34" s="63">
        <v>7.4975999999999987E-2</v>
      </c>
      <c r="N34" s="63">
        <v>3.4205658304389472E-2</v>
      </c>
      <c r="O34" s="63">
        <v>8.2307054375673094E-2</v>
      </c>
      <c r="P34" s="63">
        <v>0.35806625604584841</v>
      </c>
      <c r="Q34" s="63">
        <v>0.18950400000000009</v>
      </c>
      <c r="R34" s="63">
        <v>4.7248488936969313E-2</v>
      </c>
      <c r="S34" s="63">
        <v>-0.25839426767635532</v>
      </c>
      <c r="T34" s="63">
        <v>0.34789237674656198</v>
      </c>
      <c r="U34" s="63">
        <v>0.2015040000000001</v>
      </c>
      <c r="V34" s="63">
        <v>4.2518029448271738E-2</v>
      </c>
      <c r="W34" s="63">
        <v>-0.34003621454192201</v>
      </c>
      <c r="X34" s="63">
        <v>0.34789237674656198</v>
      </c>
      <c r="Y34" s="63">
        <v>0.2015040000000001</v>
      </c>
      <c r="Z34" s="63">
        <v>4.2518029448271738E-2</v>
      </c>
      <c r="AA34" s="63">
        <v>-0.34003621454192201</v>
      </c>
      <c r="AB34" s="63">
        <v>0.37432544301845938</v>
      </c>
      <c r="AC34" s="63">
        <v>0.12652800000000011</v>
      </c>
      <c r="AD34" s="63">
        <v>7.672368775266121E-2</v>
      </c>
      <c r="AE34" s="63">
        <v>-0.25772916016624892</v>
      </c>
      <c r="AF34" s="63" t="s">
        <v>1023</v>
      </c>
      <c r="AG34" s="63" t="s">
        <v>1024</v>
      </c>
      <c r="AH34" s="63">
        <v>0.64675452085766694</v>
      </c>
      <c r="AI34" s="63">
        <v>7.4668763839636014</v>
      </c>
      <c r="AJ34" s="63">
        <v>7.6529940243749941</v>
      </c>
      <c r="AK34" s="63">
        <v>7.0417385811812148</v>
      </c>
      <c r="AL34" s="63">
        <v>60.841878296971629</v>
      </c>
      <c r="AM34" s="63">
        <v>2.6562402015995819</v>
      </c>
    </row>
    <row r="35" spans="1:39" x14ac:dyDescent="0.3">
      <c r="A35" s="64">
        <v>33</v>
      </c>
      <c r="B35" s="63"/>
      <c r="C35" s="63">
        <v>50</v>
      </c>
      <c r="D35" s="63">
        <v>3.2966375350952148E-2</v>
      </c>
      <c r="E35" s="63" t="b">
        <v>0</v>
      </c>
      <c r="F35" s="63">
        <v>6.4415766812903563E-2</v>
      </c>
      <c r="G35" s="63">
        <v>4.3571515070176717E-2</v>
      </c>
      <c r="H35" s="63">
        <v>0.15973114869517219</v>
      </c>
      <c r="I35" s="63">
        <v>4.6976000000000032E-2</v>
      </c>
      <c r="J35" s="63">
        <v>0.12589968479189101</v>
      </c>
      <c r="K35" s="63">
        <v>1.186108393023166E-2</v>
      </c>
      <c r="L35" s="63">
        <v>0.16329004118506571</v>
      </c>
      <c r="M35" s="63">
        <v>9.8943999999999976E-2</v>
      </c>
      <c r="N35" s="63">
        <v>0.16721906029721351</v>
      </c>
      <c r="O35" s="63">
        <v>5.7753502127576663E-2</v>
      </c>
      <c r="P35" s="63">
        <v>-0.13289234185504081</v>
      </c>
      <c r="Q35" s="63">
        <v>4.4799999999999847E-2</v>
      </c>
      <c r="R35" s="63">
        <v>-0.17019147553378819</v>
      </c>
      <c r="S35" s="63">
        <v>0.1902207478904443</v>
      </c>
      <c r="T35" s="63">
        <v>2.6838806840131409E-2</v>
      </c>
      <c r="U35" s="63">
        <v>9.1775999999999885E-2</v>
      </c>
      <c r="V35" s="63">
        <v>-0.29609116032567923</v>
      </c>
      <c r="W35" s="63">
        <v>0.20208183182067599</v>
      </c>
      <c r="X35" s="63">
        <v>2.6838806840131409E-2</v>
      </c>
      <c r="Y35" s="63">
        <v>9.1775999999999885E-2</v>
      </c>
      <c r="Z35" s="63">
        <v>-0.29609116032567923</v>
      </c>
      <c r="AA35" s="63">
        <v>0.20208183182067599</v>
      </c>
      <c r="AB35" s="63">
        <v>-0.13645123434493431</v>
      </c>
      <c r="AC35" s="63">
        <v>0.19071999999999989</v>
      </c>
      <c r="AD35" s="63">
        <v>-0.12887210002846569</v>
      </c>
      <c r="AE35" s="63">
        <v>0.14432832969309931</v>
      </c>
      <c r="AF35" s="63" t="s">
        <v>1025</v>
      </c>
      <c r="AG35" s="63" t="s">
        <v>1026</v>
      </c>
      <c r="AH35" s="63">
        <v>14.76448220647762</v>
      </c>
      <c r="AI35" s="63">
        <v>21.011051857306938</v>
      </c>
      <c r="AJ35" s="63">
        <v>9.0822389256583946</v>
      </c>
      <c r="AK35" s="63">
        <v>8.4246014444521915</v>
      </c>
      <c r="AL35" s="63">
        <v>70.160778958415676</v>
      </c>
      <c r="AM35" s="63">
        <v>49.567812991958583</v>
      </c>
    </row>
    <row r="36" spans="1:39" x14ac:dyDescent="0.3">
      <c r="A36" s="64">
        <v>34</v>
      </c>
      <c r="B36" s="63"/>
      <c r="C36" s="63">
        <v>50</v>
      </c>
      <c r="D36" s="63">
        <v>2.9928445816040039E-2</v>
      </c>
      <c r="E36" s="63" t="b">
        <v>0</v>
      </c>
      <c r="F36" s="63">
        <v>1.993652732988992E-2</v>
      </c>
      <c r="G36" s="63">
        <v>5.0658601233910221E-5</v>
      </c>
      <c r="H36" s="63">
        <v>1.515366729298639E-3</v>
      </c>
      <c r="I36" s="63">
        <v>4.8640000000000003E-3</v>
      </c>
      <c r="J36" s="63">
        <v>4.9702886143205977E-3</v>
      </c>
      <c r="K36" s="63">
        <v>6.7065007269066945E-2</v>
      </c>
      <c r="L36" s="63">
        <v>7.1343720214846668E-2</v>
      </c>
      <c r="M36" s="63">
        <v>0.111488</v>
      </c>
      <c r="N36" s="63">
        <v>4.9163266488259208E-2</v>
      </c>
      <c r="O36" s="63">
        <v>3.0484094213212271E-2</v>
      </c>
      <c r="P36" s="63">
        <v>-0.26555793787696902</v>
      </c>
      <c r="Q36" s="63">
        <v>-4.7552000000000059E-2</v>
      </c>
      <c r="R36" s="63">
        <v>6.2926992518359315E-2</v>
      </c>
      <c r="S36" s="63">
        <v>-4.6557525707451412E-2</v>
      </c>
      <c r="T36" s="63">
        <v>-0.26404257114767038</v>
      </c>
      <c r="U36" s="63">
        <v>-4.2688000000000059E-2</v>
      </c>
      <c r="V36" s="63">
        <v>6.7897281132679912E-2</v>
      </c>
      <c r="W36" s="63">
        <v>2.050748156161554E-2</v>
      </c>
      <c r="X36" s="63">
        <v>-0.26404257114767038</v>
      </c>
      <c r="Y36" s="63">
        <v>-4.2688000000000059E-2</v>
      </c>
      <c r="Z36" s="63">
        <v>6.7897281132679912E-2</v>
      </c>
      <c r="AA36" s="63">
        <v>2.050748156161554E-2</v>
      </c>
      <c r="AB36" s="63">
        <v>-0.19269885093282371</v>
      </c>
      <c r="AC36" s="63">
        <v>6.8799999999999986E-2</v>
      </c>
      <c r="AD36" s="63">
        <v>1.8734014644420701E-2</v>
      </c>
      <c r="AE36" s="63">
        <v>-9.9766126515967325E-3</v>
      </c>
      <c r="AF36" s="63" t="s">
        <v>1027</v>
      </c>
      <c r="AG36" s="63" t="s">
        <v>1028</v>
      </c>
      <c r="AH36" s="63">
        <v>15.815146148931539</v>
      </c>
      <c r="AI36" s="63">
        <v>3.869110694763032</v>
      </c>
      <c r="AJ36" s="63">
        <v>9.1093376897044056</v>
      </c>
      <c r="AK36" s="63">
        <v>8.5174975345004729</v>
      </c>
      <c r="AL36" s="63">
        <v>82.100967722896669</v>
      </c>
      <c r="AM36" s="63">
        <v>59.410809618447999</v>
      </c>
    </row>
    <row r="37" spans="1:39" x14ac:dyDescent="0.3">
      <c r="A37" s="64">
        <v>35</v>
      </c>
      <c r="B37" s="63"/>
      <c r="C37" s="63">
        <v>50</v>
      </c>
      <c r="D37" s="63">
        <v>4.5507431030273438E-2</v>
      </c>
      <c r="E37" s="63" t="b">
        <v>0</v>
      </c>
      <c r="F37" s="63">
        <v>4.0836581973683048E-2</v>
      </c>
      <c r="G37" s="63">
        <v>1.548320897562431E-3</v>
      </c>
      <c r="H37" s="63">
        <v>3.742110465562315E-2</v>
      </c>
      <c r="I37" s="63">
        <v>1.145599999999994E-2</v>
      </c>
      <c r="J37" s="63">
        <v>4.0916852170384821E-3</v>
      </c>
      <c r="K37" s="63">
        <v>0.1595149511738633</v>
      </c>
      <c r="L37" s="63">
        <v>3.7877723228760297E-2</v>
      </c>
      <c r="M37" s="63">
        <v>7.6864000000000085E-2</v>
      </c>
      <c r="N37" s="63">
        <v>0.1830130748353474</v>
      </c>
      <c r="O37" s="63">
        <v>5.6423287107363718E-2</v>
      </c>
      <c r="P37" s="63">
        <v>8.2778886462066353E-2</v>
      </c>
      <c r="Q37" s="63">
        <v>-0.21158399999999999</v>
      </c>
      <c r="R37" s="63">
        <v>-0.1811600763423041</v>
      </c>
      <c r="S37" s="63">
        <v>-9.843591149575448E-2</v>
      </c>
      <c r="T37" s="63">
        <v>0.1201999911176895</v>
      </c>
      <c r="U37" s="63">
        <v>-0.20012800000000011</v>
      </c>
      <c r="V37" s="63">
        <v>-0.18525176155934259</v>
      </c>
      <c r="W37" s="63">
        <v>-0.25795086266961781</v>
      </c>
      <c r="X37" s="63">
        <v>0.1201999911176895</v>
      </c>
      <c r="Y37" s="63">
        <v>-0.20012800000000011</v>
      </c>
      <c r="Z37" s="63">
        <v>-0.18525176155934259</v>
      </c>
      <c r="AA37" s="63">
        <v>-0.25795086266961781</v>
      </c>
      <c r="AB37" s="63">
        <v>8.2322267888929199E-2</v>
      </c>
      <c r="AC37" s="63">
        <v>-0.123264</v>
      </c>
      <c r="AD37" s="63">
        <v>-0.36826483639468999</v>
      </c>
      <c r="AE37" s="63">
        <v>-0.20152757556225409</v>
      </c>
      <c r="AF37" s="63" t="s">
        <v>1029</v>
      </c>
      <c r="AG37" s="63" t="s">
        <v>1030</v>
      </c>
      <c r="AH37" s="63">
        <v>1.999747573556492</v>
      </c>
      <c r="AI37" s="63">
        <v>7.7597650832798601</v>
      </c>
      <c r="AJ37" s="63">
        <v>5.56450426725476</v>
      </c>
      <c r="AK37" s="63">
        <v>5.2417909209497262</v>
      </c>
      <c r="AL37" s="63">
        <v>50.31750804441225</v>
      </c>
      <c r="AM37" s="63">
        <v>345.41199671399232</v>
      </c>
    </row>
    <row r="38" spans="1:39" x14ac:dyDescent="0.3">
      <c r="A38" s="64">
        <v>36</v>
      </c>
      <c r="B38" s="63"/>
      <c r="C38" s="63">
        <v>50</v>
      </c>
      <c r="D38" s="63">
        <v>2.74357795715332E-2</v>
      </c>
      <c r="E38" s="63" t="b">
        <v>0</v>
      </c>
      <c r="F38" s="63">
        <v>4.7494751315958232E-3</v>
      </c>
      <c r="G38" s="63">
        <v>1.510046347785394E-4</v>
      </c>
      <c r="H38" s="63">
        <v>1.166215908443954E-2</v>
      </c>
      <c r="I38" s="63">
        <v>3.744000000000032E-3</v>
      </c>
      <c r="J38" s="63">
        <v>9.9052726755166631E-4</v>
      </c>
      <c r="K38" s="63">
        <v>4.4285075047921021E-2</v>
      </c>
      <c r="L38" s="63">
        <v>4.8443932221145958E-2</v>
      </c>
      <c r="M38" s="63">
        <v>4.6559999999999997E-2</v>
      </c>
      <c r="N38" s="63">
        <v>1.532406481808396E-2</v>
      </c>
      <c r="O38" s="63">
        <v>4.7111781965873331E-3</v>
      </c>
      <c r="P38" s="63">
        <v>-0.17058695117386319</v>
      </c>
      <c r="Q38" s="63">
        <v>-1.9456000000000029E-2</v>
      </c>
      <c r="R38" s="63">
        <v>-0.28951970519842191</v>
      </c>
      <c r="S38" s="63">
        <v>-2.02857790582468E-2</v>
      </c>
      <c r="T38" s="63">
        <v>-0.18224911025830279</v>
      </c>
      <c r="U38" s="63">
        <v>-2.3200000000000061E-2</v>
      </c>
      <c r="V38" s="63">
        <v>-0.28852917793087018</v>
      </c>
      <c r="W38" s="63">
        <v>-6.4570854106167822E-2</v>
      </c>
      <c r="X38" s="63">
        <v>-0.18224911025830279</v>
      </c>
      <c r="Y38" s="63">
        <v>-2.3200000000000061E-2</v>
      </c>
      <c r="Z38" s="63">
        <v>-0.28852917793087018</v>
      </c>
      <c r="AA38" s="63">
        <v>-6.4570854106167822E-2</v>
      </c>
      <c r="AB38" s="63">
        <v>-0.23069304247944869</v>
      </c>
      <c r="AC38" s="63">
        <v>2.335999999999995E-2</v>
      </c>
      <c r="AD38" s="63">
        <v>-0.27320511311278622</v>
      </c>
      <c r="AE38" s="63">
        <v>-5.9859675909580488E-2</v>
      </c>
      <c r="AF38" s="63" t="s">
        <v>1031</v>
      </c>
      <c r="AG38" s="63" t="s">
        <v>1032</v>
      </c>
      <c r="AH38" s="63">
        <v>5.2599072526073698</v>
      </c>
      <c r="AI38" s="63">
        <v>5.5658725109152467</v>
      </c>
      <c r="AJ38" s="63">
        <v>3.8658285088710822</v>
      </c>
      <c r="AK38" s="63">
        <v>3.6108668802163129</v>
      </c>
      <c r="AL38" s="63">
        <v>5.5044535474830862</v>
      </c>
      <c r="AM38" s="63">
        <v>5.0709583653404637</v>
      </c>
    </row>
    <row r="39" spans="1:39" x14ac:dyDescent="0.3">
      <c r="A39" s="64">
        <v>37</v>
      </c>
      <c r="B39" s="63"/>
      <c r="C39" s="63">
        <v>50</v>
      </c>
      <c r="D39" s="63">
        <v>2.4879217147827148E-2</v>
      </c>
      <c r="E39" s="63" t="b">
        <v>0</v>
      </c>
      <c r="F39" s="63">
        <v>1.108107663359011E-2</v>
      </c>
      <c r="G39" s="63">
        <v>1.452623269968802E-3</v>
      </c>
      <c r="H39" s="63">
        <v>3.7230344550093927E-2</v>
      </c>
      <c r="I39" s="63">
        <v>8.0639999999999809E-3</v>
      </c>
      <c r="J39" s="63">
        <v>1.223363662241642E-3</v>
      </c>
      <c r="K39" s="63">
        <v>6.1854998439899722E-2</v>
      </c>
      <c r="L39" s="63">
        <v>6.9579145734401979E-2</v>
      </c>
      <c r="M39" s="63">
        <v>1.0367999999999969E-2</v>
      </c>
      <c r="N39" s="63">
        <v>7.8309154563569142E-2</v>
      </c>
      <c r="O39" s="63">
        <v>6.318521346011266E-2</v>
      </c>
      <c r="P39" s="63">
        <v>9.6509779058246786E-2</v>
      </c>
      <c r="Q39" s="63">
        <v>-5.4144000000000102E-2</v>
      </c>
      <c r="R39" s="63">
        <v>-7.8312583043894685E-2</v>
      </c>
      <c r="S39" s="63">
        <v>8.0478008722880273E-2</v>
      </c>
      <c r="T39" s="63">
        <v>5.9279434508152859E-2</v>
      </c>
      <c r="U39" s="63">
        <v>-6.2208000000000083E-2</v>
      </c>
      <c r="V39" s="63">
        <v>-7.7089219381653043E-2</v>
      </c>
      <c r="W39" s="63">
        <v>1.8623010282980551E-2</v>
      </c>
      <c r="X39" s="63">
        <v>5.9279434508152859E-2</v>
      </c>
      <c r="Y39" s="63">
        <v>-6.2208000000000083E-2</v>
      </c>
      <c r="Z39" s="63">
        <v>-7.7089219381653043E-2</v>
      </c>
      <c r="AA39" s="63">
        <v>1.8623010282980551E-2</v>
      </c>
      <c r="AB39" s="63">
        <v>0.12885858024255481</v>
      </c>
      <c r="AC39" s="63">
        <v>-7.2576000000000057E-2</v>
      </c>
      <c r="AD39" s="63">
        <v>-0.15539837394522221</v>
      </c>
      <c r="AE39" s="63">
        <v>-4.4562203177132109E-2</v>
      </c>
      <c r="AF39" s="63" t="s">
        <v>1033</v>
      </c>
      <c r="AG39" s="63" t="s">
        <v>1034</v>
      </c>
      <c r="AH39" s="63">
        <v>7.1383968763140651</v>
      </c>
      <c r="AI39" s="63">
        <v>8.7779411887529317</v>
      </c>
      <c r="AJ39" s="63">
        <v>0.83383799343115539</v>
      </c>
      <c r="AK39" s="63">
        <v>0.78045898409702685</v>
      </c>
      <c r="AL39" s="63">
        <v>159.7133143010347</v>
      </c>
      <c r="AM39" s="63">
        <v>55.582396772031807</v>
      </c>
    </row>
    <row r="40" spans="1:39" x14ac:dyDescent="0.3">
      <c r="A40" s="64">
        <v>38</v>
      </c>
      <c r="B40" s="63"/>
      <c r="C40" s="63">
        <v>50</v>
      </c>
      <c r="D40" s="63">
        <v>3.395843505859375E-2</v>
      </c>
      <c r="E40" s="63" t="b">
        <v>0</v>
      </c>
      <c r="F40" s="63">
        <v>1.9063224067326499E-2</v>
      </c>
      <c r="G40" s="63">
        <v>4.0878042223375681E-3</v>
      </c>
      <c r="H40" s="63">
        <v>3.0663882206913011E-2</v>
      </c>
      <c r="I40" s="63">
        <v>1.270400000000004E-2</v>
      </c>
      <c r="J40" s="63">
        <v>5.464557561539754E-2</v>
      </c>
      <c r="K40" s="63">
        <v>0.1423884327886222</v>
      </c>
      <c r="L40" s="63">
        <v>4.7542138359048178E-2</v>
      </c>
      <c r="M40" s="63">
        <v>0.12848000000000001</v>
      </c>
      <c r="N40" s="63">
        <v>1.7200544979029449E-2</v>
      </c>
      <c r="O40" s="63">
        <v>8.7406211953155871E-2</v>
      </c>
      <c r="P40" s="63">
        <v>-2.3759982235378691E-2</v>
      </c>
      <c r="Q40" s="63">
        <v>-2.7456000000000029E-2</v>
      </c>
      <c r="R40" s="63">
        <v>0.27176758740533491</v>
      </c>
      <c r="S40" s="63">
        <v>3.3587929260375703E-2</v>
      </c>
      <c r="T40" s="63">
        <v>-5.4423864442291699E-2</v>
      </c>
      <c r="U40" s="63">
        <v>-1.4751999999999991E-2</v>
      </c>
      <c r="V40" s="63">
        <v>0.21712201178993731</v>
      </c>
      <c r="W40" s="63">
        <v>0.17597636204899789</v>
      </c>
      <c r="X40" s="63">
        <v>-5.4423864442291699E-2</v>
      </c>
      <c r="Y40" s="63">
        <v>-1.4751999999999991E-2</v>
      </c>
      <c r="Z40" s="63">
        <v>0.21712201178993731</v>
      </c>
      <c r="AA40" s="63">
        <v>0.17597636204899789</v>
      </c>
      <c r="AB40" s="63">
        <v>-6.8817260832435131E-3</v>
      </c>
      <c r="AC40" s="63">
        <v>-0.143232</v>
      </c>
      <c r="AD40" s="63">
        <v>0.19992146681090789</v>
      </c>
      <c r="AE40" s="63">
        <v>0.26338257400215381</v>
      </c>
      <c r="AF40" s="63" t="s">
        <v>1035</v>
      </c>
      <c r="AG40" s="63" t="s">
        <v>1036</v>
      </c>
      <c r="AH40" s="63">
        <v>1.977936768620383</v>
      </c>
      <c r="AI40" s="63">
        <v>8.2977594317516772</v>
      </c>
      <c r="AJ40" s="63">
        <v>10.74291502989816</v>
      </c>
      <c r="AK40" s="63">
        <v>10.029718700219879</v>
      </c>
      <c r="AL40" s="63">
        <v>8.2617374469751024</v>
      </c>
      <c r="AM40" s="63">
        <v>44.873230459865283</v>
      </c>
    </row>
    <row r="41" spans="1:39" x14ac:dyDescent="0.3">
      <c r="A41" s="64">
        <v>39</v>
      </c>
      <c r="B41" s="63"/>
      <c r="C41" s="63">
        <v>50</v>
      </c>
      <c r="D41" s="63">
        <v>2.496743202209473E-2</v>
      </c>
      <c r="E41" s="63" t="b">
        <v>0</v>
      </c>
      <c r="F41" s="63">
        <v>1.7821546756200721E-2</v>
      </c>
      <c r="G41" s="63">
        <v>1.108305813542766E-4</v>
      </c>
      <c r="H41" s="63">
        <v>3.6059410503130329E-3</v>
      </c>
      <c r="I41" s="63">
        <v>9.7599999999999753E-3</v>
      </c>
      <c r="J41" s="63">
        <v>1.603175129530272E-3</v>
      </c>
      <c r="K41" s="63">
        <v>0.11489732237088909</v>
      </c>
      <c r="L41" s="63">
        <v>0.12597616199206629</v>
      </c>
      <c r="M41" s="63">
        <v>3.7407999999999997E-2</v>
      </c>
      <c r="N41" s="63">
        <v>2.349882767180966E-2</v>
      </c>
      <c r="O41" s="63">
        <v>4.1070388749073233E-2</v>
      </c>
      <c r="P41" s="63">
        <v>-0.22045396748467111</v>
      </c>
      <c r="Q41" s="63">
        <v>1.2031999999999991E-2</v>
      </c>
      <c r="R41" s="63">
        <v>1.1778945464896679E-2</v>
      </c>
      <c r="S41" s="63">
        <v>7.9812901212773565E-3</v>
      </c>
      <c r="T41" s="63">
        <v>-0.2168480264343581</v>
      </c>
      <c r="U41" s="63">
        <v>2.1791999999999961E-2</v>
      </c>
      <c r="V41" s="63">
        <v>1.3382120594426949E-2</v>
      </c>
      <c r="W41" s="63">
        <v>0.1228786124921664</v>
      </c>
      <c r="X41" s="63">
        <v>-0.2168480264343581</v>
      </c>
      <c r="Y41" s="63">
        <v>2.1791999999999961E-2</v>
      </c>
      <c r="Z41" s="63">
        <v>1.3382120594426949E-2</v>
      </c>
      <c r="AA41" s="63">
        <v>0.1228786124921664</v>
      </c>
      <c r="AB41" s="63">
        <v>-0.34282418842642443</v>
      </c>
      <c r="AC41" s="63">
        <v>-1.5616000000000029E-2</v>
      </c>
      <c r="AD41" s="63">
        <v>3.6880948266236613E-2</v>
      </c>
      <c r="AE41" s="63">
        <v>8.180822374309317E-2</v>
      </c>
      <c r="AF41" s="63" t="s">
        <v>1037</v>
      </c>
      <c r="AG41" s="63" t="s">
        <v>1038</v>
      </c>
      <c r="AH41" s="63">
        <v>19.7413291383074</v>
      </c>
      <c r="AI41" s="63">
        <v>10.465739072103471</v>
      </c>
      <c r="AJ41" s="63">
        <v>3.2264769764779562</v>
      </c>
      <c r="AK41" s="63">
        <v>3.0059888627389331</v>
      </c>
      <c r="AL41" s="63">
        <v>5.0850200373333756</v>
      </c>
      <c r="AM41" s="63">
        <v>94.399570232828438</v>
      </c>
    </row>
    <row r="42" spans="1:39" x14ac:dyDescent="0.3">
      <c r="A42" s="64">
        <v>40</v>
      </c>
      <c r="B42" s="63"/>
      <c r="C42" s="63">
        <v>50</v>
      </c>
      <c r="D42" s="63">
        <v>2.294063568115234E-2</v>
      </c>
      <c r="E42" s="63" t="b">
        <v>0</v>
      </c>
      <c r="F42" s="63">
        <v>1.537093055428063E-2</v>
      </c>
      <c r="G42" s="63">
        <v>1.9222761137328509E-4</v>
      </c>
      <c r="H42" s="63">
        <v>9.4470574427300835E-3</v>
      </c>
      <c r="I42" s="63">
        <v>1.8879999999999451E-3</v>
      </c>
      <c r="J42" s="63">
        <v>9.9707659207827863E-3</v>
      </c>
      <c r="K42" s="63">
        <v>5.6478712733205927E-2</v>
      </c>
      <c r="L42" s="63">
        <v>7.8376683284934176E-2</v>
      </c>
      <c r="M42" s="63">
        <v>6.448000000000001E-2</v>
      </c>
      <c r="N42" s="63">
        <v>7.1206429987282355E-2</v>
      </c>
      <c r="O42" s="63">
        <v>3.4641016151377588E-2</v>
      </c>
      <c r="P42" s="63">
        <v>3.2482138040187687E-2</v>
      </c>
      <c r="Q42" s="63">
        <v>-0.16275200000000009</v>
      </c>
      <c r="R42" s="63">
        <v>-2.829635337926107E-2</v>
      </c>
      <c r="S42" s="63">
        <v>1.5962580242554762E-2</v>
      </c>
      <c r="T42" s="63">
        <v>4.1929195482917778E-2</v>
      </c>
      <c r="U42" s="63">
        <v>-0.16464000000000009</v>
      </c>
      <c r="V42" s="63">
        <v>-1.832558745847828E-2</v>
      </c>
      <c r="W42" s="63">
        <v>7.2441292975760685E-2</v>
      </c>
      <c r="X42" s="63">
        <v>4.1929195482917778E-2</v>
      </c>
      <c r="Y42" s="63">
        <v>-0.16464000000000009</v>
      </c>
      <c r="Z42" s="63">
        <v>-1.832558745847828E-2</v>
      </c>
      <c r="AA42" s="63">
        <v>7.2441292975760685E-2</v>
      </c>
      <c r="AB42" s="63">
        <v>0.120305878767852</v>
      </c>
      <c r="AC42" s="63">
        <v>-0.1001600000000001</v>
      </c>
      <c r="AD42" s="63">
        <v>-8.9532017445760628E-2</v>
      </c>
      <c r="AE42" s="63">
        <v>0.1070823091271383</v>
      </c>
      <c r="AF42" s="63" t="s">
        <v>1039</v>
      </c>
      <c r="AG42" s="63" t="s">
        <v>1040</v>
      </c>
      <c r="AH42" s="63">
        <v>10.46329436322806</v>
      </c>
      <c r="AI42" s="63">
        <v>7.720626213445267</v>
      </c>
      <c r="AJ42" s="63">
        <v>4.791063409459654</v>
      </c>
      <c r="AK42" s="63">
        <v>4.5063144674623592</v>
      </c>
      <c r="AL42" s="63">
        <v>328.17530057455781</v>
      </c>
      <c r="AM42" s="63">
        <v>165.0646812134714</v>
      </c>
    </row>
    <row r="43" spans="1:39" x14ac:dyDescent="0.3">
      <c r="A43" s="64">
        <v>41</v>
      </c>
      <c r="B43" s="63"/>
      <c r="C43" s="63">
        <v>50</v>
      </c>
      <c r="D43" s="63">
        <v>2.7895212173461911E-2</v>
      </c>
      <c r="E43" s="63" t="b">
        <v>0</v>
      </c>
      <c r="F43" s="63">
        <v>2.344932081046068E-3</v>
      </c>
      <c r="G43" s="63">
        <v>5.2977474453441828E-4</v>
      </c>
      <c r="H43" s="63">
        <v>8.7918967981902851E-3</v>
      </c>
      <c r="I43" s="63">
        <v>1.539200000000006E-2</v>
      </c>
      <c r="J43" s="63">
        <v>1.4682085384045E-2</v>
      </c>
      <c r="K43" s="63">
        <v>1.934354341892924E-2</v>
      </c>
      <c r="L43" s="63">
        <v>1.5602983742335579E-2</v>
      </c>
      <c r="M43" s="63">
        <v>2.7231999999999951E-2</v>
      </c>
      <c r="N43" s="63">
        <v>3.6876783419686733E-2</v>
      </c>
      <c r="O43" s="63">
        <v>3.397590864127116E-2</v>
      </c>
      <c r="P43" s="63">
        <v>-8.1596612545309768E-2</v>
      </c>
      <c r="Q43" s="63">
        <v>-7.0272000000000098E-2</v>
      </c>
      <c r="R43" s="63">
        <v>-0.24001055063485269</v>
      </c>
      <c r="S43" s="63">
        <v>0.13202384075613011</v>
      </c>
      <c r="T43" s="63">
        <v>-7.2804715747119483E-2</v>
      </c>
      <c r="U43" s="63">
        <v>-8.5664000000000157E-2</v>
      </c>
      <c r="V43" s="63">
        <v>-0.22532846525080771</v>
      </c>
      <c r="W43" s="63">
        <v>0.15136738417505929</v>
      </c>
      <c r="X43" s="63">
        <v>-7.2804715747119483E-2</v>
      </c>
      <c r="Y43" s="63">
        <v>-8.5664000000000157E-2</v>
      </c>
      <c r="Z43" s="63">
        <v>-0.22532846525080771</v>
      </c>
      <c r="AA43" s="63">
        <v>0.15136738417505929</v>
      </c>
      <c r="AB43" s="63">
        <v>-8.8407699489455066E-2</v>
      </c>
      <c r="AC43" s="63">
        <v>-0.11289600000000009</v>
      </c>
      <c r="AD43" s="63">
        <v>-0.26220524867049438</v>
      </c>
      <c r="AE43" s="63">
        <v>0.11739147553378811</v>
      </c>
      <c r="AF43" s="63" t="s">
        <v>1041</v>
      </c>
      <c r="AG43" s="63" t="s">
        <v>1042</v>
      </c>
      <c r="AH43" s="63">
        <v>2.7643586951689771</v>
      </c>
      <c r="AI43" s="63">
        <v>0.95370575291541526</v>
      </c>
      <c r="AJ43" s="63">
        <v>2.1495615505242971</v>
      </c>
      <c r="AK43" s="63">
        <v>2.0143426416257761</v>
      </c>
      <c r="AL43" s="63">
        <v>34.962927147243683</v>
      </c>
      <c r="AM43" s="63">
        <v>6.869335971793193</v>
      </c>
    </row>
    <row r="44" spans="1:39" x14ac:dyDescent="0.3">
      <c r="A44" s="64">
        <v>42</v>
      </c>
      <c r="B44" s="63"/>
      <c r="C44" s="63">
        <v>50</v>
      </c>
      <c r="D44" s="63">
        <v>2.388095855712891E-2</v>
      </c>
      <c r="E44" s="63" t="b">
        <v>0</v>
      </c>
      <c r="F44" s="63">
        <v>1.586059631683187E-3</v>
      </c>
      <c r="G44" s="63">
        <v>3.687939176820121E-5</v>
      </c>
      <c r="H44" s="63">
        <v>4.3863858945898671E-3</v>
      </c>
      <c r="I44" s="63">
        <v>5.5511151231257827E-17</v>
      </c>
      <c r="J44" s="63">
        <v>4.1998822069129818E-3</v>
      </c>
      <c r="K44" s="63">
        <v>9.5332076448591402E-3</v>
      </c>
      <c r="L44" s="63">
        <v>5.2677643075390856E-3</v>
      </c>
      <c r="M44" s="63">
        <v>2.5920000000000078E-2</v>
      </c>
      <c r="N44" s="63">
        <v>2.9773543472072641E-2</v>
      </c>
      <c r="O44" s="63">
        <v>4.7666038224295224E-3</v>
      </c>
      <c r="P44" s="63">
        <v>0.2000237878874139</v>
      </c>
      <c r="Q44" s="63">
        <v>0.25939200000000012</v>
      </c>
      <c r="R44" s="63">
        <v>2.2513732004784019E-2</v>
      </c>
      <c r="S44" s="63">
        <v>0.1193867980641075</v>
      </c>
      <c r="T44" s="63">
        <v>0.19563740199282401</v>
      </c>
      <c r="U44" s="63">
        <v>0.25939200000000012</v>
      </c>
      <c r="V44" s="63">
        <v>2.6713614211697E-2</v>
      </c>
      <c r="W44" s="63">
        <v>0.1098535904192484</v>
      </c>
      <c r="X44" s="63">
        <v>0.19563740199282401</v>
      </c>
      <c r="Y44" s="63">
        <v>0.25939200000000012</v>
      </c>
      <c r="Z44" s="63">
        <v>2.6713614211697E-2</v>
      </c>
      <c r="AA44" s="63">
        <v>0.1098535904192484</v>
      </c>
      <c r="AB44" s="63">
        <v>0.19036963768528489</v>
      </c>
      <c r="AC44" s="63">
        <v>0.23347200000000001</v>
      </c>
      <c r="AD44" s="63">
        <v>-3.0599292603756402E-3</v>
      </c>
      <c r="AE44" s="63">
        <v>0.10508698659681889</v>
      </c>
      <c r="AF44" s="63" t="s">
        <v>1043</v>
      </c>
      <c r="AG44" s="63" t="s">
        <v>1044</v>
      </c>
      <c r="AH44" s="63">
        <v>0.99839150921780317</v>
      </c>
      <c r="AI44" s="63">
        <v>0.12880159226526119</v>
      </c>
      <c r="AJ44" s="63">
        <v>2.8118684203010869</v>
      </c>
      <c r="AK44" s="63">
        <v>2.5743680115356571</v>
      </c>
      <c r="AL44" s="63">
        <v>40.247190654737473</v>
      </c>
      <c r="AM44" s="63">
        <v>104.62417369711299</v>
      </c>
    </row>
    <row r="45" spans="1:39" x14ac:dyDescent="0.3">
      <c r="A45" s="64">
        <v>43</v>
      </c>
      <c r="B45" s="63"/>
      <c r="C45" s="63">
        <v>50</v>
      </c>
      <c r="D45" s="63">
        <v>2.892208099365234E-2</v>
      </c>
      <c r="E45" s="63" t="b">
        <v>0</v>
      </c>
      <c r="F45" s="63">
        <v>5.0778955260961066E-3</v>
      </c>
      <c r="G45" s="63">
        <v>4.4141469353841311E-4</v>
      </c>
      <c r="H45" s="63">
        <v>1.7908315208108941E-2</v>
      </c>
      <c r="I45" s="63">
        <v>2.1760000000000108E-3</v>
      </c>
      <c r="J45" s="63">
        <v>1.076902799445832E-2</v>
      </c>
      <c r="K45" s="63">
        <v>0.140670238387514</v>
      </c>
      <c r="L45" s="63">
        <v>4.7089611250926741E-2</v>
      </c>
      <c r="M45" s="63">
        <v>4.927999999999999E-2</v>
      </c>
      <c r="N45" s="63">
        <v>2.0783301911214719E-2</v>
      </c>
      <c r="O45" s="63">
        <v>0.1034242178215528</v>
      </c>
      <c r="P45" s="63">
        <v>-0.11593486266961781</v>
      </c>
      <c r="Q45" s="63">
        <v>0.3499520000000001</v>
      </c>
      <c r="R45" s="63">
        <v>-9.1567511063030682E-2</v>
      </c>
      <c r="S45" s="63">
        <v>0.28932176689630518</v>
      </c>
      <c r="T45" s="63">
        <v>-0.1338431778777267</v>
      </c>
      <c r="U45" s="63">
        <v>0.35212800000000011</v>
      </c>
      <c r="V45" s="63">
        <v>-0.102336539057489</v>
      </c>
      <c r="W45" s="63">
        <v>0.4299920052838192</v>
      </c>
      <c r="X45" s="63">
        <v>-0.1338431778777267</v>
      </c>
      <c r="Y45" s="63">
        <v>0.35212800000000011</v>
      </c>
      <c r="Z45" s="63">
        <v>-0.102336539057489</v>
      </c>
      <c r="AA45" s="63">
        <v>0.4299920052838192</v>
      </c>
      <c r="AB45" s="63">
        <v>-8.6753566626799963E-2</v>
      </c>
      <c r="AC45" s="63">
        <v>0.4014080000000001</v>
      </c>
      <c r="AD45" s="63">
        <v>-8.1553237146274285E-2</v>
      </c>
      <c r="AE45" s="63">
        <v>0.32656778746226639</v>
      </c>
      <c r="AF45" s="63" t="s">
        <v>1045</v>
      </c>
      <c r="AG45" s="63" t="s">
        <v>1046</v>
      </c>
      <c r="AH45" s="63">
        <v>6.9667255306835321</v>
      </c>
      <c r="AI45" s="63">
        <v>3.160003355319795</v>
      </c>
      <c r="AJ45" s="63">
        <v>5.9440023653193492</v>
      </c>
      <c r="AK45" s="63">
        <v>5.3910180718724794</v>
      </c>
      <c r="AL45" s="63">
        <v>27.700854776781391</v>
      </c>
      <c r="AM45" s="63">
        <v>22.815453858943151</v>
      </c>
    </row>
    <row r="46" spans="1:39" x14ac:dyDescent="0.3">
      <c r="A46" s="64">
        <v>44</v>
      </c>
      <c r="B46" s="63"/>
      <c r="C46" s="63">
        <v>50</v>
      </c>
      <c r="D46" s="63">
        <v>3.393864631652832E-2</v>
      </c>
      <c r="E46" s="63" t="b">
        <v>0</v>
      </c>
      <c r="F46" s="63">
        <v>1.957067519201806E-2</v>
      </c>
      <c r="G46" s="63">
        <v>1.500964216717473E-4</v>
      </c>
      <c r="H46" s="63">
        <v>1.125005873711318E-2</v>
      </c>
      <c r="I46" s="63">
        <v>4.832000000000003E-3</v>
      </c>
      <c r="J46" s="63">
        <v>4.2939036231689348E-4</v>
      </c>
      <c r="K46" s="63">
        <v>0.21721302767559769</v>
      </c>
      <c r="L46" s="63">
        <v>0.1203924622900374</v>
      </c>
      <c r="M46" s="63">
        <v>4.5279999999999931E-2</v>
      </c>
      <c r="N46" s="63">
        <v>5.5009561130407017E-2</v>
      </c>
      <c r="O46" s="63">
        <v>0.15835101303117699</v>
      </c>
      <c r="P46" s="63">
        <v>7.4432659811346336E-2</v>
      </c>
      <c r="Q46" s="63">
        <v>0.21868799999999999</v>
      </c>
      <c r="R46" s="63">
        <v>-5.7065814268628563E-2</v>
      </c>
      <c r="S46" s="63">
        <v>-0.14599109846836561</v>
      </c>
      <c r="T46" s="63">
        <v>8.5682718548459519E-2</v>
      </c>
      <c r="U46" s="63">
        <v>0.22352</v>
      </c>
      <c r="V46" s="63">
        <v>-5.7495204630945457E-2</v>
      </c>
      <c r="W46" s="63">
        <v>-0.3632041261439633</v>
      </c>
      <c r="X46" s="63">
        <v>8.5682718548459519E-2</v>
      </c>
      <c r="Y46" s="63">
        <v>0.22352</v>
      </c>
      <c r="Z46" s="63">
        <v>-5.7495204630945457E-2</v>
      </c>
      <c r="AA46" s="63">
        <v>-0.3632041261439633</v>
      </c>
      <c r="AB46" s="63">
        <v>-3.4709743741577891E-2</v>
      </c>
      <c r="AC46" s="63">
        <v>0.26879999999999987</v>
      </c>
      <c r="AD46" s="63">
        <v>-2.485643500538441E-3</v>
      </c>
      <c r="AE46" s="63">
        <v>-0.20485311311278631</v>
      </c>
      <c r="AF46" s="63" t="s">
        <v>1047</v>
      </c>
      <c r="AG46" s="63" t="s">
        <v>1048</v>
      </c>
      <c r="AH46" s="63">
        <v>10.57735564743566</v>
      </c>
      <c r="AI46" s="63">
        <v>15.204480740005501</v>
      </c>
      <c r="AJ46" s="63">
        <v>4.7280978157424816</v>
      </c>
      <c r="AK46" s="63">
        <v>4.3424844810364256</v>
      </c>
      <c r="AL46" s="63">
        <v>56.469049351760397</v>
      </c>
      <c r="AM46" s="63">
        <v>18.148041234382319</v>
      </c>
    </row>
    <row r="47" spans="1:39" x14ac:dyDescent="0.3">
      <c r="A47" s="64">
        <v>45</v>
      </c>
      <c r="B47" s="63"/>
      <c r="C47" s="63">
        <v>50</v>
      </c>
      <c r="D47" s="63">
        <v>2.5874614715576168E-2</v>
      </c>
      <c r="E47" s="63" t="b">
        <v>0</v>
      </c>
      <c r="F47" s="63">
        <v>1.5980065428356019E-3</v>
      </c>
      <c r="G47" s="63">
        <v>1.134296514354798E-3</v>
      </c>
      <c r="H47" s="63">
        <v>2.066379973049468E-3</v>
      </c>
      <c r="I47" s="63">
        <v>1.4080000000000761E-3</v>
      </c>
      <c r="J47" s="63">
        <v>3.3586368129968708E-2</v>
      </c>
      <c r="K47" s="63">
        <v>0.27058790536164018</v>
      </c>
      <c r="L47" s="63">
        <v>5.9286951280150268E-3</v>
      </c>
      <c r="M47" s="63">
        <v>1.6192000000000071E-2</v>
      </c>
      <c r="N47" s="63">
        <v>3.6064889475979973E-2</v>
      </c>
      <c r="O47" s="63">
        <v>0.24897191128318061</v>
      </c>
      <c r="P47" s="63">
        <v>7.7979304765698199E-2</v>
      </c>
      <c r="Q47" s="63">
        <v>-0.15532799999999999</v>
      </c>
      <c r="R47" s="63">
        <v>0.19182818261117091</v>
      </c>
      <c r="S47" s="63">
        <v>0.14067023838751391</v>
      </c>
      <c r="T47" s="63">
        <v>7.5912924792648731E-2</v>
      </c>
      <c r="U47" s="63">
        <v>-0.15391999999999989</v>
      </c>
      <c r="V47" s="63">
        <v>0.22541455074113961</v>
      </c>
      <c r="W47" s="63">
        <v>0.41125814374915409</v>
      </c>
      <c r="X47" s="63">
        <v>7.5912924792648731E-2</v>
      </c>
      <c r="Y47" s="63">
        <v>-0.15391999999999989</v>
      </c>
      <c r="Z47" s="63">
        <v>0.22541455074113961</v>
      </c>
      <c r="AA47" s="63">
        <v>0.41125814374915409</v>
      </c>
      <c r="AB47" s="63">
        <v>6.9984229664633704E-2</v>
      </c>
      <c r="AC47" s="63">
        <v>-0.17011200000000001</v>
      </c>
      <c r="AD47" s="63">
        <v>0.18934966126515959</v>
      </c>
      <c r="AE47" s="63">
        <v>0.16228623246597351</v>
      </c>
      <c r="AF47" s="63" t="s">
        <v>1049</v>
      </c>
      <c r="AG47" s="63" t="s">
        <v>1050</v>
      </c>
      <c r="AH47" s="63">
        <v>1.0525169241698911</v>
      </c>
      <c r="AI47" s="63">
        <v>0.25877002295401053</v>
      </c>
      <c r="AJ47" s="63">
        <v>1.2127757877336269</v>
      </c>
      <c r="AK47" s="63">
        <v>1.140152375069361</v>
      </c>
      <c r="AL47" s="63">
        <v>36.845198441568321</v>
      </c>
      <c r="AM47" s="63">
        <v>310.00203187253987</v>
      </c>
    </row>
    <row r="48" spans="1:39" x14ac:dyDescent="0.3">
      <c r="A48" s="64">
        <v>46</v>
      </c>
      <c r="B48" s="63"/>
      <c r="C48" s="63">
        <v>50</v>
      </c>
      <c r="D48" s="63">
        <v>3.3891916275024407E-2</v>
      </c>
      <c r="E48" s="63" t="b">
        <v>0</v>
      </c>
      <c r="F48" s="63">
        <v>6.564177747803766E-3</v>
      </c>
      <c r="G48" s="63">
        <v>8.9376774880222741E-6</v>
      </c>
      <c r="H48" s="63">
        <v>1.6585478866562591E-3</v>
      </c>
      <c r="I48" s="63">
        <v>6.0799999999996968E-4</v>
      </c>
      <c r="J48" s="63">
        <v>2.411893943706972E-3</v>
      </c>
      <c r="K48" s="63">
        <v>9.6994845223856985E-3</v>
      </c>
      <c r="L48" s="63">
        <v>4.1465799677351277E-2</v>
      </c>
      <c r="M48" s="63">
        <v>4.9568000000000001E-2</v>
      </c>
      <c r="N48" s="63">
        <v>4.8864901319060697E-2</v>
      </c>
      <c r="O48" s="63">
        <v>3.1204627349160921E-2</v>
      </c>
      <c r="P48" s="63">
        <v>-9.4126038330582265E-2</v>
      </c>
      <c r="Q48" s="63">
        <v>-8.0448000000000019E-2</v>
      </c>
      <c r="R48" s="63">
        <v>-0.10514997319363779</v>
      </c>
      <c r="S48" s="63">
        <v>-0.1493166360188978</v>
      </c>
      <c r="T48" s="63">
        <v>-9.5784586217238524E-2</v>
      </c>
      <c r="U48" s="63">
        <v>-7.984000000000005E-2</v>
      </c>
      <c r="V48" s="63">
        <v>-0.10756186713734479</v>
      </c>
      <c r="W48" s="63">
        <v>-0.1396171514965121</v>
      </c>
      <c r="X48" s="63">
        <v>-9.5784586217238524E-2</v>
      </c>
      <c r="Y48" s="63">
        <v>-7.984000000000005E-2</v>
      </c>
      <c r="Z48" s="63">
        <v>-0.10756186713734479</v>
      </c>
      <c r="AA48" s="63">
        <v>-0.1396171514965121</v>
      </c>
      <c r="AB48" s="63">
        <v>-5.4318786539887247E-2</v>
      </c>
      <c r="AC48" s="63">
        <v>-0.12940800000000011</v>
      </c>
      <c r="AD48" s="63">
        <v>-0.15642676845640549</v>
      </c>
      <c r="AE48" s="63">
        <v>-0.1084125241473512</v>
      </c>
      <c r="AF48" s="63" t="s">
        <v>1051</v>
      </c>
      <c r="AG48" s="63" t="s">
        <v>1052</v>
      </c>
      <c r="AH48" s="63">
        <v>3.782036752918819</v>
      </c>
      <c r="AI48" s="63">
        <v>5.4958845195903248</v>
      </c>
      <c r="AJ48" s="63">
        <v>3.9307269561784741</v>
      </c>
      <c r="AK48" s="63">
        <v>3.6823934049651759</v>
      </c>
      <c r="AL48" s="63">
        <v>19.33640715214753</v>
      </c>
      <c r="AM48" s="63">
        <v>158.84873816983861</v>
      </c>
    </row>
    <row r="49" spans="1:39" x14ac:dyDescent="0.3">
      <c r="A49" s="64">
        <v>47</v>
      </c>
      <c r="B49" s="63"/>
      <c r="C49" s="63">
        <v>50</v>
      </c>
      <c r="D49" s="63">
        <v>3.1897783279418952E-2</v>
      </c>
      <c r="E49" s="63" t="b">
        <v>0</v>
      </c>
      <c r="F49" s="63">
        <v>7.3633025925971688E-3</v>
      </c>
      <c r="G49" s="63">
        <v>8.2634619512072399E-4</v>
      </c>
      <c r="H49" s="63">
        <v>2.3235906849656258E-3</v>
      </c>
      <c r="I49" s="63">
        <v>1.9615999999999981E-2</v>
      </c>
      <c r="J49" s="63">
        <v>2.088443596196617E-2</v>
      </c>
      <c r="K49" s="63">
        <v>3.8077404953594213E-2</v>
      </c>
      <c r="L49" s="63">
        <v>1.8018318009448892E-2</v>
      </c>
      <c r="M49" s="63">
        <v>7.0240000000000025E-2</v>
      </c>
      <c r="N49" s="63">
        <v>4.5880117793086962E-2</v>
      </c>
      <c r="O49" s="63">
        <v>4.1569219381652894E-3</v>
      </c>
      <c r="P49" s="63">
        <v>-0.23412670363832161</v>
      </c>
      <c r="Q49" s="63">
        <v>6.400000000004365E-5</v>
      </c>
      <c r="R49" s="63">
        <v>8.205417980983104E-2</v>
      </c>
      <c r="S49" s="63">
        <v>-3.9241343096280482E-2</v>
      </c>
      <c r="T49" s="63">
        <v>-0.23645029432328721</v>
      </c>
      <c r="U49" s="63">
        <v>-1.9551999999999941E-2</v>
      </c>
      <c r="V49" s="63">
        <v>0.10293861577179721</v>
      </c>
      <c r="W49" s="63">
        <v>-7.7318748049874694E-2</v>
      </c>
      <c r="X49" s="63">
        <v>-0.23645029432328721</v>
      </c>
      <c r="Y49" s="63">
        <v>-1.9551999999999941E-2</v>
      </c>
      <c r="Z49" s="63">
        <v>0.10293861577179721</v>
      </c>
      <c r="AA49" s="63">
        <v>-7.7318748049874694E-2</v>
      </c>
      <c r="AB49" s="63">
        <v>-0.2544686123327361</v>
      </c>
      <c r="AC49" s="63">
        <v>-8.9791999999999969E-2</v>
      </c>
      <c r="AD49" s="63">
        <v>5.7058497978710238E-2</v>
      </c>
      <c r="AE49" s="63">
        <v>-7.3161826111709405E-2</v>
      </c>
      <c r="AF49" s="63" t="s">
        <v>1053</v>
      </c>
      <c r="AG49" s="63" t="s">
        <v>1054</v>
      </c>
      <c r="AH49" s="63">
        <v>5.3426035850464801</v>
      </c>
      <c r="AI49" s="63">
        <v>9.6042555210347769E-2</v>
      </c>
      <c r="AJ49" s="63">
        <v>5.8496724010685988</v>
      </c>
      <c r="AK49" s="63">
        <v>5.4627764335135849</v>
      </c>
      <c r="AL49" s="63">
        <v>66.828929768139986</v>
      </c>
      <c r="AM49" s="63">
        <v>34.148783655711789</v>
      </c>
    </row>
    <row r="50" spans="1:39" x14ac:dyDescent="0.3">
      <c r="A50" s="64">
        <v>48</v>
      </c>
      <c r="B50" s="63"/>
      <c r="C50" s="63">
        <v>50</v>
      </c>
      <c r="D50" s="63">
        <v>2.690935134887695E-2</v>
      </c>
      <c r="E50" s="63" t="b">
        <v>0</v>
      </c>
      <c r="F50" s="63">
        <v>1.2658898324651729E-2</v>
      </c>
      <c r="G50" s="63">
        <v>3.4144491584331498E-3</v>
      </c>
      <c r="H50" s="63">
        <v>2.287708371765756E-3</v>
      </c>
      <c r="I50" s="63">
        <v>4.9887999999999988E-2</v>
      </c>
      <c r="J50" s="63">
        <v>3.0338144386875491E-2</v>
      </c>
      <c r="K50" s="63">
        <v>1.7237369636925511E-2</v>
      </c>
      <c r="L50" s="63">
        <v>8.6281870310688763E-2</v>
      </c>
      <c r="M50" s="63">
        <v>4.3039999999999988E-2</v>
      </c>
      <c r="N50" s="63">
        <v>5.7981855613124522E-2</v>
      </c>
      <c r="O50" s="63">
        <v>1.6572262126819091E-2</v>
      </c>
      <c r="P50" s="63">
        <v>-0.13145456829318711</v>
      </c>
      <c r="Q50" s="63">
        <v>0.18176</v>
      </c>
      <c r="R50" s="63">
        <v>-0.18854399999999999</v>
      </c>
      <c r="S50" s="63">
        <v>0.23212252102715061</v>
      </c>
      <c r="T50" s="63">
        <v>-0.1291668599214213</v>
      </c>
      <c r="U50" s="63">
        <v>0.23164799999999999</v>
      </c>
      <c r="V50" s="63">
        <v>-0.1582058556131245</v>
      </c>
      <c r="W50" s="63">
        <v>0.2493598906640761</v>
      </c>
      <c r="X50" s="63">
        <v>-0.1291668599214213</v>
      </c>
      <c r="Y50" s="63">
        <v>0.23164799999999999</v>
      </c>
      <c r="Z50" s="63">
        <v>-0.1582058556131245</v>
      </c>
      <c r="AA50" s="63">
        <v>0.2493598906640761</v>
      </c>
      <c r="AB50" s="63">
        <v>-4.2884989610732532E-2</v>
      </c>
      <c r="AC50" s="63">
        <v>0.27468799999999999</v>
      </c>
      <c r="AD50" s="63">
        <v>-0.10022399999999999</v>
      </c>
      <c r="AE50" s="63">
        <v>0.23278762853725701</v>
      </c>
      <c r="AF50" s="63" t="s">
        <v>1055</v>
      </c>
      <c r="AG50" s="63" t="s">
        <v>1056</v>
      </c>
      <c r="AH50" s="63">
        <v>11.757574475928561</v>
      </c>
      <c r="AI50" s="63">
        <v>7.0253416723538962</v>
      </c>
      <c r="AJ50" s="63">
        <v>4.532668586073882</v>
      </c>
      <c r="AK50" s="63">
        <v>4.1600897846865763</v>
      </c>
      <c r="AL50" s="63">
        <v>131.6986932082277</v>
      </c>
      <c r="AM50" s="63">
        <v>23.692787270163901</v>
      </c>
    </row>
    <row r="51" spans="1:39" x14ac:dyDescent="0.3">
      <c r="A51" s="64">
        <v>49</v>
      </c>
      <c r="B51" s="63"/>
      <c r="C51" s="63">
        <v>50</v>
      </c>
      <c r="D51" s="63">
        <v>2.6957035064697269E-2</v>
      </c>
      <c r="E51" s="63" t="b">
        <v>0</v>
      </c>
      <c r="F51" s="63">
        <v>5.9200635662484888E-3</v>
      </c>
      <c r="G51" s="63">
        <v>1.077184715183322E-3</v>
      </c>
      <c r="H51" s="63">
        <v>1.2206674455767039E-2</v>
      </c>
      <c r="I51" s="63">
        <v>2.0351999999999981E-2</v>
      </c>
      <c r="J51" s="63">
        <v>2.2671080916318202E-2</v>
      </c>
      <c r="K51" s="63">
        <v>7.4270338628553562E-2</v>
      </c>
      <c r="L51" s="63">
        <v>6.2899357846988108E-2</v>
      </c>
      <c r="M51" s="63">
        <v>1.267200000000007E-2</v>
      </c>
      <c r="N51" s="63">
        <v>4.2463569853287447E-2</v>
      </c>
      <c r="O51" s="63">
        <v>4.4340500673772931E-4</v>
      </c>
      <c r="P51" s="63">
        <v>8.7531640592911741E-2</v>
      </c>
      <c r="Q51" s="63">
        <v>-0.15872</v>
      </c>
      <c r="R51" s="63">
        <v>0.26401767278937982</v>
      </c>
      <c r="S51" s="63">
        <v>6.8838627296017446E-2</v>
      </c>
      <c r="T51" s="63">
        <v>7.5324966137144705E-2</v>
      </c>
      <c r="U51" s="63">
        <v>-0.17907200000000001</v>
      </c>
      <c r="V51" s="63">
        <v>0.28668875370569802</v>
      </c>
      <c r="W51" s="63">
        <v>0.14310896592457101</v>
      </c>
      <c r="X51" s="63">
        <v>7.5324966137144705E-2</v>
      </c>
      <c r="Y51" s="63">
        <v>-0.17907200000000001</v>
      </c>
      <c r="Z51" s="63">
        <v>0.28668875370569802</v>
      </c>
      <c r="AA51" s="63">
        <v>0.14310896592457101</v>
      </c>
      <c r="AB51" s="63">
        <v>0.13822432398413281</v>
      </c>
      <c r="AC51" s="63">
        <v>-0.16639999999999991</v>
      </c>
      <c r="AD51" s="63">
        <v>0.2442251838524106</v>
      </c>
      <c r="AE51" s="63">
        <v>0.14266556091783331</v>
      </c>
      <c r="AF51" s="63" t="s">
        <v>1057</v>
      </c>
      <c r="AG51" s="63" t="s">
        <v>1058</v>
      </c>
      <c r="AH51" s="63">
        <v>7.1105256536708321</v>
      </c>
      <c r="AI51" s="63">
        <v>7.7027701381030846</v>
      </c>
      <c r="AJ51" s="63">
        <v>0.93157907332572476</v>
      </c>
      <c r="AK51" s="63">
        <v>0.87676506864207138</v>
      </c>
      <c r="AL51" s="63">
        <v>11.998155641392501</v>
      </c>
      <c r="AM51" s="63">
        <v>19.40929528840163</v>
      </c>
    </row>
  </sheetData>
  <conditionalFormatting sqref="AE202:AG20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02:AO204"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:AP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02:K1048576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N201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02:U1048576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201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7D08-80A3-413B-BF8E-781B9A990391}">
  <sheetPr codeName="Sheet9"/>
  <dimension ref="A1:AM152"/>
  <sheetViews>
    <sheetView zoomScale="85" zoomScaleNormal="85" workbookViewId="0">
      <selection sqref="A1:AM51"/>
    </sheetView>
  </sheetViews>
  <sheetFormatPr defaultRowHeight="14.4" x14ac:dyDescent="0.3"/>
  <cols>
    <col min="1" max="1" width="6" style="58" customWidth="1"/>
    <col min="2" max="2" width="34" style="58" customWidth="1"/>
    <col min="3" max="3" width="11" style="58" customWidth="1"/>
    <col min="4" max="4" width="21" style="58" customWidth="1"/>
    <col min="5" max="5" width="17" style="58" customWidth="1"/>
    <col min="6" max="6" width="24" style="58" customWidth="1"/>
    <col min="7" max="9" width="25" style="58" customWidth="1"/>
    <col min="10" max="14" width="23" style="58" customWidth="1"/>
    <col min="15" max="16" width="22" style="58" customWidth="1"/>
    <col min="17" max="17" width="24" style="58" customWidth="1"/>
    <col min="18" max="18" width="22" style="58" customWidth="1"/>
    <col min="19" max="19" width="19" style="58" customWidth="1"/>
    <col min="20" max="21" width="24" style="58" customWidth="1"/>
    <col min="22" max="22" width="22" style="58" customWidth="1"/>
    <col min="23" max="23" width="16" style="58" customWidth="1"/>
    <col min="24" max="25" width="24" style="58" customWidth="1"/>
    <col min="26" max="28" width="22" style="58" customWidth="1"/>
    <col min="29" max="29" width="24" style="58" customWidth="1"/>
    <col min="30" max="31" width="327" style="58" customWidth="1"/>
    <col min="32" max="32" width="22" style="58" customWidth="1"/>
    <col min="33" max="37" width="21" style="58" customWidth="1"/>
    <col min="38" max="16384" width="8.88671875" style="58"/>
  </cols>
  <sheetData>
    <row r="1" spans="1:39" x14ac:dyDescent="0.3">
      <c r="A1" s="63"/>
      <c r="B1" s="64" t="s">
        <v>721</v>
      </c>
      <c r="C1" s="64" t="s">
        <v>722</v>
      </c>
      <c r="D1" s="64" t="s">
        <v>723</v>
      </c>
      <c r="E1" s="64" t="s">
        <v>724</v>
      </c>
      <c r="F1" s="64" t="s">
        <v>725</v>
      </c>
      <c r="G1" s="64" t="s">
        <v>726</v>
      </c>
      <c r="H1" s="64" t="s">
        <v>727</v>
      </c>
      <c r="I1" s="64" t="s">
        <v>728</v>
      </c>
      <c r="J1" s="64" t="s">
        <v>729</v>
      </c>
      <c r="K1" s="64" t="s">
        <v>730</v>
      </c>
      <c r="L1" s="64" t="s">
        <v>731</v>
      </c>
      <c r="M1" s="64" t="s">
        <v>732</v>
      </c>
      <c r="N1" s="64" t="s">
        <v>733</v>
      </c>
      <c r="O1" s="64" t="s">
        <v>734</v>
      </c>
      <c r="P1" s="64" t="s">
        <v>735</v>
      </c>
      <c r="Q1" s="64" t="s">
        <v>736</v>
      </c>
      <c r="R1" s="64" t="s">
        <v>737</v>
      </c>
      <c r="S1" s="64" t="s">
        <v>738</v>
      </c>
      <c r="T1" s="64" t="s">
        <v>739</v>
      </c>
      <c r="U1" s="64" t="s">
        <v>740</v>
      </c>
      <c r="V1" s="64" t="s">
        <v>741</v>
      </c>
      <c r="W1" s="64" t="s">
        <v>742</v>
      </c>
      <c r="X1" s="64" t="s">
        <v>743</v>
      </c>
      <c r="Y1" s="64" t="s">
        <v>744</v>
      </c>
      <c r="Z1" s="64" t="s">
        <v>745</v>
      </c>
      <c r="AA1" s="64" t="s">
        <v>746</v>
      </c>
      <c r="AB1" s="64" t="s">
        <v>747</v>
      </c>
      <c r="AC1" s="64" t="s">
        <v>748</v>
      </c>
      <c r="AD1" s="64" t="s">
        <v>749</v>
      </c>
      <c r="AE1" s="64" t="s">
        <v>750</v>
      </c>
      <c r="AF1" s="64" t="s">
        <v>751</v>
      </c>
      <c r="AG1" s="64" t="s">
        <v>752</v>
      </c>
      <c r="AH1" s="64" t="s">
        <v>753</v>
      </c>
      <c r="AI1" s="64" t="s">
        <v>754</v>
      </c>
      <c r="AJ1" s="64" t="s">
        <v>755</v>
      </c>
      <c r="AK1" s="64" t="s">
        <v>756</v>
      </c>
      <c r="AL1" s="64" t="s">
        <v>757</v>
      </c>
      <c r="AM1" s="64" t="s">
        <v>758</v>
      </c>
    </row>
    <row r="2" spans="1:39" x14ac:dyDescent="0.3">
      <c r="A2" s="64">
        <v>0</v>
      </c>
      <c r="B2" s="63">
        <v>2.0229973793029789E-2</v>
      </c>
      <c r="C2" s="63">
        <v>100</v>
      </c>
      <c r="D2" s="63">
        <v>5.0833225250244141E-2</v>
      </c>
      <c r="E2" s="63" t="b">
        <v>0</v>
      </c>
      <c r="F2" s="63">
        <v>2.1429760000000119E-5</v>
      </c>
      <c r="G2" s="63">
        <v>4.7856640000000428E-6</v>
      </c>
      <c r="H2" s="63">
        <v>1.7760000000000139E-3</v>
      </c>
      <c r="I2" s="63">
        <v>1.2479999999999989E-3</v>
      </c>
      <c r="J2" s="63">
        <v>2.7199999999999452E-4</v>
      </c>
      <c r="K2" s="63">
        <v>1.743897041985799E-19</v>
      </c>
      <c r="L2" s="63">
        <v>4.3680000000000108E-3</v>
      </c>
      <c r="M2" s="63">
        <v>4.7999999999999432E-4</v>
      </c>
      <c r="N2" s="63">
        <v>1.4560000000000131E-3</v>
      </c>
      <c r="O2" s="63">
        <v>3.860086710912506E-19</v>
      </c>
      <c r="P2" s="63">
        <v>8.7760000000000005E-2</v>
      </c>
      <c r="Q2" s="63">
        <v>-7.2127999999999998E-2</v>
      </c>
      <c r="R2" s="63">
        <v>-0.26313599999999998</v>
      </c>
      <c r="S2" s="63">
        <v>-7.8293139445649274E-17</v>
      </c>
      <c r="T2" s="63">
        <v>8.5983999999999991E-2</v>
      </c>
      <c r="U2" s="63">
        <v>-7.3375999999999997E-2</v>
      </c>
      <c r="V2" s="63">
        <v>-0.26340799999999998</v>
      </c>
      <c r="W2" s="63">
        <v>-7.8467529149847854E-17</v>
      </c>
      <c r="X2" s="63">
        <v>8.5983999999999991E-2</v>
      </c>
      <c r="Y2" s="63">
        <v>-7.3375999999999997E-2</v>
      </c>
      <c r="Z2" s="63">
        <v>-0.26340799999999998</v>
      </c>
      <c r="AA2" s="63">
        <v>-7.8467529149847854E-17</v>
      </c>
      <c r="AB2" s="63">
        <v>9.0352000000000002E-2</v>
      </c>
      <c r="AC2" s="63">
        <v>-7.3855999999999991E-2</v>
      </c>
      <c r="AD2" s="63">
        <v>-0.26486399999999999</v>
      </c>
      <c r="AE2" s="63">
        <v>-7.8081520478756603E-17</v>
      </c>
      <c r="AF2" s="63" t="s">
        <v>1159</v>
      </c>
      <c r="AG2" s="63" t="s">
        <v>1160</v>
      </c>
      <c r="AH2" s="63">
        <v>0.44123978239083828</v>
      </c>
      <c r="AI2" s="63">
        <v>0.56631352732124474</v>
      </c>
      <c r="AJ2" s="63">
        <v>3.8259968438395381E-2</v>
      </c>
      <c r="AK2" s="63">
        <v>3.5831135335124102E-2</v>
      </c>
      <c r="AL2" s="63">
        <v>0.55275466196929224</v>
      </c>
      <c r="AM2" s="63">
        <v>0.55275466196930967</v>
      </c>
    </row>
    <row r="3" spans="1:39" x14ac:dyDescent="0.3">
      <c r="A3" s="64">
        <v>1</v>
      </c>
      <c r="B3" s="63"/>
      <c r="C3" s="63">
        <v>100</v>
      </c>
      <c r="D3" s="63">
        <v>4.3937206268310547E-2</v>
      </c>
      <c r="E3" s="63" t="b">
        <v>0</v>
      </c>
      <c r="F3" s="63">
        <v>2.8176716800000051E-4</v>
      </c>
      <c r="G3" s="63">
        <v>4.7833599999999741E-6</v>
      </c>
      <c r="H3" s="63">
        <v>1.631999999999995E-3</v>
      </c>
      <c r="I3" s="63">
        <v>0</v>
      </c>
      <c r="J3" s="63">
        <v>1.455999999999997E-3</v>
      </c>
      <c r="K3" s="63">
        <v>2.1553783664986371E-20</v>
      </c>
      <c r="L3" s="63">
        <v>1.502400000000001E-2</v>
      </c>
      <c r="M3" s="63">
        <v>4.7039999999999998E-3</v>
      </c>
      <c r="N3" s="63">
        <v>5.8240000000000097E-3</v>
      </c>
      <c r="O3" s="63">
        <v>8.3863812805610606E-19</v>
      </c>
      <c r="P3" s="63">
        <v>0.18392</v>
      </c>
      <c r="Q3" s="63">
        <v>-0.102336</v>
      </c>
      <c r="R3" s="63">
        <v>1.392000000000001E-2</v>
      </c>
      <c r="S3" s="63">
        <v>-3.0737654941159239E-17</v>
      </c>
      <c r="T3" s="63">
        <v>0.18555199999999999</v>
      </c>
      <c r="U3" s="63">
        <v>-0.102336</v>
      </c>
      <c r="V3" s="63">
        <v>1.246400000000001E-2</v>
      </c>
      <c r="W3" s="63">
        <v>-3.0716101157494253E-17</v>
      </c>
      <c r="X3" s="63">
        <v>0.18555199999999999</v>
      </c>
      <c r="Y3" s="63">
        <v>-0.102336</v>
      </c>
      <c r="Z3" s="63">
        <v>1.246400000000001E-2</v>
      </c>
      <c r="AA3" s="63">
        <v>-3.0716101157494253E-17</v>
      </c>
      <c r="AB3" s="63">
        <v>0.17052800000000001</v>
      </c>
      <c r="AC3" s="63">
        <v>-0.10704</v>
      </c>
      <c r="AD3" s="63">
        <v>1.828800000000002E-2</v>
      </c>
      <c r="AE3" s="63">
        <v>-3.1554739285550359E-17</v>
      </c>
      <c r="AF3" s="63" t="s">
        <v>1161</v>
      </c>
      <c r="AG3" s="63" t="s">
        <v>1162</v>
      </c>
      <c r="AH3" s="63">
        <v>1.529706259331622</v>
      </c>
      <c r="AI3" s="63">
        <v>2.0271465008312379</v>
      </c>
      <c r="AJ3" s="63">
        <v>0.36648786287577761</v>
      </c>
      <c r="AK3" s="63">
        <v>0.34371466205202661</v>
      </c>
      <c r="AL3" s="63">
        <v>46.726572528883352</v>
      </c>
      <c r="AM3" s="63">
        <v>46.726572528883267</v>
      </c>
    </row>
    <row r="4" spans="1:39" x14ac:dyDescent="0.3">
      <c r="A4" s="64">
        <v>2</v>
      </c>
      <c r="B4" s="63"/>
      <c r="C4" s="63">
        <v>100</v>
      </c>
      <c r="D4" s="63">
        <v>4.4877767562866211E-2</v>
      </c>
      <c r="E4" s="63" t="b">
        <v>0</v>
      </c>
      <c r="F4" s="63">
        <v>2.2413680640000011E-3</v>
      </c>
      <c r="G4" s="63">
        <v>3.8163455999999947E-5</v>
      </c>
      <c r="H4" s="63">
        <v>2.01599999999999E-3</v>
      </c>
      <c r="I4" s="63">
        <v>2.6879999999999682E-3</v>
      </c>
      <c r="J4" s="63">
        <v>5.184000000000015E-3</v>
      </c>
      <c r="K4" s="63">
        <v>5.5256063577528435E-19</v>
      </c>
      <c r="L4" s="63">
        <v>2.2272E-2</v>
      </c>
      <c r="M4" s="63">
        <v>3.820800000000002E-2</v>
      </c>
      <c r="N4" s="63">
        <v>1.6895999999999991E-2</v>
      </c>
      <c r="O4" s="63">
        <v>7.1362618279914569E-18</v>
      </c>
      <c r="P4" s="63">
        <v>0.11340799999999999</v>
      </c>
      <c r="Q4" s="63">
        <v>0.39196799999999998</v>
      </c>
      <c r="R4" s="63">
        <v>3.4800000000000032E-2</v>
      </c>
      <c r="S4" s="63">
        <v>-6.708321250497405E-17</v>
      </c>
      <c r="T4" s="63">
        <v>0.111392</v>
      </c>
      <c r="U4" s="63">
        <v>0.38928000000000001</v>
      </c>
      <c r="V4" s="63">
        <v>3.998400000000004E-2</v>
      </c>
      <c r="W4" s="63">
        <v>-6.6530651869198766E-17</v>
      </c>
      <c r="X4" s="63">
        <v>0.111392</v>
      </c>
      <c r="Y4" s="63">
        <v>0.38928000000000001</v>
      </c>
      <c r="Z4" s="63">
        <v>3.998400000000004E-2</v>
      </c>
      <c r="AA4" s="63">
        <v>-6.6530651869198766E-17</v>
      </c>
      <c r="AB4" s="63">
        <v>0.13366400000000001</v>
      </c>
      <c r="AC4" s="63">
        <v>0.351072</v>
      </c>
      <c r="AD4" s="63">
        <v>5.6880000000000028E-2</v>
      </c>
      <c r="AE4" s="63">
        <v>-5.9394390041207309E-17</v>
      </c>
      <c r="AF4" s="63" t="s">
        <v>1163</v>
      </c>
      <c r="AG4" s="63" t="s">
        <v>1164</v>
      </c>
      <c r="AH4" s="63">
        <v>1.1865109185106779</v>
      </c>
      <c r="AI4" s="63">
        <v>3.5863973308993118</v>
      </c>
      <c r="AJ4" s="63">
        <v>4.8247358477810369</v>
      </c>
      <c r="AK4" s="63">
        <v>4.3568639423622528</v>
      </c>
      <c r="AL4" s="63">
        <v>42.256902761104421</v>
      </c>
      <c r="AM4" s="63">
        <v>42.256902761104357</v>
      </c>
    </row>
    <row r="5" spans="1:39" x14ac:dyDescent="0.3">
      <c r="A5" s="64">
        <v>3</v>
      </c>
      <c r="B5" s="63"/>
      <c r="C5" s="63">
        <v>100</v>
      </c>
      <c r="D5" s="63">
        <v>5.5851459503173828E-2</v>
      </c>
      <c r="E5" s="63" t="b">
        <v>0</v>
      </c>
      <c r="F5" s="63">
        <v>1.0540834560000031E-3</v>
      </c>
      <c r="G5" s="63">
        <v>1.2259199999999971E-5</v>
      </c>
      <c r="H5" s="63">
        <v>2.3599999999999728E-3</v>
      </c>
      <c r="I5" s="63">
        <v>1.120000000000565E-4</v>
      </c>
      <c r="J5" s="63">
        <v>2.5840000000000168E-3</v>
      </c>
      <c r="K5" s="63">
        <v>5.9860735542323498E-19</v>
      </c>
      <c r="L5" s="63">
        <v>1.3672000000000019E-2</v>
      </c>
      <c r="M5" s="63">
        <v>2.9296000000000041E-2</v>
      </c>
      <c r="N5" s="63">
        <v>2.9839999999999871E-3</v>
      </c>
      <c r="O5" s="63">
        <v>3.8336343400508651E-18</v>
      </c>
      <c r="P5" s="63">
        <v>-0.30129600000000001</v>
      </c>
      <c r="Q5" s="63">
        <v>-0.30048000000000002</v>
      </c>
      <c r="R5" s="63">
        <v>4.387200000000005E-2</v>
      </c>
      <c r="S5" s="63">
        <v>-7.4358594209348648E-17</v>
      </c>
      <c r="T5" s="63">
        <v>-0.30365599999999998</v>
      </c>
      <c r="U5" s="63">
        <v>-0.30059200000000003</v>
      </c>
      <c r="V5" s="63">
        <v>4.1288000000000033E-2</v>
      </c>
      <c r="W5" s="63">
        <v>-7.4957201564771883E-17</v>
      </c>
      <c r="X5" s="63">
        <v>-0.30365599999999998</v>
      </c>
      <c r="Y5" s="63">
        <v>-0.30059200000000003</v>
      </c>
      <c r="Z5" s="63">
        <v>4.1288000000000033E-2</v>
      </c>
      <c r="AA5" s="63">
        <v>-7.4957201564771883E-17</v>
      </c>
      <c r="AB5" s="63">
        <v>-0.317328</v>
      </c>
      <c r="AC5" s="63">
        <v>-0.27129599999999998</v>
      </c>
      <c r="AD5" s="63">
        <v>3.8304000000000053E-2</v>
      </c>
      <c r="AE5" s="63">
        <v>-7.8790835904822748E-17</v>
      </c>
      <c r="AF5" s="63" t="s">
        <v>1165</v>
      </c>
      <c r="AG5" s="63" t="s">
        <v>1166</v>
      </c>
      <c r="AH5" s="63">
        <v>1.2725901440006979</v>
      </c>
      <c r="AI5" s="63">
        <v>1.840557404071949</v>
      </c>
      <c r="AJ5" s="63">
        <v>1.977066937926254</v>
      </c>
      <c r="AK5" s="63">
        <v>1.869758868302787</v>
      </c>
      <c r="AL5" s="63">
        <v>7.2272815345862513</v>
      </c>
      <c r="AM5" s="63">
        <v>7.2272815345862371</v>
      </c>
    </row>
    <row r="6" spans="1:39" x14ac:dyDescent="0.3">
      <c r="A6" s="64">
        <v>4</v>
      </c>
      <c r="B6" s="63"/>
      <c r="C6" s="63">
        <v>100</v>
      </c>
      <c r="D6" s="63">
        <v>3.9915084838867188E-2</v>
      </c>
      <c r="E6" s="63" t="b">
        <v>0</v>
      </c>
      <c r="F6" s="63">
        <v>7.8433318399999982E-4</v>
      </c>
      <c r="G6" s="63">
        <v>1.087577600000003E-5</v>
      </c>
      <c r="H6" s="63">
        <v>2.0080000000000111E-3</v>
      </c>
      <c r="I6" s="63">
        <v>1.6000000000016001E-5</v>
      </c>
      <c r="J6" s="63">
        <v>2.6159999999999968E-3</v>
      </c>
      <c r="K6" s="63">
        <v>5.6725639736505058E-19</v>
      </c>
      <c r="L6" s="63">
        <v>2.6960000000000039E-3</v>
      </c>
      <c r="M6" s="63">
        <v>2.7472E-2</v>
      </c>
      <c r="N6" s="63">
        <v>4.728000000000003E-3</v>
      </c>
      <c r="O6" s="63">
        <v>1.9310230728955481E-18</v>
      </c>
      <c r="P6" s="63">
        <v>2.1920000000000138E-3</v>
      </c>
      <c r="Q6" s="63">
        <v>-0.24432000000000001</v>
      </c>
      <c r="R6" s="63">
        <v>-3.0863999999999982E-2</v>
      </c>
      <c r="S6" s="63">
        <v>-4.9783361961498879E-17</v>
      </c>
      <c r="T6" s="63">
        <v>4.2000000000000249E-3</v>
      </c>
      <c r="U6" s="63">
        <v>-0.244336</v>
      </c>
      <c r="V6" s="63">
        <v>-2.8247999999999981E-2</v>
      </c>
      <c r="W6" s="63">
        <v>-4.9216105564133828E-17</v>
      </c>
      <c r="X6" s="63">
        <v>4.2000000000000249E-3</v>
      </c>
      <c r="Y6" s="63">
        <v>-0.244336</v>
      </c>
      <c r="Z6" s="63">
        <v>-2.8247999999999981E-2</v>
      </c>
      <c r="AA6" s="63">
        <v>-4.9216105564133828E-17</v>
      </c>
      <c r="AB6" s="63">
        <v>6.8960000000000288E-3</v>
      </c>
      <c r="AC6" s="63">
        <v>-0.216864</v>
      </c>
      <c r="AD6" s="63">
        <v>-3.2975999999999978E-2</v>
      </c>
      <c r="AE6" s="63">
        <v>-5.1147128637029383E-17</v>
      </c>
      <c r="AF6" s="63" t="s">
        <v>1167</v>
      </c>
      <c r="AG6" s="63" t="s">
        <v>1168</v>
      </c>
      <c r="AH6" s="63">
        <v>1.108577436062758</v>
      </c>
      <c r="AI6" s="63">
        <v>0.47192546537162089</v>
      </c>
      <c r="AJ6" s="63">
        <v>1.9271361244322129</v>
      </c>
      <c r="AK6" s="63">
        <v>1.8186427436125749</v>
      </c>
      <c r="AL6" s="63">
        <v>16.737468139337299</v>
      </c>
      <c r="AM6" s="63">
        <v>16.73746813933737</v>
      </c>
    </row>
    <row r="7" spans="1:39" x14ac:dyDescent="0.3">
      <c r="A7" s="64">
        <v>5</v>
      </c>
      <c r="B7" s="63"/>
      <c r="C7" s="63">
        <v>100</v>
      </c>
      <c r="D7" s="63">
        <v>3.7875175476074219E-2</v>
      </c>
      <c r="E7" s="63" t="b">
        <v>0</v>
      </c>
      <c r="F7" s="63">
        <v>5.3521804799999987E-4</v>
      </c>
      <c r="G7" s="63">
        <v>1.09105920000001E-5</v>
      </c>
      <c r="H7" s="63">
        <v>2.8240000000000209E-3</v>
      </c>
      <c r="I7" s="63">
        <v>4.9599999999999644E-4</v>
      </c>
      <c r="J7" s="63">
        <v>1.6399999999999961E-3</v>
      </c>
      <c r="K7" s="63">
        <v>5.7705357175823012E-19</v>
      </c>
      <c r="L7" s="63">
        <v>2.3119999999999881E-3</v>
      </c>
      <c r="M7" s="63">
        <v>2.248E-2</v>
      </c>
      <c r="N7" s="63">
        <v>4.9519999999999842E-3</v>
      </c>
      <c r="O7" s="63">
        <v>1.6998097572165179E-18</v>
      </c>
      <c r="P7" s="63">
        <v>3.8559999999999997E-2</v>
      </c>
      <c r="Q7" s="63">
        <v>-0.12982399999999999</v>
      </c>
      <c r="R7" s="63">
        <v>-5.0784000000000003E-2</v>
      </c>
      <c r="S7" s="63">
        <v>-5.4779920902020083E-17</v>
      </c>
      <c r="T7" s="63">
        <v>4.1384000000000018E-2</v>
      </c>
      <c r="U7" s="63">
        <v>-0.13031999999999999</v>
      </c>
      <c r="V7" s="63">
        <v>-4.9144E-2</v>
      </c>
      <c r="W7" s="63">
        <v>-5.4202867330261852E-17</v>
      </c>
      <c r="X7" s="63">
        <v>4.1384000000000018E-2</v>
      </c>
      <c r="Y7" s="63">
        <v>-0.13031999999999999</v>
      </c>
      <c r="Z7" s="63">
        <v>-4.9144E-2</v>
      </c>
      <c r="AA7" s="63">
        <v>-5.4202867330261852E-17</v>
      </c>
      <c r="AB7" s="63">
        <v>4.3696000000000013E-2</v>
      </c>
      <c r="AC7" s="63">
        <v>-0.10784000000000001</v>
      </c>
      <c r="AD7" s="63">
        <v>-5.4095999999999977E-2</v>
      </c>
      <c r="AE7" s="63">
        <v>-5.5902677087478371E-17</v>
      </c>
      <c r="AF7" s="63" t="s">
        <v>1169</v>
      </c>
      <c r="AG7" s="63" t="s">
        <v>1170</v>
      </c>
      <c r="AH7" s="63">
        <v>0.85403143769732104</v>
      </c>
      <c r="AI7" s="63">
        <v>0.37784806784608699</v>
      </c>
      <c r="AJ7" s="63">
        <v>1.7140430262005639</v>
      </c>
      <c r="AK7" s="63">
        <v>1.609668257413162</v>
      </c>
      <c r="AL7" s="63">
        <v>10.076509848608159</v>
      </c>
      <c r="AM7" s="63">
        <v>10.07650984860817</v>
      </c>
    </row>
    <row r="8" spans="1:39" x14ac:dyDescent="0.3">
      <c r="A8" s="64">
        <v>6</v>
      </c>
      <c r="B8" s="63"/>
      <c r="C8" s="63">
        <v>100</v>
      </c>
      <c r="D8" s="63">
        <v>4.9850702285766602E-2</v>
      </c>
      <c r="E8" s="63" t="b">
        <v>0</v>
      </c>
      <c r="F8" s="63">
        <v>1.2067385216000001E-2</v>
      </c>
      <c r="G8" s="63">
        <v>2.0971539199999998E-3</v>
      </c>
      <c r="H8" s="63">
        <v>2.5159999999999991E-2</v>
      </c>
      <c r="I8" s="63">
        <v>8.6560000000000109E-3</v>
      </c>
      <c r="J8" s="63">
        <v>3.7272000000000013E-2</v>
      </c>
      <c r="K8" s="63">
        <v>9.5326506845630734E-19</v>
      </c>
      <c r="L8" s="63">
        <v>1.751200000000001E-2</v>
      </c>
      <c r="M8" s="63">
        <v>0.103024</v>
      </c>
      <c r="N8" s="63">
        <v>3.3864000000000012E-2</v>
      </c>
      <c r="O8" s="63">
        <v>1.665519646839968E-20</v>
      </c>
      <c r="P8" s="63">
        <v>1.065600000000002E-2</v>
      </c>
      <c r="Q8" s="63">
        <v>-7.7311999999999992E-2</v>
      </c>
      <c r="R8" s="63">
        <v>8.3040000000000017E-2</v>
      </c>
      <c r="S8" s="63">
        <v>-4.5023894641292612E-17</v>
      </c>
      <c r="T8" s="63">
        <v>3.5816000000000008E-2</v>
      </c>
      <c r="U8" s="63">
        <v>-8.5968000000000003E-2</v>
      </c>
      <c r="V8" s="63">
        <v>4.576800000000001E-2</v>
      </c>
      <c r="W8" s="63">
        <v>-4.5977159709748913E-17</v>
      </c>
      <c r="X8" s="63">
        <v>3.5816000000000008E-2</v>
      </c>
      <c r="Y8" s="63">
        <v>-8.5968000000000003E-2</v>
      </c>
      <c r="Z8" s="63">
        <v>4.576800000000001E-2</v>
      </c>
      <c r="AA8" s="63">
        <v>-4.5977159709748913E-17</v>
      </c>
      <c r="AB8" s="63">
        <v>5.3328000000000007E-2</v>
      </c>
      <c r="AC8" s="63">
        <v>1.7056000000000002E-2</v>
      </c>
      <c r="AD8" s="63">
        <v>7.9632000000000022E-2</v>
      </c>
      <c r="AE8" s="63">
        <v>-4.5993814906217313E-17</v>
      </c>
      <c r="AF8" s="63" t="s">
        <v>1171</v>
      </c>
      <c r="AG8" s="63" t="s">
        <v>1172</v>
      </c>
      <c r="AH8" s="63">
        <v>4.6515329736840494</v>
      </c>
      <c r="AI8" s="63">
        <v>0.87360329970639394</v>
      </c>
      <c r="AJ8" s="63">
        <v>8.1302622144571401</v>
      </c>
      <c r="AK8" s="63">
        <v>7.6189402524932364</v>
      </c>
      <c r="AL8" s="63">
        <v>73.990561090718472</v>
      </c>
      <c r="AM8" s="63">
        <v>73.99056109071843</v>
      </c>
    </row>
    <row r="9" spans="1:39" x14ac:dyDescent="0.3">
      <c r="A9" s="64">
        <v>7</v>
      </c>
      <c r="B9" s="63"/>
      <c r="C9" s="63">
        <v>100</v>
      </c>
      <c r="D9" s="63">
        <v>4.6904563903808587E-2</v>
      </c>
      <c r="E9" s="63" t="b">
        <v>0</v>
      </c>
      <c r="F9" s="63">
        <v>1.3392930560000009E-3</v>
      </c>
      <c r="G9" s="63">
        <v>2.6105599999999939E-6</v>
      </c>
      <c r="H9" s="63">
        <v>1.1440000000000059E-3</v>
      </c>
      <c r="I9" s="63">
        <v>3.6799999999997951E-4</v>
      </c>
      <c r="J9" s="63">
        <v>1.0799999999999981E-3</v>
      </c>
      <c r="K9" s="63">
        <v>2.4982794702605679E-19</v>
      </c>
      <c r="L9" s="63">
        <v>5.9600000000000139E-3</v>
      </c>
      <c r="M9" s="63">
        <v>2.4400000000000029E-2</v>
      </c>
      <c r="N9" s="63">
        <v>2.661599999999999E-2</v>
      </c>
      <c r="O9" s="63">
        <v>4.0236995232785402E-18</v>
      </c>
      <c r="P9" s="63">
        <v>4.9888000000000023E-2</v>
      </c>
      <c r="Q9" s="63">
        <v>-0.35561599999999999</v>
      </c>
      <c r="R9" s="63">
        <v>0.14025599999999999</v>
      </c>
      <c r="S9" s="63">
        <v>-1.617121605338097E-17</v>
      </c>
      <c r="T9" s="63">
        <v>5.1032000000000029E-2</v>
      </c>
      <c r="U9" s="63">
        <v>-0.35524800000000001</v>
      </c>
      <c r="V9" s="63">
        <v>0.14133599999999999</v>
      </c>
      <c r="W9" s="63">
        <v>-1.592138810635491E-17</v>
      </c>
      <c r="X9" s="63">
        <v>5.1032000000000029E-2</v>
      </c>
      <c r="Y9" s="63">
        <v>-0.35524800000000001</v>
      </c>
      <c r="Z9" s="63">
        <v>0.14133599999999999</v>
      </c>
      <c r="AA9" s="63">
        <v>-1.592138810635491E-17</v>
      </c>
      <c r="AB9" s="63">
        <v>5.6992000000000043E-2</v>
      </c>
      <c r="AC9" s="63">
        <v>-0.33084799999999998</v>
      </c>
      <c r="AD9" s="63">
        <v>0.11472</v>
      </c>
      <c r="AE9" s="63">
        <v>-1.994508762963345E-17</v>
      </c>
      <c r="AF9" s="63" t="s">
        <v>1173</v>
      </c>
      <c r="AG9" s="63" t="s">
        <v>1174</v>
      </c>
      <c r="AH9" s="63">
        <v>1.3758414249163109</v>
      </c>
      <c r="AI9" s="63">
        <v>1.01280637298849E-2</v>
      </c>
      <c r="AJ9" s="63">
        <v>1.588079508110029</v>
      </c>
      <c r="AK9" s="63">
        <v>1.50478968221447</v>
      </c>
      <c r="AL9" s="63">
        <v>18.83172015622344</v>
      </c>
      <c r="AM9" s="63">
        <v>18.831720156223419</v>
      </c>
    </row>
    <row r="10" spans="1:39" x14ac:dyDescent="0.3">
      <c r="A10" s="64">
        <v>8</v>
      </c>
      <c r="B10" s="63"/>
      <c r="C10" s="63">
        <v>100</v>
      </c>
      <c r="D10" s="63">
        <v>5.5437803268432617E-2</v>
      </c>
      <c r="E10" s="63" t="b">
        <v>0</v>
      </c>
      <c r="F10" s="63">
        <v>1.387332480000002E-3</v>
      </c>
      <c r="G10" s="63">
        <v>2.2352640000000439E-6</v>
      </c>
      <c r="H10" s="63">
        <v>1.191999999999999E-3</v>
      </c>
      <c r="I10" s="63">
        <v>6.8800000000002193E-4</v>
      </c>
      <c r="J10" s="63">
        <v>5.8400000000001506E-4</v>
      </c>
      <c r="K10" s="63">
        <v>2.5962512141923628E-19</v>
      </c>
      <c r="L10" s="63">
        <v>2.0775999999999999E-2</v>
      </c>
      <c r="M10" s="63">
        <v>2.968000000000004E-2</v>
      </c>
      <c r="N10" s="63">
        <v>8.6480000000000098E-3</v>
      </c>
      <c r="O10" s="63">
        <v>5.4207765917458402E-18</v>
      </c>
      <c r="P10" s="63">
        <v>1.1967999999999999E-2</v>
      </c>
      <c r="Q10" s="63">
        <v>0.38297599999999998</v>
      </c>
      <c r="R10" s="63">
        <v>4.1376000000000038E-2</v>
      </c>
      <c r="S10" s="63">
        <v>-7.8150100699508854E-17</v>
      </c>
      <c r="T10" s="63">
        <v>1.0776000000000001E-2</v>
      </c>
      <c r="U10" s="63">
        <v>0.38366400000000001</v>
      </c>
      <c r="V10" s="63">
        <v>4.079200000000003E-2</v>
      </c>
      <c r="W10" s="63">
        <v>-7.840972582092809E-17</v>
      </c>
      <c r="X10" s="63">
        <v>1.0776000000000001E-2</v>
      </c>
      <c r="Y10" s="63">
        <v>0.38366400000000001</v>
      </c>
      <c r="Z10" s="63">
        <v>4.079200000000003E-2</v>
      </c>
      <c r="AA10" s="63">
        <v>-7.840972582092809E-17</v>
      </c>
      <c r="AB10" s="63">
        <v>3.1551999999999997E-2</v>
      </c>
      <c r="AC10" s="63">
        <v>0.35398400000000002</v>
      </c>
      <c r="AD10" s="63">
        <v>4.9440000000000039E-2</v>
      </c>
      <c r="AE10" s="63">
        <v>-7.298894922918225E-17</v>
      </c>
      <c r="AF10" s="63" t="s">
        <v>1175</v>
      </c>
      <c r="AG10" s="63" t="s">
        <v>1176</v>
      </c>
      <c r="AH10" s="63">
        <v>1.36375126000207</v>
      </c>
      <c r="AI10" s="63">
        <v>2.858549987171616</v>
      </c>
      <c r="AJ10" s="63">
        <v>3.7214667577219398</v>
      </c>
      <c r="AK10" s="63">
        <v>3.3628791760575152</v>
      </c>
      <c r="AL10" s="63">
        <v>21.20023534026285</v>
      </c>
      <c r="AM10" s="63">
        <v>21.2002353402628</v>
      </c>
    </row>
    <row r="11" spans="1:39" x14ac:dyDescent="0.3">
      <c r="A11" s="64">
        <v>9</v>
      </c>
      <c r="B11" s="63"/>
      <c r="C11" s="63">
        <v>100</v>
      </c>
      <c r="D11" s="63">
        <v>5.7884693145751953E-2</v>
      </c>
      <c r="E11" s="63" t="b">
        <v>0</v>
      </c>
      <c r="F11" s="63">
        <v>7.9027763199999838E-4</v>
      </c>
      <c r="G11" s="63">
        <v>2.2681599999998471E-7</v>
      </c>
      <c r="H11" s="63">
        <v>2.3999999999999019E-4</v>
      </c>
      <c r="I11" s="63">
        <v>9.6000000000012742E-5</v>
      </c>
      <c r="J11" s="63">
        <v>3.999999999999837E-4</v>
      </c>
      <c r="K11" s="63">
        <v>1.3716044150452591E-20</v>
      </c>
      <c r="L11" s="63">
        <v>6.3840000000000008E-3</v>
      </c>
      <c r="M11" s="63">
        <v>1.1424000000000019E-2</v>
      </c>
      <c r="N11" s="63">
        <v>2.4879999999999961E-2</v>
      </c>
      <c r="O11" s="63">
        <v>3.129217501181326E-18</v>
      </c>
      <c r="P11" s="63">
        <v>9.548799999999999E-2</v>
      </c>
      <c r="Q11" s="63">
        <v>0.14278399999999999</v>
      </c>
      <c r="R11" s="63">
        <v>-0.123792</v>
      </c>
      <c r="S11" s="63">
        <v>-7.3441578686147111E-17</v>
      </c>
      <c r="T11" s="63">
        <v>9.5247999999999999E-2</v>
      </c>
      <c r="U11" s="63">
        <v>0.14288000000000001</v>
      </c>
      <c r="V11" s="63">
        <v>-0.123392</v>
      </c>
      <c r="W11" s="63">
        <v>-7.3427862641996659E-17</v>
      </c>
      <c r="X11" s="63">
        <v>9.5247999999999999E-2</v>
      </c>
      <c r="Y11" s="63">
        <v>0.14288000000000001</v>
      </c>
      <c r="Z11" s="63">
        <v>-0.123392</v>
      </c>
      <c r="AA11" s="63">
        <v>-7.3427862641996659E-17</v>
      </c>
      <c r="AB11" s="63">
        <v>8.8863999999999999E-2</v>
      </c>
      <c r="AC11" s="63">
        <v>0.13145599999999999</v>
      </c>
      <c r="AD11" s="63">
        <v>-0.14827199999999999</v>
      </c>
      <c r="AE11" s="63">
        <v>-7.6557080143177984E-17</v>
      </c>
      <c r="AF11" s="63" t="s">
        <v>1177</v>
      </c>
      <c r="AG11" s="63" t="s">
        <v>1178</v>
      </c>
      <c r="AH11" s="63">
        <v>0.89145866076437896</v>
      </c>
      <c r="AI11" s="63">
        <v>0.43487233177214218</v>
      </c>
      <c r="AJ11" s="63">
        <v>1.1002399043326541</v>
      </c>
      <c r="AK11" s="63">
        <v>1.0169481973509851</v>
      </c>
      <c r="AL11" s="63">
        <v>20.163381742738629</v>
      </c>
      <c r="AM11" s="63">
        <v>20.163381742738618</v>
      </c>
    </row>
    <row r="12" spans="1:39" x14ac:dyDescent="0.3">
      <c r="A12" s="64">
        <v>10</v>
      </c>
      <c r="B12" s="63"/>
      <c r="C12" s="63">
        <v>100</v>
      </c>
      <c r="D12" s="63">
        <v>5.0870656967163093E-2</v>
      </c>
      <c r="E12" s="63" t="b">
        <v>0</v>
      </c>
      <c r="F12" s="63">
        <v>4.233925120000001E-4</v>
      </c>
      <c r="G12" s="63">
        <v>6.7064319999999711E-6</v>
      </c>
      <c r="H12" s="63">
        <v>2.4479999999999918E-3</v>
      </c>
      <c r="I12" s="63">
        <v>6.7199999999999899E-4</v>
      </c>
      <c r="J12" s="63">
        <v>5.1200000000001245E-4</v>
      </c>
      <c r="K12" s="63">
        <v>3.2134732009626068E-19</v>
      </c>
      <c r="L12" s="63">
        <v>1.6223999999999999E-2</v>
      </c>
      <c r="M12" s="63">
        <v>0</v>
      </c>
      <c r="N12" s="63">
        <v>1.2656000000000001E-2</v>
      </c>
      <c r="O12" s="63">
        <v>4.3695397793577559E-19</v>
      </c>
      <c r="P12" s="63">
        <v>-7.7471999999999999E-2</v>
      </c>
      <c r="Q12" s="63">
        <v>2.9919999999999999E-2</v>
      </c>
      <c r="R12" s="63">
        <v>0.28828799999999999</v>
      </c>
      <c r="S12" s="63">
        <v>-3.7246897607987261E-17</v>
      </c>
      <c r="T12" s="63">
        <v>-7.9919999999999991E-2</v>
      </c>
      <c r="U12" s="63">
        <v>2.9248E-2</v>
      </c>
      <c r="V12" s="63">
        <v>0.28777599999999998</v>
      </c>
      <c r="W12" s="63">
        <v>-3.7568244928083522E-17</v>
      </c>
      <c r="X12" s="63">
        <v>-7.9919999999999991E-2</v>
      </c>
      <c r="Y12" s="63">
        <v>2.9248E-2</v>
      </c>
      <c r="Z12" s="63">
        <v>0.28777599999999998</v>
      </c>
      <c r="AA12" s="63">
        <v>-3.7568244928083522E-17</v>
      </c>
      <c r="AB12" s="63">
        <v>-9.6143999999999993E-2</v>
      </c>
      <c r="AC12" s="63">
        <v>2.9248E-2</v>
      </c>
      <c r="AD12" s="63">
        <v>0.30043199999999998</v>
      </c>
      <c r="AE12" s="63">
        <v>-3.8005198906019297E-17</v>
      </c>
      <c r="AF12" s="63" t="s">
        <v>1179</v>
      </c>
      <c r="AG12" s="63" t="s">
        <v>1180</v>
      </c>
      <c r="AH12" s="63">
        <v>1.972406279589199</v>
      </c>
      <c r="AI12" s="63">
        <v>1.651484982640758</v>
      </c>
      <c r="AJ12" s="63">
        <v>8.1400617198506921E-14</v>
      </c>
      <c r="AK12" s="63">
        <v>1.516088100865224E-14</v>
      </c>
      <c r="AL12" s="63">
        <v>4.3978650061158904</v>
      </c>
      <c r="AM12" s="63">
        <v>4.3978650061158904</v>
      </c>
    </row>
    <row r="13" spans="1:39" x14ac:dyDescent="0.3">
      <c r="A13" s="64">
        <v>11</v>
      </c>
      <c r="B13" s="63"/>
      <c r="C13" s="63">
        <v>100</v>
      </c>
      <c r="D13" s="63">
        <v>4.8892498016357422E-2</v>
      </c>
      <c r="E13" s="63" t="b">
        <v>0</v>
      </c>
      <c r="F13" s="63">
        <v>1.253763456000001E-3</v>
      </c>
      <c r="G13" s="63">
        <v>6.8693759999999026E-6</v>
      </c>
      <c r="H13" s="63">
        <v>1.5759999999999661E-3</v>
      </c>
      <c r="I13" s="63">
        <v>1.839999999999994E-3</v>
      </c>
      <c r="J13" s="63">
        <v>1.000000000000015E-3</v>
      </c>
      <c r="K13" s="63">
        <v>4.2127849890671421E-20</v>
      </c>
      <c r="L13" s="63">
        <v>9.5439999999999692E-3</v>
      </c>
      <c r="M13" s="63">
        <v>1.4095999999999999E-2</v>
      </c>
      <c r="N13" s="63">
        <v>3.104800000000002E-2</v>
      </c>
      <c r="O13" s="63">
        <v>1.7703494128474089E-18</v>
      </c>
      <c r="P13" s="63">
        <v>9.9024000000000029E-2</v>
      </c>
      <c r="Q13" s="63">
        <v>-6.6143999999999994E-2</v>
      </c>
      <c r="R13" s="63">
        <v>-6.6287999999999972E-2</v>
      </c>
      <c r="S13" s="63">
        <v>-5.3173184301538748E-17</v>
      </c>
      <c r="T13" s="63">
        <v>0.10059999999999999</v>
      </c>
      <c r="U13" s="63">
        <v>-6.4304E-2</v>
      </c>
      <c r="V13" s="63">
        <v>-6.7287999999999987E-2</v>
      </c>
      <c r="W13" s="63">
        <v>-5.321531215142942E-17</v>
      </c>
      <c r="X13" s="63">
        <v>0.10059999999999999</v>
      </c>
      <c r="Y13" s="63">
        <v>-6.4304E-2</v>
      </c>
      <c r="Z13" s="63">
        <v>-6.7287999999999987E-2</v>
      </c>
      <c r="AA13" s="63">
        <v>-5.321531215142942E-17</v>
      </c>
      <c r="AB13" s="63">
        <v>9.1056000000000026E-2</v>
      </c>
      <c r="AC13" s="63">
        <v>-5.0208000000000003E-2</v>
      </c>
      <c r="AD13" s="63">
        <v>-3.6239999999999967E-2</v>
      </c>
      <c r="AE13" s="63">
        <v>-5.1444962738582011E-17</v>
      </c>
      <c r="AF13" s="63" t="s">
        <v>1181</v>
      </c>
      <c r="AG13" s="63" t="s">
        <v>1182</v>
      </c>
      <c r="AH13" s="63">
        <v>0.62674115739655678</v>
      </c>
      <c r="AI13" s="63">
        <v>1.660788995626338</v>
      </c>
      <c r="AJ13" s="63">
        <v>1.131751587228039</v>
      </c>
      <c r="AK13" s="63">
        <v>1.0594154587651841</v>
      </c>
      <c r="AL13" s="63">
        <v>46.141956961122368</v>
      </c>
      <c r="AM13" s="63">
        <v>46.141956961122368</v>
      </c>
    </row>
    <row r="14" spans="1:39" x14ac:dyDescent="0.3">
      <c r="A14" s="64">
        <v>12</v>
      </c>
      <c r="B14" s="63"/>
      <c r="C14" s="63">
        <v>100</v>
      </c>
      <c r="D14" s="63">
        <v>4.9924612045288093E-2</v>
      </c>
      <c r="E14" s="63" t="b">
        <v>0</v>
      </c>
      <c r="F14" s="63">
        <v>2.8376447999999959E-5</v>
      </c>
      <c r="G14" s="63">
        <v>5.6175360000000391E-6</v>
      </c>
      <c r="H14" s="63">
        <v>1.2560000000000069E-3</v>
      </c>
      <c r="I14" s="63">
        <v>7.5200000000000267E-4</v>
      </c>
      <c r="J14" s="63">
        <v>1.864000000000005E-3</v>
      </c>
      <c r="K14" s="63">
        <v>3.3604308168605768E-19</v>
      </c>
      <c r="L14" s="63">
        <v>1.4959999999999969E-3</v>
      </c>
      <c r="M14" s="63">
        <v>5.1039999999999974E-3</v>
      </c>
      <c r="N14" s="63">
        <v>2.9599999999999071E-4</v>
      </c>
      <c r="O14" s="63">
        <v>4.5948747904010642E-19</v>
      </c>
      <c r="P14" s="63">
        <v>0.223408</v>
      </c>
      <c r="Q14" s="63">
        <v>8.0607999999999999E-2</v>
      </c>
      <c r="R14" s="63">
        <v>-0.15979199999999999</v>
      </c>
      <c r="S14" s="63">
        <v>-5.8377443339195337E-17</v>
      </c>
      <c r="T14" s="63">
        <v>0.22215199999999999</v>
      </c>
      <c r="U14" s="63">
        <v>7.9855999999999996E-2</v>
      </c>
      <c r="V14" s="63">
        <v>-0.16165599999999999</v>
      </c>
      <c r="W14" s="63">
        <v>-5.8713486420881395E-17</v>
      </c>
      <c r="X14" s="63">
        <v>0.22215199999999999</v>
      </c>
      <c r="Y14" s="63">
        <v>7.9855999999999996E-2</v>
      </c>
      <c r="Z14" s="63">
        <v>-0.16165599999999999</v>
      </c>
      <c r="AA14" s="63">
        <v>-5.8713486420881395E-17</v>
      </c>
      <c r="AB14" s="63">
        <v>0.22364800000000001</v>
      </c>
      <c r="AC14" s="63">
        <v>7.4751999999999999E-2</v>
      </c>
      <c r="AD14" s="63">
        <v>-0.16195200000000001</v>
      </c>
      <c r="AE14" s="63">
        <v>-5.8253998941841289E-17</v>
      </c>
      <c r="AF14" s="63" t="s">
        <v>1183</v>
      </c>
      <c r="AG14" s="63" t="s">
        <v>1184</v>
      </c>
      <c r="AH14" s="63">
        <v>2.334221495803341E-2</v>
      </c>
      <c r="AI14" s="63">
        <v>0.39372797530496573</v>
      </c>
      <c r="AJ14" s="63">
        <v>0.46343418792502389</v>
      </c>
      <c r="AK14" s="63">
        <v>0.43021445506940348</v>
      </c>
      <c r="AL14" s="63">
        <v>0.18310486465087911</v>
      </c>
      <c r="AM14" s="63">
        <v>0.18310486465086509</v>
      </c>
    </row>
    <row r="15" spans="1:39" x14ac:dyDescent="0.3">
      <c r="A15" s="64">
        <v>13</v>
      </c>
      <c r="B15" s="63"/>
      <c r="C15" s="63">
        <v>100</v>
      </c>
      <c r="D15" s="63">
        <v>5.7849645614624023E-2</v>
      </c>
      <c r="E15" s="63" t="b">
        <v>0</v>
      </c>
      <c r="F15" s="63">
        <v>6.3054745599999977E-4</v>
      </c>
      <c r="G15" s="63">
        <v>1.75667199999998E-6</v>
      </c>
      <c r="H15" s="63">
        <v>2.4000000000003191E-4</v>
      </c>
      <c r="I15" s="63">
        <v>8.6399999999998978E-4</v>
      </c>
      <c r="J15" s="63">
        <v>9.7599999999999076E-4</v>
      </c>
      <c r="K15" s="63">
        <v>3.7229262694072399E-20</v>
      </c>
      <c r="L15" s="63">
        <v>1.036799999999999E-2</v>
      </c>
      <c r="M15" s="63">
        <v>9.9840000000000068E-3</v>
      </c>
      <c r="N15" s="63">
        <v>2.0576000000000001E-2</v>
      </c>
      <c r="O15" s="63">
        <v>6.3877577043525447E-19</v>
      </c>
      <c r="P15" s="63">
        <v>-5.3008E-2</v>
      </c>
      <c r="Q15" s="63">
        <v>-7.9488000000000003E-2</v>
      </c>
      <c r="R15" s="63">
        <v>9.1008000000000019E-2</v>
      </c>
      <c r="S15" s="63">
        <v>-5.1711445882076492E-17</v>
      </c>
      <c r="T15" s="63">
        <v>-5.2767999999999968E-2</v>
      </c>
      <c r="U15" s="63">
        <v>-8.0351999999999993E-2</v>
      </c>
      <c r="V15" s="63">
        <v>9.0032000000000029E-2</v>
      </c>
      <c r="W15" s="63">
        <v>-5.1748675144770559E-17</v>
      </c>
      <c r="X15" s="63">
        <v>-5.2767999999999968E-2</v>
      </c>
      <c r="Y15" s="63">
        <v>-8.0351999999999993E-2</v>
      </c>
      <c r="Z15" s="63">
        <v>9.0032000000000029E-2</v>
      </c>
      <c r="AA15" s="63">
        <v>-5.1748675144770559E-17</v>
      </c>
      <c r="AB15" s="63">
        <v>-4.2399999999999979E-2</v>
      </c>
      <c r="AC15" s="63">
        <v>-9.0336E-2</v>
      </c>
      <c r="AD15" s="63">
        <v>6.9456000000000032E-2</v>
      </c>
      <c r="AE15" s="63">
        <v>-5.2387450915205807E-17</v>
      </c>
      <c r="AF15" s="63" t="s">
        <v>1185</v>
      </c>
      <c r="AG15" s="63" t="s">
        <v>1186</v>
      </c>
      <c r="AH15" s="63">
        <v>0.96695907345473631</v>
      </c>
      <c r="AI15" s="63">
        <v>1.375444174749668</v>
      </c>
      <c r="AJ15" s="63">
        <v>0.79140676675390764</v>
      </c>
      <c r="AK15" s="63">
        <v>0.74142666649610323</v>
      </c>
      <c r="AL15" s="63">
        <v>22.854096321307939</v>
      </c>
      <c r="AM15" s="63">
        <v>22.854096321307932</v>
      </c>
    </row>
    <row r="16" spans="1:39" x14ac:dyDescent="0.3">
      <c r="A16" s="64">
        <v>14</v>
      </c>
      <c r="B16" s="63"/>
      <c r="C16" s="63">
        <v>100</v>
      </c>
      <c r="D16" s="63">
        <v>3.8928508758544922E-2</v>
      </c>
      <c r="E16" s="63" t="b">
        <v>0</v>
      </c>
      <c r="F16" s="63">
        <v>8.9445158400000026E-4</v>
      </c>
      <c r="G16" s="63">
        <v>2.1157248000000219E-5</v>
      </c>
      <c r="H16" s="63">
        <v>3.1760000000000399E-3</v>
      </c>
      <c r="I16" s="63">
        <v>2.0959999999999872E-3</v>
      </c>
      <c r="J16" s="63">
        <v>2.584000000000003E-3</v>
      </c>
      <c r="K16" s="63">
        <v>8.3373954085951937E-19</v>
      </c>
      <c r="L16" s="63">
        <v>1.3239999999999971E-2</v>
      </c>
      <c r="M16" s="63">
        <v>2.6128000000000009E-2</v>
      </c>
      <c r="N16" s="63">
        <v>6.0400000000000176E-3</v>
      </c>
      <c r="O16" s="63">
        <v>2.4816242737921929E-18</v>
      </c>
      <c r="P16" s="63">
        <v>-0.12872</v>
      </c>
      <c r="Q16" s="63">
        <v>-0.19356799999999999</v>
      </c>
      <c r="R16" s="63">
        <v>0.18192</v>
      </c>
      <c r="S16" s="63">
        <v>-4.2864597405035987E-17</v>
      </c>
      <c r="T16" s="63">
        <v>-0.13189600000000001</v>
      </c>
      <c r="U16" s="63">
        <v>-0.191472</v>
      </c>
      <c r="V16" s="63">
        <v>0.179336</v>
      </c>
      <c r="W16" s="63">
        <v>-4.3698336945895513E-17</v>
      </c>
      <c r="X16" s="63">
        <v>-0.13189600000000001</v>
      </c>
      <c r="Y16" s="63">
        <v>-0.191472</v>
      </c>
      <c r="Z16" s="63">
        <v>0.179336</v>
      </c>
      <c r="AA16" s="63">
        <v>-4.3698336945895513E-17</v>
      </c>
      <c r="AB16" s="63">
        <v>-0.14513599999999999</v>
      </c>
      <c r="AC16" s="63">
        <v>-0.16534399999999999</v>
      </c>
      <c r="AD16" s="63">
        <v>0.18537600000000001</v>
      </c>
      <c r="AE16" s="63">
        <v>-4.6179961219687712E-17</v>
      </c>
      <c r="AF16" s="63" t="s">
        <v>1187</v>
      </c>
      <c r="AG16" s="63" t="s">
        <v>1188</v>
      </c>
      <c r="AH16" s="63">
        <v>0.96747214099062906</v>
      </c>
      <c r="AI16" s="63">
        <v>1.9915278324193491</v>
      </c>
      <c r="AJ16" s="63">
        <v>1.9034422634427131</v>
      </c>
      <c r="AK16" s="63">
        <v>1.792396652266488</v>
      </c>
      <c r="AL16" s="63">
        <v>3.367979658295067</v>
      </c>
      <c r="AM16" s="63">
        <v>3.3679796582951038</v>
      </c>
    </row>
    <row r="17" spans="1:39" x14ac:dyDescent="0.3">
      <c r="A17" s="64">
        <v>15</v>
      </c>
      <c r="B17" s="63"/>
      <c r="C17" s="63">
        <v>100</v>
      </c>
      <c r="D17" s="63">
        <v>5.0878286361694343E-2</v>
      </c>
      <c r="E17" s="63" t="b">
        <v>0</v>
      </c>
      <c r="F17" s="63">
        <v>2.3015142400000001E-4</v>
      </c>
      <c r="G17" s="63">
        <v>1.023923199999986E-5</v>
      </c>
      <c r="H17" s="63">
        <v>6.7200000000000593E-4</v>
      </c>
      <c r="I17" s="63">
        <v>1.7279999999999999E-3</v>
      </c>
      <c r="J17" s="63">
        <v>2.607999999999971E-3</v>
      </c>
      <c r="K17" s="63">
        <v>3.4290110376126091E-19</v>
      </c>
      <c r="L17" s="63">
        <v>1.3920000000000039E-3</v>
      </c>
      <c r="M17" s="63">
        <v>1.5072E-2</v>
      </c>
      <c r="N17" s="63">
        <v>1.0239999999999689E-3</v>
      </c>
      <c r="O17" s="63">
        <v>1.218768494511444E-18</v>
      </c>
      <c r="P17" s="63">
        <v>0.20966399999999999</v>
      </c>
      <c r="Q17" s="63">
        <v>2.0128E-2</v>
      </c>
      <c r="R17" s="63">
        <v>0.23438400000000001</v>
      </c>
      <c r="S17" s="63">
        <v>-8.0846283092511667E-18</v>
      </c>
      <c r="T17" s="63">
        <v>0.210336</v>
      </c>
      <c r="U17" s="63">
        <v>2.1856E-2</v>
      </c>
      <c r="V17" s="63">
        <v>0.23177600000000001</v>
      </c>
      <c r="W17" s="63">
        <v>-8.4275294130124277E-18</v>
      </c>
      <c r="X17" s="63">
        <v>0.210336</v>
      </c>
      <c r="Y17" s="63">
        <v>2.1856E-2</v>
      </c>
      <c r="Z17" s="63">
        <v>0.23177600000000001</v>
      </c>
      <c r="AA17" s="63">
        <v>-8.4275294130124277E-18</v>
      </c>
      <c r="AB17" s="63">
        <v>0.211728</v>
      </c>
      <c r="AC17" s="63">
        <v>6.7840000000000001E-3</v>
      </c>
      <c r="AD17" s="63">
        <v>0.23280000000000001</v>
      </c>
      <c r="AE17" s="63">
        <v>-7.2087609185009837E-18</v>
      </c>
      <c r="AF17" s="63" t="s">
        <v>1189</v>
      </c>
      <c r="AG17" s="63" t="s">
        <v>1190</v>
      </c>
      <c r="AH17" s="63">
        <v>0.20180099439971719</v>
      </c>
      <c r="AI17" s="63">
        <v>0.72804403049875088</v>
      </c>
      <c r="AJ17" s="63">
        <v>1.3000466615342841</v>
      </c>
      <c r="AK17" s="63">
        <v>1.21120065993499</v>
      </c>
      <c r="AL17" s="63">
        <v>0.44180588154083461</v>
      </c>
      <c r="AM17" s="63">
        <v>0.44180588154083461</v>
      </c>
    </row>
    <row r="18" spans="1:39" x14ac:dyDescent="0.3">
      <c r="A18" s="64">
        <v>16</v>
      </c>
      <c r="B18" s="63"/>
      <c r="C18" s="63">
        <v>100</v>
      </c>
      <c r="D18" s="63">
        <v>4.0838241577148438E-2</v>
      </c>
      <c r="E18" s="63" t="b">
        <v>0</v>
      </c>
      <c r="F18" s="63">
        <v>1.78095488E-4</v>
      </c>
      <c r="G18" s="63">
        <v>2.6969599999999882E-7</v>
      </c>
      <c r="H18" s="63">
        <v>1.3599999999999721E-4</v>
      </c>
      <c r="I18" s="63">
        <v>4.9599999999999991E-4</v>
      </c>
      <c r="J18" s="63">
        <v>7.1999999999997413E-5</v>
      </c>
      <c r="K18" s="63">
        <v>3.8208980133404528E-20</v>
      </c>
      <c r="L18" s="63">
        <v>6.6640000000000102E-3</v>
      </c>
      <c r="M18" s="63">
        <v>7.3759999999999989E-3</v>
      </c>
      <c r="N18" s="63">
        <v>8.9039999999999953E-3</v>
      </c>
      <c r="O18" s="63">
        <v>7.2597062253455056E-19</v>
      </c>
      <c r="P18" s="63">
        <v>2.3408000000000009E-2</v>
      </c>
      <c r="Q18" s="63">
        <v>-7.1999999999999998E-3</v>
      </c>
      <c r="R18" s="63">
        <v>-8.2079999999999757E-3</v>
      </c>
      <c r="S18" s="63">
        <v>-5.8930003974970634E-17</v>
      </c>
      <c r="T18" s="63">
        <v>2.3544000000000009E-2</v>
      </c>
      <c r="U18" s="63">
        <v>-7.6959999999999997E-3</v>
      </c>
      <c r="V18" s="63">
        <v>-8.2799999999999731E-3</v>
      </c>
      <c r="W18" s="63">
        <v>-5.8891794994837229E-17</v>
      </c>
      <c r="X18" s="63">
        <v>2.3544000000000009E-2</v>
      </c>
      <c r="Y18" s="63">
        <v>-7.6959999999999997E-3</v>
      </c>
      <c r="Z18" s="63">
        <v>-8.2799999999999731E-3</v>
      </c>
      <c r="AA18" s="63">
        <v>-5.8891794994837229E-17</v>
      </c>
      <c r="AB18" s="63">
        <v>1.6879999999999999E-2</v>
      </c>
      <c r="AC18" s="63">
        <v>-1.5072E-2</v>
      </c>
      <c r="AD18" s="63">
        <v>6.2400000000002178E-4</v>
      </c>
      <c r="AE18" s="63">
        <v>-5.8165824372302679E-17</v>
      </c>
      <c r="AF18" s="63" t="s">
        <v>1191</v>
      </c>
      <c r="AG18" s="63" t="s">
        <v>1192</v>
      </c>
      <c r="AH18" s="63">
        <v>0.9205543256252452</v>
      </c>
      <c r="AI18" s="63">
        <v>0.56154667745103881</v>
      </c>
      <c r="AJ18" s="63">
        <v>0.62040802462473799</v>
      </c>
      <c r="AK18" s="63">
        <v>0.57899249968695465</v>
      </c>
      <c r="AL18" s="63">
        <v>107.5362318840579</v>
      </c>
      <c r="AM18" s="63">
        <v>107.53623188405859</v>
      </c>
    </row>
    <row r="19" spans="1:39" x14ac:dyDescent="0.3">
      <c r="A19" s="64">
        <v>17</v>
      </c>
      <c r="B19" s="63"/>
      <c r="C19" s="63">
        <v>100</v>
      </c>
      <c r="D19" s="63">
        <v>3.8887262344360352E-2</v>
      </c>
      <c r="E19" s="63" t="b">
        <v>0</v>
      </c>
      <c r="F19" s="63">
        <v>4.7722316799999969E-4</v>
      </c>
      <c r="G19" s="63">
        <v>2.6490111999999982E-5</v>
      </c>
      <c r="H19" s="63">
        <v>4.4639999999999957E-3</v>
      </c>
      <c r="I19" s="63">
        <v>2.3999999999999989E-3</v>
      </c>
      <c r="J19" s="63">
        <v>8.9600000000001397E-4</v>
      </c>
      <c r="K19" s="63">
        <v>2.8999636203809481E-19</v>
      </c>
      <c r="L19" s="63">
        <v>2.1120000000000032E-3</v>
      </c>
      <c r="M19" s="63">
        <v>2.1119999999999989E-2</v>
      </c>
      <c r="N19" s="63">
        <v>5.1679999999999999E-3</v>
      </c>
      <c r="O19" s="63">
        <v>4.0168415012033658E-19</v>
      </c>
      <c r="P19" s="63">
        <v>7.0640000000000022E-2</v>
      </c>
      <c r="Q19" s="63">
        <v>-7.9615999999999992E-2</v>
      </c>
      <c r="R19" s="63">
        <v>-6.191999999999971E-3</v>
      </c>
      <c r="S19" s="63">
        <v>-4.8464662288177012E-17</v>
      </c>
      <c r="T19" s="63">
        <v>7.5104000000000018E-2</v>
      </c>
      <c r="U19" s="63">
        <v>-7.7215999999999993E-2</v>
      </c>
      <c r="V19" s="63">
        <v>-7.0879999999999849E-3</v>
      </c>
      <c r="W19" s="63">
        <v>-4.8174665926138918E-17</v>
      </c>
      <c r="X19" s="63">
        <v>7.5104000000000018E-2</v>
      </c>
      <c r="Y19" s="63">
        <v>-7.7215999999999993E-2</v>
      </c>
      <c r="Z19" s="63">
        <v>-7.0879999999999849E-3</v>
      </c>
      <c r="AA19" s="63">
        <v>-4.8174665926138918E-17</v>
      </c>
      <c r="AB19" s="63">
        <v>7.7216000000000021E-2</v>
      </c>
      <c r="AC19" s="63">
        <v>-5.6096E-2</v>
      </c>
      <c r="AD19" s="63">
        <v>-1.9199999999999851E-3</v>
      </c>
      <c r="AE19" s="63">
        <v>-4.8576350076259248E-17</v>
      </c>
      <c r="AF19" s="63" t="s">
        <v>1193</v>
      </c>
      <c r="AG19" s="63" t="s">
        <v>1194</v>
      </c>
      <c r="AH19" s="63">
        <v>0.75683204499467771</v>
      </c>
      <c r="AI19" s="63">
        <v>0.37175059659996013</v>
      </c>
      <c r="AJ19" s="63">
        <v>1.678301669774845</v>
      </c>
      <c r="AK19" s="63">
        <v>1.5720636487172099</v>
      </c>
      <c r="AL19" s="63">
        <v>72.911963882618437</v>
      </c>
      <c r="AM19" s="63">
        <v>72.91196388261892</v>
      </c>
    </row>
    <row r="20" spans="1:39" x14ac:dyDescent="0.3">
      <c r="A20" s="64">
        <v>18</v>
      </c>
      <c r="B20" s="63"/>
      <c r="C20" s="63">
        <v>100</v>
      </c>
      <c r="D20" s="63">
        <v>4.9866199493408203E-2</v>
      </c>
      <c r="E20" s="63" t="b">
        <v>0</v>
      </c>
      <c r="F20" s="63">
        <v>1.564967808E-3</v>
      </c>
      <c r="G20" s="63">
        <v>1.2409728000000091E-5</v>
      </c>
      <c r="H20" s="63">
        <v>3.3200000000000139E-3</v>
      </c>
      <c r="I20" s="63">
        <v>1.072000000000002E-3</v>
      </c>
      <c r="J20" s="63">
        <v>4.8799999999998839E-4</v>
      </c>
      <c r="K20" s="63">
        <v>4.1246104195282982E-19</v>
      </c>
      <c r="L20" s="63">
        <v>3.9176000000000002E-2</v>
      </c>
      <c r="M20" s="63">
        <v>1.936000000000002E-3</v>
      </c>
      <c r="N20" s="63">
        <v>5.1439999999999958E-3</v>
      </c>
      <c r="O20" s="63">
        <v>4.2862637970157213E-18</v>
      </c>
      <c r="P20" s="63">
        <v>1.840000000000001E-2</v>
      </c>
      <c r="Q20" s="63">
        <v>9.951999999999999E-3</v>
      </c>
      <c r="R20" s="63">
        <v>9.7920000000000035E-2</v>
      </c>
      <c r="S20" s="63">
        <v>-4.7596632636941361E-17</v>
      </c>
      <c r="T20" s="63">
        <v>1.508E-2</v>
      </c>
      <c r="U20" s="63">
        <v>1.1024000000000001E-2</v>
      </c>
      <c r="V20" s="63">
        <v>9.8408000000000023E-2</v>
      </c>
      <c r="W20" s="63">
        <v>-4.8009093678894191E-17</v>
      </c>
      <c r="X20" s="63">
        <v>1.508E-2</v>
      </c>
      <c r="Y20" s="63">
        <v>1.1024000000000001E-2</v>
      </c>
      <c r="Z20" s="63">
        <v>9.8408000000000023E-2</v>
      </c>
      <c r="AA20" s="63">
        <v>-4.8009093678894191E-17</v>
      </c>
      <c r="AB20" s="63">
        <v>5.4255999999999999E-2</v>
      </c>
      <c r="AC20" s="63">
        <v>9.0879999999999989E-3</v>
      </c>
      <c r="AD20" s="63">
        <v>9.3264000000000027E-2</v>
      </c>
      <c r="AE20" s="63">
        <v>-4.3722829881878471E-17</v>
      </c>
      <c r="AF20" s="63" t="s">
        <v>1195</v>
      </c>
      <c r="AG20" s="63" t="s">
        <v>1196</v>
      </c>
      <c r="AH20" s="63">
        <v>4.2390639732476707</v>
      </c>
      <c r="AI20" s="63">
        <v>4.4895854460707616</v>
      </c>
      <c r="AJ20" s="63">
        <v>0.16544533901599229</v>
      </c>
      <c r="AK20" s="63">
        <v>0.15423627268850659</v>
      </c>
      <c r="AL20" s="63">
        <v>5.2272172994065293</v>
      </c>
      <c r="AM20" s="63">
        <v>5.2272172994065382</v>
      </c>
    </row>
    <row r="21" spans="1:39" x14ac:dyDescent="0.3">
      <c r="A21" s="64">
        <v>19</v>
      </c>
      <c r="B21" s="63"/>
      <c r="C21" s="63">
        <v>100</v>
      </c>
      <c r="D21" s="63">
        <v>4.7872781753540039E-2</v>
      </c>
      <c r="E21" s="63" t="b">
        <v>0</v>
      </c>
      <c r="F21" s="63">
        <v>3.3200883200000091E-4</v>
      </c>
      <c r="G21" s="63">
        <v>4.6964479999999679E-6</v>
      </c>
      <c r="H21" s="63">
        <v>1.639999999999982E-3</v>
      </c>
      <c r="I21" s="63">
        <v>3.6800000000000721E-4</v>
      </c>
      <c r="J21" s="63">
        <v>1.3680000000000081E-3</v>
      </c>
      <c r="K21" s="63">
        <v>5.5843894041111688E-20</v>
      </c>
      <c r="L21" s="63">
        <v>3.8479999999999899E-3</v>
      </c>
      <c r="M21" s="63">
        <v>4.5919999999999989E-3</v>
      </c>
      <c r="N21" s="63">
        <v>1.7208000000000029E-2</v>
      </c>
      <c r="O21" s="63">
        <v>1.354949218576644E-18</v>
      </c>
      <c r="P21" s="63">
        <v>-3.5087999999999973E-2</v>
      </c>
      <c r="Q21" s="63">
        <v>-0.115776</v>
      </c>
      <c r="R21" s="63">
        <v>-8.0927999999999986E-2</v>
      </c>
      <c r="S21" s="63">
        <v>-6.8350966871451398E-17</v>
      </c>
      <c r="T21" s="63">
        <v>-3.3447999999999992E-2</v>
      </c>
      <c r="U21" s="63">
        <v>-0.116144</v>
      </c>
      <c r="V21" s="63">
        <v>-8.2295999999999994E-2</v>
      </c>
      <c r="W21" s="63">
        <v>-6.8295122977410286E-17</v>
      </c>
      <c r="X21" s="63">
        <v>-3.3447999999999992E-2</v>
      </c>
      <c r="Y21" s="63">
        <v>-0.116144</v>
      </c>
      <c r="Z21" s="63">
        <v>-8.2295999999999994E-2</v>
      </c>
      <c r="AA21" s="63">
        <v>-6.8295122977410286E-17</v>
      </c>
      <c r="AB21" s="63">
        <v>-3.7295999999999982E-2</v>
      </c>
      <c r="AC21" s="63">
        <v>-0.111552</v>
      </c>
      <c r="AD21" s="63">
        <v>-6.5087999999999965E-2</v>
      </c>
      <c r="AE21" s="63">
        <v>-6.6940173758833642E-17</v>
      </c>
      <c r="AF21" s="63" t="s">
        <v>1197</v>
      </c>
      <c r="AG21" s="63" t="s">
        <v>1198</v>
      </c>
      <c r="AH21" s="63">
        <v>0.32864813763606038</v>
      </c>
      <c r="AI21" s="63">
        <v>0.55005069790154992</v>
      </c>
      <c r="AJ21" s="63">
        <v>0.35395419646752269</v>
      </c>
      <c r="AK21" s="63">
        <v>0.33217951705441029</v>
      </c>
      <c r="AL21" s="63">
        <v>20.909886264216979</v>
      </c>
      <c r="AM21" s="63">
        <v>20.909886264217011</v>
      </c>
    </row>
    <row r="22" spans="1:39" x14ac:dyDescent="0.3">
      <c r="A22" s="64">
        <v>20</v>
      </c>
      <c r="B22" s="63"/>
      <c r="C22" s="63">
        <v>100</v>
      </c>
      <c r="D22" s="63">
        <v>4.3916225433349609E-2</v>
      </c>
      <c r="E22" s="63" t="b">
        <v>0</v>
      </c>
      <c r="F22" s="63">
        <v>1.25241088E-3</v>
      </c>
      <c r="G22" s="63">
        <v>2.6159103999999681E-5</v>
      </c>
      <c r="H22" s="63">
        <v>4.1279999999999928E-3</v>
      </c>
      <c r="I22" s="63">
        <v>2.3039999999999732E-3</v>
      </c>
      <c r="J22" s="63">
        <v>1.9519999999999681E-3</v>
      </c>
      <c r="K22" s="63">
        <v>6.0350594261980318E-19</v>
      </c>
      <c r="L22" s="63">
        <v>2.1360000000000001E-2</v>
      </c>
      <c r="M22" s="63">
        <v>2.3903999999999981E-2</v>
      </c>
      <c r="N22" s="63">
        <v>1.499200000000003E-2</v>
      </c>
      <c r="O22" s="63">
        <v>6.8384277264389146E-19</v>
      </c>
      <c r="P22" s="63">
        <v>-4.185599999999997E-2</v>
      </c>
      <c r="Q22" s="63">
        <v>-0.17155200000000001</v>
      </c>
      <c r="R22" s="63">
        <v>7.1712000000000026E-2</v>
      </c>
      <c r="S22" s="63">
        <v>-4.7071504089466982E-17</v>
      </c>
      <c r="T22" s="63">
        <v>-3.7727999999999977E-2</v>
      </c>
      <c r="U22" s="63">
        <v>-0.16924800000000001</v>
      </c>
      <c r="V22" s="63">
        <v>7.3663999999999993E-2</v>
      </c>
      <c r="W22" s="63">
        <v>-4.6467998146847173E-17</v>
      </c>
      <c r="X22" s="63">
        <v>-3.7727999999999977E-2</v>
      </c>
      <c r="Y22" s="63">
        <v>-0.16924800000000001</v>
      </c>
      <c r="Z22" s="63">
        <v>7.3663999999999993E-2</v>
      </c>
      <c r="AA22" s="63">
        <v>-4.6467998146847173E-17</v>
      </c>
      <c r="AB22" s="63">
        <v>-5.9087999999999981E-2</v>
      </c>
      <c r="AC22" s="63">
        <v>-0.19315199999999999</v>
      </c>
      <c r="AD22" s="63">
        <v>8.8656000000000026E-2</v>
      </c>
      <c r="AE22" s="63">
        <v>-4.5784155374203281E-17</v>
      </c>
      <c r="AF22" s="63" t="s">
        <v>1199</v>
      </c>
      <c r="AG22" s="63" t="s">
        <v>1200</v>
      </c>
      <c r="AH22" s="63">
        <v>3.3203827036178701</v>
      </c>
      <c r="AI22" s="63">
        <v>1.7478198239608571</v>
      </c>
      <c r="AJ22" s="63">
        <v>1.7700805700174691</v>
      </c>
      <c r="AK22" s="63">
        <v>1.6652164580698761</v>
      </c>
      <c r="AL22" s="63">
        <v>20.351867940921061</v>
      </c>
      <c r="AM22" s="63">
        <v>20.35186794092105</v>
      </c>
    </row>
    <row r="23" spans="1:39" x14ac:dyDescent="0.3">
      <c r="A23" s="64">
        <v>21</v>
      </c>
      <c r="B23" s="63"/>
      <c r="C23" s="63">
        <v>100</v>
      </c>
      <c r="D23" s="63">
        <v>5.783843994140625E-2</v>
      </c>
      <c r="E23" s="63" t="b">
        <v>0</v>
      </c>
      <c r="F23" s="63">
        <v>2.564608000000016E-5</v>
      </c>
      <c r="G23" s="63">
        <v>5.2648959999999018E-6</v>
      </c>
      <c r="H23" s="63">
        <v>1.4879999999999889E-3</v>
      </c>
      <c r="I23" s="63">
        <v>9.5999999999984986E-5</v>
      </c>
      <c r="J23" s="63">
        <v>1.7439999999999819E-3</v>
      </c>
      <c r="K23" s="63">
        <v>3.899275408485236E-19</v>
      </c>
      <c r="L23" s="63">
        <v>2.7840000000000091E-3</v>
      </c>
      <c r="M23" s="63">
        <v>4.0320000000000078E-3</v>
      </c>
      <c r="N23" s="63">
        <v>1.280000000000017E-3</v>
      </c>
      <c r="O23" s="63">
        <v>7.44585253881596E-19</v>
      </c>
      <c r="P23" s="63">
        <v>6.6288000000000014E-2</v>
      </c>
      <c r="Q23" s="63">
        <v>0.14496000000000001</v>
      </c>
      <c r="R23" s="63">
        <v>0.10305599999999999</v>
      </c>
      <c r="S23" s="63">
        <v>-4.9369921202106742E-17</v>
      </c>
      <c r="T23" s="63">
        <v>6.7776000000000003E-2</v>
      </c>
      <c r="U23" s="63">
        <v>0.14505599999999999</v>
      </c>
      <c r="V23" s="63">
        <v>0.1048</v>
      </c>
      <c r="W23" s="63">
        <v>-4.8979993661258212E-17</v>
      </c>
      <c r="X23" s="63">
        <v>6.7776000000000003E-2</v>
      </c>
      <c r="Y23" s="63">
        <v>0.14505599999999999</v>
      </c>
      <c r="Z23" s="63">
        <v>0.1048</v>
      </c>
      <c r="AA23" s="63">
        <v>-4.8979993661258212E-17</v>
      </c>
      <c r="AB23" s="63">
        <v>7.0560000000000012E-2</v>
      </c>
      <c r="AC23" s="63">
        <v>0.14102400000000001</v>
      </c>
      <c r="AD23" s="63">
        <v>0.10607999999999999</v>
      </c>
      <c r="AE23" s="63">
        <v>-4.8235408407376622E-17</v>
      </c>
      <c r="AF23" s="63" t="s">
        <v>1201</v>
      </c>
      <c r="AG23" s="63" t="s">
        <v>1202</v>
      </c>
      <c r="AH23" s="63">
        <v>0.18151591572616491</v>
      </c>
      <c r="AI23" s="63">
        <v>0.43543940245629909</v>
      </c>
      <c r="AJ23" s="63">
        <v>0.38913547552719358</v>
      </c>
      <c r="AK23" s="63">
        <v>0.35961949202873689</v>
      </c>
      <c r="AL23" s="63">
        <v>1.2213740458015849</v>
      </c>
      <c r="AM23" s="63">
        <v>1.2213740458015629</v>
      </c>
    </row>
    <row r="24" spans="1:39" x14ac:dyDescent="0.3">
      <c r="A24" s="64">
        <v>22</v>
      </c>
      <c r="B24" s="63"/>
      <c r="C24" s="63">
        <v>100</v>
      </c>
      <c r="D24" s="63">
        <v>5.1896810531616211E-2</v>
      </c>
      <c r="E24" s="63" t="b">
        <v>0</v>
      </c>
      <c r="F24" s="63">
        <v>1.6691353600000009E-4</v>
      </c>
      <c r="G24" s="63">
        <v>1.2052480000000131E-6</v>
      </c>
      <c r="H24" s="63">
        <v>5.7600000000000706E-4</v>
      </c>
      <c r="I24" s="63">
        <v>5.7600000000002094E-4</v>
      </c>
      <c r="J24" s="63">
        <v>7.3599999999998666E-4</v>
      </c>
      <c r="K24" s="63">
        <v>1.2540383223267599E-19</v>
      </c>
      <c r="L24" s="63">
        <v>1.104000000000008E-3</v>
      </c>
      <c r="M24" s="63">
        <v>5.0880000000000092E-3</v>
      </c>
      <c r="N24" s="63">
        <v>1.1823999999999999E-2</v>
      </c>
      <c r="O24" s="63">
        <v>1.2716732362346021E-18</v>
      </c>
      <c r="P24" s="63">
        <v>-1.590399999999997E-2</v>
      </c>
      <c r="Q24" s="63">
        <v>-0.16508800000000001</v>
      </c>
      <c r="R24" s="63">
        <v>-0.161856</v>
      </c>
      <c r="S24" s="63">
        <v>-7.2892936920129106E-17</v>
      </c>
      <c r="T24" s="63">
        <v>-1.6479999999999981E-2</v>
      </c>
      <c r="U24" s="63">
        <v>-0.16566400000000001</v>
      </c>
      <c r="V24" s="63">
        <v>-0.16259199999999999</v>
      </c>
      <c r="W24" s="63">
        <v>-7.3018340752361782E-17</v>
      </c>
      <c r="X24" s="63">
        <v>-1.6479999999999981E-2</v>
      </c>
      <c r="Y24" s="63">
        <v>-0.16566400000000001</v>
      </c>
      <c r="Z24" s="63">
        <v>-0.16259199999999999</v>
      </c>
      <c r="AA24" s="63">
        <v>-7.3018340752361782E-17</v>
      </c>
      <c r="AB24" s="63">
        <v>-1.537599999999997E-2</v>
      </c>
      <c r="AC24" s="63">
        <v>-0.160576</v>
      </c>
      <c r="AD24" s="63">
        <v>-0.15076800000000001</v>
      </c>
      <c r="AE24" s="63">
        <v>-7.174666751612718E-17</v>
      </c>
      <c r="AF24" s="63" t="s">
        <v>1203</v>
      </c>
      <c r="AG24" s="63" t="s">
        <v>1204</v>
      </c>
      <c r="AH24" s="63">
        <v>0.27780722373136219</v>
      </c>
      <c r="AI24" s="63">
        <v>1.408133174135032E-2</v>
      </c>
      <c r="AJ24" s="63">
        <v>0.3777667060775497</v>
      </c>
      <c r="AK24" s="63">
        <v>0.35533082181197428</v>
      </c>
      <c r="AL24" s="63">
        <v>7.2721905136784031</v>
      </c>
      <c r="AM24" s="63">
        <v>7.2721905136784049</v>
      </c>
    </row>
    <row r="25" spans="1:39" x14ac:dyDescent="0.3">
      <c r="A25" s="64">
        <v>23</v>
      </c>
      <c r="B25" s="63"/>
      <c r="C25" s="63">
        <v>100</v>
      </c>
      <c r="D25" s="63">
        <v>3.6898612976074219E-2</v>
      </c>
      <c r="E25" s="63" t="b">
        <v>0</v>
      </c>
      <c r="F25" s="63">
        <v>6.9526144000000049E-4</v>
      </c>
      <c r="G25" s="63">
        <v>1.4796313600000011E-4</v>
      </c>
      <c r="H25" s="63">
        <v>1.0800000000000009E-2</v>
      </c>
      <c r="I25" s="63">
        <v>2.3999999999999989E-3</v>
      </c>
      <c r="J25" s="63">
        <v>5.0559999999999911E-3</v>
      </c>
      <c r="K25" s="63">
        <v>2.0887575806257279E-18</v>
      </c>
      <c r="L25" s="63">
        <v>1.2288000000000019E-2</v>
      </c>
      <c r="M25" s="63">
        <v>2.3040000000000001E-2</v>
      </c>
      <c r="N25" s="63">
        <v>3.6639999999999941E-3</v>
      </c>
      <c r="O25" s="63">
        <v>5.4276346138211097E-19</v>
      </c>
      <c r="P25" s="63">
        <v>2.5856000000000011E-2</v>
      </c>
      <c r="Q25" s="63">
        <v>-3.0655999999999999E-2</v>
      </c>
      <c r="R25" s="63">
        <v>3.8064000000000021E-2</v>
      </c>
      <c r="S25" s="63">
        <v>-5.1527259003484708E-17</v>
      </c>
      <c r="T25" s="63">
        <v>1.5056E-2</v>
      </c>
      <c r="U25" s="63">
        <v>-2.8256E-2</v>
      </c>
      <c r="V25" s="63">
        <v>3.300800000000003E-2</v>
      </c>
      <c r="W25" s="63">
        <v>-5.3616016584110443E-17</v>
      </c>
      <c r="X25" s="63">
        <v>1.5056E-2</v>
      </c>
      <c r="Y25" s="63">
        <v>-2.8256E-2</v>
      </c>
      <c r="Z25" s="63">
        <v>3.300800000000003E-2</v>
      </c>
      <c r="AA25" s="63">
        <v>-5.3616016584110443E-17</v>
      </c>
      <c r="AB25" s="63">
        <v>2.7344000000000021E-2</v>
      </c>
      <c r="AC25" s="63">
        <v>-5.2160000000000002E-3</v>
      </c>
      <c r="AD25" s="63">
        <v>3.6672000000000017E-2</v>
      </c>
      <c r="AE25" s="63">
        <v>-5.3073253122728332E-17</v>
      </c>
      <c r="AF25" s="63" t="s">
        <v>1205</v>
      </c>
      <c r="AG25" s="63" t="s">
        <v>1206</v>
      </c>
      <c r="AH25" s="63">
        <v>1.974553383164644</v>
      </c>
      <c r="AI25" s="63">
        <v>0.77073738927739632</v>
      </c>
      <c r="AJ25" s="63">
        <v>1.904990260239751</v>
      </c>
      <c r="AK25" s="63">
        <v>1.7798418241661611</v>
      </c>
      <c r="AL25" s="63">
        <v>11.100339311682029</v>
      </c>
      <c r="AM25" s="63">
        <v>11.10033931168201</v>
      </c>
    </row>
    <row r="26" spans="1:39" x14ac:dyDescent="0.3">
      <c r="A26" s="64">
        <v>24</v>
      </c>
      <c r="B26" s="63"/>
      <c r="C26" s="63">
        <v>100</v>
      </c>
      <c r="D26" s="63">
        <v>5.0866603851318359E-2</v>
      </c>
      <c r="E26" s="63" t="b">
        <v>0</v>
      </c>
      <c r="F26" s="63">
        <v>7.8498444799999947E-4</v>
      </c>
      <c r="G26" s="63">
        <v>8.0080640000002222E-6</v>
      </c>
      <c r="H26" s="63">
        <v>1.9999999999999879E-4</v>
      </c>
      <c r="I26" s="63">
        <v>5.9200000000000051E-4</v>
      </c>
      <c r="J26" s="63">
        <v>2.7600000000000402E-3</v>
      </c>
      <c r="K26" s="63">
        <v>3.4975912583648572E-19</v>
      </c>
      <c r="L26" s="63">
        <v>1.5224E-2</v>
      </c>
      <c r="M26" s="63">
        <v>2.2735999999999999E-2</v>
      </c>
      <c r="N26" s="63">
        <v>6.0239999999999738E-3</v>
      </c>
      <c r="O26" s="63">
        <v>3.9943080000990047E-18</v>
      </c>
      <c r="P26" s="63">
        <v>4.2176000000000012E-2</v>
      </c>
      <c r="Q26" s="63">
        <v>-1.5488E-2</v>
      </c>
      <c r="R26" s="63">
        <v>-0.21715200000000001</v>
      </c>
      <c r="S26" s="63">
        <v>-8.1712353308868669E-17</v>
      </c>
      <c r="T26" s="63">
        <v>4.2376000000000011E-2</v>
      </c>
      <c r="U26" s="63">
        <v>-1.4896E-2</v>
      </c>
      <c r="V26" s="63">
        <v>-0.219912</v>
      </c>
      <c r="W26" s="63">
        <v>-8.2062112434705155E-17</v>
      </c>
      <c r="X26" s="63">
        <v>4.2376000000000011E-2</v>
      </c>
      <c r="Y26" s="63">
        <v>-1.4896E-2</v>
      </c>
      <c r="Z26" s="63">
        <v>-0.219912</v>
      </c>
      <c r="AA26" s="63">
        <v>-8.2062112434705155E-17</v>
      </c>
      <c r="AB26" s="63">
        <v>2.7152000000000009E-2</v>
      </c>
      <c r="AC26" s="63">
        <v>7.8399999999999997E-3</v>
      </c>
      <c r="AD26" s="63">
        <v>-0.225936</v>
      </c>
      <c r="AE26" s="63">
        <v>-8.605642043480416E-17</v>
      </c>
      <c r="AF26" s="63" t="s">
        <v>1207</v>
      </c>
      <c r="AG26" s="63" t="s">
        <v>1208</v>
      </c>
      <c r="AH26" s="63">
        <v>1.0428224314504051</v>
      </c>
      <c r="AI26" s="63">
        <v>2.4375737608505741</v>
      </c>
      <c r="AJ26" s="63">
        <v>1.900852353039463</v>
      </c>
      <c r="AK26" s="63">
        <v>1.7746735143412249</v>
      </c>
      <c r="AL26" s="63">
        <v>2.7392775291935152</v>
      </c>
      <c r="AM26" s="63">
        <v>2.7392775291935161</v>
      </c>
    </row>
    <row r="27" spans="1:39" x14ac:dyDescent="0.3">
      <c r="A27" s="64">
        <v>25</v>
      </c>
      <c r="B27" s="63"/>
      <c r="C27" s="63">
        <v>100</v>
      </c>
      <c r="D27" s="63">
        <v>3.9959430694580078E-2</v>
      </c>
      <c r="E27" s="63" t="b">
        <v>0</v>
      </c>
      <c r="F27" s="63">
        <v>3.6952192000000021E-4</v>
      </c>
      <c r="G27" s="63">
        <v>1.2229120000000259E-6</v>
      </c>
      <c r="H27" s="63">
        <v>1.919999999999977E-4</v>
      </c>
      <c r="I27" s="63">
        <v>1.9200000000001161E-4</v>
      </c>
      <c r="J27" s="63">
        <v>1.07200000000001E-3</v>
      </c>
      <c r="K27" s="63">
        <v>1.430387461404078E-19</v>
      </c>
      <c r="L27" s="63">
        <v>6.3840000000000008E-3</v>
      </c>
      <c r="M27" s="63">
        <v>1.1808000000000001E-2</v>
      </c>
      <c r="N27" s="63">
        <v>1.376000000000001E-2</v>
      </c>
      <c r="O27" s="63">
        <v>1.7438970419858478E-18</v>
      </c>
      <c r="P27" s="63">
        <v>-0.19980800000000001</v>
      </c>
      <c r="Q27" s="63">
        <v>0.11475200000000001</v>
      </c>
      <c r="R27" s="63">
        <v>4.2480000000000032E-2</v>
      </c>
      <c r="S27" s="63">
        <v>-8.7525996593780993E-17</v>
      </c>
      <c r="T27" s="63">
        <v>-0.19961599999999999</v>
      </c>
      <c r="U27" s="63">
        <v>0.114944</v>
      </c>
      <c r="V27" s="63">
        <v>4.3552000000000042E-2</v>
      </c>
      <c r="W27" s="63">
        <v>-8.7382957847640585E-17</v>
      </c>
      <c r="X27" s="63">
        <v>-0.19961599999999999</v>
      </c>
      <c r="Y27" s="63">
        <v>0.114944</v>
      </c>
      <c r="Z27" s="63">
        <v>4.3552000000000042E-2</v>
      </c>
      <c r="AA27" s="63">
        <v>-8.7382957847640585E-17</v>
      </c>
      <c r="AB27" s="63">
        <v>-0.19323199999999999</v>
      </c>
      <c r="AC27" s="63">
        <v>0.126752</v>
      </c>
      <c r="AD27" s="63">
        <v>5.731200000000005E-2</v>
      </c>
      <c r="AE27" s="63">
        <v>-8.5639060805654737E-17</v>
      </c>
      <c r="AF27" s="63" t="s">
        <v>1209</v>
      </c>
      <c r="AG27" s="63" t="s">
        <v>1210</v>
      </c>
      <c r="AH27" s="63">
        <v>1.275863169173016</v>
      </c>
      <c r="AI27" s="63">
        <v>0.31502543079974171</v>
      </c>
      <c r="AJ27" s="63">
        <v>1.107427395143403</v>
      </c>
      <c r="AK27" s="63">
        <v>1.02562583194944</v>
      </c>
      <c r="AL27" s="63">
        <v>31.59441587068336</v>
      </c>
      <c r="AM27" s="63">
        <v>31.594415870683299</v>
      </c>
    </row>
    <row r="28" spans="1:39" x14ac:dyDescent="0.3">
      <c r="A28" s="64">
        <v>26</v>
      </c>
      <c r="B28" s="63"/>
      <c r="C28" s="63">
        <v>100</v>
      </c>
      <c r="D28" s="63">
        <v>6.9788217544555664E-2</v>
      </c>
      <c r="E28" s="63" t="b">
        <v>0</v>
      </c>
      <c r="F28" s="63">
        <v>1.790050176E-3</v>
      </c>
      <c r="G28" s="63">
        <v>5.7389952000000291E-5</v>
      </c>
      <c r="H28" s="63">
        <v>1.3600000000002499E-4</v>
      </c>
      <c r="I28" s="63">
        <v>1.6160000000000061E-3</v>
      </c>
      <c r="J28" s="63">
        <v>7.4000000000000177E-3</v>
      </c>
      <c r="K28" s="63">
        <v>1.021845289208552E-18</v>
      </c>
      <c r="L28" s="63">
        <v>2.8040000000000009E-2</v>
      </c>
      <c r="M28" s="63">
        <v>2.5519999999999991E-2</v>
      </c>
      <c r="N28" s="63">
        <v>1.8776000000000011E-2</v>
      </c>
      <c r="O28" s="63">
        <v>4.2813652098191619E-19</v>
      </c>
      <c r="P28" s="63">
        <v>0.27606399999999998</v>
      </c>
      <c r="Q28" s="63">
        <v>0.144736</v>
      </c>
      <c r="R28" s="63">
        <v>0.28344000000000003</v>
      </c>
      <c r="S28" s="63">
        <v>-1.575385642423154E-18</v>
      </c>
      <c r="T28" s="63">
        <v>0.2762</v>
      </c>
      <c r="U28" s="63">
        <v>0.14312</v>
      </c>
      <c r="V28" s="63">
        <v>0.29083999999999999</v>
      </c>
      <c r="W28" s="63">
        <v>-5.5354035321460261E-19</v>
      </c>
      <c r="X28" s="63">
        <v>0.2762</v>
      </c>
      <c r="Y28" s="63">
        <v>0.14312</v>
      </c>
      <c r="Z28" s="63">
        <v>0.29083999999999999</v>
      </c>
      <c r="AA28" s="63">
        <v>-5.5354035321460261E-19</v>
      </c>
      <c r="AB28" s="63">
        <v>0.30424000000000001</v>
      </c>
      <c r="AC28" s="63">
        <v>0.16864000000000001</v>
      </c>
      <c r="AD28" s="63">
        <v>0.27206399999999997</v>
      </c>
      <c r="AE28" s="63">
        <v>-9.8167687419651885E-19</v>
      </c>
      <c r="AF28" s="63" t="s">
        <v>1211</v>
      </c>
      <c r="AG28" s="63" t="s">
        <v>1212</v>
      </c>
      <c r="AH28" s="63">
        <v>2.8349643052119529</v>
      </c>
      <c r="AI28" s="63">
        <v>3.348015078600131</v>
      </c>
      <c r="AJ28" s="63">
        <v>2.4583870724707979</v>
      </c>
      <c r="AK28" s="63">
        <v>2.2722394779425401</v>
      </c>
      <c r="AL28" s="63">
        <v>6.4557832485215094</v>
      </c>
      <c r="AM28" s="63">
        <v>6.4557832485215094</v>
      </c>
    </row>
    <row r="29" spans="1:39" x14ac:dyDescent="0.3">
      <c r="A29" s="64">
        <v>27</v>
      </c>
      <c r="B29" s="63"/>
      <c r="C29" s="63">
        <v>100</v>
      </c>
      <c r="D29" s="63">
        <v>4.4942378997802727E-2</v>
      </c>
      <c r="E29" s="63" t="b">
        <v>0</v>
      </c>
      <c r="F29" s="63">
        <v>2.5464217600000018E-4</v>
      </c>
      <c r="G29" s="63">
        <v>1.5837183999999859E-5</v>
      </c>
      <c r="H29" s="63">
        <v>2.783999999999974E-3</v>
      </c>
      <c r="I29" s="63">
        <v>2.687999999999999E-3</v>
      </c>
      <c r="J29" s="63">
        <v>9.2800000000000521E-4</v>
      </c>
      <c r="K29" s="63">
        <v>2.8999636203810709E-19</v>
      </c>
      <c r="L29" s="63">
        <v>1.1424000000000011E-2</v>
      </c>
      <c r="M29" s="63">
        <v>1.1136E-2</v>
      </c>
      <c r="N29" s="63">
        <v>3.5200000000000509E-4</v>
      </c>
      <c r="O29" s="63">
        <v>6.7404559825069343E-19</v>
      </c>
      <c r="P29" s="63">
        <v>4.1312000000000029E-2</v>
      </c>
      <c r="Q29" s="63">
        <v>-3.1615999999999998E-2</v>
      </c>
      <c r="R29" s="63">
        <v>-6.0479999999999992E-2</v>
      </c>
      <c r="S29" s="63">
        <v>-6.1643821281881177E-17</v>
      </c>
      <c r="T29" s="63">
        <v>4.4096000000000003E-2</v>
      </c>
      <c r="U29" s="63">
        <v>-2.8927999999999999E-2</v>
      </c>
      <c r="V29" s="63">
        <v>-5.955199999999998E-2</v>
      </c>
      <c r="W29" s="63">
        <v>-6.1353824919843069E-17</v>
      </c>
      <c r="X29" s="63">
        <v>4.4096000000000003E-2</v>
      </c>
      <c r="Y29" s="63">
        <v>-2.8927999999999999E-2</v>
      </c>
      <c r="Z29" s="63">
        <v>-5.955199999999998E-2</v>
      </c>
      <c r="AA29" s="63">
        <v>-6.1353824919843069E-17</v>
      </c>
      <c r="AB29" s="63">
        <v>5.5520000000000007E-2</v>
      </c>
      <c r="AC29" s="63">
        <v>-1.7791999999999999E-2</v>
      </c>
      <c r="AD29" s="63">
        <v>-5.9903999999999992E-2</v>
      </c>
      <c r="AE29" s="63">
        <v>-6.0679779321592376E-17</v>
      </c>
      <c r="AF29" s="63" t="s">
        <v>1213</v>
      </c>
      <c r="AG29" s="63" t="s">
        <v>1214</v>
      </c>
      <c r="AH29" s="63">
        <v>1.512972077667478</v>
      </c>
      <c r="AI29" s="63">
        <v>1.034998753925666</v>
      </c>
      <c r="AJ29" s="63">
        <v>0.92023399005271167</v>
      </c>
      <c r="AK29" s="63">
        <v>0.8598105363772004</v>
      </c>
      <c r="AL29" s="63">
        <v>0.59108006448152473</v>
      </c>
      <c r="AM29" s="63">
        <v>0.59108006448150618</v>
      </c>
    </row>
    <row r="30" spans="1:39" x14ac:dyDescent="0.3">
      <c r="A30" s="64">
        <v>28</v>
      </c>
      <c r="B30" s="63"/>
      <c r="C30" s="63">
        <v>100</v>
      </c>
      <c r="D30" s="63">
        <v>4.7380685806274407E-2</v>
      </c>
      <c r="E30" s="63" t="b">
        <v>0</v>
      </c>
      <c r="F30" s="63">
        <v>5.69530751999999E-4</v>
      </c>
      <c r="G30" s="63">
        <v>2.1849600000000659E-7</v>
      </c>
      <c r="H30" s="63">
        <v>4.4000000000000977E-4</v>
      </c>
      <c r="I30" s="63">
        <v>8.0000000000003679E-5</v>
      </c>
      <c r="J30" s="63">
        <v>1.359999999999903E-4</v>
      </c>
      <c r="K30" s="63">
        <v>7.5438242827470775E-20</v>
      </c>
      <c r="L30" s="63">
        <v>2.1303999999999979E-2</v>
      </c>
      <c r="M30" s="63">
        <v>1.0544E-2</v>
      </c>
      <c r="N30" s="63">
        <v>2.119999999999993E-3</v>
      </c>
      <c r="O30" s="63">
        <v>2.222978869812276E-18</v>
      </c>
      <c r="P30" s="63">
        <v>-6.3519999999999993E-2</v>
      </c>
      <c r="Q30" s="63">
        <v>3.0880000000000001E-2</v>
      </c>
      <c r="R30" s="63">
        <v>-2.068799999999997E-2</v>
      </c>
      <c r="S30" s="63">
        <v>-7.3435700381511217E-17</v>
      </c>
      <c r="T30" s="63">
        <v>-6.3960000000000003E-2</v>
      </c>
      <c r="U30" s="63">
        <v>3.0960000000000001E-2</v>
      </c>
      <c r="V30" s="63">
        <v>-2.0823999999999961E-2</v>
      </c>
      <c r="W30" s="63">
        <v>-7.3511138624338688E-17</v>
      </c>
      <c r="X30" s="63">
        <v>-6.3960000000000003E-2</v>
      </c>
      <c r="Y30" s="63">
        <v>3.0960000000000001E-2</v>
      </c>
      <c r="Z30" s="63">
        <v>-2.0823999999999961E-2</v>
      </c>
      <c r="AA30" s="63">
        <v>-7.3511138624338688E-17</v>
      </c>
      <c r="AB30" s="63">
        <v>-8.5263999999999979E-2</v>
      </c>
      <c r="AC30" s="63">
        <v>2.0416E-2</v>
      </c>
      <c r="AD30" s="63">
        <v>-2.2943999999999951E-2</v>
      </c>
      <c r="AE30" s="63">
        <v>-7.5734117494150964E-17</v>
      </c>
      <c r="AF30" s="63" t="s">
        <v>1215</v>
      </c>
      <c r="AG30" s="63" t="s">
        <v>1216</v>
      </c>
      <c r="AH30" s="63">
        <v>2.8424945944625502</v>
      </c>
      <c r="AI30" s="63">
        <v>1.940515355952388</v>
      </c>
      <c r="AJ30" s="63">
        <v>0.91667905338757105</v>
      </c>
      <c r="AK30" s="63">
        <v>0.85357093077055879</v>
      </c>
      <c r="AL30" s="63">
        <v>10.18056089127928</v>
      </c>
      <c r="AM30" s="63">
        <v>10.180560891279329</v>
      </c>
    </row>
    <row r="31" spans="1:39" x14ac:dyDescent="0.3">
      <c r="A31" s="64">
        <v>29</v>
      </c>
      <c r="B31" s="63"/>
      <c r="C31" s="63">
        <v>100</v>
      </c>
      <c r="D31" s="63">
        <v>3.7447214126586907E-2</v>
      </c>
      <c r="E31" s="63" t="b">
        <v>0</v>
      </c>
      <c r="F31" s="63">
        <v>2.236569983999999E-3</v>
      </c>
      <c r="G31" s="63">
        <v>2.0355840000000411E-6</v>
      </c>
      <c r="H31" s="63">
        <v>7.1199999999999042E-4</v>
      </c>
      <c r="I31" s="63">
        <v>1.0720000000000169E-3</v>
      </c>
      <c r="J31" s="63">
        <v>6.1600000000001411E-4</v>
      </c>
      <c r="K31" s="63">
        <v>5.3884459162484408E-20</v>
      </c>
      <c r="L31" s="63">
        <v>4.7919999999999768E-3</v>
      </c>
      <c r="M31" s="63">
        <v>4.6671999999999991E-2</v>
      </c>
      <c r="N31" s="63">
        <v>5.9440000000000066E-3</v>
      </c>
      <c r="O31" s="63">
        <v>2.9989150817520321E-18</v>
      </c>
      <c r="P31" s="63">
        <v>9.2448000000000002E-2</v>
      </c>
      <c r="Q31" s="63">
        <v>0.38057600000000003</v>
      </c>
      <c r="R31" s="63">
        <v>2.9280000000000291E-3</v>
      </c>
      <c r="S31" s="63">
        <v>-7.2855707657435015E-17</v>
      </c>
      <c r="T31" s="63">
        <v>9.3159999999999993E-2</v>
      </c>
      <c r="U31" s="63">
        <v>0.38164799999999999</v>
      </c>
      <c r="V31" s="63">
        <v>2.312000000000015E-3</v>
      </c>
      <c r="W31" s="63">
        <v>-7.29095921165975E-17</v>
      </c>
      <c r="X31" s="63">
        <v>9.3159999999999993E-2</v>
      </c>
      <c r="Y31" s="63">
        <v>0.38164799999999999</v>
      </c>
      <c r="Z31" s="63">
        <v>2.312000000000015E-3</v>
      </c>
      <c r="AA31" s="63">
        <v>-7.29095921165975E-17</v>
      </c>
      <c r="AB31" s="63">
        <v>8.8368000000000016E-2</v>
      </c>
      <c r="AC31" s="63">
        <v>0.334976</v>
      </c>
      <c r="AD31" s="63">
        <v>8.256000000000022E-3</v>
      </c>
      <c r="AE31" s="63">
        <v>-6.9910677034845468E-17</v>
      </c>
      <c r="AF31" s="63" t="s">
        <v>1217</v>
      </c>
      <c r="AG31" s="63" t="s">
        <v>1218</v>
      </c>
      <c r="AH31" s="63">
        <v>1.484848253205578</v>
      </c>
      <c r="AI31" s="63">
        <v>0.72250812922177954</v>
      </c>
      <c r="AJ31" s="63">
        <v>5.8372761528491681</v>
      </c>
      <c r="AK31" s="63">
        <v>5.2760983967433326</v>
      </c>
      <c r="AL31" s="63">
        <v>257.0934256055391</v>
      </c>
      <c r="AM31" s="63">
        <v>257.09342560553108</v>
      </c>
    </row>
    <row r="32" spans="1:39" x14ac:dyDescent="0.3">
      <c r="A32" s="64">
        <v>30</v>
      </c>
      <c r="B32" s="63"/>
      <c r="C32" s="63">
        <v>100</v>
      </c>
      <c r="D32" s="63">
        <v>4.5415163040161133E-2</v>
      </c>
      <c r="E32" s="63" t="b">
        <v>0</v>
      </c>
      <c r="F32" s="63">
        <v>1.063836159999999E-4</v>
      </c>
      <c r="G32" s="63">
        <v>4.0767999999998853E-6</v>
      </c>
      <c r="H32" s="63">
        <v>1.4399999999999971E-3</v>
      </c>
      <c r="I32" s="63">
        <v>9.5999999999996088E-4</v>
      </c>
      <c r="J32" s="63">
        <v>1.0399999999999849E-3</v>
      </c>
      <c r="K32" s="63">
        <v>2.449293598294701E-19</v>
      </c>
      <c r="L32" s="63">
        <v>6.1440000000000114E-3</v>
      </c>
      <c r="M32" s="63">
        <v>8.2559999999999856E-3</v>
      </c>
      <c r="N32" s="63">
        <v>6.8800000000003581E-4</v>
      </c>
      <c r="O32" s="63">
        <v>1.342212891865505E-18</v>
      </c>
      <c r="P32" s="63">
        <v>0.150864</v>
      </c>
      <c r="Q32" s="63">
        <v>0.30540800000000001</v>
      </c>
      <c r="R32" s="63">
        <v>-8.0063999999999982E-2</v>
      </c>
      <c r="S32" s="63">
        <v>-7.1262687101104134E-17</v>
      </c>
      <c r="T32" s="63">
        <v>0.15230399999999999</v>
      </c>
      <c r="U32" s="63">
        <v>0.30636799999999997</v>
      </c>
      <c r="V32" s="63">
        <v>-7.9023999999999997E-2</v>
      </c>
      <c r="W32" s="63">
        <v>-7.1017757741274664E-17</v>
      </c>
      <c r="X32" s="63">
        <v>0.15230399999999999</v>
      </c>
      <c r="Y32" s="63">
        <v>0.30636799999999997</v>
      </c>
      <c r="Z32" s="63">
        <v>-7.9023999999999997E-2</v>
      </c>
      <c r="AA32" s="63">
        <v>-7.1017757741274664E-17</v>
      </c>
      <c r="AB32" s="63">
        <v>0.15844800000000001</v>
      </c>
      <c r="AC32" s="63">
        <v>0.29811199999999999</v>
      </c>
      <c r="AD32" s="63">
        <v>-7.8335999999999961E-2</v>
      </c>
      <c r="AE32" s="63">
        <v>-6.9675544849409159E-17</v>
      </c>
      <c r="AF32" s="63" t="s">
        <v>1219</v>
      </c>
      <c r="AG32" s="63" t="s">
        <v>1220</v>
      </c>
      <c r="AH32" s="63">
        <v>0.37031111387966559</v>
      </c>
      <c r="AI32" s="63">
        <v>0.99569271854167352</v>
      </c>
      <c r="AJ32" s="63">
        <v>0.94372512819192755</v>
      </c>
      <c r="AK32" s="63">
        <v>0.86011373647599687</v>
      </c>
      <c r="AL32" s="63">
        <v>0.87062158331647344</v>
      </c>
      <c r="AM32" s="63">
        <v>0.8706215833164882</v>
      </c>
    </row>
    <row r="33" spans="1:39" x14ac:dyDescent="0.3">
      <c r="A33" s="64">
        <v>31</v>
      </c>
      <c r="B33" s="63"/>
      <c r="C33" s="63">
        <v>100</v>
      </c>
      <c r="D33" s="63">
        <v>3.8856267929077148E-2</v>
      </c>
      <c r="E33" s="63" t="b">
        <v>0</v>
      </c>
      <c r="F33" s="63">
        <v>7.4810598400000278E-4</v>
      </c>
      <c r="G33" s="63">
        <v>3.1568128000000363E-5</v>
      </c>
      <c r="H33" s="63">
        <v>2.4960000000000091E-3</v>
      </c>
      <c r="I33" s="63">
        <v>4.416000000000031E-3</v>
      </c>
      <c r="J33" s="63">
        <v>2.416000000000008E-3</v>
      </c>
      <c r="K33" s="63">
        <v>8.7194852099291158E-19</v>
      </c>
      <c r="L33" s="63">
        <v>9.7919999999999882E-3</v>
      </c>
      <c r="M33" s="63">
        <v>2.5536000000000059E-2</v>
      </c>
      <c r="N33" s="63">
        <v>3.6799999999998639E-4</v>
      </c>
      <c r="O33" s="63">
        <v>3.1938788521763961E-19</v>
      </c>
      <c r="P33" s="63">
        <v>3.0208000000000009E-2</v>
      </c>
      <c r="Q33" s="63">
        <v>0.27347199999999999</v>
      </c>
      <c r="R33" s="63">
        <v>-5.6639999999999968E-2</v>
      </c>
      <c r="S33" s="63">
        <v>-8.1214656849695195E-17</v>
      </c>
      <c r="T33" s="63">
        <v>2.7712000000000001E-2</v>
      </c>
      <c r="U33" s="63">
        <v>0.27788800000000002</v>
      </c>
      <c r="V33" s="63">
        <v>-5.9055999999999977E-2</v>
      </c>
      <c r="W33" s="63">
        <v>-8.2086605370688107E-17</v>
      </c>
      <c r="X33" s="63">
        <v>2.7712000000000001E-2</v>
      </c>
      <c r="Y33" s="63">
        <v>0.27788800000000002</v>
      </c>
      <c r="Z33" s="63">
        <v>-5.9055999999999977E-2</v>
      </c>
      <c r="AA33" s="63">
        <v>-8.2086605370688107E-17</v>
      </c>
      <c r="AB33" s="63">
        <v>1.7920000000000009E-2</v>
      </c>
      <c r="AC33" s="63">
        <v>0.25235200000000002</v>
      </c>
      <c r="AD33" s="63">
        <v>-5.9423999999999963E-2</v>
      </c>
      <c r="AE33" s="63">
        <v>-8.1767217485470467E-17</v>
      </c>
      <c r="AF33" s="63" t="s">
        <v>1221</v>
      </c>
      <c r="AG33" s="63" t="s">
        <v>1222</v>
      </c>
      <c r="AH33" s="63">
        <v>1.610803134370538</v>
      </c>
      <c r="AI33" s="63">
        <v>0.38888557638043669</v>
      </c>
      <c r="AJ33" s="63">
        <v>2.8269333517188691</v>
      </c>
      <c r="AK33" s="63">
        <v>2.5836921196500802</v>
      </c>
      <c r="AL33" s="63">
        <v>0.62313736114872187</v>
      </c>
      <c r="AM33" s="63">
        <v>0.62313736114874207</v>
      </c>
    </row>
    <row r="34" spans="1:39" x14ac:dyDescent="0.3">
      <c r="A34" s="64">
        <v>32</v>
      </c>
      <c r="B34" s="63"/>
      <c r="C34" s="63">
        <v>100</v>
      </c>
      <c r="D34" s="63">
        <v>5.9869527816772461E-2</v>
      </c>
      <c r="E34" s="63" t="b">
        <v>0</v>
      </c>
      <c r="F34" s="63">
        <v>7.4575871999999952E-4</v>
      </c>
      <c r="G34" s="63">
        <v>8.3635199999998308E-6</v>
      </c>
      <c r="H34" s="63">
        <v>1.199999999999993E-3</v>
      </c>
      <c r="I34" s="63">
        <v>1.631999999999967E-3</v>
      </c>
      <c r="J34" s="63">
        <v>2.063999999999989E-3</v>
      </c>
      <c r="K34" s="63">
        <v>5.8783046359064943E-21</v>
      </c>
      <c r="L34" s="63">
        <v>5.7600000000000012E-3</v>
      </c>
      <c r="M34" s="63">
        <v>2.668799999999999E-2</v>
      </c>
      <c r="N34" s="63">
        <v>5.76000000000014E-4</v>
      </c>
      <c r="O34" s="63">
        <v>9.9931178810422716E-19</v>
      </c>
      <c r="P34" s="63">
        <v>0.11864</v>
      </c>
      <c r="Q34" s="63">
        <v>0.28508800000000001</v>
      </c>
      <c r="R34" s="63">
        <v>-5.7791999999999968E-2</v>
      </c>
      <c r="S34" s="63">
        <v>-7.1237214447681868E-17</v>
      </c>
      <c r="T34" s="63">
        <v>0.11744</v>
      </c>
      <c r="U34" s="63">
        <v>0.28671999999999997</v>
      </c>
      <c r="V34" s="63">
        <v>-5.5727999999999979E-2</v>
      </c>
      <c r="W34" s="63">
        <v>-7.1231336143045962E-17</v>
      </c>
      <c r="X34" s="63">
        <v>0.11744</v>
      </c>
      <c r="Y34" s="63">
        <v>0.28671999999999997</v>
      </c>
      <c r="Z34" s="63">
        <v>-5.5727999999999979E-2</v>
      </c>
      <c r="AA34" s="63">
        <v>-7.1231336143045962E-17</v>
      </c>
      <c r="AB34" s="63">
        <v>0.11168</v>
      </c>
      <c r="AC34" s="63">
        <v>0.26003199999999999</v>
      </c>
      <c r="AD34" s="63">
        <v>-5.5151999999999958E-2</v>
      </c>
      <c r="AE34" s="63">
        <v>-7.0232024354941735E-17</v>
      </c>
      <c r="AF34" s="63" t="s">
        <v>1223</v>
      </c>
      <c r="AG34" s="63" t="s">
        <v>1224</v>
      </c>
      <c r="AH34" s="63">
        <v>1.127075076170831</v>
      </c>
      <c r="AI34" s="63">
        <v>7.9661793059648031E-2</v>
      </c>
      <c r="AJ34" s="63">
        <v>2.983636275954523</v>
      </c>
      <c r="AK34" s="63">
        <v>2.724596869044035</v>
      </c>
      <c r="AL34" s="63">
        <v>1.033591731266144</v>
      </c>
      <c r="AM34" s="63">
        <v>1.0335917312661851</v>
      </c>
    </row>
    <row r="35" spans="1:39" x14ac:dyDescent="0.3">
      <c r="A35" s="64">
        <v>33</v>
      </c>
      <c r="B35" s="63"/>
      <c r="C35" s="63">
        <v>100</v>
      </c>
      <c r="D35" s="63">
        <v>6.584930419921875E-2</v>
      </c>
      <c r="E35" s="63" t="b">
        <v>0</v>
      </c>
      <c r="F35" s="63">
        <v>3.3131370240000002E-3</v>
      </c>
      <c r="G35" s="63">
        <v>1.056192000000015E-5</v>
      </c>
      <c r="H35" s="63">
        <v>8.719999999999839E-4</v>
      </c>
      <c r="I35" s="63">
        <v>1.7440000000000231E-3</v>
      </c>
      <c r="J35" s="63">
        <v>2.600000000000019E-3</v>
      </c>
      <c r="K35" s="63">
        <v>3.1840816777831359E-19</v>
      </c>
      <c r="L35" s="63">
        <v>4.3288000000000021E-2</v>
      </c>
      <c r="M35" s="63">
        <v>3.6463999999999969E-2</v>
      </c>
      <c r="N35" s="63">
        <v>1.0472000000000011E-2</v>
      </c>
      <c r="O35" s="63">
        <v>4.3509251480107228E-18</v>
      </c>
      <c r="P35" s="63">
        <v>-0.14358399999999999</v>
      </c>
      <c r="Q35" s="63">
        <v>0.20963200000000001</v>
      </c>
      <c r="R35" s="63">
        <v>0.19550400000000001</v>
      </c>
      <c r="S35" s="63">
        <v>-6.7710231666137504E-17</v>
      </c>
      <c r="T35" s="63">
        <v>-0.14271200000000001</v>
      </c>
      <c r="U35" s="63">
        <v>0.21137600000000001</v>
      </c>
      <c r="V35" s="63">
        <v>0.19290399999999999</v>
      </c>
      <c r="W35" s="63">
        <v>-6.8028639833915817E-17</v>
      </c>
      <c r="X35" s="63">
        <v>-0.14271200000000001</v>
      </c>
      <c r="Y35" s="63">
        <v>0.21137600000000001</v>
      </c>
      <c r="Z35" s="63">
        <v>0.19290399999999999</v>
      </c>
      <c r="AA35" s="63">
        <v>-6.8028639833915817E-17</v>
      </c>
      <c r="AB35" s="63">
        <v>-9.9423999999999985E-2</v>
      </c>
      <c r="AC35" s="63">
        <v>0.24784</v>
      </c>
      <c r="AD35" s="63">
        <v>0.203376</v>
      </c>
      <c r="AE35" s="63">
        <v>-6.3677714685905094E-17</v>
      </c>
      <c r="AF35" s="63" t="s">
        <v>1225</v>
      </c>
      <c r="AG35" s="63" t="s">
        <v>1226</v>
      </c>
      <c r="AH35" s="63">
        <v>6.4802644782910441</v>
      </c>
      <c r="AI35" s="63">
        <v>3.1674087086825722</v>
      </c>
      <c r="AJ35" s="63">
        <v>3.7598613257501259</v>
      </c>
      <c r="AK35" s="63">
        <v>3.456745469222481</v>
      </c>
      <c r="AL35" s="63">
        <v>5.4286069754903989</v>
      </c>
      <c r="AM35" s="63">
        <v>5.4286069754903972</v>
      </c>
    </row>
    <row r="36" spans="1:39" x14ac:dyDescent="0.3">
      <c r="A36" s="64">
        <v>34</v>
      </c>
      <c r="B36" s="63"/>
      <c r="C36" s="63">
        <v>100</v>
      </c>
      <c r="D36" s="63">
        <v>5.1873922348022461E-2</v>
      </c>
      <c r="E36" s="63" t="b">
        <v>0</v>
      </c>
      <c r="F36" s="63">
        <v>1.133633280000001E-4</v>
      </c>
      <c r="G36" s="63">
        <v>9.0305279999997824E-6</v>
      </c>
      <c r="H36" s="63">
        <v>1.3039999999999859E-3</v>
      </c>
      <c r="I36" s="63">
        <v>2.223999999999976E-3</v>
      </c>
      <c r="J36" s="63">
        <v>1.5439999999999759E-3</v>
      </c>
      <c r="K36" s="63">
        <v>1.655722472447263E-19</v>
      </c>
      <c r="L36" s="63">
        <v>2.5360000000000239E-3</v>
      </c>
      <c r="M36" s="63">
        <v>9.104000000000001E-3</v>
      </c>
      <c r="N36" s="63">
        <v>4.9039999999999917E-3</v>
      </c>
      <c r="O36" s="63">
        <v>3.536779955937526E-19</v>
      </c>
      <c r="P36" s="63">
        <v>-4.1327999999999969E-2</v>
      </c>
      <c r="Q36" s="63">
        <v>-0.239264</v>
      </c>
      <c r="R36" s="63">
        <v>3.8831999999999998E-2</v>
      </c>
      <c r="S36" s="63">
        <v>-4.6887317210875223E-17</v>
      </c>
      <c r="T36" s="63">
        <v>-4.0023999999999983E-2</v>
      </c>
      <c r="U36" s="63">
        <v>-0.23704</v>
      </c>
      <c r="V36" s="63">
        <v>3.7288000000000023E-2</v>
      </c>
      <c r="W36" s="63">
        <v>-4.7052889458119943E-17</v>
      </c>
      <c r="X36" s="63">
        <v>-4.0023999999999983E-2</v>
      </c>
      <c r="Y36" s="63">
        <v>-0.23704</v>
      </c>
      <c r="Z36" s="63">
        <v>3.7288000000000023E-2</v>
      </c>
      <c r="AA36" s="63">
        <v>-4.7052889458119943E-17</v>
      </c>
      <c r="AB36" s="63">
        <v>-3.7487999999999959E-2</v>
      </c>
      <c r="AC36" s="63">
        <v>-0.227936</v>
      </c>
      <c r="AD36" s="63">
        <v>4.2192000000000007E-2</v>
      </c>
      <c r="AE36" s="63">
        <v>-4.669921146252619E-17</v>
      </c>
      <c r="AF36" s="63" t="s">
        <v>1227</v>
      </c>
      <c r="AG36" s="63" t="s">
        <v>1228</v>
      </c>
      <c r="AH36" s="63">
        <v>0.59269108943714754</v>
      </c>
      <c r="AI36" s="63">
        <v>3.8815089480894467E-2</v>
      </c>
      <c r="AJ36" s="63">
        <v>0.6419228341499249</v>
      </c>
      <c r="AK36" s="63">
        <v>0.60560864309867246</v>
      </c>
      <c r="AL36" s="63">
        <v>13.151684187942511</v>
      </c>
      <c r="AM36" s="63">
        <v>13.1516841879425</v>
      </c>
    </row>
    <row r="37" spans="1:39" x14ac:dyDescent="0.3">
      <c r="A37" s="64">
        <v>35</v>
      </c>
      <c r="B37" s="63"/>
      <c r="C37" s="63">
        <v>100</v>
      </c>
      <c r="D37" s="63">
        <v>3.9886951446533203E-2</v>
      </c>
      <c r="E37" s="63" t="b">
        <v>0</v>
      </c>
      <c r="F37" s="63">
        <v>7.5858816000000064E-5</v>
      </c>
      <c r="G37" s="63">
        <v>3.9206400000000109E-7</v>
      </c>
      <c r="H37" s="63">
        <v>8.8000000000004741E-5</v>
      </c>
      <c r="I37" s="63">
        <v>2.0799999999999991E-4</v>
      </c>
      <c r="J37" s="63">
        <v>5.8400000000000032E-4</v>
      </c>
      <c r="K37" s="63">
        <v>6.9559938191570445E-20</v>
      </c>
      <c r="L37" s="63">
        <v>5.7520000000000071E-3</v>
      </c>
      <c r="M37" s="63">
        <v>2.8959999999999988E-3</v>
      </c>
      <c r="N37" s="63">
        <v>5.8639999999999994E-3</v>
      </c>
      <c r="O37" s="63">
        <v>1.245220865373023E-18</v>
      </c>
      <c r="P37" s="63">
        <v>0.167184</v>
      </c>
      <c r="Q37" s="63">
        <v>-1.2768E-2</v>
      </c>
      <c r="R37" s="63">
        <v>3.6960000000000001E-3</v>
      </c>
      <c r="S37" s="63">
        <v>-3.9523760936962022E-17</v>
      </c>
      <c r="T37" s="63">
        <v>0.167272</v>
      </c>
      <c r="U37" s="63">
        <v>-1.256E-2</v>
      </c>
      <c r="V37" s="63">
        <v>4.28E-3</v>
      </c>
      <c r="W37" s="63">
        <v>-3.9454200998770451E-17</v>
      </c>
      <c r="X37" s="63">
        <v>0.167272</v>
      </c>
      <c r="Y37" s="63">
        <v>-1.256E-2</v>
      </c>
      <c r="Z37" s="63">
        <v>4.28E-3</v>
      </c>
      <c r="AA37" s="63">
        <v>-3.9454200998770451E-17</v>
      </c>
      <c r="AB37" s="63">
        <v>0.16152</v>
      </c>
      <c r="AC37" s="63">
        <v>-1.5455999999999999E-2</v>
      </c>
      <c r="AD37" s="63">
        <v>-1.5839999999999999E-3</v>
      </c>
      <c r="AE37" s="63">
        <v>-4.0699421864143468E-17</v>
      </c>
      <c r="AF37" s="63" t="s">
        <v>1229</v>
      </c>
      <c r="AG37" s="63" t="s">
        <v>1230</v>
      </c>
      <c r="AH37" s="63">
        <v>0.60871054750122155</v>
      </c>
      <c r="AI37" s="63">
        <v>0.69695552180032849</v>
      </c>
      <c r="AJ37" s="63">
        <v>0.2425950291378704</v>
      </c>
      <c r="AK37" s="63">
        <v>0.22646212155970821</v>
      </c>
      <c r="AL37" s="63">
        <v>137.00934579439311</v>
      </c>
      <c r="AM37" s="63">
        <v>137.00934579439189</v>
      </c>
    </row>
    <row r="38" spans="1:39" x14ac:dyDescent="0.3">
      <c r="A38" s="64">
        <v>36</v>
      </c>
      <c r="B38" s="63"/>
      <c r="C38" s="63">
        <v>100</v>
      </c>
      <c r="D38" s="63">
        <v>3.9893150329589837E-2</v>
      </c>
      <c r="E38" s="63" t="b">
        <v>0</v>
      </c>
      <c r="F38" s="63">
        <v>2.0253107199999981E-4</v>
      </c>
      <c r="G38" s="63">
        <v>2.4578560000000049E-6</v>
      </c>
      <c r="H38" s="63">
        <v>1.919999999999977E-4</v>
      </c>
      <c r="I38" s="63">
        <v>1.343999999999998E-3</v>
      </c>
      <c r="J38" s="63">
        <v>7.8400000000000691E-4</v>
      </c>
      <c r="K38" s="63">
        <v>2.0182179249947271E-19</v>
      </c>
      <c r="L38" s="63">
        <v>7.3440000000000033E-3</v>
      </c>
      <c r="M38" s="63">
        <v>1.2E-2</v>
      </c>
      <c r="N38" s="63">
        <v>2.1439999999999719E-3</v>
      </c>
      <c r="O38" s="63">
        <v>1.896732962519429E-18</v>
      </c>
      <c r="P38" s="63">
        <v>-8.6159999999999987E-2</v>
      </c>
      <c r="Q38" s="63">
        <v>-9.3247999999999998E-2</v>
      </c>
      <c r="R38" s="63">
        <v>-3.3983999999999973E-2</v>
      </c>
      <c r="S38" s="63">
        <v>-7.0235943224699014E-17</v>
      </c>
      <c r="T38" s="63">
        <v>-8.6351999999999984E-2</v>
      </c>
      <c r="U38" s="63">
        <v>-9.1904E-2</v>
      </c>
      <c r="V38" s="63">
        <v>-3.4767999999999979E-2</v>
      </c>
      <c r="W38" s="63">
        <v>-7.0437765017198486E-17</v>
      </c>
      <c r="X38" s="63">
        <v>-8.6351999999999984E-2</v>
      </c>
      <c r="Y38" s="63">
        <v>-9.1904E-2</v>
      </c>
      <c r="Z38" s="63">
        <v>-3.4767999999999979E-2</v>
      </c>
      <c r="AA38" s="63">
        <v>-7.0437765017198486E-17</v>
      </c>
      <c r="AB38" s="63">
        <v>-9.3695999999999988E-2</v>
      </c>
      <c r="AC38" s="63">
        <v>-7.9904000000000003E-2</v>
      </c>
      <c r="AD38" s="63">
        <v>-3.6911999999999952E-2</v>
      </c>
      <c r="AE38" s="63">
        <v>-7.2334497979717915E-17</v>
      </c>
      <c r="AF38" s="63" t="s">
        <v>1231</v>
      </c>
      <c r="AG38" s="63" t="s">
        <v>1232</v>
      </c>
      <c r="AH38" s="63">
        <v>0.56558839269275452</v>
      </c>
      <c r="AI38" s="63">
        <v>1.0668253604886719</v>
      </c>
      <c r="AJ38" s="63">
        <v>0.94257887824010267</v>
      </c>
      <c r="AK38" s="63">
        <v>0.88355805254937114</v>
      </c>
      <c r="AL38" s="63">
        <v>6.1665899677864333</v>
      </c>
      <c r="AM38" s="63">
        <v>6.166589967786428</v>
      </c>
    </row>
    <row r="39" spans="1:39" x14ac:dyDescent="0.3">
      <c r="A39" s="64">
        <v>37</v>
      </c>
      <c r="B39" s="63"/>
      <c r="C39" s="63">
        <v>100</v>
      </c>
      <c r="D39" s="63">
        <v>4.1886091232299798E-2</v>
      </c>
      <c r="E39" s="63" t="b">
        <v>0</v>
      </c>
      <c r="F39" s="63">
        <v>5.6671744000000137E-5</v>
      </c>
      <c r="G39" s="63">
        <v>2.6890239999999431E-6</v>
      </c>
      <c r="H39" s="63">
        <v>2.8799999999998271E-4</v>
      </c>
      <c r="I39" s="63">
        <v>3.8399999999999551E-4</v>
      </c>
      <c r="J39" s="63">
        <v>1.5679999999999861E-3</v>
      </c>
      <c r="K39" s="63">
        <v>1.8026800883449869E-19</v>
      </c>
      <c r="L39" s="63">
        <v>8.1599999999998341E-4</v>
      </c>
      <c r="M39" s="63">
        <v>5.0880000000000022E-3</v>
      </c>
      <c r="N39" s="63">
        <v>5.4880000000000137E-3</v>
      </c>
      <c r="O39" s="63">
        <v>8.8370513026472457E-19</v>
      </c>
      <c r="P39" s="63">
        <v>0.13425599999999999</v>
      </c>
      <c r="Q39" s="63">
        <v>-6.1119999999999987E-2</v>
      </c>
      <c r="R39" s="63">
        <v>-5.5823999999999992E-2</v>
      </c>
      <c r="S39" s="63">
        <v>-4.7884669564100823E-17</v>
      </c>
      <c r="T39" s="63">
        <v>0.134544</v>
      </c>
      <c r="U39" s="63">
        <v>-6.0735999999999998E-2</v>
      </c>
      <c r="V39" s="63">
        <v>-5.7391999999999978E-2</v>
      </c>
      <c r="W39" s="63">
        <v>-4.8064937572935321E-17</v>
      </c>
      <c r="X39" s="63">
        <v>0.134544</v>
      </c>
      <c r="Y39" s="63">
        <v>-6.0735999999999998E-2</v>
      </c>
      <c r="Z39" s="63">
        <v>-5.7391999999999978E-2</v>
      </c>
      <c r="AA39" s="63">
        <v>-4.8064937572935321E-17</v>
      </c>
      <c r="AB39" s="63">
        <v>0.13536000000000001</v>
      </c>
      <c r="AC39" s="63">
        <v>-5.5648000000000003E-2</v>
      </c>
      <c r="AD39" s="63">
        <v>-6.2879999999999991E-2</v>
      </c>
      <c r="AE39" s="63">
        <v>-4.8948642703200052E-17</v>
      </c>
      <c r="AF39" s="63" t="s">
        <v>1233</v>
      </c>
      <c r="AG39" s="63" t="s">
        <v>1234</v>
      </c>
      <c r="AH39" s="63">
        <v>0.20119667139615341</v>
      </c>
      <c r="AI39" s="63">
        <v>5.5047841796247859E-2</v>
      </c>
      <c r="AJ39" s="63">
        <v>0.40968327566846569</v>
      </c>
      <c r="AK39" s="63">
        <v>0.38342788070734629</v>
      </c>
      <c r="AL39" s="63">
        <v>9.562308335656585</v>
      </c>
      <c r="AM39" s="63">
        <v>9.5623083356566152</v>
      </c>
    </row>
    <row r="40" spans="1:39" x14ac:dyDescent="0.3">
      <c r="A40" s="64">
        <v>38</v>
      </c>
      <c r="B40" s="63"/>
      <c r="C40" s="63">
        <v>100</v>
      </c>
      <c r="D40" s="63">
        <v>3.5904407501220703E-2</v>
      </c>
      <c r="E40" s="63" t="b">
        <v>0</v>
      </c>
      <c r="F40" s="63">
        <v>1.124567296E-3</v>
      </c>
      <c r="G40" s="63">
        <v>8.8230399999999808E-6</v>
      </c>
      <c r="H40" s="63">
        <v>2.63999999999999E-3</v>
      </c>
      <c r="I40" s="63">
        <v>6.7200000000000593E-4</v>
      </c>
      <c r="J40" s="63">
        <v>1.184000000000011E-3</v>
      </c>
      <c r="K40" s="63">
        <v>1.3716044150450131E-19</v>
      </c>
      <c r="L40" s="63">
        <v>1.843199999999999E-2</v>
      </c>
      <c r="M40" s="63">
        <v>3.264000000000003E-3</v>
      </c>
      <c r="N40" s="63">
        <v>2.7824000000000002E-2</v>
      </c>
      <c r="O40" s="63">
        <v>9.5032591613832328E-19</v>
      </c>
      <c r="P40" s="63">
        <v>-7.4591999999999992E-2</v>
      </c>
      <c r="Q40" s="63">
        <v>8.838399999999999E-2</v>
      </c>
      <c r="R40" s="63">
        <v>-1.7039999999999951E-2</v>
      </c>
      <c r="S40" s="63">
        <v>-7.7865982642106653E-17</v>
      </c>
      <c r="T40" s="63">
        <v>-7.1952000000000002E-2</v>
      </c>
      <c r="U40" s="63">
        <v>8.9055999999999996E-2</v>
      </c>
      <c r="V40" s="63">
        <v>-1.8223999999999959E-2</v>
      </c>
      <c r="W40" s="63">
        <v>-7.7728822200602152E-17</v>
      </c>
      <c r="X40" s="63">
        <v>-7.1952000000000002E-2</v>
      </c>
      <c r="Y40" s="63">
        <v>8.9055999999999996E-2</v>
      </c>
      <c r="Z40" s="63">
        <v>-1.8223999999999959E-2</v>
      </c>
      <c r="AA40" s="63">
        <v>-7.7728822200602152E-17</v>
      </c>
      <c r="AB40" s="63">
        <v>-9.0383999999999992E-2</v>
      </c>
      <c r="AC40" s="63">
        <v>9.2319999999999999E-2</v>
      </c>
      <c r="AD40" s="63">
        <v>9.6000000000000391E-3</v>
      </c>
      <c r="AE40" s="63">
        <v>-7.6778496284463828E-17</v>
      </c>
      <c r="AF40" s="63" t="s">
        <v>1235</v>
      </c>
      <c r="AG40" s="63" t="s">
        <v>1236</v>
      </c>
      <c r="AH40" s="63">
        <v>2.0883220826611879</v>
      </c>
      <c r="AI40" s="63">
        <v>1.9435876175611111</v>
      </c>
      <c r="AJ40" s="63">
        <v>0.29886196152579148</v>
      </c>
      <c r="AK40" s="63">
        <v>0.27727161381683751</v>
      </c>
      <c r="AL40" s="63">
        <v>152.67778753292359</v>
      </c>
      <c r="AM40" s="63">
        <v>152.6777875329243</v>
      </c>
    </row>
    <row r="41" spans="1:39" x14ac:dyDescent="0.3">
      <c r="A41" s="64">
        <v>39</v>
      </c>
      <c r="B41" s="63"/>
      <c r="C41" s="63">
        <v>100</v>
      </c>
      <c r="D41" s="63">
        <v>4.3890714645385742E-2</v>
      </c>
      <c r="E41" s="63" t="b">
        <v>0</v>
      </c>
      <c r="F41" s="63">
        <v>6.3787571200000018E-4</v>
      </c>
      <c r="G41" s="63">
        <v>1.119231999999945E-6</v>
      </c>
      <c r="H41" s="63">
        <v>9.5999999999997129E-4</v>
      </c>
      <c r="I41" s="63">
        <v>3.8399999999999551E-4</v>
      </c>
      <c r="J41" s="63">
        <v>2.2400000000000889E-4</v>
      </c>
      <c r="K41" s="63">
        <v>1.6851139956267341E-19</v>
      </c>
      <c r="L41" s="63">
        <v>7.9200000000000104E-3</v>
      </c>
      <c r="M41" s="63">
        <v>2.3904000000000002E-2</v>
      </c>
      <c r="N41" s="63">
        <v>1.9359999999999859E-3</v>
      </c>
      <c r="O41" s="63">
        <v>2.6707097395805571E-18</v>
      </c>
      <c r="P41" s="63">
        <v>-2.8095999999999999E-2</v>
      </c>
      <c r="Q41" s="63">
        <v>-6.1983999999999997E-2</v>
      </c>
      <c r="R41" s="63">
        <v>-3.7439999999999973E-2</v>
      </c>
      <c r="S41" s="63">
        <v>-6.5462759860342275E-17</v>
      </c>
      <c r="T41" s="63">
        <v>-2.9055999999999971E-2</v>
      </c>
      <c r="U41" s="63">
        <v>-6.1600000000000002E-2</v>
      </c>
      <c r="V41" s="63">
        <v>-3.7663999999999982E-2</v>
      </c>
      <c r="W41" s="63">
        <v>-6.5631271259904949E-17</v>
      </c>
      <c r="X41" s="63">
        <v>-2.9055999999999971E-2</v>
      </c>
      <c r="Y41" s="63">
        <v>-6.1600000000000002E-2</v>
      </c>
      <c r="Z41" s="63">
        <v>-3.7663999999999982E-2</v>
      </c>
      <c r="AA41" s="63">
        <v>-6.5631271259904949E-17</v>
      </c>
      <c r="AB41" s="63">
        <v>-3.6975999999999981E-2</v>
      </c>
      <c r="AC41" s="63">
        <v>-3.7696E-2</v>
      </c>
      <c r="AD41" s="63">
        <v>-3.9599999999999969E-2</v>
      </c>
      <c r="AE41" s="63">
        <v>-6.8301980999485506E-17</v>
      </c>
      <c r="AF41" s="63" t="s">
        <v>1237</v>
      </c>
      <c r="AG41" s="63" t="s">
        <v>1238</v>
      </c>
      <c r="AH41" s="63">
        <v>0.25324914515132563</v>
      </c>
      <c r="AI41" s="63">
        <v>1.5043165231053031</v>
      </c>
      <c r="AJ41" s="63">
        <v>1.9234003206889509</v>
      </c>
      <c r="AK41" s="63">
        <v>1.8002154630970439</v>
      </c>
      <c r="AL41" s="63">
        <v>5.140186915887873</v>
      </c>
      <c r="AM41" s="63">
        <v>5.1401869158878499</v>
      </c>
    </row>
    <row r="42" spans="1:39" x14ac:dyDescent="0.3">
      <c r="A42" s="64">
        <v>40</v>
      </c>
      <c r="B42" s="63"/>
      <c r="C42" s="63">
        <v>100</v>
      </c>
      <c r="D42" s="63">
        <v>3.6929607391357422E-2</v>
      </c>
      <c r="E42" s="63" t="b">
        <v>0</v>
      </c>
      <c r="F42" s="63">
        <v>1.6532006399999979E-4</v>
      </c>
      <c r="G42" s="63">
        <v>1.2428159999999979E-5</v>
      </c>
      <c r="H42" s="63">
        <v>2.984000000000001E-3</v>
      </c>
      <c r="I42" s="63">
        <v>7.5199999999998879E-4</v>
      </c>
      <c r="J42" s="63">
        <v>1.7199999999999991E-3</v>
      </c>
      <c r="K42" s="63">
        <v>1.087486357642825E-19</v>
      </c>
      <c r="L42" s="63">
        <v>4.7439999999999843E-3</v>
      </c>
      <c r="M42" s="63">
        <v>1.0831999999999989E-2</v>
      </c>
      <c r="N42" s="63">
        <v>5.0480000000000108E-3</v>
      </c>
      <c r="O42" s="63">
        <v>6.2603944372412784E-19</v>
      </c>
      <c r="P42" s="63">
        <v>9.6880000000000008E-2</v>
      </c>
      <c r="Q42" s="63">
        <v>-8.4192000000000003E-2</v>
      </c>
      <c r="R42" s="63">
        <v>-0.1056</v>
      </c>
      <c r="S42" s="63">
        <v>-5.7144958800533453E-17</v>
      </c>
      <c r="T42" s="63">
        <v>9.3896000000000007E-2</v>
      </c>
      <c r="U42" s="63">
        <v>-8.4943999999999992E-2</v>
      </c>
      <c r="V42" s="63">
        <v>-0.10388</v>
      </c>
      <c r="W42" s="63">
        <v>-5.7253707436297736E-17</v>
      </c>
      <c r="X42" s="63">
        <v>9.3896000000000007E-2</v>
      </c>
      <c r="Y42" s="63">
        <v>-8.4943999999999992E-2</v>
      </c>
      <c r="Z42" s="63">
        <v>-0.10388</v>
      </c>
      <c r="AA42" s="63">
        <v>-5.7253707436297736E-17</v>
      </c>
      <c r="AB42" s="63">
        <v>8.9152000000000023E-2</v>
      </c>
      <c r="AC42" s="63">
        <v>-7.4111999999999997E-2</v>
      </c>
      <c r="AD42" s="63">
        <v>-9.8831999999999989E-2</v>
      </c>
      <c r="AE42" s="63">
        <v>-5.7879746880021863E-17</v>
      </c>
      <c r="AF42" s="63" t="s">
        <v>1239</v>
      </c>
      <c r="AG42" s="63" t="s">
        <v>1240</v>
      </c>
      <c r="AH42" s="63">
        <v>0.22008625512272539</v>
      </c>
      <c r="AI42" s="63">
        <v>0.94178795752575906</v>
      </c>
      <c r="AJ42" s="63">
        <v>0.85551157953212709</v>
      </c>
      <c r="AK42" s="63">
        <v>0.80166665245340796</v>
      </c>
      <c r="AL42" s="63">
        <v>4.8594532152483456</v>
      </c>
      <c r="AM42" s="63">
        <v>4.8594532152483394</v>
      </c>
    </row>
    <row r="43" spans="1:39" x14ac:dyDescent="0.3">
      <c r="A43" s="64">
        <v>41</v>
      </c>
      <c r="B43" s="63"/>
      <c r="C43" s="63">
        <v>100</v>
      </c>
      <c r="D43" s="63">
        <v>5.6823492050170898E-2</v>
      </c>
      <c r="E43" s="63" t="b">
        <v>0</v>
      </c>
      <c r="F43" s="63">
        <v>5.5876725760000004E-3</v>
      </c>
      <c r="G43" s="63">
        <v>3.0055935999999891E-5</v>
      </c>
      <c r="H43" s="63">
        <v>1.1040000000000041E-3</v>
      </c>
      <c r="I43" s="63">
        <v>3.1680000000000011E-3</v>
      </c>
      <c r="J43" s="63">
        <v>4.3359999999999857E-3</v>
      </c>
      <c r="K43" s="63">
        <v>8.6019191172111092E-19</v>
      </c>
      <c r="L43" s="63">
        <v>1.872000000000016E-3</v>
      </c>
      <c r="M43" s="63">
        <v>5.2704000000000001E-2</v>
      </c>
      <c r="N43" s="63">
        <v>5.2976000000000002E-2</v>
      </c>
      <c r="O43" s="63">
        <v>9.4856242474757352E-18</v>
      </c>
      <c r="P43" s="63">
        <v>-2.0927999999999981E-2</v>
      </c>
      <c r="Q43" s="63">
        <v>2.9343999999999999E-2</v>
      </c>
      <c r="R43" s="63">
        <v>-2.452799999999998E-2</v>
      </c>
      <c r="S43" s="63">
        <v>-6.8595896231280856E-17</v>
      </c>
      <c r="T43" s="63">
        <v>-2.2031999999999989E-2</v>
      </c>
      <c r="U43" s="63">
        <v>3.2511999999999999E-2</v>
      </c>
      <c r="V43" s="63">
        <v>-2.886399999999997E-2</v>
      </c>
      <c r="W43" s="63">
        <v>-6.9456088143001966E-17</v>
      </c>
      <c r="X43" s="63">
        <v>-2.2031999999999989E-2</v>
      </c>
      <c r="Y43" s="63">
        <v>3.2511999999999999E-2</v>
      </c>
      <c r="Z43" s="63">
        <v>-2.886399999999997E-2</v>
      </c>
      <c r="AA43" s="63">
        <v>-6.9456088143001966E-17</v>
      </c>
      <c r="AB43" s="63">
        <v>-2.015999999999997E-2</v>
      </c>
      <c r="AC43" s="63">
        <v>8.5216E-2</v>
      </c>
      <c r="AD43" s="63">
        <v>-8.1839999999999968E-2</v>
      </c>
      <c r="AE43" s="63">
        <v>-7.8941712390477702E-17</v>
      </c>
      <c r="AF43" s="63" t="s">
        <v>1241</v>
      </c>
      <c r="AG43" s="63" t="s">
        <v>1242</v>
      </c>
      <c r="AH43" s="63">
        <v>1.6544740679215919</v>
      </c>
      <c r="AI43" s="63">
        <v>1.1710538267217001</v>
      </c>
      <c r="AJ43" s="63">
        <v>4.5881950334904964</v>
      </c>
      <c r="AK43" s="63">
        <v>4.2719266260592086</v>
      </c>
      <c r="AL43" s="63">
        <v>183.53658536585371</v>
      </c>
      <c r="AM43" s="63">
        <v>183.53658536585399</v>
      </c>
    </row>
    <row r="44" spans="1:39" x14ac:dyDescent="0.3">
      <c r="A44" s="64">
        <v>42</v>
      </c>
      <c r="B44" s="63"/>
      <c r="C44" s="63">
        <v>100</v>
      </c>
      <c r="D44" s="63">
        <v>5.8846950531005859E-2</v>
      </c>
      <c r="E44" s="63" t="b">
        <v>0</v>
      </c>
      <c r="F44" s="63">
        <v>1.1987331839999999E-3</v>
      </c>
      <c r="G44" s="63">
        <v>4.6427520000000268E-5</v>
      </c>
      <c r="H44" s="63">
        <v>8.5599999999999565E-4</v>
      </c>
      <c r="I44" s="63">
        <v>3.4719999999999959E-3</v>
      </c>
      <c r="J44" s="63">
        <v>5.8000000000000274E-3</v>
      </c>
      <c r="K44" s="63">
        <v>1.027723593844452E-18</v>
      </c>
      <c r="L44" s="63">
        <v>1.952799999999999E-2</v>
      </c>
      <c r="M44" s="63">
        <v>2.7567999999999999E-2</v>
      </c>
      <c r="N44" s="63">
        <v>7.5760000000000133E-3</v>
      </c>
      <c r="O44" s="63">
        <v>5.0073358323536914E-18</v>
      </c>
      <c r="P44" s="63">
        <v>9.0224000000000013E-2</v>
      </c>
      <c r="Q44" s="63">
        <v>-5.2863999999999987E-2</v>
      </c>
      <c r="R44" s="63">
        <v>-5.1839999999999969E-2</v>
      </c>
      <c r="S44" s="63">
        <v>-5.3294669264014182E-17</v>
      </c>
      <c r="T44" s="63">
        <v>8.9368000000000017E-2</v>
      </c>
      <c r="U44" s="63">
        <v>-4.9391999999999998E-2</v>
      </c>
      <c r="V44" s="63">
        <v>-5.7639999999999997E-2</v>
      </c>
      <c r="W44" s="63">
        <v>-5.4322392857858628E-17</v>
      </c>
      <c r="X44" s="63">
        <v>8.9368000000000017E-2</v>
      </c>
      <c r="Y44" s="63">
        <v>-4.9391999999999998E-2</v>
      </c>
      <c r="Z44" s="63">
        <v>-5.7639999999999997E-2</v>
      </c>
      <c r="AA44" s="63">
        <v>-5.4322392857858628E-17</v>
      </c>
      <c r="AB44" s="63">
        <v>0.10889600000000001</v>
      </c>
      <c r="AC44" s="63">
        <v>-7.6960000000000001E-2</v>
      </c>
      <c r="AD44" s="63">
        <v>-5.0063999999999977E-2</v>
      </c>
      <c r="AE44" s="63">
        <v>-4.9315057025504938E-17</v>
      </c>
      <c r="AF44" s="63" t="s">
        <v>1243</v>
      </c>
      <c r="AG44" s="63" t="s">
        <v>1244</v>
      </c>
      <c r="AH44" s="63">
        <v>1.3240131244319691</v>
      </c>
      <c r="AI44" s="63">
        <v>3.2960206866037489</v>
      </c>
      <c r="AJ44" s="63">
        <v>2.2402244079092068</v>
      </c>
      <c r="AK44" s="63">
        <v>2.0954170991883672</v>
      </c>
      <c r="AL44" s="63">
        <v>13.143650242886901</v>
      </c>
      <c r="AM44" s="63">
        <v>13.143650242886901</v>
      </c>
    </row>
    <row r="45" spans="1:39" x14ac:dyDescent="0.3">
      <c r="A45" s="64">
        <v>43</v>
      </c>
      <c r="B45" s="63"/>
      <c r="C45" s="63">
        <v>100</v>
      </c>
      <c r="D45" s="63">
        <v>4.0886640548706048E-2</v>
      </c>
      <c r="E45" s="63" t="b">
        <v>0</v>
      </c>
      <c r="F45" s="63">
        <v>8.3157529599999988E-4</v>
      </c>
      <c r="G45" s="63">
        <v>7.0474240000003323E-6</v>
      </c>
      <c r="H45" s="63">
        <v>3.8399999999999551E-4</v>
      </c>
      <c r="I45" s="63">
        <v>7.6799999999999091E-4</v>
      </c>
      <c r="J45" s="63">
        <v>2.5120000000000702E-3</v>
      </c>
      <c r="K45" s="63">
        <v>2.135784017712857E-19</v>
      </c>
      <c r="L45" s="63">
        <v>1.5071999999999971E-2</v>
      </c>
      <c r="M45" s="63">
        <v>2.4576000000000011E-2</v>
      </c>
      <c r="N45" s="63">
        <v>6.5599999999996217E-4</v>
      </c>
      <c r="O45" s="63">
        <v>4.2127849890671421E-19</v>
      </c>
      <c r="P45" s="63">
        <v>-0.163744</v>
      </c>
      <c r="Q45" s="63">
        <v>0.20777599999999999</v>
      </c>
      <c r="R45" s="63">
        <v>-0.14683199999999991</v>
      </c>
      <c r="S45" s="63">
        <v>-1.1198954105354849E-16</v>
      </c>
      <c r="T45" s="63">
        <v>-0.16336000000000001</v>
      </c>
      <c r="U45" s="63">
        <v>0.207008</v>
      </c>
      <c r="V45" s="63">
        <v>-0.149344</v>
      </c>
      <c r="W45" s="63">
        <v>-1.1220311945531981E-16</v>
      </c>
      <c r="X45" s="63">
        <v>-0.16336000000000001</v>
      </c>
      <c r="Y45" s="63">
        <v>0.207008</v>
      </c>
      <c r="Z45" s="63">
        <v>-0.149344</v>
      </c>
      <c r="AA45" s="63">
        <v>-1.1220311945531981E-16</v>
      </c>
      <c r="AB45" s="63">
        <v>-0.17843200000000001</v>
      </c>
      <c r="AC45" s="63">
        <v>0.18243200000000001</v>
      </c>
      <c r="AD45" s="63">
        <v>-0.15</v>
      </c>
      <c r="AE45" s="63">
        <v>-1.1262439795422649E-16</v>
      </c>
      <c r="AF45" s="63" t="s">
        <v>1245</v>
      </c>
      <c r="AG45" s="63" t="s">
        <v>1246</v>
      </c>
      <c r="AH45" s="63">
        <v>2.6852210314486311</v>
      </c>
      <c r="AI45" s="63">
        <v>0.82497528328297953</v>
      </c>
      <c r="AJ45" s="63">
        <v>2.522708579366189</v>
      </c>
      <c r="AK45" s="63">
        <v>2.320169284815941</v>
      </c>
      <c r="AL45" s="63">
        <v>0.43925433897582838</v>
      </c>
      <c r="AM45" s="63">
        <v>0.43925433897582877</v>
      </c>
    </row>
    <row r="46" spans="1:39" x14ac:dyDescent="0.3">
      <c r="A46" s="64">
        <v>44</v>
      </c>
      <c r="B46" s="63"/>
      <c r="C46" s="63">
        <v>100</v>
      </c>
      <c r="D46" s="63">
        <v>3.9868831634521477E-2</v>
      </c>
      <c r="E46" s="63" t="b">
        <v>0</v>
      </c>
      <c r="F46" s="63">
        <v>1.092150144000001E-3</v>
      </c>
      <c r="G46" s="63">
        <v>1.225459200000005E-5</v>
      </c>
      <c r="H46" s="63">
        <v>3.448000000000007E-3</v>
      </c>
      <c r="I46" s="63">
        <v>2.080000000000137E-4</v>
      </c>
      <c r="J46" s="63">
        <v>5.6799999999999906E-4</v>
      </c>
      <c r="K46" s="63">
        <v>3.3996195144330608E-19</v>
      </c>
      <c r="L46" s="63">
        <v>9.8799999999999999E-3</v>
      </c>
      <c r="M46" s="63">
        <v>2.92E-2</v>
      </c>
      <c r="N46" s="63">
        <v>1.1912000000000009E-2</v>
      </c>
      <c r="O46" s="63">
        <v>8.8076597794677132E-19</v>
      </c>
      <c r="P46" s="63">
        <v>0.19894400000000001</v>
      </c>
      <c r="Q46" s="63">
        <v>0.19100800000000001</v>
      </c>
      <c r="R46" s="63">
        <v>1.857600000000002E-2</v>
      </c>
      <c r="S46" s="63">
        <v>-4.6289689572891308E-17</v>
      </c>
      <c r="T46" s="63">
        <v>0.20239199999999999</v>
      </c>
      <c r="U46" s="63">
        <v>0.191216</v>
      </c>
      <c r="V46" s="63">
        <v>1.8008000000000021E-2</v>
      </c>
      <c r="W46" s="63">
        <v>-4.5949727621448008E-17</v>
      </c>
      <c r="X46" s="63">
        <v>0.20239199999999999</v>
      </c>
      <c r="Y46" s="63">
        <v>0.191216</v>
      </c>
      <c r="Z46" s="63">
        <v>1.8008000000000021E-2</v>
      </c>
      <c r="AA46" s="63">
        <v>-4.5949727621448008E-17</v>
      </c>
      <c r="AB46" s="63">
        <v>0.19251199999999999</v>
      </c>
      <c r="AC46" s="63">
        <v>0.16201599999999999</v>
      </c>
      <c r="AD46" s="63">
        <v>6.0960000000000068E-3</v>
      </c>
      <c r="AE46" s="63">
        <v>-4.6830493599394779E-17</v>
      </c>
      <c r="AF46" s="63" t="s">
        <v>1247</v>
      </c>
      <c r="AG46" s="63" t="s">
        <v>1248</v>
      </c>
      <c r="AH46" s="63">
        <v>1.4791767348612079</v>
      </c>
      <c r="AI46" s="63">
        <v>0.38416865533539102</v>
      </c>
      <c r="AJ46" s="63">
        <v>2.9495455907479871</v>
      </c>
      <c r="AK46" s="63">
        <v>2.7162157626334431</v>
      </c>
      <c r="AL46" s="63">
        <v>66.148378498445211</v>
      </c>
      <c r="AM46" s="63">
        <v>66.148378498445041</v>
      </c>
    </row>
    <row r="47" spans="1:39" x14ac:dyDescent="0.3">
      <c r="A47" s="64">
        <v>45</v>
      </c>
      <c r="B47" s="63"/>
      <c r="C47" s="63">
        <v>100</v>
      </c>
      <c r="D47" s="63">
        <v>5.1873922348022461E-2</v>
      </c>
      <c r="E47" s="63" t="b">
        <v>0</v>
      </c>
      <c r="F47" s="63">
        <v>1.150038015999999E-3</v>
      </c>
      <c r="G47" s="63">
        <v>2.532659199999994E-5</v>
      </c>
      <c r="H47" s="63">
        <v>4.2239999999999917E-3</v>
      </c>
      <c r="I47" s="63">
        <v>2.4959999999999978E-3</v>
      </c>
      <c r="J47" s="63">
        <v>1.1200000000000101E-3</v>
      </c>
      <c r="K47" s="63">
        <v>2.2729444592175062E-19</v>
      </c>
      <c r="L47" s="63">
        <v>1.0175999999999999E-2</v>
      </c>
      <c r="M47" s="63">
        <v>3.2063999999999981E-2</v>
      </c>
      <c r="N47" s="63">
        <v>4.2879999999999863E-3</v>
      </c>
      <c r="O47" s="63">
        <v>3.7346828786797707E-18</v>
      </c>
      <c r="P47" s="63">
        <v>-7.6463999999999976E-2</v>
      </c>
      <c r="Q47" s="63">
        <v>-0.41932799999999998</v>
      </c>
      <c r="R47" s="63">
        <v>0.22536</v>
      </c>
      <c r="S47" s="63">
        <v>-1.732140432714016E-17</v>
      </c>
      <c r="T47" s="63">
        <v>-8.0687999999999968E-2</v>
      </c>
      <c r="U47" s="63">
        <v>-0.42182399999999998</v>
      </c>
      <c r="V47" s="63">
        <v>0.22647999999999999</v>
      </c>
      <c r="W47" s="63">
        <v>-1.7548698773061911E-17</v>
      </c>
      <c r="X47" s="63">
        <v>-8.0687999999999968E-2</v>
      </c>
      <c r="Y47" s="63">
        <v>-0.42182399999999998</v>
      </c>
      <c r="Z47" s="63">
        <v>0.22647999999999999</v>
      </c>
      <c r="AA47" s="63">
        <v>-1.7548698773061911E-17</v>
      </c>
      <c r="AB47" s="63">
        <v>-9.0863999999999973E-2</v>
      </c>
      <c r="AC47" s="63">
        <v>-0.38976</v>
      </c>
      <c r="AD47" s="63">
        <v>0.222192</v>
      </c>
      <c r="AE47" s="63">
        <v>-2.1283381651741679E-17</v>
      </c>
      <c r="AF47" s="63" t="s">
        <v>1249</v>
      </c>
      <c r="AG47" s="63" t="s">
        <v>1250</v>
      </c>
      <c r="AH47" s="63">
        <v>0.34290071924699139</v>
      </c>
      <c r="AI47" s="63">
        <v>2.0479300281602568</v>
      </c>
      <c r="AJ47" s="63">
        <v>2.0002208296189332</v>
      </c>
      <c r="AK47" s="63">
        <v>1.899452861863816</v>
      </c>
      <c r="AL47" s="63">
        <v>1.893323913811328</v>
      </c>
      <c r="AM47" s="63">
        <v>1.893323913811328</v>
      </c>
    </row>
    <row r="48" spans="1:39" x14ac:dyDescent="0.3">
      <c r="A48" s="64">
        <v>46</v>
      </c>
      <c r="B48" s="63"/>
      <c r="C48" s="63">
        <v>100</v>
      </c>
      <c r="D48" s="63">
        <v>5.6390762329101563E-2</v>
      </c>
      <c r="E48" s="63" t="b">
        <v>0</v>
      </c>
      <c r="F48" s="63">
        <v>4.4111193600000119E-4</v>
      </c>
      <c r="G48" s="63">
        <v>4.195199999999879E-6</v>
      </c>
      <c r="H48" s="63">
        <v>1.33599999999999E-3</v>
      </c>
      <c r="I48" s="63">
        <v>1.5519999999999701E-3</v>
      </c>
      <c r="J48" s="63">
        <v>3.9999999999984492E-5</v>
      </c>
      <c r="K48" s="63">
        <v>6.3681633555670114E-20</v>
      </c>
      <c r="L48" s="63">
        <v>1.2824000000000019E-2</v>
      </c>
      <c r="M48" s="63">
        <v>1.6208000000000031E-2</v>
      </c>
      <c r="N48" s="63">
        <v>3.7359999999999889E-3</v>
      </c>
      <c r="O48" s="63">
        <v>1.035561333359004E-18</v>
      </c>
      <c r="P48" s="63">
        <v>0.121984</v>
      </c>
      <c r="Q48" s="63">
        <v>-0.15500800000000001</v>
      </c>
      <c r="R48" s="63">
        <v>5.3615999999999997E-2</v>
      </c>
      <c r="S48" s="63">
        <v>-3.0236039612228498E-17</v>
      </c>
      <c r="T48" s="63">
        <v>0.12332</v>
      </c>
      <c r="U48" s="63">
        <v>-0.15345600000000001</v>
      </c>
      <c r="V48" s="63">
        <v>5.3576000000000013E-2</v>
      </c>
      <c r="W48" s="63">
        <v>-3.0172357978672828E-17</v>
      </c>
      <c r="X48" s="63">
        <v>0.12332</v>
      </c>
      <c r="Y48" s="63">
        <v>-0.15345600000000001</v>
      </c>
      <c r="Z48" s="63">
        <v>5.3576000000000013E-2</v>
      </c>
      <c r="AA48" s="63">
        <v>-3.0172357978672828E-17</v>
      </c>
      <c r="AB48" s="63">
        <v>0.13614399999999999</v>
      </c>
      <c r="AC48" s="63">
        <v>-0.13724800000000001</v>
      </c>
      <c r="AD48" s="63">
        <v>5.7312000000000002E-2</v>
      </c>
      <c r="AE48" s="63">
        <v>-2.9136796645313818E-17</v>
      </c>
      <c r="AF48" s="63" t="s">
        <v>1251</v>
      </c>
      <c r="AG48" s="63" t="s">
        <v>1252</v>
      </c>
      <c r="AH48" s="63">
        <v>1.7043230887546139</v>
      </c>
      <c r="AI48" s="63">
        <v>1.2129079962649829</v>
      </c>
      <c r="AJ48" s="63">
        <v>1.2143962274438049</v>
      </c>
      <c r="AK48" s="63">
        <v>1.141652012399869</v>
      </c>
      <c r="AL48" s="63">
        <v>6.9732716141555624</v>
      </c>
      <c r="AM48" s="63">
        <v>6.9732716141556264</v>
      </c>
    </row>
    <row r="49" spans="1:39" x14ac:dyDescent="0.3">
      <c r="A49" s="64">
        <v>47</v>
      </c>
      <c r="B49" s="63"/>
      <c r="C49" s="63">
        <v>100</v>
      </c>
      <c r="D49" s="63">
        <v>5.6433439254760742E-2</v>
      </c>
      <c r="E49" s="63" t="b">
        <v>0</v>
      </c>
      <c r="F49" s="63">
        <v>3.5640153600000019E-4</v>
      </c>
      <c r="G49" s="63">
        <v>2.2617600000000191E-7</v>
      </c>
      <c r="H49" s="63">
        <v>4.720000000000002E-4</v>
      </c>
      <c r="I49" s="63">
        <v>1.600000000000212E-5</v>
      </c>
      <c r="J49" s="63">
        <v>5.6000000000014372E-5</v>
      </c>
      <c r="K49" s="63">
        <v>5.1925024283844801E-20</v>
      </c>
      <c r="L49" s="63">
        <v>1.172000000000001E-2</v>
      </c>
      <c r="M49" s="63">
        <v>1.4800000000000001E-2</v>
      </c>
      <c r="N49" s="63">
        <v>5.6000000000014372E-5</v>
      </c>
      <c r="O49" s="63">
        <v>5.3590543930689083E-19</v>
      </c>
      <c r="P49" s="63">
        <v>-8.1423999999999969E-2</v>
      </c>
      <c r="Q49" s="63">
        <v>-5.9968E-2</v>
      </c>
      <c r="R49" s="63">
        <v>-9.5567999999999986E-2</v>
      </c>
      <c r="S49" s="63">
        <v>-7.9235627622273063E-17</v>
      </c>
      <c r="T49" s="63">
        <v>-8.1895999999999969E-2</v>
      </c>
      <c r="U49" s="63">
        <v>-5.9951999999999998E-2</v>
      </c>
      <c r="V49" s="63">
        <v>-9.5511999999999972E-2</v>
      </c>
      <c r="W49" s="63">
        <v>-7.9287552646556908E-17</v>
      </c>
      <c r="X49" s="63">
        <v>-8.1895999999999969E-2</v>
      </c>
      <c r="Y49" s="63">
        <v>-5.9951999999999998E-2</v>
      </c>
      <c r="Z49" s="63">
        <v>-9.5511999999999972E-2</v>
      </c>
      <c r="AA49" s="63">
        <v>-7.9287552646556908E-17</v>
      </c>
      <c r="AB49" s="63">
        <v>-9.3615999999999977E-2</v>
      </c>
      <c r="AC49" s="63">
        <v>-7.4751999999999999E-2</v>
      </c>
      <c r="AD49" s="63">
        <v>-9.5567999999999986E-2</v>
      </c>
      <c r="AE49" s="63">
        <v>-7.9823458085863799E-17</v>
      </c>
      <c r="AF49" s="63" t="s">
        <v>1253</v>
      </c>
      <c r="AG49" s="63" t="s">
        <v>1254</v>
      </c>
      <c r="AH49" s="63">
        <v>1.91329432148721</v>
      </c>
      <c r="AI49" s="63">
        <v>0.84659778535514929</v>
      </c>
      <c r="AJ49" s="63">
        <v>1.192441529672386</v>
      </c>
      <c r="AK49" s="63">
        <v>1.1159762858527269</v>
      </c>
      <c r="AL49" s="63">
        <v>5.8631376162194271E-2</v>
      </c>
      <c r="AM49" s="63">
        <v>5.8631376162218023E-2</v>
      </c>
    </row>
    <row r="50" spans="1:39" x14ac:dyDescent="0.3">
      <c r="A50" s="64">
        <v>48</v>
      </c>
      <c r="B50" s="63"/>
      <c r="C50" s="63">
        <v>100</v>
      </c>
      <c r="D50" s="63">
        <v>3.8868188858032227E-2</v>
      </c>
      <c r="E50" s="63" t="b">
        <v>0</v>
      </c>
      <c r="F50" s="63">
        <v>6.6320409599999932E-4</v>
      </c>
      <c r="G50" s="63">
        <v>8.7575040000001437E-6</v>
      </c>
      <c r="H50" s="63">
        <v>7.680000000000152E-4</v>
      </c>
      <c r="I50" s="63">
        <v>3.8399999999999551E-4</v>
      </c>
      <c r="J50" s="63">
        <v>2.832000000000022E-3</v>
      </c>
      <c r="K50" s="63">
        <v>2.2925388080039018E-19</v>
      </c>
      <c r="L50" s="63">
        <v>1.454400000000001E-2</v>
      </c>
      <c r="M50" s="63">
        <v>1.3728000000000001E-2</v>
      </c>
      <c r="N50" s="63">
        <v>1.6223999999999971E-2</v>
      </c>
      <c r="O50" s="63">
        <v>2.9273957086818278E-18</v>
      </c>
      <c r="P50" s="63">
        <v>-4.6079999999999784E-3</v>
      </c>
      <c r="Q50" s="63">
        <v>6.3488000000000003E-2</v>
      </c>
      <c r="R50" s="63">
        <v>-5.4767999999999969E-2</v>
      </c>
      <c r="S50" s="63">
        <v>-7.2391321591198341E-17</v>
      </c>
      <c r="T50" s="63">
        <v>-5.3759999999999928E-3</v>
      </c>
      <c r="U50" s="63">
        <v>6.3871999999999998E-2</v>
      </c>
      <c r="V50" s="63">
        <v>-5.1935999999999947E-2</v>
      </c>
      <c r="W50" s="63">
        <v>-7.2162067710397951E-17</v>
      </c>
      <c r="X50" s="63">
        <v>-5.3759999999999928E-3</v>
      </c>
      <c r="Y50" s="63">
        <v>6.3871999999999998E-2</v>
      </c>
      <c r="Z50" s="63">
        <v>-5.1935999999999947E-2</v>
      </c>
      <c r="AA50" s="63">
        <v>-7.2162067710397951E-17</v>
      </c>
      <c r="AB50" s="63">
        <v>9.1680000000000147E-3</v>
      </c>
      <c r="AC50" s="63">
        <v>7.7600000000000002E-2</v>
      </c>
      <c r="AD50" s="63">
        <v>-3.571199999999998E-2</v>
      </c>
      <c r="AE50" s="63">
        <v>-6.9234672001716122E-17</v>
      </c>
      <c r="AF50" s="63" t="s">
        <v>1255</v>
      </c>
      <c r="AG50" s="63" t="s">
        <v>1256</v>
      </c>
      <c r="AH50" s="63">
        <v>1.971856870873868</v>
      </c>
      <c r="AI50" s="63">
        <v>1.2261612138063931</v>
      </c>
      <c r="AJ50" s="63">
        <v>1.2286465796522119</v>
      </c>
      <c r="AK50" s="63">
        <v>1.141745950737961</v>
      </c>
      <c r="AL50" s="63">
        <v>31.238447319778121</v>
      </c>
      <c r="AM50" s="63">
        <v>31.238447319778171</v>
      </c>
    </row>
    <row r="51" spans="1:39" x14ac:dyDescent="0.3">
      <c r="A51" s="64">
        <v>49</v>
      </c>
      <c r="B51" s="63"/>
      <c r="C51" s="63">
        <v>100</v>
      </c>
      <c r="D51" s="63">
        <v>5.3426027297973633E-2</v>
      </c>
      <c r="E51" s="63" t="b">
        <v>0</v>
      </c>
      <c r="F51" s="63">
        <v>8.1968665600000055E-4</v>
      </c>
      <c r="G51" s="63">
        <v>1.2730623999999929E-5</v>
      </c>
      <c r="H51" s="63">
        <v>2.7359999999999858E-3</v>
      </c>
      <c r="I51" s="63">
        <v>2.2080000000000021E-3</v>
      </c>
      <c r="J51" s="63">
        <v>6.0799999999999743E-4</v>
      </c>
      <c r="K51" s="63">
        <v>2.7432088300900261E-19</v>
      </c>
      <c r="L51" s="63">
        <v>1.641600000000001E-2</v>
      </c>
      <c r="M51" s="63">
        <v>2.3040000000000001E-2</v>
      </c>
      <c r="N51" s="63">
        <v>4.3999999999999873E-3</v>
      </c>
      <c r="O51" s="63">
        <v>1.138431664487368E-18</v>
      </c>
      <c r="P51" s="63">
        <v>-7.871999999999971E-3</v>
      </c>
      <c r="Q51" s="63">
        <v>9.1392000000000001E-2</v>
      </c>
      <c r="R51" s="63">
        <v>-0.18926399999999999</v>
      </c>
      <c r="S51" s="63">
        <v>-9.0970683110422666E-17</v>
      </c>
      <c r="T51" s="63">
        <v>-5.1359999999999852E-3</v>
      </c>
      <c r="U51" s="63">
        <v>9.3600000000000003E-2</v>
      </c>
      <c r="V51" s="63">
        <v>-0.18865599999999999</v>
      </c>
      <c r="W51" s="63">
        <v>-9.0696362227413664E-17</v>
      </c>
      <c r="X51" s="63">
        <v>-5.1359999999999852E-3</v>
      </c>
      <c r="Y51" s="63">
        <v>9.3600000000000003E-2</v>
      </c>
      <c r="Z51" s="63">
        <v>-0.18865599999999999</v>
      </c>
      <c r="AA51" s="63">
        <v>-9.0696362227413664E-17</v>
      </c>
      <c r="AB51" s="63">
        <v>-2.1552000000000002E-2</v>
      </c>
      <c r="AC51" s="63">
        <v>7.0559999999999998E-2</v>
      </c>
      <c r="AD51" s="63">
        <v>-0.19305600000000001</v>
      </c>
      <c r="AE51" s="63">
        <v>-9.1834793891901032E-17</v>
      </c>
      <c r="AF51" s="63" t="s">
        <v>1257</v>
      </c>
      <c r="AG51" s="63" t="s">
        <v>1258</v>
      </c>
      <c r="AH51" s="63">
        <v>2.4068875945369612</v>
      </c>
      <c r="AI51" s="63">
        <v>1.1765263582447241</v>
      </c>
      <c r="AJ51" s="63">
        <v>2.118427834763009</v>
      </c>
      <c r="AK51" s="63">
        <v>1.9647956123477801</v>
      </c>
      <c r="AL51" s="63">
        <v>2.332287337800047</v>
      </c>
      <c r="AM51" s="63">
        <v>2.3322873378000599</v>
      </c>
    </row>
    <row r="52" spans="1:39" s="62" customFormat="1" x14ac:dyDescent="0.3">
      <c r="A52" s="64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</row>
    <row r="53" spans="1:39" s="62" customFormat="1" x14ac:dyDescent="0.3">
      <c r="A53" s="64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</row>
    <row r="54" spans="1:39" s="62" customFormat="1" x14ac:dyDescent="0.3">
      <c r="A54" s="64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</row>
    <row r="55" spans="1:39" s="62" customFormat="1" x14ac:dyDescent="0.3">
      <c r="A55" s="64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</row>
    <row r="56" spans="1:39" s="62" customFormat="1" x14ac:dyDescent="0.3">
      <c r="A56" s="6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</row>
    <row r="57" spans="1:39" s="62" customFormat="1" x14ac:dyDescent="0.3">
      <c r="A57" s="6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</row>
    <row r="58" spans="1:39" s="62" customFormat="1" x14ac:dyDescent="0.3">
      <c r="A58" s="6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spans="1:39" s="62" customFormat="1" x14ac:dyDescent="0.3">
      <c r="A59" s="6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0" spans="1:39" s="62" customFormat="1" x14ac:dyDescent="0.3">
      <c r="A60" s="6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</row>
    <row r="61" spans="1:39" s="62" customFormat="1" x14ac:dyDescent="0.3">
      <c r="A61" s="6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</row>
    <row r="62" spans="1:39" s="62" customFormat="1" x14ac:dyDescent="0.3">
      <c r="A62" s="64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</row>
    <row r="63" spans="1:39" s="62" customFormat="1" x14ac:dyDescent="0.3">
      <c r="A63" s="6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</row>
    <row r="64" spans="1:39" s="62" customFormat="1" x14ac:dyDescent="0.3">
      <c r="A64" s="64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</row>
    <row r="65" spans="1:39" s="62" customFormat="1" x14ac:dyDescent="0.3">
      <c r="A65" s="6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</row>
    <row r="66" spans="1:39" s="62" customFormat="1" x14ac:dyDescent="0.3">
      <c r="A66" s="64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</row>
    <row r="67" spans="1:39" s="62" customFormat="1" x14ac:dyDescent="0.3">
      <c r="A67" s="64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</row>
    <row r="68" spans="1:39" s="62" customFormat="1" x14ac:dyDescent="0.3">
      <c r="A68" s="64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</row>
    <row r="69" spans="1:39" s="62" customFormat="1" x14ac:dyDescent="0.3">
      <c r="A69" s="64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</row>
    <row r="70" spans="1:39" s="62" customFormat="1" x14ac:dyDescent="0.3">
      <c r="A70" s="64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</row>
    <row r="71" spans="1:39" s="62" customFormat="1" x14ac:dyDescent="0.3">
      <c r="A71" s="64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39" s="62" customFormat="1" x14ac:dyDescent="0.3">
      <c r="A72" s="64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</row>
    <row r="73" spans="1:39" s="62" customFormat="1" x14ac:dyDescent="0.3">
      <c r="A73" s="64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</row>
    <row r="74" spans="1:39" s="62" customFormat="1" x14ac:dyDescent="0.3">
      <c r="A74" s="64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</row>
    <row r="75" spans="1:39" s="62" customFormat="1" x14ac:dyDescent="0.3">
      <c r="A75" s="64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</row>
    <row r="76" spans="1:39" s="62" customFormat="1" x14ac:dyDescent="0.3">
      <c r="A76" s="64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</row>
    <row r="77" spans="1:39" s="62" customFormat="1" x14ac:dyDescent="0.3">
      <c r="A77" s="64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</row>
    <row r="78" spans="1:39" s="62" customFormat="1" x14ac:dyDescent="0.3">
      <c r="A78" s="64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</row>
    <row r="79" spans="1:39" s="62" customFormat="1" x14ac:dyDescent="0.3">
      <c r="A79" s="64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</row>
    <row r="80" spans="1:39" s="62" customFormat="1" x14ac:dyDescent="0.3">
      <c r="A80" s="6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</row>
    <row r="81" spans="1:39" s="62" customFormat="1" x14ac:dyDescent="0.3">
      <c r="A81" s="6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</row>
    <row r="82" spans="1:39" s="62" customFormat="1" x14ac:dyDescent="0.3">
      <c r="A82" s="6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</row>
    <row r="83" spans="1:39" s="62" customFormat="1" x14ac:dyDescent="0.3">
      <c r="A83" s="6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</row>
    <row r="84" spans="1:39" s="62" customFormat="1" x14ac:dyDescent="0.3">
      <c r="A84" s="64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</row>
    <row r="85" spans="1:39" s="62" customFormat="1" x14ac:dyDescent="0.3">
      <c r="A85" s="64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 s="62" customFormat="1" x14ac:dyDescent="0.3">
      <c r="A86" s="64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</row>
    <row r="87" spans="1:39" s="62" customFormat="1" x14ac:dyDescent="0.3">
      <c r="A87" s="64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</row>
    <row r="88" spans="1:39" s="62" customFormat="1" x14ac:dyDescent="0.3">
      <c r="A88" s="64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</row>
    <row r="89" spans="1:39" s="62" customFormat="1" x14ac:dyDescent="0.3">
      <c r="A89" s="64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</row>
    <row r="90" spans="1:39" s="62" customFormat="1" x14ac:dyDescent="0.3">
      <c r="A90" s="64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</row>
    <row r="91" spans="1:39" s="62" customFormat="1" x14ac:dyDescent="0.3">
      <c r="A91" s="64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</row>
    <row r="92" spans="1:39" s="62" customFormat="1" x14ac:dyDescent="0.3">
      <c r="A92" s="64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</row>
    <row r="93" spans="1:39" s="62" customFormat="1" x14ac:dyDescent="0.3">
      <c r="A93" s="6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</row>
    <row r="94" spans="1:39" s="62" customFormat="1" x14ac:dyDescent="0.3">
      <c r="A94" s="6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</row>
    <row r="95" spans="1:39" s="62" customFormat="1" x14ac:dyDescent="0.3">
      <c r="A95" s="6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</row>
    <row r="96" spans="1:39" s="62" customFormat="1" x14ac:dyDescent="0.3">
      <c r="A96" s="6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</row>
    <row r="97" spans="1:39" s="62" customFormat="1" x14ac:dyDescent="0.3">
      <c r="A97" s="64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</row>
    <row r="98" spans="1:39" s="62" customFormat="1" x14ac:dyDescent="0.3">
      <c r="A98" s="64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</row>
    <row r="99" spans="1:39" s="62" customFormat="1" x14ac:dyDescent="0.3">
      <c r="A99" s="64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</row>
    <row r="100" spans="1:39" s="62" customFormat="1" x14ac:dyDescent="0.3">
      <c r="A100" s="64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</row>
    <row r="101" spans="1:39" s="62" customFormat="1" x14ac:dyDescent="0.3">
      <c r="A101" s="64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</row>
    <row r="102" spans="1:39" s="62" customFormat="1" x14ac:dyDescent="0.3">
      <c r="A102" s="64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</row>
    <row r="103" spans="1:39" s="62" customFormat="1" x14ac:dyDescent="0.3">
      <c r="A103" s="64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</row>
    <row r="104" spans="1:39" s="62" customFormat="1" x14ac:dyDescent="0.3">
      <c r="A104" s="64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</row>
    <row r="105" spans="1:39" s="62" customFormat="1" x14ac:dyDescent="0.3">
      <c r="A105" s="6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</row>
    <row r="106" spans="1:39" s="62" customFormat="1" x14ac:dyDescent="0.3">
      <c r="A106" s="6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</row>
    <row r="107" spans="1:39" s="62" customFormat="1" x14ac:dyDescent="0.3">
      <c r="A107" s="6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</row>
    <row r="108" spans="1:39" s="62" customFormat="1" x14ac:dyDescent="0.3">
      <c r="A108" s="6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</row>
    <row r="109" spans="1:39" s="62" customFormat="1" x14ac:dyDescent="0.3">
      <c r="A109" s="6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</row>
    <row r="110" spans="1:39" s="62" customFormat="1" x14ac:dyDescent="0.3">
      <c r="A110" s="6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</row>
    <row r="111" spans="1:39" s="62" customFormat="1" x14ac:dyDescent="0.3">
      <c r="A111" s="6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</row>
    <row r="112" spans="1:39" s="62" customFormat="1" x14ac:dyDescent="0.3">
      <c r="A112" s="6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</row>
    <row r="113" spans="1:39" s="62" customFormat="1" x14ac:dyDescent="0.3">
      <c r="A113" s="64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</row>
    <row r="114" spans="1:39" s="62" customFormat="1" x14ac:dyDescent="0.3">
      <c r="A114" s="6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</row>
    <row r="115" spans="1:39" s="62" customFormat="1" x14ac:dyDescent="0.3">
      <c r="A115" s="6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</row>
    <row r="116" spans="1:39" s="62" customFormat="1" x14ac:dyDescent="0.3">
      <c r="A116" s="6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</row>
    <row r="117" spans="1:39" s="62" customFormat="1" x14ac:dyDescent="0.3">
      <c r="A117" s="6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</row>
    <row r="118" spans="1:39" s="62" customFormat="1" x14ac:dyDescent="0.3">
      <c r="A118" s="64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</row>
    <row r="119" spans="1:39" s="62" customFormat="1" x14ac:dyDescent="0.3">
      <c r="A119" s="64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</row>
    <row r="120" spans="1:39" s="62" customFormat="1" x14ac:dyDescent="0.3">
      <c r="A120" s="64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</row>
    <row r="121" spans="1:39" s="62" customFormat="1" x14ac:dyDescent="0.3">
      <c r="A121" s="64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</row>
    <row r="122" spans="1:39" s="62" customFormat="1" x14ac:dyDescent="0.3">
      <c r="A122" s="64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</row>
    <row r="123" spans="1:39" s="62" customFormat="1" x14ac:dyDescent="0.3">
      <c r="A123" s="64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</row>
    <row r="124" spans="1:39" s="62" customFormat="1" x14ac:dyDescent="0.3">
      <c r="A124" s="64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</row>
    <row r="125" spans="1:39" s="62" customFormat="1" x14ac:dyDescent="0.3">
      <c r="A125" s="64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</row>
    <row r="126" spans="1:39" s="62" customFormat="1" x14ac:dyDescent="0.3">
      <c r="A126" s="64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</row>
    <row r="127" spans="1:39" s="62" customFormat="1" x14ac:dyDescent="0.3">
      <c r="A127" s="64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</row>
    <row r="128" spans="1:39" s="62" customFormat="1" x14ac:dyDescent="0.3">
      <c r="A128" s="64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</row>
    <row r="129" spans="1:39" s="62" customFormat="1" x14ac:dyDescent="0.3">
      <c r="A129" s="64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</row>
    <row r="130" spans="1:39" s="62" customFormat="1" x14ac:dyDescent="0.3">
      <c r="A130" s="64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</row>
    <row r="131" spans="1:39" s="62" customFormat="1" x14ac:dyDescent="0.3">
      <c r="A131" s="64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2" spans="1:39" s="62" customFormat="1" x14ac:dyDescent="0.3">
      <c r="A132" s="64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</row>
    <row r="133" spans="1:39" s="62" customFormat="1" x14ac:dyDescent="0.3">
      <c r="A133" s="64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</row>
    <row r="134" spans="1:39" s="62" customFormat="1" x14ac:dyDescent="0.3">
      <c r="A134" s="64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</row>
    <row r="135" spans="1:39" s="62" customFormat="1" x14ac:dyDescent="0.3">
      <c r="A135" s="64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</row>
    <row r="136" spans="1:39" s="62" customFormat="1" x14ac:dyDescent="0.3">
      <c r="A136" s="64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</row>
    <row r="137" spans="1:39" s="62" customFormat="1" x14ac:dyDescent="0.3">
      <c r="A137" s="64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</row>
    <row r="138" spans="1:39" s="62" customFormat="1" x14ac:dyDescent="0.3">
      <c r="A138" s="64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</row>
    <row r="139" spans="1:39" s="62" customFormat="1" x14ac:dyDescent="0.3">
      <c r="A139" s="64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</row>
    <row r="140" spans="1:39" s="62" customFormat="1" x14ac:dyDescent="0.3">
      <c r="A140" s="64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</row>
    <row r="141" spans="1:39" s="62" customFormat="1" x14ac:dyDescent="0.3">
      <c r="A141" s="64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</row>
    <row r="142" spans="1:39" s="62" customFormat="1" x14ac:dyDescent="0.3">
      <c r="A142" s="64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</row>
    <row r="143" spans="1:39" s="62" customFormat="1" x14ac:dyDescent="0.3">
      <c r="A143" s="64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</row>
    <row r="144" spans="1:39" s="62" customFormat="1" x14ac:dyDescent="0.3">
      <c r="A144" s="64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</row>
    <row r="145" spans="1:39" s="62" customFormat="1" x14ac:dyDescent="0.3">
      <c r="A145" s="64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</row>
    <row r="146" spans="1:39" s="62" customFormat="1" x14ac:dyDescent="0.3">
      <c r="A146" s="64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</row>
    <row r="147" spans="1:39" s="62" customFormat="1" x14ac:dyDescent="0.3">
      <c r="A147" s="64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</row>
    <row r="148" spans="1:39" s="62" customFormat="1" x14ac:dyDescent="0.3">
      <c r="A148" s="64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</row>
    <row r="149" spans="1:39" s="62" customFormat="1" x14ac:dyDescent="0.3">
      <c r="A149" s="64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</row>
    <row r="150" spans="1:39" s="62" customFormat="1" x14ac:dyDescent="0.3">
      <c r="A150" s="64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</row>
    <row r="151" spans="1:39" s="62" customFormat="1" x14ac:dyDescent="0.3">
      <c r="A151" s="64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</row>
    <row r="152" spans="1:39" s="62" customFormat="1" x14ac:dyDescent="0.3"/>
  </sheetData>
  <conditionalFormatting sqref="AE202:AG20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02:AO204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2:K1048576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201">
    <cfRule type="colorScale" priority="2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202:U1048576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ObjectiveBefore</vt:lpstr>
      <vt:lpstr>ObjectiveAfter</vt:lpstr>
      <vt:lpstr>Time</vt:lpstr>
      <vt:lpstr>trad-50</vt:lpstr>
      <vt:lpstr>BandBNoemieC0</vt:lpstr>
      <vt:lpstr>BandBNoemieC1</vt:lpstr>
      <vt:lpstr>3060-50</vt:lpstr>
      <vt:lpstr>15-50</vt:lpstr>
      <vt:lpstr>trad-100</vt:lpstr>
      <vt:lpstr>3060-100</vt:lpstr>
      <vt:lpstr>15-100</vt:lpstr>
      <vt:lpstr>trad-150</vt:lpstr>
      <vt:lpstr>3060-150</vt:lpstr>
      <vt:lpstr>15-150</vt:lpstr>
      <vt:lpstr>Constraints</vt:lpstr>
      <vt:lpstr>Parameters</vt:lpstr>
      <vt:lpstr>Materials</vt:lpstr>
      <vt:lpstr>Beam2C0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Noemie Fedon</dc:creator>
  <cp:lastModifiedBy>Noemie Fedon</cp:lastModifiedBy>
  <cp:lastPrinted>2019-05-31T08:57:21Z</cp:lastPrinted>
  <dcterms:created xsi:type="dcterms:W3CDTF">2017-11-17T13:36:19Z</dcterms:created>
  <dcterms:modified xsi:type="dcterms:W3CDTF">2020-01-14T15:27:35Z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5276e5-7dcf-4896-8462-2e13300bb1ae_Enabled">
    <vt:lpwstr>True</vt:lpwstr>
  </property>
  <property fmtid="{D5CDD505-2E9C-101B-9397-08002B2CF9AE}" pid="3" name="MSIP_Label_f35276e5-7dcf-4896-8462-2e13300bb1ae_SiteId">
    <vt:lpwstr>b2e47f30-cd7d-4a4e-a5da-b18cf1a4151b</vt:lpwstr>
  </property>
  <property fmtid="{D5CDD505-2E9C-101B-9397-08002B2CF9AE}" pid="4" name="MSIP_Label_f35276e5-7dcf-4896-8462-2e13300bb1ae_Owner">
    <vt:lpwstr>nf15514@bristol.ac.uk</vt:lpwstr>
  </property>
  <property fmtid="{D5CDD505-2E9C-101B-9397-08002B2CF9AE}" pid="5" name="MSIP_Label_f35276e5-7dcf-4896-8462-2e13300bb1ae_SetDate">
    <vt:lpwstr>2019-11-20T14:20:25.6291153Z</vt:lpwstr>
  </property>
  <property fmtid="{D5CDD505-2E9C-101B-9397-08002B2CF9AE}" pid="6" name="MSIP_Label_f35276e5-7dcf-4896-8462-2e13300bb1ae_Name">
    <vt:lpwstr>Public</vt:lpwstr>
  </property>
  <property fmtid="{D5CDD505-2E9C-101B-9397-08002B2CF9AE}" pid="7" name="MSIP_Label_f35276e5-7dcf-4896-8462-2e13300bb1ae_Application">
    <vt:lpwstr>Microsoft Azure Information Protection</vt:lpwstr>
  </property>
  <property fmtid="{D5CDD505-2E9C-101B-9397-08002B2CF9AE}" pid="8" name="MSIP_Label_f35276e5-7dcf-4896-8462-2e13300bb1ae_ActionId">
    <vt:lpwstr>74533be7-c664-48b0-8a6f-6acdaebc4652</vt:lpwstr>
  </property>
  <property fmtid="{D5CDD505-2E9C-101B-9397-08002B2CF9AE}" pid="9" name="MSIP_Label_f35276e5-7dcf-4896-8462-2e13300bb1ae_Extended_MSFT_Method">
    <vt:lpwstr>Manual</vt:lpwstr>
  </property>
  <property fmtid="{D5CDD505-2E9C-101B-9397-08002B2CF9AE}" pid="10" name="Sensitivity">
    <vt:lpwstr>Public</vt:lpwstr>
  </property>
</Properties>
</file>