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YLA_and_BLASTS\repair-tests\results-in-plane-repair\"/>
    </mc:Choice>
  </mc:AlternateContent>
  <xr:revisionPtr revIDLastSave="0" documentId="13_ncr:1_{9C94DAC8-9553-4941-AE49-E31129594AD6}" xr6:coauthVersionLast="45" xr6:coauthVersionMax="45" xr10:uidLastSave="{00000000-0000-0000-0000-000000000000}"/>
  <bookViews>
    <workbookView xWindow="-108" yWindow="-108" windowWidth="23256" windowHeight="12576" tabRatio="920" firstSheet="2" activeTab="2" xr2:uid="{FF6A8AED-DCF6-4F5F-B520-80B488179F56}"/>
  </bookViews>
  <sheets>
    <sheet name="Objective" sheetId="22" r:id="rId1"/>
    <sheet name="Time" sheetId="28" r:id="rId2"/>
    <sheet name="trad-50" sheetId="3" r:id="rId3"/>
    <sheet name="3060-50" sheetId="4" r:id="rId4"/>
    <sheet name="BandBNoemieC0" sheetId="5" state="hidden" r:id="rId5"/>
    <sheet name="BandBNoemieC1" sheetId="6" state="hidden" r:id="rId6"/>
    <sheet name="15-50" sheetId="7" r:id="rId7"/>
    <sheet name="trad-100" sheetId="8" r:id="rId8"/>
    <sheet name="3060-100" sheetId="16" r:id="rId9"/>
    <sheet name="15-100" sheetId="17" r:id="rId10"/>
    <sheet name="trad-150" sheetId="9" r:id="rId11"/>
    <sheet name="3060-150" sheetId="10" r:id="rId12"/>
    <sheet name="15-150" sheetId="18" r:id="rId13"/>
    <sheet name="Constraints" sheetId="31" r:id="rId14"/>
    <sheet name="Parameters" sheetId="35" r:id="rId15"/>
    <sheet name="Materials" sheetId="36" r:id="rId16"/>
    <sheet name="Beam2C0" sheetId="11" state="hidden" r:id="rId17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C39" i="22" l="1"/>
  <c r="D39" i="22"/>
  <c r="E39" i="22"/>
  <c r="F39" i="22"/>
  <c r="G39" i="22"/>
  <c r="H39" i="22"/>
  <c r="I39" i="22"/>
  <c r="J39" i="22"/>
  <c r="B39" i="22"/>
  <c r="C33" i="22"/>
  <c r="D33" i="22"/>
  <c r="E33" i="22"/>
  <c r="F33" i="22"/>
  <c r="G33" i="22"/>
  <c r="H33" i="22"/>
  <c r="I33" i="22"/>
  <c r="J33" i="22"/>
  <c r="C34" i="22"/>
  <c r="D34" i="22"/>
  <c r="E34" i="22"/>
  <c r="F34" i="22"/>
  <c r="G34" i="22"/>
  <c r="H34" i="22"/>
  <c r="I34" i="22"/>
  <c r="J34" i="22"/>
  <c r="C35" i="22"/>
  <c r="D35" i="22"/>
  <c r="E35" i="22"/>
  <c r="F35" i="22"/>
  <c r="G35" i="22"/>
  <c r="H35" i="22"/>
  <c r="I35" i="22"/>
  <c r="J35" i="22"/>
  <c r="C36" i="22"/>
  <c r="D36" i="22"/>
  <c r="E36" i="22"/>
  <c r="F36" i="22"/>
  <c r="G36" i="22"/>
  <c r="H36" i="22"/>
  <c r="I36" i="22"/>
  <c r="J36" i="22"/>
  <c r="C37" i="22"/>
  <c r="D37" i="22"/>
  <c r="E37" i="22"/>
  <c r="F37" i="22"/>
  <c r="G37" i="22"/>
  <c r="H37" i="22"/>
  <c r="I37" i="22"/>
  <c r="J37" i="22"/>
  <c r="C38" i="22"/>
  <c r="D38" i="22"/>
  <c r="E38" i="22"/>
  <c r="F38" i="22"/>
  <c r="G38" i="22"/>
  <c r="H38" i="22"/>
  <c r="I38" i="22"/>
  <c r="J38" i="22"/>
  <c r="B38" i="22"/>
  <c r="B37" i="22"/>
  <c r="B36" i="22"/>
  <c r="B35" i="22"/>
  <c r="B34" i="22"/>
  <c r="B33" i="22"/>
  <c r="B16" i="28"/>
  <c r="C16" i="28"/>
  <c r="D16" i="28"/>
  <c r="E16" i="28"/>
  <c r="F16" i="28"/>
  <c r="G16" i="28"/>
  <c r="H16" i="28"/>
  <c r="I16" i="28"/>
  <c r="J16" i="28"/>
  <c r="B17" i="28"/>
  <c r="C17" i="28"/>
  <c r="D17" i="28"/>
  <c r="E17" i="28"/>
  <c r="F17" i="28"/>
  <c r="G17" i="28"/>
  <c r="H17" i="28"/>
  <c r="I17" i="28"/>
  <c r="J17" i="28"/>
  <c r="B18" i="28"/>
  <c r="C18" i="28"/>
  <c r="D18" i="28"/>
  <c r="E18" i="28"/>
  <c r="F18" i="28"/>
  <c r="G18" i="28"/>
  <c r="H18" i="28"/>
  <c r="I18" i="28"/>
  <c r="J18" i="28"/>
  <c r="B19" i="28"/>
  <c r="C19" i="28"/>
  <c r="D19" i="28"/>
  <c r="E19" i="28"/>
  <c r="F19" i="28"/>
  <c r="G19" i="28"/>
  <c r="H19" i="28"/>
  <c r="I19" i="28"/>
  <c r="J19" i="28"/>
  <c r="B20" i="28"/>
  <c r="C20" i="28"/>
  <c r="D20" i="28"/>
  <c r="E20" i="28"/>
  <c r="F20" i="28"/>
  <c r="G20" i="28"/>
  <c r="H20" i="28"/>
  <c r="I20" i="28"/>
  <c r="J20" i="28"/>
  <c r="B21" i="28"/>
  <c r="C21" i="28"/>
  <c r="D21" i="28"/>
  <c r="E21" i="28"/>
  <c r="F21" i="28"/>
  <c r="G21" i="28"/>
  <c r="H21" i="28"/>
  <c r="I21" i="28"/>
  <c r="J21" i="28"/>
  <c r="B22" i="28"/>
  <c r="C22" i="28"/>
  <c r="D22" i="28"/>
  <c r="E22" i="28"/>
  <c r="F22" i="28"/>
  <c r="G22" i="28"/>
  <c r="H22" i="28"/>
  <c r="I22" i="28"/>
  <c r="J22" i="28"/>
  <c r="B23" i="28"/>
  <c r="C23" i="28"/>
  <c r="D23" i="28"/>
  <c r="E23" i="28"/>
  <c r="F23" i="28"/>
  <c r="G23" i="28"/>
  <c r="H23" i="28"/>
  <c r="I23" i="28"/>
  <c r="J23" i="28"/>
  <c r="B24" i="28"/>
  <c r="C24" i="28"/>
  <c r="D24" i="28"/>
  <c r="E24" i="28"/>
  <c r="F24" i="28"/>
  <c r="G24" i="28"/>
  <c r="H24" i="28"/>
  <c r="I24" i="28"/>
  <c r="J24" i="28"/>
  <c r="B25" i="28"/>
  <c r="C25" i="28"/>
  <c r="D25" i="28"/>
  <c r="E25" i="28"/>
  <c r="F25" i="28"/>
  <c r="G25" i="28"/>
  <c r="H25" i="28"/>
  <c r="I25" i="28"/>
  <c r="J25" i="28"/>
  <c r="B26" i="28"/>
  <c r="C26" i="28"/>
  <c r="D26" i="28"/>
  <c r="E26" i="28"/>
  <c r="F26" i="28"/>
  <c r="G26" i="28"/>
  <c r="H26" i="28"/>
  <c r="I26" i="28"/>
  <c r="J26" i="28"/>
  <c r="B27" i="28"/>
  <c r="C27" i="28"/>
  <c r="D27" i="28"/>
  <c r="E27" i="28"/>
  <c r="F27" i="28"/>
  <c r="G27" i="28"/>
  <c r="H27" i="28"/>
  <c r="I27" i="28"/>
  <c r="J27" i="28"/>
  <c r="B28" i="28"/>
  <c r="C28" i="28"/>
  <c r="D28" i="28"/>
  <c r="E28" i="28"/>
  <c r="F28" i="28"/>
  <c r="G28" i="28"/>
  <c r="H28" i="28"/>
  <c r="I28" i="28"/>
  <c r="J28" i="28"/>
  <c r="B29" i="28"/>
  <c r="C29" i="28"/>
  <c r="D29" i="28"/>
  <c r="E29" i="28"/>
  <c r="F29" i="28"/>
  <c r="G29" i="28"/>
  <c r="H29" i="28"/>
  <c r="I29" i="28"/>
  <c r="J29" i="28"/>
  <c r="B30" i="28"/>
  <c r="C30" i="28"/>
  <c r="D30" i="28"/>
  <c r="E30" i="28"/>
  <c r="F30" i="28"/>
  <c r="G30" i="28"/>
  <c r="H30" i="28"/>
  <c r="I30" i="28"/>
  <c r="J30" i="28"/>
  <c r="B31" i="28"/>
  <c r="C31" i="28"/>
  <c r="D31" i="28"/>
  <c r="E31" i="28"/>
  <c r="F31" i="28"/>
  <c r="G31" i="28"/>
  <c r="H31" i="28"/>
  <c r="I31" i="28"/>
  <c r="J31" i="28"/>
  <c r="B32" i="28"/>
  <c r="C32" i="28"/>
  <c r="D32" i="28"/>
  <c r="E32" i="28"/>
  <c r="F32" i="28"/>
  <c r="G32" i="28"/>
  <c r="H32" i="28"/>
  <c r="I32" i="28"/>
  <c r="J32" i="28"/>
  <c r="B33" i="28"/>
  <c r="C33" i="28"/>
  <c r="D33" i="28"/>
  <c r="E33" i="28"/>
  <c r="F33" i="28"/>
  <c r="G33" i="28"/>
  <c r="H33" i="28"/>
  <c r="I33" i="28"/>
  <c r="J33" i="28"/>
  <c r="B34" i="28"/>
  <c r="C34" i="28"/>
  <c r="D34" i="28"/>
  <c r="E34" i="28"/>
  <c r="F34" i="28"/>
  <c r="G34" i="28"/>
  <c r="H34" i="28"/>
  <c r="I34" i="28"/>
  <c r="J34" i="28"/>
  <c r="B35" i="28"/>
  <c r="C35" i="28"/>
  <c r="D35" i="28"/>
  <c r="E35" i="28"/>
  <c r="F35" i="28"/>
  <c r="G35" i="28"/>
  <c r="H35" i="28"/>
  <c r="I35" i="28"/>
  <c r="J35" i="28"/>
  <c r="B36" i="28"/>
  <c r="C36" i="28"/>
  <c r="D36" i="28"/>
  <c r="E36" i="28"/>
  <c r="F36" i="28"/>
  <c r="G36" i="28"/>
  <c r="H36" i="28"/>
  <c r="I36" i="28"/>
  <c r="J36" i="28"/>
  <c r="B37" i="28"/>
  <c r="C37" i="28"/>
  <c r="D37" i="28"/>
  <c r="E37" i="28"/>
  <c r="F37" i="28"/>
  <c r="G37" i="28"/>
  <c r="H37" i="28"/>
  <c r="I37" i="28"/>
  <c r="J37" i="28"/>
  <c r="B38" i="28"/>
  <c r="C38" i="28"/>
  <c r="D38" i="28"/>
  <c r="E38" i="28"/>
  <c r="F38" i="28"/>
  <c r="G38" i="28"/>
  <c r="H38" i="28"/>
  <c r="I38" i="28"/>
  <c r="J38" i="28"/>
  <c r="B39" i="28"/>
  <c r="C39" i="28"/>
  <c r="D39" i="28"/>
  <c r="E39" i="28"/>
  <c r="F39" i="28"/>
  <c r="G39" i="28"/>
  <c r="H39" i="28"/>
  <c r="I39" i="28"/>
  <c r="J39" i="28"/>
  <c r="B40" i="28"/>
  <c r="C40" i="28"/>
  <c r="D40" i="28"/>
  <c r="E40" i="28"/>
  <c r="F40" i="28"/>
  <c r="G40" i="28"/>
  <c r="H40" i="28"/>
  <c r="I40" i="28"/>
  <c r="J40" i="28"/>
  <c r="B41" i="28"/>
  <c r="C41" i="28"/>
  <c r="D41" i="28"/>
  <c r="E41" i="28"/>
  <c r="F41" i="28"/>
  <c r="G41" i="28"/>
  <c r="H41" i="28"/>
  <c r="I41" i="28"/>
  <c r="J41" i="28"/>
  <c r="B42" i="28"/>
  <c r="C42" i="28"/>
  <c r="D42" i="28"/>
  <c r="E42" i="28"/>
  <c r="F42" i="28"/>
  <c r="G42" i="28"/>
  <c r="H42" i="28"/>
  <c r="I42" i="28"/>
  <c r="J42" i="28"/>
  <c r="B43" i="28"/>
  <c r="C43" i="28"/>
  <c r="D43" i="28"/>
  <c r="E43" i="28"/>
  <c r="F43" i="28"/>
  <c r="G43" i="28"/>
  <c r="H43" i="28"/>
  <c r="I43" i="28"/>
  <c r="J43" i="28"/>
  <c r="B44" i="28"/>
  <c r="C44" i="28"/>
  <c r="D44" i="28"/>
  <c r="E44" i="28"/>
  <c r="F44" i="28"/>
  <c r="G44" i="28"/>
  <c r="H44" i="28"/>
  <c r="I44" i="28"/>
  <c r="J44" i="28"/>
  <c r="B45" i="28"/>
  <c r="C45" i="28"/>
  <c r="D45" i="28"/>
  <c r="E45" i="28"/>
  <c r="F45" i="28"/>
  <c r="G45" i="28"/>
  <c r="H45" i="28"/>
  <c r="I45" i="28"/>
  <c r="J45" i="28"/>
  <c r="B46" i="28"/>
  <c r="C46" i="28"/>
  <c r="D46" i="28"/>
  <c r="E46" i="28"/>
  <c r="F46" i="28"/>
  <c r="G46" i="28"/>
  <c r="H46" i="28"/>
  <c r="I46" i="28"/>
  <c r="J46" i="28"/>
  <c r="B47" i="28"/>
  <c r="C47" i="28"/>
  <c r="D47" i="28"/>
  <c r="E47" i="28"/>
  <c r="F47" i="28"/>
  <c r="G47" i="28"/>
  <c r="H47" i="28"/>
  <c r="I47" i="28"/>
  <c r="J47" i="28"/>
  <c r="B48" i="28"/>
  <c r="C48" i="28"/>
  <c r="D48" i="28"/>
  <c r="E48" i="28"/>
  <c r="F48" i="28"/>
  <c r="G48" i="28"/>
  <c r="H48" i="28"/>
  <c r="I48" i="28"/>
  <c r="J48" i="28"/>
  <c r="B49" i="28"/>
  <c r="C49" i="28"/>
  <c r="D49" i="28"/>
  <c r="E49" i="28"/>
  <c r="F49" i="28"/>
  <c r="G49" i="28"/>
  <c r="H49" i="28"/>
  <c r="I49" i="28"/>
  <c r="J49" i="28"/>
  <c r="B50" i="28"/>
  <c r="C50" i="28"/>
  <c r="D50" i="28"/>
  <c r="E50" i="28"/>
  <c r="F50" i="28"/>
  <c r="G50" i="28"/>
  <c r="H50" i="28"/>
  <c r="I50" i="28"/>
  <c r="J50" i="28"/>
  <c r="B51" i="28"/>
  <c r="C51" i="28"/>
  <c r="D51" i="28"/>
  <c r="E51" i="28"/>
  <c r="F51" i="28"/>
  <c r="G51" i="28"/>
  <c r="H51" i="28"/>
  <c r="I51" i="28"/>
  <c r="J51" i="28"/>
  <c r="B52" i="28"/>
  <c r="C52" i="28"/>
  <c r="D52" i="28"/>
  <c r="E52" i="28"/>
  <c r="F52" i="28"/>
  <c r="G52" i="28"/>
  <c r="H52" i="28"/>
  <c r="I52" i="28"/>
  <c r="J52" i="28"/>
  <c r="B53" i="28"/>
  <c r="C53" i="28"/>
  <c r="D53" i="28"/>
  <c r="E53" i="28"/>
  <c r="F53" i="28"/>
  <c r="G53" i="28"/>
  <c r="H53" i="28"/>
  <c r="I53" i="28"/>
  <c r="J53" i="28"/>
  <c r="B54" i="28"/>
  <c r="C54" i="28"/>
  <c r="D54" i="28"/>
  <c r="E54" i="28"/>
  <c r="F54" i="28"/>
  <c r="G54" i="28"/>
  <c r="H54" i="28"/>
  <c r="I54" i="28"/>
  <c r="J54" i="28"/>
  <c r="B55" i="28"/>
  <c r="C55" i="28"/>
  <c r="D55" i="28"/>
  <c r="E55" i="28"/>
  <c r="F55" i="28"/>
  <c r="G55" i="28"/>
  <c r="H55" i="28"/>
  <c r="I55" i="28"/>
  <c r="J55" i="28"/>
  <c r="B56" i="28"/>
  <c r="C56" i="28"/>
  <c r="D56" i="28"/>
  <c r="E56" i="28"/>
  <c r="F56" i="28"/>
  <c r="G56" i="28"/>
  <c r="H56" i="28"/>
  <c r="I56" i="28"/>
  <c r="J56" i="28"/>
  <c r="B57" i="28"/>
  <c r="C57" i="28"/>
  <c r="D57" i="28"/>
  <c r="E57" i="28"/>
  <c r="F57" i="28"/>
  <c r="G57" i="28"/>
  <c r="H57" i="28"/>
  <c r="I57" i="28"/>
  <c r="J57" i="28"/>
  <c r="B58" i="28"/>
  <c r="C58" i="28"/>
  <c r="D58" i="28"/>
  <c r="E58" i="28"/>
  <c r="F58" i="28"/>
  <c r="G58" i="28"/>
  <c r="H58" i="28"/>
  <c r="I58" i="28"/>
  <c r="J58" i="28"/>
  <c r="B59" i="28"/>
  <c r="C59" i="28"/>
  <c r="D59" i="28"/>
  <c r="E59" i="28"/>
  <c r="F59" i="28"/>
  <c r="G59" i="28"/>
  <c r="H59" i="28"/>
  <c r="I59" i="28"/>
  <c r="J59" i="28"/>
  <c r="B60" i="28"/>
  <c r="C60" i="28"/>
  <c r="D60" i="28"/>
  <c r="E60" i="28"/>
  <c r="F60" i="28"/>
  <c r="G60" i="28"/>
  <c r="H60" i="28"/>
  <c r="I60" i="28"/>
  <c r="J60" i="28"/>
  <c r="B61" i="28"/>
  <c r="C61" i="28"/>
  <c r="D61" i="28"/>
  <c r="E61" i="28"/>
  <c r="F61" i="28"/>
  <c r="G61" i="28"/>
  <c r="H61" i="28"/>
  <c r="I61" i="28"/>
  <c r="J61" i="28"/>
  <c r="B62" i="28"/>
  <c r="C62" i="28"/>
  <c r="D62" i="28"/>
  <c r="E62" i="28"/>
  <c r="F62" i="28"/>
  <c r="G62" i="28"/>
  <c r="H62" i="28"/>
  <c r="I62" i="28"/>
  <c r="J62" i="28"/>
  <c r="B63" i="28"/>
  <c r="C63" i="28"/>
  <c r="D63" i="28"/>
  <c r="E63" i="28"/>
  <c r="F63" i="28"/>
  <c r="G63" i="28"/>
  <c r="H63" i="28"/>
  <c r="I63" i="28"/>
  <c r="J63" i="28"/>
  <c r="B64" i="28"/>
  <c r="C64" i="28"/>
  <c r="D64" i="28"/>
  <c r="E64" i="28"/>
  <c r="F64" i="28"/>
  <c r="G64" i="28"/>
  <c r="H64" i="28"/>
  <c r="I64" i="28"/>
  <c r="J64" i="28"/>
  <c r="B65" i="28"/>
  <c r="C65" i="28"/>
  <c r="D65" i="28"/>
  <c r="E65" i="28"/>
  <c r="F65" i="28"/>
  <c r="G65" i="28"/>
  <c r="H65" i="28"/>
  <c r="I65" i="28"/>
  <c r="J65" i="28"/>
  <c r="B66" i="28"/>
  <c r="C66" i="28"/>
  <c r="D66" i="28"/>
  <c r="E66" i="28"/>
  <c r="F66" i="28"/>
  <c r="G66" i="28"/>
  <c r="H66" i="28"/>
  <c r="I66" i="28"/>
  <c r="J66" i="28"/>
  <c r="B67" i="28"/>
  <c r="C67" i="28"/>
  <c r="D67" i="28"/>
  <c r="E67" i="28"/>
  <c r="F67" i="28"/>
  <c r="G67" i="28"/>
  <c r="H67" i="28"/>
  <c r="I67" i="28"/>
  <c r="J67" i="28"/>
  <c r="B68" i="28"/>
  <c r="C68" i="28"/>
  <c r="D68" i="28"/>
  <c r="E68" i="28"/>
  <c r="F68" i="28"/>
  <c r="G68" i="28"/>
  <c r="H68" i="28"/>
  <c r="I68" i="28"/>
  <c r="J68" i="28"/>
  <c r="B69" i="28"/>
  <c r="C69" i="28"/>
  <c r="D69" i="28"/>
  <c r="E69" i="28"/>
  <c r="F69" i="28"/>
  <c r="G69" i="28"/>
  <c r="H69" i="28"/>
  <c r="I69" i="28"/>
  <c r="J69" i="28"/>
  <c r="B70" i="28"/>
  <c r="C70" i="28"/>
  <c r="D70" i="28"/>
  <c r="E70" i="28"/>
  <c r="F70" i="28"/>
  <c r="G70" i="28"/>
  <c r="H70" i="28"/>
  <c r="I70" i="28"/>
  <c r="J70" i="28"/>
  <c r="B71" i="28"/>
  <c r="C71" i="28"/>
  <c r="D71" i="28"/>
  <c r="E71" i="28"/>
  <c r="F71" i="28"/>
  <c r="G71" i="28"/>
  <c r="H71" i="28"/>
  <c r="I71" i="28"/>
  <c r="J71" i="28"/>
  <c r="B72" i="28"/>
  <c r="C72" i="28"/>
  <c r="D72" i="28"/>
  <c r="E72" i="28"/>
  <c r="F72" i="28"/>
  <c r="G72" i="28"/>
  <c r="H72" i="28"/>
  <c r="I72" i="28"/>
  <c r="J72" i="28"/>
  <c r="B73" i="28"/>
  <c r="C73" i="28"/>
  <c r="D73" i="28"/>
  <c r="E73" i="28"/>
  <c r="F73" i="28"/>
  <c r="G73" i="28"/>
  <c r="H73" i="28"/>
  <c r="I73" i="28"/>
  <c r="J73" i="28"/>
  <c r="B74" i="28"/>
  <c r="C74" i="28"/>
  <c r="D74" i="28"/>
  <c r="E74" i="28"/>
  <c r="F74" i="28"/>
  <c r="G74" i="28"/>
  <c r="H74" i="28"/>
  <c r="I74" i="28"/>
  <c r="J74" i="28"/>
  <c r="B75" i="28"/>
  <c r="C75" i="28"/>
  <c r="D75" i="28"/>
  <c r="E75" i="28"/>
  <c r="F75" i="28"/>
  <c r="G75" i="28"/>
  <c r="H75" i="28"/>
  <c r="I75" i="28"/>
  <c r="J75" i="28"/>
  <c r="B76" i="28"/>
  <c r="C76" i="28"/>
  <c r="D76" i="28"/>
  <c r="E76" i="28"/>
  <c r="F76" i="28"/>
  <c r="G76" i="28"/>
  <c r="H76" i="28"/>
  <c r="I76" i="28"/>
  <c r="J76" i="28"/>
  <c r="B77" i="28"/>
  <c r="C77" i="28"/>
  <c r="D77" i="28"/>
  <c r="E77" i="28"/>
  <c r="F77" i="28"/>
  <c r="G77" i="28"/>
  <c r="H77" i="28"/>
  <c r="I77" i="28"/>
  <c r="J77" i="28"/>
  <c r="B78" i="28"/>
  <c r="C78" i="28"/>
  <c r="D78" i="28"/>
  <c r="E78" i="28"/>
  <c r="F78" i="28"/>
  <c r="G78" i="28"/>
  <c r="H78" i="28"/>
  <c r="I78" i="28"/>
  <c r="J78" i="28"/>
  <c r="B79" i="28"/>
  <c r="C79" i="28"/>
  <c r="D79" i="28"/>
  <c r="E79" i="28"/>
  <c r="F79" i="28"/>
  <c r="G79" i="28"/>
  <c r="H79" i="28"/>
  <c r="I79" i="28"/>
  <c r="J79" i="28"/>
  <c r="B80" i="28"/>
  <c r="C80" i="28"/>
  <c r="D80" i="28"/>
  <c r="E80" i="28"/>
  <c r="F80" i="28"/>
  <c r="G80" i="28"/>
  <c r="H80" i="28"/>
  <c r="I80" i="28"/>
  <c r="J80" i="28"/>
  <c r="B81" i="28"/>
  <c r="C81" i="28"/>
  <c r="D81" i="28"/>
  <c r="E81" i="28"/>
  <c r="F81" i="28"/>
  <c r="G81" i="28"/>
  <c r="H81" i="28"/>
  <c r="I81" i="28"/>
  <c r="J81" i="28"/>
  <c r="B82" i="28"/>
  <c r="C82" i="28"/>
  <c r="D82" i="28"/>
  <c r="E82" i="28"/>
  <c r="F82" i="28"/>
  <c r="G82" i="28"/>
  <c r="H82" i="28"/>
  <c r="I82" i="28"/>
  <c r="J82" i="28"/>
  <c r="B83" i="28"/>
  <c r="C83" i="28"/>
  <c r="D83" i="28"/>
  <c r="E83" i="28"/>
  <c r="F83" i="28"/>
  <c r="G83" i="28"/>
  <c r="H83" i="28"/>
  <c r="I83" i="28"/>
  <c r="J83" i="28"/>
  <c r="B84" i="28"/>
  <c r="C84" i="28"/>
  <c r="D84" i="28"/>
  <c r="E84" i="28"/>
  <c r="F84" i="28"/>
  <c r="G84" i="28"/>
  <c r="H84" i="28"/>
  <c r="I84" i="28"/>
  <c r="J84" i="28"/>
  <c r="B85" i="28"/>
  <c r="C85" i="28"/>
  <c r="D85" i="28"/>
  <c r="E85" i="28"/>
  <c r="F85" i="28"/>
  <c r="G85" i="28"/>
  <c r="H85" i="28"/>
  <c r="I85" i="28"/>
  <c r="J85" i="28"/>
  <c r="B86" i="28"/>
  <c r="C86" i="28"/>
  <c r="D86" i="28"/>
  <c r="E86" i="28"/>
  <c r="F86" i="28"/>
  <c r="G86" i="28"/>
  <c r="H86" i="28"/>
  <c r="I86" i="28"/>
  <c r="J86" i="28"/>
  <c r="B87" i="28"/>
  <c r="C87" i="28"/>
  <c r="D87" i="28"/>
  <c r="E87" i="28"/>
  <c r="F87" i="28"/>
  <c r="G87" i="28"/>
  <c r="H87" i="28"/>
  <c r="I87" i="28"/>
  <c r="J87" i="28"/>
  <c r="B88" i="28"/>
  <c r="C88" i="28"/>
  <c r="D88" i="28"/>
  <c r="E88" i="28"/>
  <c r="F88" i="28"/>
  <c r="G88" i="28"/>
  <c r="H88" i="28"/>
  <c r="I88" i="28"/>
  <c r="J88" i="28"/>
  <c r="B89" i="28"/>
  <c r="C89" i="28"/>
  <c r="D89" i="28"/>
  <c r="E89" i="28"/>
  <c r="F89" i="28"/>
  <c r="G89" i="28"/>
  <c r="H89" i="28"/>
  <c r="I89" i="28"/>
  <c r="J89" i="28"/>
  <c r="B90" i="28"/>
  <c r="C90" i="28"/>
  <c r="D90" i="28"/>
  <c r="E90" i="28"/>
  <c r="F90" i="28"/>
  <c r="G90" i="28"/>
  <c r="H90" i="28"/>
  <c r="I90" i="28"/>
  <c r="J90" i="28"/>
  <c r="B91" i="28"/>
  <c r="C91" i="28"/>
  <c r="D91" i="28"/>
  <c r="E91" i="28"/>
  <c r="F91" i="28"/>
  <c r="G91" i="28"/>
  <c r="H91" i="28"/>
  <c r="I91" i="28"/>
  <c r="J91" i="28"/>
  <c r="B92" i="28"/>
  <c r="C92" i="28"/>
  <c r="D92" i="28"/>
  <c r="E92" i="28"/>
  <c r="F92" i="28"/>
  <c r="G92" i="28"/>
  <c r="H92" i="28"/>
  <c r="I92" i="28"/>
  <c r="J92" i="28"/>
  <c r="B93" i="28"/>
  <c r="C93" i="28"/>
  <c r="D93" i="28"/>
  <c r="E93" i="28"/>
  <c r="F93" i="28"/>
  <c r="G93" i="28"/>
  <c r="H93" i="28"/>
  <c r="I93" i="28"/>
  <c r="J93" i="28"/>
  <c r="B94" i="28"/>
  <c r="C94" i="28"/>
  <c r="D94" i="28"/>
  <c r="E94" i="28"/>
  <c r="F94" i="28"/>
  <c r="G94" i="28"/>
  <c r="H94" i="28"/>
  <c r="I94" i="28"/>
  <c r="J94" i="28"/>
  <c r="B95" i="28"/>
  <c r="C95" i="28"/>
  <c r="D95" i="28"/>
  <c r="E95" i="28"/>
  <c r="F95" i="28"/>
  <c r="G95" i="28"/>
  <c r="H95" i="28"/>
  <c r="I95" i="28"/>
  <c r="J95" i="28"/>
  <c r="B96" i="28"/>
  <c r="C96" i="28"/>
  <c r="D96" i="28"/>
  <c r="E96" i="28"/>
  <c r="F96" i="28"/>
  <c r="G96" i="28"/>
  <c r="H96" i="28"/>
  <c r="I96" i="28"/>
  <c r="J96" i="28"/>
  <c r="B97" i="28"/>
  <c r="C97" i="28"/>
  <c r="D97" i="28"/>
  <c r="E97" i="28"/>
  <c r="F97" i="28"/>
  <c r="G97" i="28"/>
  <c r="H97" i="28"/>
  <c r="I97" i="28"/>
  <c r="J97" i="28"/>
  <c r="B98" i="28"/>
  <c r="C98" i="28"/>
  <c r="D98" i="28"/>
  <c r="E98" i="28"/>
  <c r="F98" i="28"/>
  <c r="G98" i="28"/>
  <c r="H98" i="28"/>
  <c r="I98" i="28"/>
  <c r="J98" i="28"/>
  <c r="B99" i="28"/>
  <c r="C99" i="28"/>
  <c r="D99" i="28"/>
  <c r="E99" i="28"/>
  <c r="F99" i="28"/>
  <c r="G99" i="28"/>
  <c r="H99" i="28"/>
  <c r="I99" i="28"/>
  <c r="J99" i="28"/>
  <c r="B100" i="28"/>
  <c r="C100" i="28"/>
  <c r="D100" i="28"/>
  <c r="E100" i="28"/>
  <c r="F100" i="28"/>
  <c r="G100" i="28"/>
  <c r="H100" i="28"/>
  <c r="I100" i="28"/>
  <c r="J100" i="28"/>
  <c r="B101" i="28"/>
  <c r="C101" i="28"/>
  <c r="D101" i="28"/>
  <c r="E101" i="28"/>
  <c r="F101" i="28"/>
  <c r="G101" i="28"/>
  <c r="H101" i="28"/>
  <c r="I101" i="28"/>
  <c r="J101" i="28"/>
  <c r="B102" i="28"/>
  <c r="C102" i="28"/>
  <c r="D102" i="28"/>
  <c r="E102" i="28"/>
  <c r="F102" i="28"/>
  <c r="G102" i="28"/>
  <c r="H102" i="28"/>
  <c r="I102" i="28"/>
  <c r="J102" i="28"/>
  <c r="B103" i="28"/>
  <c r="C103" i="28"/>
  <c r="D103" i="28"/>
  <c r="E103" i="28"/>
  <c r="F103" i="28"/>
  <c r="G103" i="28"/>
  <c r="H103" i="28"/>
  <c r="I103" i="28"/>
  <c r="J103" i="28"/>
  <c r="B104" i="28"/>
  <c r="C104" i="28"/>
  <c r="D104" i="28"/>
  <c r="E104" i="28"/>
  <c r="F104" i="28"/>
  <c r="G104" i="28"/>
  <c r="H104" i="28"/>
  <c r="I104" i="28"/>
  <c r="J104" i="28"/>
  <c r="B105" i="28"/>
  <c r="C105" i="28"/>
  <c r="D105" i="28"/>
  <c r="E105" i="28"/>
  <c r="F105" i="28"/>
  <c r="G105" i="28"/>
  <c r="H105" i="28"/>
  <c r="I105" i="28"/>
  <c r="J105" i="28"/>
  <c r="B106" i="28"/>
  <c r="C106" i="28"/>
  <c r="D106" i="28"/>
  <c r="E106" i="28"/>
  <c r="F106" i="28"/>
  <c r="G106" i="28"/>
  <c r="H106" i="28"/>
  <c r="I106" i="28"/>
  <c r="J106" i="28"/>
  <c r="B107" i="28"/>
  <c r="C107" i="28"/>
  <c r="D107" i="28"/>
  <c r="E107" i="28"/>
  <c r="F107" i="28"/>
  <c r="G107" i="28"/>
  <c r="H107" i="28"/>
  <c r="I107" i="28"/>
  <c r="J107" i="28"/>
  <c r="B108" i="28"/>
  <c r="C108" i="28"/>
  <c r="D108" i="28"/>
  <c r="E108" i="28"/>
  <c r="F108" i="28"/>
  <c r="G108" i="28"/>
  <c r="H108" i="28"/>
  <c r="I108" i="28"/>
  <c r="J108" i="28"/>
  <c r="B109" i="28"/>
  <c r="C109" i="28"/>
  <c r="D109" i="28"/>
  <c r="E109" i="28"/>
  <c r="F109" i="28"/>
  <c r="G109" i="28"/>
  <c r="H109" i="28"/>
  <c r="I109" i="28"/>
  <c r="J109" i="28"/>
  <c r="B110" i="28"/>
  <c r="C110" i="28"/>
  <c r="D110" i="28"/>
  <c r="E110" i="28"/>
  <c r="F110" i="28"/>
  <c r="G110" i="28"/>
  <c r="H110" i="28"/>
  <c r="I110" i="28"/>
  <c r="J110" i="28"/>
  <c r="B111" i="28"/>
  <c r="C111" i="28"/>
  <c r="D111" i="28"/>
  <c r="E111" i="28"/>
  <c r="F111" i="28"/>
  <c r="G111" i="28"/>
  <c r="H111" i="28"/>
  <c r="I111" i="28"/>
  <c r="J111" i="28"/>
  <c r="B112" i="28"/>
  <c r="C112" i="28"/>
  <c r="D112" i="28"/>
  <c r="E112" i="28"/>
  <c r="F112" i="28"/>
  <c r="G112" i="28"/>
  <c r="H112" i="28"/>
  <c r="I112" i="28"/>
  <c r="J112" i="28"/>
  <c r="B113" i="28"/>
  <c r="C113" i="28"/>
  <c r="D113" i="28"/>
  <c r="E113" i="28"/>
  <c r="F113" i="28"/>
  <c r="G113" i="28"/>
  <c r="H113" i="28"/>
  <c r="I113" i="28"/>
  <c r="J113" i="28"/>
  <c r="B114" i="28"/>
  <c r="C114" i="28"/>
  <c r="D114" i="28"/>
  <c r="E114" i="28"/>
  <c r="F114" i="28"/>
  <c r="G114" i="28"/>
  <c r="H114" i="28"/>
  <c r="I114" i="28"/>
  <c r="J114" i="28"/>
  <c r="B115" i="28"/>
  <c r="C115" i="28"/>
  <c r="D115" i="28"/>
  <c r="E115" i="28"/>
  <c r="F115" i="28"/>
  <c r="G115" i="28"/>
  <c r="H115" i="28"/>
  <c r="I115" i="28"/>
  <c r="J115" i="28"/>
  <c r="B116" i="28"/>
  <c r="C116" i="28"/>
  <c r="D116" i="28"/>
  <c r="E116" i="28"/>
  <c r="F116" i="28"/>
  <c r="G116" i="28"/>
  <c r="H116" i="28"/>
  <c r="I116" i="28"/>
  <c r="J116" i="28"/>
  <c r="B117" i="28"/>
  <c r="C117" i="28"/>
  <c r="D117" i="28"/>
  <c r="E117" i="28"/>
  <c r="F117" i="28"/>
  <c r="G117" i="28"/>
  <c r="H117" i="28"/>
  <c r="I117" i="28"/>
  <c r="J117" i="28"/>
  <c r="B118" i="28"/>
  <c r="C118" i="28"/>
  <c r="D118" i="28"/>
  <c r="E118" i="28"/>
  <c r="F118" i="28"/>
  <c r="G118" i="28"/>
  <c r="H118" i="28"/>
  <c r="I118" i="28"/>
  <c r="J118" i="28"/>
  <c r="B119" i="28"/>
  <c r="C119" i="28"/>
  <c r="D119" i="28"/>
  <c r="E119" i="28"/>
  <c r="F119" i="28"/>
  <c r="G119" i="28"/>
  <c r="H119" i="28"/>
  <c r="I119" i="28"/>
  <c r="J119" i="28"/>
  <c r="B120" i="28"/>
  <c r="C120" i="28"/>
  <c r="D120" i="28"/>
  <c r="E120" i="28"/>
  <c r="F120" i="28"/>
  <c r="G120" i="28"/>
  <c r="H120" i="28"/>
  <c r="I120" i="28"/>
  <c r="J120" i="28"/>
  <c r="B121" i="28"/>
  <c r="C121" i="28"/>
  <c r="D121" i="28"/>
  <c r="E121" i="28"/>
  <c r="F121" i="28"/>
  <c r="G121" i="28"/>
  <c r="H121" i="28"/>
  <c r="I121" i="28"/>
  <c r="J121" i="28"/>
  <c r="B122" i="28"/>
  <c r="C122" i="28"/>
  <c r="D122" i="28"/>
  <c r="E122" i="28"/>
  <c r="F122" i="28"/>
  <c r="G122" i="28"/>
  <c r="H122" i="28"/>
  <c r="I122" i="28"/>
  <c r="J122" i="28"/>
  <c r="B123" i="28"/>
  <c r="C123" i="28"/>
  <c r="D123" i="28"/>
  <c r="E123" i="28"/>
  <c r="F123" i="28"/>
  <c r="G123" i="28"/>
  <c r="H123" i="28"/>
  <c r="I123" i="28"/>
  <c r="J123" i="28"/>
  <c r="B124" i="28"/>
  <c r="C124" i="28"/>
  <c r="D124" i="28"/>
  <c r="E124" i="28"/>
  <c r="F124" i="28"/>
  <c r="G124" i="28"/>
  <c r="H124" i="28"/>
  <c r="I124" i="28"/>
  <c r="J124" i="28"/>
  <c r="B125" i="28"/>
  <c r="C125" i="28"/>
  <c r="D125" i="28"/>
  <c r="E125" i="28"/>
  <c r="F125" i="28"/>
  <c r="G125" i="28"/>
  <c r="H125" i="28"/>
  <c r="I125" i="28"/>
  <c r="J125" i="28"/>
  <c r="B126" i="28"/>
  <c r="C126" i="28"/>
  <c r="D126" i="28"/>
  <c r="E126" i="28"/>
  <c r="F126" i="28"/>
  <c r="G126" i="28"/>
  <c r="H126" i="28"/>
  <c r="I126" i="28"/>
  <c r="J126" i="28"/>
  <c r="B127" i="28"/>
  <c r="C127" i="28"/>
  <c r="D127" i="28"/>
  <c r="E127" i="28"/>
  <c r="F127" i="28"/>
  <c r="G127" i="28"/>
  <c r="H127" i="28"/>
  <c r="I127" i="28"/>
  <c r="J127" i="28"/>
  <c r="B128" i="28"/>
  <c r="C128" i="28"/>
  <c r="D128" i="28"/>
  <c r="E128" i="28"/>
  <c r="F128" i="28"/>
  <c r="G128" i="28"/>
  <c r="H128" i="28"/>
  <c r="I128" i="28"/>
  <c r="J128" i="28"/>
  <c r="B129" i="28"/>
  <c r="C129" i="28"/>
  <c r="D129" i="28"/>
  <c r="E129" i="28"/>
  <c r="F129" i="28"/>
  <c r="G129" i="28"/>
  <c r="H129" i="28"/>
  <c r="I129" i="28"/>
  <c r="J129" i="28"/>
  <c r="B130" i="28"/>
  <c r="C130" i="28"/>
  <c r="D130" i="28"/>
  <c r="E130" i="28"/>
  <c r="F130" i="28"/>
  <c r="G130" i="28"/>
  <c r="H130" i="28"/>
  <c r="I130" i="28"/>
  <c r="J130" i="28"/>
  <c r="B131" i="28"/>
  <c r="C131" i="28"/>
  <c r="D131" i="28"/>
  <c r="E131" i="28"/>
  <c r="F131" i="28"/>
  <c r="G131" i="28"/>
  <c r="H131" i="28"/>
  <c r="I131" i="28"/>
  <c r="J131" i="28"/>
  <c r="B132" i="28"/>
  <c r="C132" i="28"/>
  <c r="D132" i="28"/>
  <c r="E132" i="28"/>
  <c r="F132" i="28"/>
  <c r="G132" i="28"/>
  <c r="H132" i="28"/>
  <c r="I132" i="28"/>
  <c r="J132" i="28"/>
  <c r="B133" i="28"/>
  <c r="C133" i="28"/>
  <c r="D133" i="28"/>
  <c r="E133" i="28"/>
  <c r="F133" i="28"/>
  <c r="G133" i="28"/>
  <c r="H133" i="28"/>
  <c r="I133" i="28"/>
  <c r="J133" i="28"/>
  <c r="B134" i="28"/>
  <c r="C134" i="28"/>
  <c r="D134" i="28"/>
  <c r="E134" i="28"/>
  <c r="F134" i="28"/>
  <c r="G134" i="28"/>
  <c r="H134" i="28"/>
  <c r="I134" i="28"/>
  <c r="J134" i="28"/>
  <c r="B135" i="28"/>
  <c r="C135" i="28"/>
  <c r="D135" i="28"/>
  <c r="E135" i="28"/>
  <c r="F135" i="28"/>
  <c r="G135" i="28"/>
  <c r="H135" i="28"/>
  <c r="I135" i="28"/>
  <c r="J135" i="28"/>
  <c r="B136" i="28"/>
  <c r="C136" i="28"/>
  <c r="D136" i="28"/>
  <c r="E136" i="28"/>
  <c r="F136" i="28"/>
  <c r="G136" i="28"/>
  <c r="H136" i="28"/>
  <c r="I136" i="28"/>
  <c r="J136" i="28"/>
  <c r="B137" i="28"/>
  <c r="C137" i="28"/>
  <c r="D137" i="28"/>
  <c r="E137" i="28"/>
  <c r="F137" i="28"/>
  <c r="G137" i="28"/>
  <c r="H137" i="28"/>
  <c r="I137" i="28"/>
  <c r="J137" i="28"/>
  <c r="B138" i="28"/>
  <c r="C138" i="28"/>
  <c r="D138" i="28"/>
  <c r="E138" i="28"/>
  <c r="F138" i="28"/>
  <c r="G138" i="28"/>
  <c r="H138" i="28"/>
  <c r="I138" i="28"/>
  <c r="J138" i="28"/>
  <c r="B139" i="28"/>
  <c r="C139" i="28"/>
  <c r="D139" i="28"/>
  <c r="E139" i="28"/>
  <c r="F139" i="28"/>
  <c r="G139" i="28"/>
  <c r="H139" i="28"/>
  <c r="I139" i="28"/>
  <c r="J139" i="28"/>
  <c r="B140" i="28"/>
  <c r="C140" i="28"/>
  <c r="D140" i="28"/>
  <c r="E140" i="28"/>
  <c r="F140" i="28"/>
  <c r="G140" i="28"/>
  <c r="H140" i="28"/>
  <c r="I140" i="28"/>
  <c r="J140" i="28"/>
  <c r="B141" i="28"/>
  <c r="C141" i="28"/>
  <c r="D141" i="28"/>
  <c r="E141" i="28"/>
  <c r="F141" i="28"/>
  <c r="G141" i="28"/>
  <c r="H141" i="28"/>
  <c r="I141" i="28"/>
  <c r="J141" i="28"/>
  <c r="B142" i="28"/>
  <c r="C142" i="28"/>
  <c r="D142" i="28"/>
  <c r="E142" i="28"/>
  <c r="F142" i="28"/>
  <c r="G142" i="28"/>
  <c r="H142" i="28"/>
  <c r="I142" i="28"/>
  <c r="J142" i="28"/>
  <c r="B143" i="28"/>
  <c r="C143" i="28"/>
  <c r="D143" i="28"/>
  <c r="E143" i="28"/>
  <c r="F143" i="28"/>
  <c r="G143" i="28"/>
  <c r="H143" i="28"/>
  <c r="I143" i="28"/>
  <c r="J143" i="28"/>
  <c r="B144" i="28"/>
  <c r="C144" i="28"/>
  <c r="D144" i="28"/>
  <c r="E144" i="28"/>
  <c r="F144" i="28"/>
  <c r="G144" i="28"/>
  <c r="H144" i="28"/>
  <c r="I144" i="28"/>
  <c r="J144" i="28"/>
  <c r="B145" i="28"/>
  <c r="C145" i="28"/>
  <c r="D145" i="28"/>
  <c r="E145" i="28"/>
  <c r="F145" i="28"/>
  <c r="G145" i="28"/>
  <c r="H145" i="28"/>
  <c r="I145" i="28"/>
  <c r="J145" i="28"/>
  <c r="B146" i="28"/>
  <c r="C146" i="28"/>
  <c r="D146" i="28"/>
  <c r="E146" i="28"/>
  <c r="F146" i="28"/>
  <c r="G146" i="28"/>
  <c r="H146" i="28"/>
  <c r="I146" i="28"/>
  <c r="J146" i="28"/>
  <c r="B147" i="28"/>
  <c r="C147" i="28"/>
  <c r="D147" i="28"/>
  <c r="E147" i="28"/>
  <c r="F147" i="28"/>
  <c r="G147" i="28"/>
  <c r="H147" i="28"/>
  <c r="I147" i="28"/>
  <c r="J147" i="28"/>
  <c r="B148" i="28"/>
  <c r="C148" i="28"/>
  <c r="D148" i="28"/>
  <c r="E148" i="28"/>
  <c r="F148" i="28"/>
  <c r="G148" i="28"/>
  <c r="H148" i="28"/>
  <c r="I148" i="28"/>
  <c r="J148" i="28"/>
  <c r="B149" i="28"/>
  <c r="C149" i="28"/>
  <c r="D149" i="28"/>
  <c r="E149" i="28"/>
  <c r="F149" i="28"/>
  <c r="G149" i="28"/>
  <c r="H149" i="28"/>
  <c r="I149" i="28"/>
  <c r="J149" i="28"/>
  <c r="B150" i="28"/>
  <c r="C150" i="28"/>
  <c r="D150" i="28"/>
  <c r="E150" i="28"/>
  <c r="F150" i="28"/>
  <c r="G150" i="28"/>
  <c r="H150" i="28"/>
  <c r="I150" i="28"/>
  <c r="J150" i="28"/>
  <c r="B151" i="28"/>
  <c r="C151" i="28"/>
  <c r="D151" i="28"/>
  <c r="E151" i="28"/>
  <c r="F151" i="28"/>
  <c r="G151" i="28"/>
  <c r="H151" i="28"/>
  <c r="I151" i="28"/>
  <c r="J151" i="28"/>
  <c r="B152" i="28"/>
  <c r="C152" i="28"/>
  <c r="D152" i="28"/>
  <c r="E152" i="28"/>
  <c r="F152" i="28"/>
  <c r="G152" i="28"/>
  <c r="H152" i="28"/>
  <c r="I152" i="28"/>
  <c r="J152" i="28"/>
  <c r="B153" i="28"/>
  <c r="C153" i="28"/>
  <c r="D153" i="28"/>
  <c r="E153" i="28"/>
  <c r="F153" i="28"/>
  <c r="G153" i="28"/>
  <c r="H153" i="28"/>
  <c r="I153" i="28"/>
  <c r="J153" i="28"/>
  <c r="B154" i="28"/>
  <c r="C154" i="28"/>
  <c r="D154" i="28"/>
  <c r="E154" i="28"/>
  <c r="F154" i="28"/>
  <c r="G154" i="28"/>
  <c r="H154" i="28"/>
  <c r="I154" i="28"/>
  <c r="J154" i="28"/>
  <c r="B155" i="28"/>
  <c r="C155" i="28"/>
  <c r="D155" i="28"/>
  <c r="E155" i="28"/>
  <c r="F155" i="28"/>
  <c r="G155" i="28"/>
  <c r="H155" i="28"/>
  <c r="I155" i="28"/>
  <c r="J155" i="28"/>
  <c r="B156" i="28"/>
  <c r="C156" i="28"/>
  <c r="D156" i="28"/>
  <c r="E156" i="28"/>
  <c r="F156" i="28"/>
  <c r="G156" i="28"/>
  <c r="H156" i="28"/>
  <c r="I156" i="28"/>
  <c r="J156" i="28"/>
  <c r="B157" i="28"/>
  <c r="C157" i="28"/>
  <c r="D157" i="28"/>
  <c r="E157" i="28"/>
  <c r="F157" i="28"/>
  <c r="G157" i="28"/>
  <c r="H157" i="28"/>
  <c r="I157" i="28"/>
  <c r="J157" i="28"/>
  <c r="B158" i="28"/>
  <c r="C158" i="28"/>
  <c r="D158" i="28"/>
  <c r="E158" i="28"/>
  <c r="F158" i="28"/>
  <c r="G158" i="28"/>
  <c r="H158" i="28"/>
  <c r="I158" i="28"/>
  <c r="J158" i="28"/>
  <c r="B159" i="28"/>
  <c r="C159" i="28"/>
  <c r="D159" i="28"/>
  <c r="E159" i="28"/>
  <c r="F159" i="28"/>
  <c r="G159" i="28"/>
  <c r="H159" i="28"/>
  <c r="I159" i="28"/>
  <c r="J159" i="28"/>
  <c r="B160" i="28"/>
  <c r="C160" i="28"/>
  <c r="D160" i="28"/>
  <c r="E160" i="28"/>
  <c r="F160" i="28"/>
  <c r="G160" i="28"/>
  <c r="H160" i="28"/>
  <c r="I160" i="28"/>
  <c r="J160" i="28"/>
  <c r="B161" i="28"/>
  <c r="C161" i="28"/>
  <c r="D161" i="28"/>
  <c r="E161" i="28"/>
  <c r="F161" i="28"/>
  <c r="G161" i="28"/>
  <c r="H161" i="28"/>
  <c r="I161" i="28"/>
  <c r="J161" i="28"/>
  <c r="B162" i="28"/>
  <c r="C162" i="28"/>
  <c r="D162" i="28"/>
  <c r="E162" i="28"/>
  <c r="F162" i="28"/>
  <c r="G162" i="28"/>
  <c r="H162" i="28"/>
  <c r="I162" i="28"/>
  <c r="J162" i="28"/>
  <c r="B163" i="28"/>
  <c r="C163" i="28"/>
  <c r="D163" i="28"/>
  <c r="E163" i="28"/>
  <c r="F163" i="28"/>
  <c r="G163" i="28"/>
  <c r="H163" i="28"/>
  <c r="I163" i="28"/>
  <c r="J163" i="28"/>
  <c r="B164" i="28"/>
  <c r="C164" i="28"/>
  <c r="D164" i="28"/>
  <c r="E164" i="28"/>
  <c r="F164" i="28"/>
  <c r="G164" i="28"/>
  <c r="H164" i="28"/>
  <c r="I164" i="28"/>
  <c r="J164" i="28"/>
  <c r="J22" i="22"/>
  <c r="J21" i="22"/>
  <c r="I22" i="22"/>
  <c r="I21" i="22"/>
  <c r="H22" i="22"/>
  <c r="H21" i="22"/>
  <c r="G22" i="22"/>
  <c r="G21" i="22"/>
  <c r="F22" i="22"/>
  <c r="F21" i="22"/>
  <c r="E22" i="22"/>
  <c r="E21" i="22"/>
  <c r="D22" i="22"/>
  <c r="D21" i="22"/>
  <c r="C22" i="22"/>
  <c r="C21" i="22"/>
  <c r="B22" i="22"/>
  <c r="B21" i="22"/>
  <c r="J20" i="22"/>
  <c r="J19" i="22"/>
  <c r="I20" i="22"/>
  <c r="I19" i="22"/>
  <c r="H20" i="22"/>
  <c r="H19" i="22"/>
  <c r="G20" i="22"/>
  <c r="G19" i="22"/>
  <c r="F20" i="22"/>
  <c r="F19" i="22"/>
  <c r="E20" i="22"/>
  <c r="E19" i="22"/>
  <c r="D20" i="22"/>
  <c r="D19" i="22"/>
  <c r="C20" i="22"/>
  <c r="C19" i="22"/>
  <c r="B20" i="22"/>
  <c r="B19" i="22"/>
  <c r="J18" i="22"/>
  <c r="J17" i="22"/>
  <c r="I18" i="22"/>
  <c r="I17" i="22"/>
  <c r="H18" i="22"/>
  <c r="H17" i="22"/>
  <c r="G18" i="22"/>
  <c r="G17" i="22"/>
  <c r="F18" i="22"/>
  <c r="F17" i="22"/>
  <c r="E18" i="22"/>
  <c r="E17" i="22"/>
  <c r="D18" i="22"/>
  <c r="D17" i="22"/>
  <c r="C18" i="22"/>
  <c r="C17" i="22"/>
  <c r="B18" i="22"/>
  <c r="B17" i="22"/>
  <c r="J16" i="22"/>
  <c r="J15" i="22"/>
  <c r="I16" i="22"/>
  <c r="I15" i="22"/>
  <c r="H16" i="22"/>
  <c r="H15" i="22"/>
  <c r="G16" i="22"/>
  <c r="G15" i="22"/>
  <c r="F16" i="22"/>
  <c r="F15" i="22"/>
  <c r="E16" i="22"/>
  <c r="E15" i="22"/>
  <c r="D16" i="22"/>
  <c r="D15" i="22"/>
  <c r="C16" i="22"/>
  <c r="C15" i="22"/>
  <c r="B16" i="22"/>
  <c r="B15" i="22"/>
  <c r="J14" i="22"/>
  <c r="J13" i="22"/>
  <c r="I14" i="22"/>
  <c r="I13" i="22"/>
  <c r="H14" i="22"/>
  <c r="H13" i="22"/>
  <c r="G14" i="22"/>
  <c r="G13" i="22"/>
  <c r="F14" i="22"/>
  <c r="F13" i="22"/>
  <c r="E14" i="22"/>
  <c r="E13" i="22"/>
  <c r="D14" i="22"/>
  <c r="D13" i="22"/>
  <c r="C14" i="22"/>
  <c r="C13" i="22"/>
  <c r="B14" i="22"/>
  <c r="B13" i="22"/>
  <c r="J12" i="22"/>
  <c r="J11" i="22"/>
  <c r="I12" i="22"/>
  <c r="I11" i="22"/>
  <c r="H12" i="22"/>
  <c r="H11" i="22"/>
  <c r="G12" i="22"/>
  <c r="G11" i="22"/>
  <c r="F12" i="22"/>
  <c r="F11" i="22"/>
  <c r="E12" i="22"/>
  <c r="E11" i="22"/>
  <c r="D12" i="22"/>
  <c r="D11" i="22"/>
  <c r="C12" i="22"/>
  <c r="C11" i="22"/>
  <c r="B12" i="22"/>
  <c r="B11" i="22"/>
  <c r="J9" i="22"/>
  <c r="I9" i="22"/>
  <c r="H9" i="22"/>
  <c r="G9" i="22"/>
  <c r="F9" i="22"/>
  <c r="E9" i="22"/>
  <c r="D9" i="22"/>
  <c r="C9" i="22"/>
  <c r="B9" i="22"/>
  <c r="J8" i="22"/>
  <c r="I8" i="22"/>
  <c r="H8" i="22"/>
  <c r="G8" i="22"/>
  <c r="F8" i="22"/>
  <c r="E8" i="22"/>
  <c r="D8" i="22"/>
  <c r="C8" i="22"/>
  <c r="B8" i="22"/>
  <c r="J7" i="22"/>
  <c r="I7" i="22"/>
  <c r="H7" i="22"/>
  <c r="G7" i="22"/>
  <c r="F7" i="22"/>
  <c r="E7" i="22"/>
  <c r="D7" i="22"/>
  <c r="C7" i="22"/>
  <c r="B7" i="22"/>
  <c r="J6" i="22"/>
  <c r="I6" i="22"/>
  <c r="H6" i="22"/>
  <c r="G6" i="22"/>
  <c r="F6" i="22"/>
  <c r="E6" i="22"/>
  <c r="D6" i="22"/>
  <c r="C6" i="22"/>
  <c r="B6" i="22"/>
  <c r="J5" i="22"/>
  <c r="I5" i="22"/>
  <c r="H5" i="22"/>
  <c r="G5" i="22"/>
  <c r="F5" i="22"/>
  <c r="E5" i="22"/>
  <c r="D5" i="22"/>
  <c r="C5" i="22"/>
  <c r="B5" i="22"/>
  <c r="J4" i="22"/>
  <c r="I4" i="22"/>
  <c r="H4" i="22"/>
  <c r="G4" i="22"/>
  <c r="F4" i="22"/>
  <c r="E4" i="22"/>
  <c r="D4" i="22"/>
  <c r="C4" i="22"/>
  <c r="B4" i="22"/>
  <c r="J3" i="22"/>
  <c r="I3" i="22"/>
  <c r="H3" i="22"/>
  <c r="G3" i="22"/>
  <c r="F3" i="22"/>
  <c r="E3" i="22"/>
  <c r="D3" i="22"/>
  <c r="C3" i="22"/>
  <c r="B3" i="22"/>
  <c r="J2" i="22"/>
  <c r="I2" i="22"/>
  <c r="H2" i="22"/>
  <c r="G2" i="22"/>
  <c r="F2" i="22"/>
  <c r="D2" i="22"/>
  <c r="C2" i="22"/>
  <c r="J30" i="22"/>
  <c r="I30" i="22"/>
  <c r="H30" i="22"/>
  <c r="G30" i="22"/>
  <c r="F30" i="22"/>
  <c r="E30" i="22"/>
  <c r="D30" i="22"/>
  <c r="C30" i="22"/>
  <c r="B30" i="22"/>
  <c r="J29" i="22"/>
  <c r="I29" i="22"/>
  <c r="H29" i="22"/>
  <c r="G29" i="22"/>
  <c r="F29" i="22"/>
  <c r="E29" i="22"/>
  <c r="D29" i="22"/>
  <c r="C29" i="22"/>
  <c r="B29" i="22"/>
  <c r="E2" i="22"/>
  <c r="J31" i="22" l="1"/>
  <c r="J28" i="22"/>
  <c r="J27" i="22"/>
  <c r="J26" i="22"/>
  <c r="J25" i="22"/>
  <c r="J24" i="22"/>
  <c r="I31" i="22" l="1"/>
  <c r="I28" i="22"/>
  <c r="I27" i="22"/>
  <c r="I26" i="22"/>
  <c r="I25" i="22"/>
  <c r="I24" i="22"/>
  <c r="H31" i="22"/>
  <c r="H28" i="22"/>
  <c r="H27" i="22"/>
  <c r="H26" i="22"/>
  <c r="H25" i="22"/>
  <c r="H24" i="22"/>
  <c r="G31" i="22"/>
  <c r="G28" i="22"/>
  <c r="G27" i="22"/>
  <c r="G26" i="22"/>
  <c r="G25" i="22"/>
  <c r="G24" i="22"/>
  <c r="F31" i="22"/>
  <c r="F28" i="22"/>
  <c r="F27" i="22"/>
  <c r="F26" i="22"/>
  <c r="F25" i="22"/>
  <c r="F24" i="22"/>
  <c r="E31" i="22"/>
  <c r="E28" i="22"/>
  <c r="E27" i="22"/>
  <c r="E26" i="22"/>
  <c r="E25" i="22"/>
  <c r="E24" i="22"/>
  <c r="D31" i="22"/>
  <c r="D28" i="22"/>
  <c r="D27" i="22"/>
  <c r="D26" i="22"/>
  <c r="D25" i="22"/>
  <c r="D24" i="22"/>
  <c r="C31" i="22"/>
  <c r="C28" i="22"/>
  <c r="C27" i="22"/>
  <c r="C26" i="22"/>
  <c r="C25" i="22"/>
  <c r="C24" i="22"/>
  <c r="B31" i="22"/>
  <c r="B28" i="22"/>
  <c r="B27" i="22"/>
  <c r="B26" i="22"/>
  <c r="B25" i="22"/>
  <c r="B24" i="22"/>
  <c r="J15" i="28" l="1"/>
  <c r="I15" i="28"/>
  <c r="H15" i="28"/>
  <c r="G15" i="28"/>
  <c r="F15" i="28"/>
  <c r="E15" i="28"/>
  <c r="D15" i="28"/>
  <c r="C15" i="28"/>
  <c r="B15" i="28"/>
  <c r="J2" i="28" l="1"/>
  <c r="J6" i="28"/>
  <c r="J3" i="28"/>
  <c r="J4" i="28"/>
  <c r="J5" i="28"/>
  <c r="J7" i="28"/>
  <c r="J8" i="28"/>
  <c r="I2" i="28"/>
  <c r="I6" i="28"/>
  <c r="I3" i="28"/>
  <c r="I7" i="28"/>
  <c r="I4" i="28"/>
  <c r="I8" i="28"/>
  <c r="I5" i="28"/>
  <c r="I10" i="28" s="1"/>
  <c r="H2" i="28"/>
  <c r="H6" i="28"/>
  <c r="H5" i="28"/>
  <c r="H10" i="28" s="1"/>
  <c r="H8" i="28"/>
  <c r="H3" i="28"/>
  <c r="H7" i="28"/>
  <c r="H4" i="28"/>
  <c r="G2" i="28"/>
  <c r="G4" i="28"/>
  <c r="G6" i="28"/>
  <c r="G8" i="28"/>
  <c r="G7" i="28"/>
  <c r="G5" i="28"/>
  <c r="G3" i="28"/>
  <c r="F2" i="28"/>
  <c r="F7" i="28"/>
  <c r="F4" i="28"/>
  <c r="F8" i="28"/>
  <c r="F6" i="28"/>
  <c r="F3" i="28"/>
  <c r="F5" i="28"/>
  <c r="E2" i="28"/>
  <c r="E6" i="28"/>
  <c r="E7" i="28"/>
  <c r="E3" i="28"/>
  <c r="E5" i="28"/>
  <c r="E4" i="28"/>
  <c r="E8" i="28"/>
  <c r="D2" i="28"/>
  <c r="D3" i="28"/>
  <c r="D6" i="28"/>
  <c r="D8" i="28"/>
  <c r="D7" i="28"/>
  <c r="D4" i="28"/>
  <c r="D5" i="28"/>
  <c r="C2" i="28"/>
  <c r="C3" i="28"/>
  <c r="C4" i="28"/>
  <c r="C5" i="28"/>
  <c r="C6" i="28"/>
  <c r="C7" i="28"/>
  <c r="C8" i="28"/>
  <c r="B8" i="28"/>
  <c r="B7" i="28"/>
  <c r="B2" i="28"/>
  <c r="B6" i="28"/>
  <c r="B5" i="28"/>
  <c r="B4" i="28"/>
  <c r="B3" i="28"/>
  <c r="J12" i="28" l="1"/>
  <c r="F14" i="28"/>
  <c r="E14" i="28"/>
  <c r="I11" i="28"/>
  <c r="E12" i="28"/>
  <c r="G14" i="28"/>
  <c r="G13" i="28"/>
  <c r="G10" i="28"/>
  <c r="C14" i="28"/>
  <c r="G11" i="28"/>
  <c r="D11" i="28"/>
  <c r="J14" i="28"/>
  <c r="D14" i="28"/>
  <c r="I13" i="28"/>
  <c r="B11" i="28"/>
  <c r="C12" i="28"/>
  <c r="I14" i="28"/>
  <c r="C11" i="28"/>
  <c r="B12" i="28"/>
  <c r="B14" i="28"/>
  <c r="H14" i="28"/>
  <c r="D12" i="28"/>
  <c r="F11" i="28"/>
  <c r="H13" i="28"/>
  <c r="J11" i="28"/>
  <c r="E11" i="28"/>
  <c r="H11" i="28"/>
  <c r="D10" i="28"/>
  <c r="D13" i="28"/>
  <c r="J13" i="28"/>
  <c r="J10" i="28"/>
  <c r="I12" i="28"/>
  <c r="F12" i="28"/>
  <c r="B13" i="28"/>
  <c r="B10" i="28"/>
  <c r="F10" i="28"/>
  <c r="F13" i="28"/>
  <c r="H12" i="28"/>
  <c r="E10" i="28"/>
  <c r="E13" i="28"/>
  <c r="C10" i="28"/>
  <c r="C13" i="28"/>
  <c r="G12" i="28"/>
  <c r="H41" i="22"/>
  <c r="J45" i="22" l="1"/>
  <c r="J43" i="22"/>
  <c r="I43" i="22"/>
  <c r="I45" i="22"/>
  <c r="H42" i="22"/>
  <c r="H44" i="22"/>
  <c r="H43" i="22"/>
  <c r="J44" i="22"/>
  <c r="J41" i="22"/>
  <c r="J42" i="22"/>
  <c r="I44" i="22"/>
  <c r="I41" i="22"/>
  <c r="H45" i="22"/>
  <c r="I42" i="22"/>
  <c r="C41" i="22" l="1"/>
  <c r="D41" i="22"/>
  <c r="C45" i="22" l="1"/>
  <c r="D42" i="22"/>
  <c r="B42" i="22"/>
  <c r="D43" i="22"/>
  <c r="C42" i="22"/>
  <c r="E42" i="22"/>
  <c r="G44" i="22"/>
  <c r="G41" i="22"/>
  <c r="C44" i="22"/>
  <c r="F45" i="22"/>
  <c r="B43" i="22"/>
  <c r="E44" i="22"/>
  <c r="E41" i="22"/>
  <c r="G43" i="22"/>
  <c r="E45" i="22"/>
  <c r="C43" i="22"/>
  <c r="B44" i="22"/>
  <c r="B41" i="22"/>
  <c r="G45" i="22"/>
  <c r="F41" i="22"/>
  <c r="F44" i="22"/>
  <c r="B45" i="22"/>
  <c r="G42" i="22"/>
  <c r="F42" i="22"/>
  <c r="D44" i="22"/>
  <c r="D45" i="22"/>
  <c r="E43" i="22"/>
  <c r="F43" i="22"/>
  <c r="G2" i="11" l="1"/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" i="5"/>
  <c r="J2" i="11" l="1"/>
</calcChain>
</file>

<file path=xl/sharedStrings.xml><?xml version="1.0" encoding="utf-8"?>
<sst xmlns="http://schemas.openxmlformats.org/spreadsheetml/2006/main" count="2714" uniqueCount="1203">
  <si>
    <t>Objective</t>
  </si>
  <si>
    <t>Name</t>
  </si>
  <si>
    <t>Mean</t>
  </si>
  <si>
    <t>SD</t>
  </si>
  <si>
    <t>Min</t>
  </si>
  <si>
    <t>Q1</t>
  </si>
  <si>
    <t>Median</t>
  </si>
  <si>
    <t>Q3</t>
  </si>
  <si>
    <t>Max</t>
  </si>
  <si>
    <t>Bottom</t>
  </si>
  <si>
    <t>2Q Box</t>
  </si>
  <si>
    <t>3Q Box</t>
  </si>
  <si>
    <t>Whisker-</t>
  </si>
  <si>
    <t>Whisker+</t>
  </si>
  <si>
    <t>Ply count</t>
  </si>
  <si>
    <t>Time (s)</t>
  </si>
  <si>
    <t>Time (m)</t>
  </si>
  <si>
    <t>Niteration</t>
  </si>
  <si>
    <t>Objective iteration 1</t>
  </si>
  <si>
    <t>Objective iteration 2</t>
  </si>
  <si>
    <t>Objective iteration 3</t>
  </si>
  <si>
    <t>Objective iteration 4</t>
  </si>
  <si>
    <t>Objective iteration 5</t>
  </si>
  <si>
    <t>LpTarget[1]-Lp[1]</t>
  </si>
  <si>
    <t>LpTarget[2]-Lp[2]</t>
  </si>
  <si>
    <t>LpTarget[3]-Lp[3]</t>
  </si>
  <si>
    <t>LpTarget[4]-Lp[4]</t>
  </si>
  <si>
    <t>LpTarget[5]-Lp[5]</t>
  </si>
  <si>
    <t>LpTarget[6]-Lp[6]</t>
  </si>
  <si>
    <t>LpTarget[7]-Lp[7]</t>
  </si>
  <si>
    <t>LpTarget[8]-Lp[8]</t>
  </si>
  <si>
    <t>LpTarget[9]-Lp[9]</t>
  </si>
  <si>
    <t>LpTarget[10]-Lp[10]</t>
  </si>
  <si>
    <t>LpTarget[11]-Lp[11]</t>
  </si>
  <si>
    <t>LpTarget[1]</t>
  </si>
  <si>
    <t>LpTarget[2]</t>
  </si>
  <si>
    <t>LpTarget[3]</t>
  </si>
  <si>
    <t>LpTarget[4]</t>
  </si>
  <si>
    <t>LpTarget[5]</t>
  </si>
  <si>
    <t>LpTarget[6]</t>
  </si>
  <si>
    <t>LpTarget[7]</t>
  </si>
  <si>
    <t>LpTarget[8]</t>
  </si>
  <si>
    <t>LpTarget[9]</t>
  </si>
  <si>
    <t>LpTarget[10]</t>
  </si>
  <si>
    <t>LpTarget[11]</t>
  </si>
  <si>
    <t>LpTarget[12]</t>
  </si>
  <si>
    <t>N0_target</t>
  </si>
  <si>
    <t>N90_target</t>
  </si>
  <si>
    <t>N45_target</t>
  </si>
  <si>
    <t>N-45_target</t>
  </si>
  <si>
    <t>N0 - N0_target</t>
  </si>
  <si>
    <t>N90 - N90_target</t>
  </si>
  <si>
    <t>N45 - N45_target</t>
  </si>
  <si>
    <t>N-45 - N-45_target</t>
  </si>
  <si>
    <t>SS retrieved</t>
  </si>
  <si>
    <t>Sym</t>
  </si>
  <si>
    <t>Bal</t>
  </si>
  <si>
    <t>Damtol</t>
  </si>
  <si>
    <t>Rule10Percent</t>
  </si>
  <si>
    <t>PlyCount</t>
  </si>
  <si>
    <t>Percentage0</t>
  </si>
  <si>
    <t>Percentage45</t>
  </si>
  <si>
    <t>Percentage90</t>
  </si>
  <si>
    <t>Percentage-45</t>
  </si>
  <si>
    <t>Percentage+-45</t>
  </si>
  <si>
    <t>Diso</t>
  </si>
  <si>
    <t>DeltaAngle</t>
  </si>
  <si>
    <t>Contig</t>
  </si>
  <si>
    <t>NContig</t>
  </si>
  <si>
    <t>method</t>
  </si>
  <si>
    <t>Number of iterations</t>
  </si>
  <si>
    <t>Alpha - inhomogeneity coefficient</t>
  </si>
  <si>
    <t>Beta</t>
  </si>
  <si>
    <t>Minimum group size</t>
  </si>
  <si>
    <t>Maximum group size</t>
  </si>
  <si>
    <t>BeginningOf10PercentRule</t>
  </si>
  <si>
    <t>Population</t>
  </si>
  <si>
    <t>Sensitivities[1]</t>
  </si>
  <si>
    <t>Sensitivities[2]</t>
  </si>
  <si>
    <t>Sensitivities[3]</t>
  </si>
  <si>
    <t>Sensitivities[4]</t>
  </si>
  <si>
    <t>Sensitivities[5]</t>
  </si>
  <si>
    <t>Sensitivities[6]</t>
  </si>
  <si>
    <t>Sensitivities[7]</t>
  </si>
  <si>
    <t>Sensitivities[8]</t>
  </si>
  <si>
    <t>Sensitivities[9]</t>
  </si>
  <si>
    <t>Sensitivities[10]</t>
  </si>
  <si>
    <t>Sensitivities[11]</t>
  </si>
  <si>
    <t>Sensitivities[12]</t>
  </si>
  <si>
    <t>BandB</t>
  </si>
  <si>
    <t>90 45 0 -45 -45 0 45 90 -45 0 45 90 90 45 0 -45 0 45 90 -45 -45 90 45 0 -45 90 45 0 0 45 90 -45 0 45 90 -45 -45 90 45 0 0 45 90 -45 -45 90 45 0 -45 90 45 0 0 45 90 -45 0 45 90 -45 -45 90 45 0 -45 0 45 90 90 45 0 -45 90 45 0 -45 -45 0 45 90</t>
  </si>
  <si>
    <t>-45 90 45 0 0 45 90 -45 0 45 90 -45 -45 90 45 0 45 90 -45 0 0 -45 90 45 0 -45 90 45 45 90 -45 0 45 90 -45 0 0 -45 90 45 45 90 -45 0 0 -45 90 45 0 -45 90 45 45 90 -45 0 45 90 -45 0 0 -45 90 45 0 45 90 -45 -45 90 45 0 -45 90 45 0 0 45 90 -45</t>
  </si>
  <si>
    <t>-45 0 45 90 90 45 0 -45 90 45 0 -45 -45 0 45 90 45 0 -45 90 90 -45 0 45 90 -45 0 45 45 0 -45 90 45 0 -45 90 90 -45 0 45 45 0 -45 90 90 -45 0 45 90 -45 0 45 45 0 -45 90 45 0 -45 90 90 -45 0 45 90 45 0 -45 -45 0 45 90 -45 0 45 90 90 45 0 -45</t>
  </si>
  <si>
    <t>45 0 -45 90 90 -45 0 45 90 -45 0 45 45 0 -45 90 -45 0 45 90 90 45 0 -45 90 45 0 -45 -45 0 45 90 -45 0 45 90 90 45 0 -45 -45 0 45 90 90 45 0 -45 90 45 0 -45 -45 0 45 90 -45 0 45 90 90 45 0 -45 90 -45 0 45 45 0 -45 90 45 0 -45 90 90 -45 0 45</t>
  </si>
  <si>
    <t>0 0 0 0 0 -45 0 0 0 0 0 -45 90 90 45 45 0 0 0 -45 90 45 0 0 0 0 0 -45 0 0 0 0 45 90 -45 0 0 -45 0 0 0 0 -45 0 0 -45 90 45 0 0 0 0 -45 0 0 0 0 0 45 90 -45 0 0 0 45 45 90 90 -45 0 0 0 0 0 -45 0 0 0 0 0</t>
  </si>
  <si>
    <t>0 0 0 0 0 45 0 0 0 0 0 45 90 90 -45 -45 0 0 0 45 90 -45 0 0 0 0 0 45 0 0 0 0 -45 90 45 0 0 45 0 0 0 0 45 0 0 45 90 -45 0 0 0 0 45 0 0 0 0 0 -45 90 45 0 0 0 -45 -45 90 90 45 0 0 0 0 0 45 0 0 0 0 0</t>
  </si>
  <si>
    <t>90 90 90 90 90 -45 90 90 90 90 90 -45 0 0 45 45 90 90 90 -45 0 45 90 90 90 90 90 -45 90 90 90 90 45 0 -45 90 90 -45 90 90 90 90 -45 90 90 -45 0 45 90 90 90 90 -45 90 90 90 90 90 45 0 -45 90 90 90 45 45 0 0 -45 90 90 90 90 90 -45 90 90 90 90 90</t>
  </si>
  <si>
    <t>90 90 90 90 90 45 90 90 90 90 90 45 0 0 -45 -45 90 90 90 45 0 -45 90 90 90 90 90 45 90 90 90 90 -45 0 45 90 90 45 90 90 90 90 45 90 90 45 0 -45 90 90 90 90 45 90 90 90 90 90 -45 0 45 90 90 90 -45 -45 0 0 45 90 90 90 90 90 45 90 90 90 90 90</t>
  </si>
  <si>
    <t>0 0 0 0 0 45 0 0 0 0 0 45 90 90 -45 -45 0 0 0 -45 90 45 0 0 0 0 0 -45 0 0 0 0 45 90 45 0 0 -45 0 0 0 0 -45 0 0 45 90 45 0 0 0 0 -45 0 0 0 0 0 45 90 -45 0 0 0 -45 -45 90 90 45 0 0 0 0 0 45 0 0 0 0 0</t>
  </si>
  <si>
    <t>90 90 90 90 90 45 0 0 0 0 0 -45 90 45 90 -45 90 90 90 45 90 -45 0 0 0 0 0 45 0 0 0 0 0 -45 90 90 -45 0 0 45 45 0 0 -45 90 90 -45 0 0 0 0 0 45 0 0 0 0 0 -45 90 45 90 90 90 -45 90 45 90 -45 0 0 0 0 0 45 90 90 90 90 90</t>
  </si>
  <si>
    <t>0 0 0 0 0 45 0 0 0 0 0 45 90 90 -45 -45 0 0 0 -45 90 45 0 0 0 0 0 -45 90 90 90 90 90 45 90 90 45 90 90 -45 -45 90 90 45 90 90 45 90 90 90 90 90 -45 0 0 0 0 0 45 90 -45 0 0 0 -45 -45 90 90 45 0 0 0 0 0 45 0 0 0 0 0</t>
  </si>
  <si>
    <t>0 0 0 0 0 -45 0 0 0 0 0 -45 90 90 45 45 0 0 0 -45 90 45 0 0 0 0 0 -45 0 0 0 0 45 90 -45 0 0 45 0 0 0 0 45 0 0 -45 90 45 0 0 0 0 -45 0 0 0 0 0 45 90 -45 0 0 0 45 45 90 90 -45 0 0 0 0 0 -45 0 0 0 0 0</t>
  </si>
  <si>
    <t>90 90 90 90 90 45 90 90 90 90 90 45 0 0 -45 -45 90 90 90 -45 0 45 90 90 90 90 90 -45 90 90 90 90 45 0 45 90 90 -45 90 90 90 90 -45 90 90 45 0 45 90 90 90 90 -45 90 90 90 90 90 45 0 -45 90 90 90 -45 -45 0 0 45 90 90 90 90 90 45 90 90 90 90 90</t>
  </si>
  <si>
    <t>90 90 90 90 90 -45 90 90 90 90 90 -45 0 0 45 45 90 90 90 -45 0 45 90 90 90 90 90 -45 90 90 90 90 45 0 -45 90 90 45 90 90 90 90 45 90 90 -45 0 45 90 90 90 90 -45 90 90 90 90 90 45 0 -45 90 90 90 45 45 0 0 -45 90 90 90 90 90 -45 90 90 90 90 90</t>
  </si>
  <si>
    <t>-45 90 45 0 0 45 90 -45 90 -45 0 45 45 0 -45 90 -45 90 45 0 0 45 90 -45 90 -45 0 45 45 0 -45 90 -45 90 45 0 0 45 90 -45 -45 90 45 0 0 45 90 -45 90 -45 0 45 45 0 -45 90 -45 90 45 0 0 45 90 -45 90 -45 0 45 45 0 -45 90 -45 90 45 0 0 45 90 -45</t>
  </si>
  <si>
    <t>0 0 0 0 0 45 0 0 0 0 0 -45 90 45 90 -45 90 90 90 45 0 -45 0 0 0 0 0 45 90 90 90 90 90 -45 90 45 0 0 -45 90 90 -45 0 0 45 90 -45 90 90 90 90 90 45 0 0 0 0 0 -45 0 45 90 90 90 -45 90 45 90 -45 0 0 0 0 0 45 0 0 0 0 0</t>
  </si>
  <si>
    <t>0 0 0 0 0 45 0 0 45 0 0 0 -45 -45 90 90 45 0 0 0 -45 90 45 0 0 0 0 0 45 90 90 90 90 -45 90 90 45 0 -45 90 90 -45 0 45 90 90 -45 90 90 90 90 45 0 0 0 0 0 45 90 -45 0 0 0 45 90 90 -45 -45 0 0 0 45 0 0 45 0 0 0 0 0</t>
  </si>
  <si>
    <t>90 90 -45 90 90 90 90 90 45 0 0 45 90 -45 90 45 90 90 90 45 0 -45 90 90 90 90 90 -45 90 90 90 90 -45 0 0 45 90 90 -45 90 90 -45 90 90 45 0 0 -45 90 90 90 90 -45 90 90 90 90 90 -45 0 45 90 90 90 45 90 -45 90 45 0 0 45 90 90 90 90 90 -45 90 90</t>
  </si>
  <si>
    <t>-45 -45 90 -45 0 -45 0 -45 0 -45 90 45 45 45 0 -45 -45 0 -45 0 -45 90 -45 -45 -45 -45 0 -45 -45 -45 0 45 90 -45 0 -45 0 45 90 -45 -45 90 45 0 -45 0 -45 90 45 0 -45 -45 -45 0 -45 -45 -45 -45 90 -45 0 -45 0 -45 -45 0 45 45 45 90 -45 0 -45 0 -45 0 -45 90 -45 -45</t>
  </si>
  <si>
    <t>-45 -45 -45 0 -45 -45 -45 -45 90 45 45 90 -45 0 -45 90 -45 -45 -45 -45 0 45 45 0 -45 -45 -45 -45 -45 90 -45 -45 -45 -45 -45 90 -45 -45 0 45 45 0 -45 -45 90 -45 -45 -45 -45 -45 90 -45 -45 -45 -45 -45 0 45 45 0 -45 -45 -45 -45 90 -45 0 -45 90 45 45 90 -45 -45 -45 -45 0 -45 -45 -45</t>
  </si>
  <si>
    <t>0 0 45 0 0 0 0 0 45 0 -45 -45 0 45 90 90 -45 0 0 0 45 90 45 0 0 0 0 0 -45 0 0 0 45 90 -45 0 0 -45 0 0 0 0 -45 0 0 -45 90 45 0 0 0 -45 0 0 0 0 0 45 90 45 0 0 0 -45 90 90 45 0 -45 -45 0 45 0 0 0 0 0 45 0 0</t>
  </si>
  <si>
    <t>45 45 0 45 90 45 90 45 90 45 0 -45 -45 -45 90 45 45 90 45 90 45 0 45 45 45 45 90 45 45 45 90 -45 0 45 90 45 90 -45 0 45 45 0 -45 90 45 90 45 0 -45 90 45 45 45 90 45 45 45 45 0 45 90 45 90 45 45 90 -45 -45 -45 0 45 90 45 90 45 90 45 0 45 45</t>
  </si>
  <si>
    <t>45 45 90 45 0 45 0 45 0 45 90 -45 -45 -45 0 45 45 0 45 0 45 90 45 45 45 45 0 45 45 45 0 -45 90 45 0 45 0 -45 90 45 45 90 -45 0 45 0 45 90 -45 0 45 45 45 0 45 45 45 45 90 45 0 45 0 45 45 0 -45 -45 -45 90 45 0 45 0 45 0 45 90 45 45</t>
  </si>
  <si>
    <t>-45 -45 90 -45 90 -45 90 -45 90 45 45 0 -45 0 -45 0 -45 90 -45 -45 90 45 90 -45 -45 -45 90 -45 -45 -45 90 45 0 -45 90 -45 90 -45 90 -45 -45 90 -45 90 -45 90 -45 0 45 90 -45 -45 -45 90 -45 -45 -45 90 45 90 -45 -45 90 -45 0 -45 0 -45 0 45 45 90 -45 90 -45 90 -45 90 -45 -45</t>
  </si>
  <si>
    <t>90 -45 90 -45 -45 0 -45 0 -45 90 45 0 0 45 90 -45 90 -45 90 45 90 -45 -45 90 -45 0 -45 90 -45 -45 0 45 90 -45 0 -45 90 90 -45 0 0 -45 90 90 -45 0 -45 90 45 0 -45 -45 90 -45 0 -45 90 -45 -45 90 45 90 -45 90 -45 90 45 0 0 45 90 -45 0 -45 0 -45 -45 90 -45 90</t>
  </si>
  <si>
    <t>90 90 -45 0 -45 0 -45 0 45 90 -45 0 0 45 90 -45 90 90 -45 0 0 45 90 90 -45 0 -45 90 -45 0 45 0 -45 90 90 -45 0 0 -45 90 90 -45 0 0 -45 90 90 -45 0 45 0 -45 90 -45 0 -45 90 90 45 0 0 -45 90 90 -45 90 45 0 0 -45 90 45 0 -45 0 -45 0 -45 90 90</t>
  </si>
  <si>
    <t>0 0 0 0 0 45 90 90 90 90 90 -45 0 -45 0 45 0 0 0 -45 0 45 90 90 90 90 90 -45 0 0 0 0 0 45 0 0 -45 90 90 45 45 90 90 -45 0 0 45 0 0 0 0 0 -45 90 90 90 90 90 45 0 -45 0 0 0 45 0 -45 0 -45 90 90 90 90 90 45 0 0 0 0 0</t>
  </si>
  <si>
    <t>0 0 45 0 0 -45 0 -45 90 45 0 0 0 -45 90 90 45 0 0 0 0 -45 0 0 0 0 45 0 0 0 0 0 -45 90 45 0 0 45 0 -45 -45 0 45 0 0 45 90 -45 0 0 0 0 0 45 0 0 0 0 -45 0 0 0 0 45 90 90 -45 0 0 0 45 90 -45 0 -45 0 0 45 0 0</t>
  </si>
  <si>
    <t>0 0 45 0 -45 90 90 90 -45 90 90 45 0 0 -45 90 90 90 45 0 -45 0 0 0 0 45 90 90 90 45 0 0 -45 90 90 45 0 0 -45 90 90 -45 0 0 45 90 90 -45 0 0 45 90 90 90 45 0 0 0 0 -45 0 45 90 90 90 -45 0 0 45 90 90 -45 90 90 90 -45 0 45 0 0</t>
  </si>
  <si>
    <t>-45 -45 -45 -45 -45 0 45 45 45 45 45 90 -45 90 -45 0 -45 -45 -45 90 -45 0 45 45 45 45 45 90 -45 -45 -45 -45 -45 0 -45 -45 90 45 45 0 0 45 45 90 -45 -45 0 -45 -45 -45 -45 -45 90 45 45 45 45 45 0 -45 90 -45 -45 -45 0 -45 90 -45 90 45 45 45 45 45 0 -45 -45 -45 -45 -45</t>
  </si>
  <si>
    <t>0 0 0 45 0 0 45 0 45 0 -45 0 45 90 -45 90 -45 0 0 0 45 90 45 0 0 0 0 0 45 0 0 -45 90 90 -45 90 45 0 -45 90 90 -45 0 45 90 -45 90 90 -45 0 0 45 0 0 0 0 0 45 90 45 0 0 0 -45 90 -45 90 45 0 -45 0 45 0 45 0 0 45 0 0 0</t>
  </si>
  <si>
    <t>0 0 0 45 0 0 0 45 0 45 0 -45 -45 90 45 90 45 0 0 0 -45 90 45 0 0 0 0 0 45 0 0 0 -45 90 -45 0 0 45 0 -45 -45 0 45 0 0 -45 90 -45 0 0 0 45 0 0 0 0 0 45 90 -45 0 0 0 45 90 45 90 -45 -45 0 45 0 45 0 0 0 45 0 0 0</t>
  </si>
  <si>
    <t>0 0 45 0 45 90 90 90 90 45 0 -45 0 45 90 -45 0 0 45 90 -45 0 0 0 45 90 45 0 0 0 0 -45 90 90 -45 0 45 90 -45 0 0 -45 90 45 0 -45 90 90 -45 0 0 0 0 45 90 45 0 0 0 -45 90 45 0 0 -45 90 45 0 -45 0 45 90 90 90 90 45 0 45 0 0</t>
  </si>
  <si>
    <t>45 45 0 45 0 0 45 0 45 0 -45 -45 90 45 90 -45 0 45 45 0 -45 90 -45 90 45 90 -45 90 45 45 45 90 -45 -45 -45 90 -45 0 45 90 90 45 0 -45 90 -45 -45 -45 90 45 45 45 90 -45 90 45 90 -45 90 -45 0 45 45 0 -45 90 45 90 -45 -45 0 45 0 45 0 0 45 0 45 45</t>
  </si>
  <si>
    <t>0 0 0 45 0 0 0 45 0 45 90 90 -45 0 0 -45 90 90 90 90 -45 0 0 0 45 90 90 90 90 45 0 0 -45 90 90 45 0 0 -45 90 90 -45 0 0 45 90 90 -45 0 0 45 90 90 90 90 45 0 0 0 -45 90 90 90 90 -45 0 0 -45 90 90 45 0 45 0 0 0 45 0 0 0</t>
  </si>
  <si>
    <t>45 45 0 45 0 -45 -45 0 -45 90 -45 90 45 45 0 -45 -45 0 45 45 90 -45 -45 0 45 45 0 -45 -45 0 45 45 45 90 45 0 -45 -45 0 45 45 0 -45 -45 0 45 90 45 45 45 0 -45 -45 0 45 45 0 -45 -45 90 45 45 0 -45 -45 0 45 45 90 -45 90 -45 0 -45 -45 0 45 0 45 45</t>
  </si>
  <si>
    <t>0 45 0 45 45 0 -45 -45 0 45 90 45 90 -45 0 45 0 -45 90 45 0 45 0 45 0 -45 0 45 45 0 -45 90 45 0 -45 0 45 45 0 -45 -45 0 45 45 0 -45 0 45 90 -45 0 45 45 0 -45 0 45 0 45 0 45 90 -45 0 45 0 -45 90 45 90 45 0 -45 -45 0 45 45 0 45 0</t>
  </si>
  <si>
    <t>0 -45 0 45 45 90 -45 -45 0 45 45 0 45 90 -45 0 45 90 90 -45 0 45 0 -45 0 -45 0 45 45 90 -45 -45 0 45 0 45 90 -45 0 45 45 0 -45 90 45 0 45 0 -45 -45 90 45 45 0 -45 0 -45 0 45 0 -45 90 90 45 0 -45 90 45 0 45 45 0 -45 -45 90 45 45 0 -45 0</t>
  </si>
  <si>
    <t>0 0 45 90 -45 0 -45 90 45 0 45 0 -45 90 45 0 0 45 0 -45 -45 0 0 45 0 0 45 90 -45 0 -45 90 45 0 45 0 -45 90 45 0 0 45 90 -45 0 45 0 45 90 -45 0 -45 90 45 0 0 45 0 0 -45 -45 0 45 0 0 45 90 -45 0 45 0 45 90 -45 0 -45 90 45 0 0</t>
  </si>
  <si>
    <t>90 -45 0 0 0 45 90 90 45 0 45 0 -45 -45 0 45 0 -45 -45 0 -45 0 0 0 45 90 90 90 45 0 0 0 45 90 -45 0 45 90 -45 0 0 -45 90 45 0 -45 90 45 0 0 0 45 90 90 90 45 0 0 0 -45 0 -45 -45 0 45 0 -45 -45 0 45 0 45 90 90 45 0 0 0 -45 90</t>
  </si>
  <si>
    <t>0 -45 -45 0 45 90 45 90 -45 0 0 -45 90 45 0 -45 90 -45 90 45 0 -45 0 -45 0 45 0 -45 90 45 45 90 -45 0 -45 0 45 90 -45 0 0 -45 90 45 0 -45 0 -45 90 45 45 90 -45 0 45 0 -45 0 -45 0 45 90 -45 90 -45 0 45 90 -45 0 0 -45 90 45 90 45 0 -45 -45 0</t>
  </si>
  <si>
    <t>0 45 45 0 -45 90 -45 90 45 0 0 45 90 -45 0 45 90 45 90 -45 0 45 0 45 0 -45 0 45 90 -45 -45 90 45 0 45 0 -45 90 45 0 0 45 90 -45 0 45 0 45 90 -45 -45 90 45 0 -45 0 45 0 45 0 -45 90 45 90 45 0 -45 90 45 0 0 45 90 -45 90 -45 0 45 45 0</t>
  </si>
  <si>
    <t>-45 -45 0 45 0 -45 90 45 0 -45 90 -45 90 45 0 -45 0 -45 0 -45 0 -45 0 -45 90 45 0 -45 -45 -45 90 45 0 -45 0 -45 90 45 0 -45 -45 0 45 90 -45 0 -45 0 45 90 -45 -45 -45 0 45 90 -45 0 -45 0 -45 0 -45 0 -45 0 45 90 -45 90 -45 0 45 90 -45 0 45 0 -45 -45</t>
  </si>
  <si>
    <t>-45 -45 0 45 0 0 0 45 0 -45 -45 90 -45 90 -45 0 -45 -45 90 45 45 0 -45 0 -45 0 -45 0 -45 0 -45 90 -45 0 45 0 -45 -45 0 45 45 0 -45 -45 0 45 0 -45 90 -45 0 -45 0 -45 0 -45 0 -45 0 45 45 90 -45 -45 0 -45 90 -45 90 -45 -45 0 45 0 0 0 45 0 -45 -45</t>
  </si>
  <si>
    <t>90 90 -45 90 90 45 90 90 45 0 -45 90 90 45 0 0 -45 90 90 90 -45 90 90 90 90 90 45 90 90 90 45 0 -45 90 90 90 45 90 -45 90 90 -45 90 45 90 90 90 -45 0 45 90 90 90 45 90 90 90 90 90 -45 90 90 90 -45 0 0 45 90 90 -45 0 45 90 90 45 90 90 -45 90 90</t>
  </si>
  <si>
    <t>90 90 90 45 90 90 90 90 90 45 0 -45 0 -45 90 45 90 90 90 -45 0 45 90 90 90 90 90 -45 90 90 90 90 45 0 45 90 90 45 90 90 90 90 45 90 90 45 0 45 90 90 90 90 -45 90 90 90 90 90 45 0 -45 90 90 90 45 90 -45 0 -45 0 45 90 90 90 90 90 45 90 90 90</t>
  </si>
  <si>
    <t>90 90 90 -45 90 90 90 90 90 45 0 45 0 45 90 -45 90 90 90 -45 0 45 90 90 90 90 90 45 90 90 90 90 -45 0 45 90 90 45 90 90 90 90 45 90 90 45 0 -45 90 90 90 90 45 90 90 90 90 90 45 0 -45 90 90 90 -45 90 45 0 45 0 45 90 90 90 90 90 -45 90 90 90</t>
  </si>
  <si>
    <t>90 90 45 90 90 90 90 90 45 0 0 -45 0 -45 90 45 0 0 0 -45 90 -45 90 90 90 90 90 45 90 90 90 90 90 45 90 90 45 0 0 45 45 0 0 45 90 90 45 90 90 90 90 90 45 90 90 90 90 90 -45 90 -45 0 0 0 45 90 -45 0 -45 0 0 45 90 90 90 90 90 45 90 90</t>
  </si>
  <si>
    <t>90 90 90 90 90 -45 0 0 0 0 0 45 0 45 90 -45 90 90 90 45 0 -45 90 90 90 90 90 45 0 0 0 0 0 -45 90 90 -45 90 90 45 45 90 90 -45 90 90 -45 0 0 0 0 0 45 90 90 90 90 90 -45 0 45 90 90 90 -45 90 45 0 45 0 0 0 0 0 -45 90 90 90 90 90</t>
  </si>
  <si>
    <t>0 0 0 0 0 -45 0 0 0 0 45 90 90 45 90 -45 90 90 90 -45 0 45 0 0 0 0 0 45 90 90 90 90 90 -45 0 0 45 0 0 -45 -45 0 0 45 0 0 -45 90 90 90 90 90 45 0 0 0 0 0 45 0 -45 90 90 90 -45 90 45 90 90 45 0 0 0 0 -45 0 0 0 0 0</t>
  </si>
  <si>
    <t>0 0 0 45 45 0 45 0 0 45 90 -45 0 45 90 -45 90 45 45 0 -45 90 90 90 45 90 45 90 90 90 45 0 -45 90 45 90 45 90 -45 0 0 -45 90 45 90 45 90 -45 0 45 90 90 90 45 90 45 90 90 90 -45 0 45 45 90 -45 90 45 0 -45 90 45 0 0 45 0 45 45 0 0 0</t>
  </si>
  <si>
    <t>90 90 -45 0 -45 90 -45 0 -45 90 45 90 45 0 -45 90 90 -45 90 45 90 -45 90 90 90 90 -45 0 -45 90 90 -45 90 45 0 -45 90 90 -45 0 0 -45 90 90 -45 0 45 90 -45 90 90 -45 0 -45 90 90 90 90 -45 90 45 90 -45 90 90 -45 0 45 90 45 90 -45 0 -45 90 -45 0 -45 90 90</t>
  </si>
  <si>
    <t>45 45 45 0 -45 -45 90 -45 90 -45 0 0 -45 0 45 45 45 90 -45 -45 0 -45 -45 90 45 45 45 45 45 90 -45 -45 0 45 0 45 90 45 0 -45 -45 0 45 90 45 0 45 0 -45 -45 90 45 45 45 45 45 90 -45 -45 0 -45 -45 90 45 45 45 0 -45 0 0 -45 90 -45 90 -45 -45 0 45 45 45</t>
  </si>
  <si>
    <t>0 0 0 0 0 45 90 90 90 90 90 -45 0 -45 0 45 0 0 0 -45 0 45 90 90 90 90 90 -45 0 0 0 0 0 45 90 90 -45 90 90 45 45 90 90 -45 90 90 45 0 0 0 0 0 -45 90 90 90 90 90 45 0 -45 0 0 0 45 0 -45 0 -45 90 90 90 90 90 45 0 0 0 0 0</t>
  </si>
  <si>
    <t>-45 -45 0 -45 90 90 90 -45 90 -45 90 45 0 45 90 -45 0 -45 0 45 90 -45 -45 -45 90 -45 90 -45 90 -45 90 45 90 -45 0 -45 90 90 -45 0 0 -45 90 90 -45 0 -45 90 45 90 -45 90 -45 90 -45 90 -45 -45 -45 90 45 0 -45 0 -45 90 45 0 45 90 -45 90 -45 90 90 90 -45 0 -45 -45</t>
  </si>
  <si>
    <t>45 0 45 0 -45 90 90 -45 0 45 45 0 45 90 45 0 45 0 -45 90 45 0 45 0 -45 90 45 0 45 90 90 -45 0 45 0 45 90 -45 0 45 45 0 -45 90 45 0 45 0 -45 90 90 45 0 45 90 -45 0 45 0 45 90 -45 0 45 0 45 90 45 0 45 45 0 -45 90 90 -45 0 45 0 45</t>
  </si>
  <si>
    <t>45 45 90 45 90 -45 0 -45 90 45 0 45 90 -45 90 45 0 -45 90 45 90 45 90 45 0 -45 90 45 45 0 -45 -45 90 45 90 45 0 -45 90 45 45 90 -45 0 45 90 45 90 -45 -45 0 45 45 90 -45 0 45 90 45 90 45 90 -45 0 45 90 -45 90 45 0 45 90 -45 0 -45 90 45 90 45 45</t>
  </si>
  <si>
    <t>0 0 0 0 0 -45 0 0 0 0 0 -45 90 90 45 45 0 0 0 45 90 -45 0 0 0 0 0 45 0 0 0 0 -45 90 45 0 0 -45 0 0 0 0 -45 0 0 45 90 -45 0 0 0 0 45 0 0 0 0 0 -45 90 45 0 0 0 45 45 90 90 -45 0 0 0 0 0 -45 0 0 0 0 0</t>
  </si>
  <si>
    <t>90 90 90 90 90 -45 90 90 90 90 90 -45 0 0 45 45 90 90 90 45 0 -45 90 90 90 90 90 45 90 90 90 90 -45 0 -45 90 90 45 90 90 90 90 45 90 90 -45 0 -45 90 90 90 90 45 90 90 90 90 90 -45 0 45 90 90 90 45 45 0 0 -45 90 90 90 90 90 -45 90 90 90 90 90</t>
  </si>
  <si>
    <t>0 0 0 0 0 -45 0 0 0 0 0 -45 90 90 45 45 0 0 0 45 90 -45 0 0 0 0 0 45 0 0 0 0 -45 90 -45 0 0 45 0 0 0 0 45 0 0 -45 90 -45 0 0 0 0 45 0 0 0 0 0 -45 90 45 0 0 0 45 45 90 90 -45 0 0 0 0 0 -45 0 0 0 0 0</t>
  </si>
  <si>
    <t>0 0 0 0 0 45 90 90 90 90 90 -45 0 45 0 -45 0 0 0 45 0 -45 90 90 90 90 90 45 90 90 90 90 90 -45 0 0 -45 90 90 45 45 90 90 -45 0 0 -45 90 90 90 90 90 45 90 90 90 90 90 -45 0 45 0 0 0 -45 0 45 0 -45 90 90 90 90 90 45 0 0 0 0 0</t>
  </si>
  <si>
    <t>0 0 0 0 0 -45 90 90 90 90 90 45 0 -45 0 45 0 0 0 -45 0 45 90 90 90 90 90 -45 90 90 90 90 90 45 0 0 45 90 90 -45 -45 90 90 45 0 0 45 90 90 90 90 90 -45 90 90 90 90 90 45 0 -45 0 0 0 45 0 -45 0 45 90 90 90 90 90 -45 0 0 0 0 0</t>
  </si>
  <si>
    <t>90 90 90 90 90 -45 0 0 0 0 0 45 90 -45 90 45 90 90 90 -45 90 45 0 0 0 0 0 -45 0 0 0 0 0 45 90 90 45 0 0 -45 -45 0 0 45 90 90 45 0 0 0 0 0 -45 0 0 0 0 0 45 90 -45 90 90 90 45 90 -45 90 45 0 0 0 0 0 -45 90 90 90 90 90</t>
  </si>
  <si>
    <t>90 90 90 90 90 45 90 90 90 90 90 45 0 0 -45 -45 90 90 90 -45 0 45 90 90 90 90 90 -45 0 0 0 0 0 45 0 0 45 0 0 -45 -45 0 0 45 0 0 45 0 0 0 0 0 -45 90 90 90 90 90 45 0 -45 90 90 90 -45 -45 0 0 45 90 90 90 90 90 45 90 90 90 90 90</t>
  </si>
  <si>
    <t>90 90 90 90 90 -45 90 90 90 90 90 -45 0 0 45 45 90 90 90 45 0 -45 90 90 90 90 90 45 0 0 0 0 0 -45 0 0 -45 0 0 45 45 0 0 -45 0 0 -45 0 0 0 0 0 45 90 90 90 90 90 -45 0 45 90 90 90 45 45 0 0 -45 90 90 90 90 90 -45 90 90 90 90 90</t>
  </si>
  <si>
    <t>0 0 0 0 0 -45 0 0 0 0 0 -45 90 90 45 45 0 0 0 45 90 -45 0 0 0 0 0 45 90 90 90 90 90 -45 90 90 -45 90 90 45 45 90 90 -45 90 90 -45 90 90 90 90 90 45 0 0 0 0 0 -45 90 45 0 0 0 45 45 90 90 -45 0 0 0 0 0 -45 0 0 0 0 0</t>
  </si>
  <si>
    <t>90 90 90 90 90 45 90 90 90 90 90 45 0 0 -45 -45 90 90 90 45 0 -45 90 90 90 90 90 45 90 90 90 90 -45 0 45 90 90 -45 90 90 90 90 -45 90 90 45 0 -45 90 90 90 90 45 90 90 90 90 90 -45 0 45 90 90 90 -45 -45 0 0 45 90 90 90 90 90 45 90 90 90 90 90</t>
  </si>
  <si>
    <t>0 0 0 0 0 45 0 0 0 0 0 45 90 90 -45 -45 0 0 0 45 90 -45 0 0 0 0 0 45 0 0 0 0 -45 90 45 0 0 -45 0 0 0 0 -45 0 0 45 90 -45 0 0 0 0 45 0 0 0 0 0 -45 90 45 0 0 0 -45 -45 90 90 45 0 0 0 0 0 45 0 0 0 0 0</t>
  </si>
  <si>
    <t>0 -45 90 45 45 90 -45 0 -45 0 45 90 90 45 0 -45 -45 0 45 90 90 45 0 -45 0 -45 90 45 45 90 -45 0 0 -45 90 45 45 90 -45 0 0 -45 90 45 45 90 -45 0 0 -45 90 45 45 90 -45 0 -45 0 45 90 90 45 0 -45 -45 0 45 90 90 45 0 -45 0 -45 90 45 45 90 -45 0</t>
  </si>
  <si>
    <t>0 45 90 -45 -45 90 45 0 45 0 -45 90 90 -45 0 45 0 45 90 -45 -45 90 45 0 45 0 -45 90 90 -45 0 45 0 45 90 -45 -45 90 45 0 0 45 90 -45 -45 90 45 0 45 0 -45 90 90 -45 0 45 0 45 90 -45 -45 90 45 0 45 0 -45 90 90 -45 0 45 0 45 90 -45 -45 90 45 0</t>
  </si>
  <si>
    <t>45 90 -45 0 0 -45 90 45 90 45 0 -45 -45 0 45 90 90 45 0 -45 -45 0 45 90 45 90 -45 0 0 -45 90 45 45 90 -45 0 0 -45 90 45 45 90 -45 0 0 -45 90 45 45 90 -45 0 0 -45 90 45 90 45 0 -45 -45 0 45 90 90 45 0 -45 -45 0 45 90 45 90 -45 0 0 -45 90 45</t>
  </si>
  <si>
    <t>90 90 90 90 90 45 90 90 90 90 90 -45 0 45 0 -45 0 0 0 45 90 -45 90 90 90 90 90 45 0 0 0 0 0 -45 0 45 90 90 -45 0 0 -45 90 90 45 0 -45 0 0 0 0 0 45 90 90 90 90 90 -45 90 45 0 0 0 -45 0 45 0 -45 90 90 90 90 90 45 90 90 90 90 90</t>
  </si>
  <si>
    <t>90 90 90 90 90 -45 90 90 90 90 90 45 0 -45 0 45 0 0 0 -45 90 45 90 90 90 90 90 -45 0 0 0 0 0 45 0 -45 90 90 45 0 0 45 90 90 -45 0 45 0 0 0 0 0 -45 90 90 90 90 90 45 90 -45 0 0 0 45 0 -45 0 45 90 90 90 90 90 -45 90 90 90 90 90</t>
  </si>
  <si>
    <t>0 0 0 0 0 -45 0 0 0 0 0 45 90 -45 90 45 90 90 90 -45 0 45 0 0 0 0 0 -45 90 90 90 90 90 45 90 -45 0 0 45 90 90 45 0 0 -45 90 45 90 90 90 90 90 -45 0 0 0 0 0 45 0 -45 90 90 90 45 90 -45 90 45 0 0 0 0 0 -45 0 0 0 0 0</t>
  </si>
  <si>
    <t>90 90 90 90 90 45 90 90 45 90 90 90 -45 -45 0 0 45 90 90 90 -45 0 45 90 90 90 90 90 45 0 0 0 0 -45 0 0 45 90 -45 0 0 -45 90 45 0 0 -45 0 0 0 0 45 90 90 90 90 90 45 0 -45 90 90 90 45 0 0 -45 -45 90 90 90 45 90 90 45 90 90 90 90 90</t>
  </si>
  <si>
    <t>90 90 90 90 90 -45 90 90 -45 90 90 90 45 45 0 0 -45 90 90 90 45 0 -45 90 90 90 90 90 -45 0 0 0 0 45 0 0 -45 90 45 0 0 45 90 -45 0 0 45 0 0 0 0 -45 90 90 90 90 90 -45 0 45 90 90 90 -45 0 0 45 45 90 90 90 -45 90 90 -45 90 90 90 90 90</t>
  </si>
  <si>
    <t>0 0 0 0 0 -45 0 0 -45 0 0 0 45 45 90 90 -45 0 0 0 45 90 -45 0 0 0 0 0 -45 90 90 90 90 45 90 90 -45 0 45 90 90 45 0 -45 90 90 45 90 90 90 90 -45 0 0 0 0 0 -45 90 45 0 0 0 -45 90 90 45 45 0 0 0 -45 0 0 -45 0 0 0 0 0</t>
  </si>
  <si>
    <t>0 0 -45 0 0 0 0 0 45 90 90 45 0 -45 0 45 0 0 0 45 90 -45 0 0 0 0 0 -45 0 0 0 0 -45 90 90 45 0 0 -45 0 0 -45 0 0 45 90 90 -45 0 0 0 0 -45 0 0 0 0 0 -45 90 45 0 0 0 45 0 -45 0 45 90 90 45 0 0 0 0 0 -45 0 0</t>
  </si>
  <si>
    <t>0 0 45 0 0 0 0 0 -45 90 90 -45 0 45 0 -45 0 0 0 -45 90 45 0 0 0 0 0 45 0 0 0 0 45 90 90 -45 0 0 45 0 0 45 0 0 -45 90 90 45 0 0 0 0 45 0 0 0 0 0 45 90 -45 0 0 0 -45 0 45 0 -45 90 90 -45 0 0 0 0 0 45 0 0</t>
  </si>
  <si>
    <t>90 90 45 90 90 90 90 90 -45 0 0 -45 90 45 90 -45 90 90 90 -45 0 45 90 90 90 90 90 45 90 90 90 90 45 0 0 -45 90 90 45 90 90 45 90 90 -45 0 0 45 90 90 90 90 45 90 90 90 90 90 45 0 -45 90 90 90 -45 90 45 90 -45 0 0 -45 90 90 90 90 90 45 90 90</t>
  </si>
  <si>
    <t>-45 -45 0 -45 90 -45 90 -45 90 -45 0 45 45 45 90 -45 -45 90 -45 90 -45 0 -45 -45 -45 -45 90 -45 -45 -45 90 45 0 -45 90 -45 90 45 0 -45 -45 0 45 90 -45 90 -45 0 45 90 -45 -45 -45 90 -45 -45 -45 -45 0 -45 90 -45 90 -45 -45 90 45 45 45 0 -45 90 -45 90 -45 90 -45 0 -45 -45</t>
  </si>
  <si>
    <t>-45 -45 -45 90 -45 -45 -45 -45 0 45 45 0 -45 90 -45 0 -45 -45 -45 -45 90 45 45 90 -45 -45 -45 -45 -45 0 -45 -45 -45 -45 -45 0 -45 -45 90 45 45 90 -45 -45 0 -45 -45 -45 -45 -45 0 -45 -45 -45 -45 -45 90 45 45 90 -45 -45 -45 -45 0 -45 90 -45 0 45 45 0 -45 -45 -45 -45 90 -45 -45 -45</t>
  </si>
  <si>
    <t>45 45 45 90 45 45 45 45 0 -45 -45 0 45 90 45 0 45 45 45 45 90 -45 -45 90 45 45 45 45 45 0 45 45 45 45 45 0 45 45 90 -45 -45 90 45 45 0 45 45 45 45 45 0 45 45 45 45 45 90 -45 -45 90 45 45 45 45 0 45 90 45 0 -45 -45 0 45 45 45 45 90 45 45 45</t>
  </si>
  <si>
    <t>45 45 45 0 45 45 45 45 90 -45 -45 90 45 0 45 90 45 45 45 45 0 -45 -45 0 45 45 45 45 45 90 45 45 45 45 45 90 45 45 0 -45 -45 0 45 45 90 45 45 45 45 45 90 45 45 45 45 45 0 -45 -45 0 45 45 45 45 90 45 0 45 90 -45 -45 90 45 45 45 45 0 45 45 45</t>
  </si>
  <si>
    <t>90 90 45 90 90 90 90 90 45 90 -45 -45 90 45 0 0 -45 90 90 90 45 0 45 90 90 90 90 90 -45 90 90 90 45 0 -45 90 90 -45 90 90 90 90 -45 90 90 -45 0 45 90 90 90 -45 90 90 90 90 90 45 0 45 90 90 90 -45 0 0 45 90 -45 -45 90 45 90 90 90 90 90 45 90 90</t>
  </si>
  <si>
    <t>90 90 -45 90 90 90 90 90 -45 90 45 45 90 -45 0 0 45 90 90 90 -45 0 -45 90 90 90 90 90 45 90 90 90 -45 0 45 90 90 45 90 90 90 90 45 90 90 45 0 -45 90 90 90 45 90 90 90 90 90 -45 0 -45 90 90 90 45 0 0 -45 90 45 45 90 -45 90 90 90 90 90 -45 90 90</t>
  </si>
  <si>
    <t>0 0 -45 0 0 0 0 0 -45 0 45 45 0 -45 90 90 45 0 0 0 -45 90 -45 0 0 0 0 0 45 0 0 0 -45 90 45 0 0 45 0 0 0 0 45 0 0 45 90 -45 0 0 0 45 0 0 0 0 0 -45 90 -45 0 0 0 45 90 90 -45 0 45 45 0 -45 0 0 0 0 0 -45 0 0</t>
  </si>
  <si>
    <t>-45 -45 0 -45 0 -45 0 -45 0 45 45 90 -45 90 -45 90 -45 0 -45 -45 0 45 0 -45 -45 -45 0 -45 -45 -45 0 45 90 -45 0 -45 0 -45 0 -45 -45 0 -45 0 -45 0 -45 90 45 0 -45 -45 -45 0 -45 -45 -45 0 45 0 -45 -45 0 -45 90 -45 90 -45 90 45 45 0 -45 0 -45 0 -45 0 -45 -45</t>
  </si>
  <si>
    <t>45 45 0 45 0 45 0 45 0 -45 -45 90 45 90 45 90 45 0 45 45 0 -45 0 45 45 45 0 45 45 45 0 -45 90 45 0 45 0 45 0 45 45 0 45 0 45 0 45 90 -45 0 45 45 45 0 45 45 45 0 -45 0 45 45 0 45 90 45 90 45 90 -45 -45 0 45 0 45 0 45 0 45 45</t>
  </si>
  <si>
    <t>45 45 90 45 90 45 90 45 90 -45 -45 0 45 0 45 0 45 90 45 45 90 -45 90 45 45 45 90 45 45 45 90 -45 0 45 90 45 90 45 90 45 45 90 45 90 45 90 45 0 -45 90 45 45 45 90 45 45 45 90 -45 90 45 45 90 45 0 45 0 45 0 -45 -45 90 45 90 45 90 45 90 45 45</t>
  </si>
  <si>
    <t>0 -45 0 -45 -45 90 -45 90 -45 0 45 90 90 45 0 -45 0 -45 0 45 0 -45 -45 0 -45 90 -45 0 -45 -45 90 45 0 -45 90 -45 0 0 -45 90 90 -45 0 0 -45 90 -45 0 45 90 -45 -45 0 -45 90 -45 0 -45 -45 0 45 0 -45 0 -45 0 45 90 90 45 0 -45 90 -45 90 -45 -45 0 -45 0</t>
  </si>
  <si>
    <t>0 45 0 45 45 90 45 90 45 0 -45 90 90 -45 0 45 0 45 0 -45 0 45 45 0 45 90 45 0 45 45 90 -45 0 45 90 45 0 0 45 90 90 45 0 0 45 90 45 0 -45 90 45 45 0 45 90 45 0 45 45 0 -45 0 45 0 45 0 -45 90 90 -45 0 45 90 45 90 45 45 0 45 0</t>
  </si>
  <si>
    <t>90 45 90 45 45 0 45 0 45 90 -45 0 0 -45 90 45 90 45 90 -45 90 45 45 90 45 0 45 90 45 45 0 -45 90 45 0 45 90 90 45 0 0 45 90 90 45 0 45 90 -45 0 45 45 90 45 0 45 90 45 45 90 -45 90 45 90 45 90 -45 0 0 -45 90 45 0 45 0 45 45 90 45 90</t>
  </si>
  <si>
    <t>0 0 -45 90 -45 90 -45 90 45 0 -45 90 90 45 0 -45 0 0 -45 90 90 45 0 0 -45 90 -45 0 -45 90 45 90 -45 0 0 -45 90 90 -45 0 0 -45 90 90 -45 0 0 -45 90 45 90 -45 0 -45 90 -45 0 0 45 90 90 -45 0 0 -45 0 45 90 90 -45 0 45 90 -45 90 -45 90 -45 0 0</t>
  </si>
  <si>
    <t>0 0 45 90 45 90 45 90 -45 0 45 90 90 -45 0 45 0 0 45 90 90 -45 0 0 45 90 45 0 45 90 -45 90 45 0 0 45 90 90 45 0 0 45 90 90 45 0 0 45 90 -45 90 45 0 45 90 45 0 0 -45 90 90 45 0 0 45 0 -45 90 90 45 0 -45 90 45 90 45 90 45 0 0</t>
  </si>
  <si>
    <t>90 90 45 0 45 0 45 0 -45 90 45 0 0 -45 90 45 90 90 45 0 0 -45 90 90 45 0 45 90 45 0 -45 0 45 90 90 45 0 0 45 90 90 45 0 0 45 90 90 45 0 -45 0 45 90 45 0 45 90 90 -45 0 0 45 90 90 45 90 -45 0 0 45 90 -45 0 45 0 45 0 45 90 90</t>
  </si>
  <si>
    <t>90 90 90 90 90 45 0 0 0 0 0 -45 90 -45 90 45 90 90 90 -45 90 45 0 0 0 0 0 -45 90 90 90 90 90 45 90 90 -45 0 0 45 45 0 0 -45 90 90 45 90 90 90 90 90 -45 0 0 0 0 0 45 90 -45 90 90 90 45 90 -45 90 -45 0 0 0 0 0 45 90 90 90 90 90</t>
  </si>
  <si>
    <t>90 90 90 90 90 -45 0 0 0 0 0 45 90 45 90 -45 90 90 90 45 90 -45 0 0 0 0 0 45 90 90 90 90 90 -45 90 90 45 0 0 -45 -45 0 0 45 90 90 -45 90 90 90 90 90 45 0 0 0 0 0 -45 90 45 90 90 90 -45 90 45 90 45 0 0 0 0 0 -45 90 90 90 90 90</t>
  </si>
  <si>
    <t>0 0 0 0 0 -45 90 90 90 90 90 45 0 45 0 -45 0 0 0 45 0 -45 90 90 90 90 90 45 0 0 0 0 0 -45 0 0 45 90 90 -45 -45 90 90 45 0 0 -45 0 0 0 0 0 45 90 90 90 90 90 -45 0 45 0 0 0 -45 0 45 0 45 90 90 90 90 90 -45 0 0 0 0 0</t>
  </si>
  <si>
    <t>90 90 45 90 90 -45 90 -45 0 45 90 90 90 -45 0 0 45 90 90 90 90 -45 90 90 90 90 45 90 90 90 90 90 -45 0 45 90 90 45 90 -45 -45 90 45 90 90 45 0 -45 90 90 90 90 90 45 90 90 90 90 -45 90 90 90 90 45 0 0 -45 90 90 90 45 0 -45 90 -45 90 90 45 90 90</t>
  </si>
  <si>
    <t>90 90 -45 90 90 45 90 45 0 -45 90 90 90 45 0 0 -45 90 90 90 90 45 90 90 90 90 -45 90 90 90 90 90 45 0 -45 90 90 -45 90 45 45 90 -45 90 90 -45 0 45 90 90 90 90 90 -45 90 90 90 90 45 90 90 90 90 -45 0 0 45 90 90 90 -45 0 45 90 45 90 90 -45 90 90</t>
  </si>
  <si>
    <t>0 0 -45 0 0 45 0 45 90 -45 0 0 0 45 90 90 -45 0 0 0 0 45 0 0 0 0 -45 0 0 0 0 0 45 90 -45 0 0 -45 0 45 45 0 -45 0 0 -45 90 45 0 0 0 0 0 -45 0 0 0 0 45 0 0 0 0 -45 90 90 45 0 0 0 -45 90 45 0 45 0 0 -45 0 0</t>
  </si>
  <si>
    <t>90 90 45 90 -45 0 0 0 -45 0 0 45 90 90 -45 0 0 0 45 90 -45 90 90 90 90 45 0 0 0 45 90 90 -45 0 0 45 90 90 -45 0 0 -45 90 90 45 0 0 -45 90 90 45 0 0 0 45 90 90 90 90 -45 90 45 0 0 0 -45 90 90 45 0 0 -45 0 0 0 -45 90 45 90 90</t>
  </si>
  <si>
    <t>90 90 -45 90 45 0 0 0 45 0 0 -45 90 90 45 0 0 0 -45 90 45 90 90 90 90 -45 0 0 0 -45 90 90 45 0 0 -45 90 90 45 0 0 45 90 90 -45 0 0 45 90 90 -45 0 0 0 -45 90 90 90 90 45 90 -45 0 0 0 45 90 90 -45 0 0 45 0 0 0 45 90 -45 90 90</t>
  </si>
  <si>
    <t>0 0 -45 0 45 90 90 90 45 90 90 -45 0 0 45 90 90 90 -45 0 45 0 0 0 0 -45 90 90 90 -45 0 0 45 90 90 -45 0 0 45 90 90 45 0 0 -45 90 90 45 0 0 -45 90 90 90 -45 0 0 0 0 45 0 -45 90 90 90 45 0 0 -45 90 90 45 90 90 90 45 0 -45 0 0</t>
  </si>
  <si>
    <t>-45 -45 -45 -45 -45 90 45 45 45 45 45 0 -45 0 -45 90 -45 -45 -45 0 -45 90 45 45 45 45 45 0 -45 -45 -45 -45 -45 90 -45 -45 0 45 45 90 90 45 45 0 -45 -45 90 -45 -45 -45 -45 -45 0 45 45 45 45 45 90 -45 0 -45 -45 -45 90 -45 0 -45 0 45 45 45 45 45 90 -45 -45 -45 -45 -45</t>
  </si>
  <si>
    <t>45 45 45 45 45 90 -45 -45 -45 -45 -45 0 45 0 45 90 45 45 45 0 45 90 -45 -45 -45 -45 -45 0 45 45 45 45 45 90 45 45 0 -45 -45 90 90 -45 -45 0 45 45 90 45 45 45 45 45 0 -45 -45 -45 -45 -45 90 45 0 45 45 45 90 45 0 45 0 -45 -45 -45 -45 -45 90 45 45 45 45 45</t>
  </si>
  <si>
    <t>45 45 45 45 45 0 -45 -45 -45 -45 -45 90 45 90 45 0 45 45 45 90 45 0 -45 -45 -45 -45 -45 90 45 45 45 45 45 0 45 45 90 -45 -45 0 0 -45 -45 90 45 45 0 45 45 45 45 45 90 -45 -45 -45 -45 -45 0 45 90 45 45 45 0 45 90 45 90 -45 -45 -45 -45 -45 0 45 45 45 45 45</t>
  </si>
  <si>
    <t>90 90 90 45 90 90 45 90 45 90 -45 90 45 0 -45 0 -45 90 90 90 45 0 45 90 90 90 90 90 45 90 90 -45 0 0 -45 0 45 90 -45 0 0 -45 90 45 0 -45 0 0 -45 90 90 45 90 90 90 90 90 45 0 45 90 90 90 -45 0 -45 0 45 90 -45 90 45 90 45 90 90 45 90 90 90</t>
  </si>
  <si>
    <t>90 90 90 -45 90 90 -45 90 -45 90 45 90 -45 0 45 0 45 90 90 90 -45 0 -45 90 90 90 90 90 -45 90 90 45 0 0 45 0 -45 90 45 0 0 45 90 -45 0 45 0 0 45 90 90 -45 90 90 90 90 90 -45 0 -45 90 90 90 45 0 45 0 -45 90 45 90 -45 90 -45 90 90 -45 90 90 90</t>
  </si>
  <si>
    <t>0 0 0 -45 0 0 -45 0 -45 0 45 0 -45 90 45 90 45 0 0 0 -45 90 -45 0 0 0 0 0 -45 0 0 45 90 90 45 90 -45 0 45 90 90 45 0 -45 90 45 90 90 45 0 0 -45 0 0 0 0 0 -45 90 -45 0 0 0 45 90 45 90 -45 0 45 0 -45 0 -45 0 0 -45 0 0 0</t>
  </si>
  <si>
    <t>90 90 90 45 90 90 90 45 90 45 90 -45 -45 0 45 0 45 90 90 90 -45 0 45 90 90 90 90 90 45 90 90 90 -45 0 -45 90 90 45 90 -45 -45 90 45 90 90 -45 0 -45 90 90 90 45 90 90 90 90 90 45 0 -45 90 90 90 45 0 45 0 -45 -45 90 45 90 45 90 90 90 45 90 90 90</t>
  </si>
  <si>
    <t>90 90 90 -45 90 90 90 -45 90 -45 90 45 45 0 -45 0 -45 90 90 90 45 0 -45 90 90 90 90 90 -45 90 90 90 45 0 45 90 90 -45 90 45 45 90 -45 90 90 45 0 45 90 90 90 -45 90 90 90 90 90 -45 0 45 90 90 90 -45 0 -45 0 45 45 90 -45 90 -45 90 90 90 -45 90 90 90</t>
  </si>
  <si>
    <t>0 0 0 -45 0 0 0 -45 0 -45 0 45 45 90 -45 90 -45 0 0 0 45 90 -45 0 0 0 0 0 -45 0 0 0 45 90 45 0 0 -45 0 45 45 0 -45 0 0 45 90 45 0 0 0 -45 0 0 0 0 0 -45 90 45 0 0 0 -45 90 -45 90 45 45 0 -45 0 -45 0 0 0 -45 0 0 0</t>
  </si>
  <si>
    <t>90 90 45 90 45 0 0 0 0 45 90 -45 90 45 0 -45 90 90 45 0 -45 90 90 90 45 0 45 90 90 90 90 -45 0 0 -45 90 45 0 -45 90 90 -45 0 45 90 -45 0 0 -45 90 90 90 90 45 0 45 90 90 90 -45 0 45 90 90 -45 0 45 90 -45 90 45 0 0 0 0 45 90 45 90 90</t>
  </si>
  <si>
    <t>90 90 -45 90 -45 0 0 0 0 -45 90 45 90 -45 0 45 90 90 -45 0 45 90 90 90 -45 0 -45 90 90 90 90 45 0 0 45 90 -45 0 45 90 90 45 0 -45 90 45 0 0 45 90 90 90 90 -45 0 -45 90 90 90 45 0 -45 90 90 45 0 -45 90 45 90 -45 0 0 0 0 -45 90 -45 90 90</t>
  </si>
  <si>
    <t>0 0 -45 0 -45 90 90 90 90 -45 0 45 0 -45 90 45 0 0 -45 90 45 0 0 0 -45 90 -45 0 0 0 0 45 90 90 45 0 -45 90 45 0 0 45 90 -45 0 45 90 90 45 0 0 0 0 -45 90 -45 0 0 0 45 90 -45 0 0 45 90 -45 0 45 0 -45 90 90 90 90 -45 0 -45 0 0</t>
  </si>
  <si>
    <t>45 45 90 45 90 90 45 90 45 90 -45 -45 0 45 0 -45 90 45 45 90 -45 0 -45 0 45 0 -45 0 45 45 45 0 -45 -45 -45 0 -45 90 45 0 0 45 90 -45 0 -45 -45 -45 0 45 45 45 0 -45 0 45 0 -45 0 -45 90 45 45 90 -45 0 45 0 -45 -45 90 45 90 45 90 90 45 90 45 45</t>
  </si>
  <si>
    <t>-45 -45 90 -45 90 90 -45 90 -45 90 45 45 0 -45 0 45 90 -45 -45 90 45 0 45 0 -45 0 45 0 -45 -45 -45 0 45 45 45 0 45 90 -45 0 0 -45 90 45 0 45 45 45 0 -45 -45 -45 0 45 0 -45 0 45 0 45 90 -45 -45 90 45 0 -45 0 45 45 90 -45 90 -45 90 90 -45 90 -45 -45</t>
  </si>
  <si>
    <t>-45 -45 0 -45 0 0 -45 0 -45 0 45 45 90 -45 90 45 0 -45 -45 0 45 90 45 90 -45 90 45 90 -45 -45 -45 90 45 45 45 90 45 0 -45 90 90 -45 0 45 90 45 45 45 90 -45 -45 -45 90 45 90 -45 90 45 90 45 0 -45 -45 0 45 90 -45 90 45 45 0 -45 0 -45 0 0 -45 0 -45 -45</t>
  </si>
  <si>
    <t>90 90 90 45 90 90 90 45 90 45 0 0 -45 90 90 -45 0 0 0 0 -45 90 90 90 45 0 0 0 0 45 90 90 -45 0 0 45 90 90 -45 0 0 -45 90 90 45 0 0 -45 90 90 45 0 0 0 0 45 90 90 90 -45 0 0 0 0 -45 90 90 -45 0 0 45 90 45 90 90 90 45 90 90 90</t>
  </si>
  <si>
    <t>90 90 90 -45 90 90 90 -45 90 -45 0 0 45 90 90 45 0 0 0 0 45 90 90 90 -45 0 0 0 0 -45 90 90 45 0 0 -45 90 90 45 0 0 45 90 90 -45 0 0 45 90 90 -45 0 0 0 0 -45 90 90 90 45 0 0 0 0 45 90 90 45 0 0 -45 90 -45 90 90 90 -45 90 90 90</t>
  </si>
  <si>
    <t>0 0 0 -45 0 0 0 -45 0 -45 90 90 45 0 0 45 90 90 90 90 45 0 0 0 -45 90 90 90 90 -45 0 0 45 90 90 -45 0 0 45 90 90 45 0 0 -45 90 90 45 0 0 -45 90 90 90 90 -45 0 0 0 45 90 90 90 90 45 0 0 45 90 90 -45 0 -45 0 0 0 -45 0 0 0</t>
  </si>
  <si>
    <t>45 45 90 45 90 -45 -45 90 -45 0 -45 0 45 45 90 -45 -45 90 45 45 0 -45 -45 90 45 45 90 -45 -45 90 45 45 45 0 45 90 -45 -45 90 45 45 90 -45 -45 90 45 0 45 45 45 90 -45 -45 90 45 45 90 -45 -45 0 45 45 90 -45 -45 90 45 45 0 -45 0 -45 90 -45 -45 90 45 90 45 45</t>
  </si>
  <si>
    <t>-45 -45 90 -45 90 45 45 90 45 0 45 0 -45 -45 90 45 45 90 -45 -45 0 45 45 90 -45 -45 90 45 45 90 -45 -45 -45 0 -45 90 45 45 90 -45 -45 90 45 45 90 -45 0 -45 -45 -45 90 45 45 90 -45 -45 90 45 45 0 -45 -45 90 45 45 90 -45 -45 0 45 0 45 90 45 45 90 -45 90 -45 -45</t>
  </si>
  <si>
    <t>-45 -45 0 -45 0 45 45 0 45 90 45 90 -45 -45 0 45 45 0 -45 -45 90 45 45 0 -45 -45 0 45 45 0 -45 -45 -45 90 -45 0 45 45 0 -45 -45 0 45 45 0 -45 90 -45 -45 -45 0 45 45 0 -45 -45 0 45 45 90 -45 -45 0 45 45 0 -45 -45 90 45 90 45 0 45 45 0 -45 0 -45 -45</t>
  </si>
  <si>
    <t>90 45 90 45 45 90 -45 -45 90 45 0 45 0 -45 90 45 90 -45 0 45 90 45 90 45 90 -45 90 45 45 90 -45 0 45 90 -45 90 45 45 90 -45 -45 90 45 45 90 -45 90 45 0 -45 90 45 45 90 -45 90 45 90 45 90 45 0 -45 90 45 90 -45 0 45 0 45 90 -45 -45 90 45 45 90 45 90</t>
  </si>
  <si>
    <t>90 -45 90 -45 -45 90 45 45 90 -45 0 -45 0 45 90 -45 90 45 0 -45 90 -45 90 -45 90 45 90 -45 -45 90 45 0 -45 90 45 90 -45 -45 90 45 45 90 -45 -45 90 45 90 -45 0 45 90 -45 -45 90 45 90 -45 90 -45 90 -45 0 45 90 -45 90 45 0 -45 0 -45 90 45 45 90 -45 -45 90 -45 90</t>
  </si>
  <si>
    <t>0 -45 0 -45 -45 0 45 45 0 -45 90 -45 90 45 0 -45 0 45 90 -45 0 -45 0 -45 0 45 0 -45 -45 0 45 90 -45 0 45 0 -45 -45 0 45 45 0 -45 -45 0 45 0 -45 90 45 0 -45 -45 0 45 0 -45 0 -45 0 -45 90 45 0 -45 0 45 90 -45 90 -45 0 45 45 0 -45 -45 0 -45 0</t>
  </si>
  <si>
    <t>90 -45 90 45 45 0 -45 -45 90 45 45 90 45 0 -45 90 45 0 0 -45 90 45 90 -45 90 -45 90 45 45 0 -45 -45 90 45 90 45 0 -45 90 45 45 90 -45 0 45 90 45 90 -45 -45 0 45 45 90 -45 90 -45 90 45 90 -45 0 0 45 90 -45 0 45 90 45 45 90 -45 -45 0 45 45 90 -45 90</t>
  </si>
  <si>
    <t>90 45 90 -45 -45 0 45 45 90 -45 -45 90 -45 0 45 90 -45 0 0 45 90 -45 90 45 90 45 90 -45 -45 0 45 45 90 -45 90 -45 0 45 90 -45 -45 90 45 0 -45 90 -45 90 45 45 0 -45 -45 90 45 90 45 90 -45 90 45 0 0 -45 90 45 0 -45 90 -45 -45 90 45 45 0 -45 -45 90 45 90</t>
  </si>
  <si>
    <t>0 45 0 -45 -45 90 45 45 0 -45 -45 0 -45 90 45 0 -45 90 90 45 0 -45 0 45 0 45 0 -45 -45 90 45 45 0 -45 0 -45 90 45 0 -45 -45 0 45 90 -45 0 -45 0 45 45 90 -45 -45 0 45 0 45 0 -45 0 45 90 90 -45 0 45 90 -45 0 -45 -45 0 45 45 90 -45 -45 0 45 0</t>
  </si>
  <si>
    <t>90 90 45 0 -45 90 -45 0 45 90 45 90 -45 0 45 90 90 45 90 -45 -45 90 90 45 90 90 45 0 -45 90 -45 0 45 90 45 90 -45 0 45 90 90 45 0 -45 90 45 90 45 0 -45 90 -45 0 45 90 90 45 90 90 -45 -45 90 45 90 90 45 0 -45 90 45 90 45 0 -45 90 -45 0 45 90 90</t>
  </si>
  <si>
    <t>90 90 -45 0 45 90 45 0 -45 90 -45 90 45 0 -45 90 90 -45 90 45 45 90 90 -45 90 90 -45 0 45 90 45 0 -45 90 -45 90 45 0 -45 90 90 -45 0 45 90 -45 90 -45 0 45 90 45 0 -45 90 90 -45 90 90 45 45 90 -45 90 90 -45 0 45 90 -45 90 -45 0 45 90 45 0 -45 90 90</t>
  </si>
  <si>
    <t>0 0 -45 90 45 0 45 90 -45 0 -45 0 45 90 -45 0 0 -45 0 45 45 0 0 -45 0 0 -45 90 45 0 45 90 -45 0 -45 0 45 90 -45 0 0 -45 90 45 0 -45 0 -45 90 45 0 45 90 -45 0 0 -45 0 0 45 45 0 -45 0 0 -45 90 45 0 -45 0 -45 90 45 0 45 90 -45 0 0</t>
  </si>
  <si>
    <t>0 -45 90 90 90 45 0 0 45 90 45 90 -45 -45 90 45 90 -45 -45 90 -45 90 90 90 45 0 0 0 45 90 90 90 45 0 -45 90 45 0 -45 90 90 -45 0 45 90 -45 0 45 90 90 90 45 0 0 0 45 90 90 90 -45 90 -45 -45 90 45 90 -45 -45 90 45 90 45 0 0 45 90 90 90 -45 0</t>
  </si>
  <si>
    <t>0 45 90 90 90 -45 0 0 -45 90 -45 90 45 45 90 -45 90 45 45 90 45 90 90 90 -45 0 0 0 -45 90 90 90 -45 0 45 90 -45 0 45 90 90 45 0 -45 90 45 0 -45 90 90 90 -45 0 0 0 -45 90 90 90 45 90 45 45 90 -45 90 45 45 90 -45 90 -45 0 0 -45 90 90 90 45 0</t>
  </si>
  <si>
    <t>90 45 0 0 0 -45 90 90 -45 0 -45 0 45 45 0 -45 0 45 45 0 45 0 0 0 -45 90 90 90 -45 0 0 0 -45 90 45 0 -45 90 45 0 0 45 90 -45 0 45 90 -45 0 0 0 -45 90 90 90 -45 0 0 0 45 0 45 45 0 -45 0 45 45 0 -45 0 -45 90 90 -45 0 0 0 45 90</t>
  </si>
  <si>
    <t>90 -45 -45 90 45 0 45 0 -45 90 90 -45 0 45 90 -45 0 -45 0 45 90 -45 90 -45 90 45 90 -45 0 45 45 0 -45 90 -45 90 45 0 -45 90 90 -45 0 45 90 -45 90 -45 0 45 45 0 -45 90 45 90 -45 90 -45 90 45 0 -45 0 -45 90 45 0 -45 90 90 -45 0 45 0 45 90 -45 -45 90</t>
  </si>
  <si>
    <t>90 45 45 90 -45 0 -45 0 45 90 90 45 0 -45 90 45 0 45 0 -45 90 45 90 45 90 -45 90 45 0 -45 -45 0 45 90 45 90 -45 0 45 90 90 45 0 -45 90 45 90 45 0 -45 -45 0 45 90 -45 90 45 90 45 90 -45 0 45 0 45 90 -45 0 45 90 90 45 0 -45 0 -45 90 45 45 90</t>
  </si>
  <si>
    <t>-45 -45 90 45 90 -45 0 45 90 -45 0 -45 0 45 90 -45 90 -45 90 -45 90 -45 90 -45 0 45 90 -45 -45 -45 0 45 90 -45 90 -45 0 45 90 -45 -45 90 45 0 -45 90 -45 90 45 0 -45 -45 -45 90 45 0 -45 90 -45 90 -45 90 -45 90 -45 90 45 0 -45 0 -45 90 45 0 -45 90 45 90 -45 -45</t>
  </si>
  <si>
    <t>45 45 90 -45 90 45 0 -45 90 45 0 45 0 -45 90 45 90 45 90 45 90 45 90 45 0 -45 90 45 45 45 0 -45 90 45 90 45 0 -45 90 45 45 90 -45 0 45 90 45 90 -45 0 45 45 45 90 -45 0 45 90 45 90 45 90 45 90 45 90 -45 0 45 0 45 90 -45 0 45 90 -45 90 45 45</t>
  </si>
  <si>
    <t>45 45 0 -45 0 45 90 -45 0 45 90 45 90 -45 0 45 0 45 0 45 0 45 0 45 90 -45 0 45 45 45 90 -45 0 45 0 45 90 -45 0 45 45 0 -45 90 45 0 45 0 -45 90 45 45 45 0 -45 90 45 0 45 0 45 0 45 0 45 0 -45 90 45 90 45 0 -45 90 45 0 -45 0 45 45</t>
  </si>
  <si>
    <t>-45 -45 90 45 90 90 90 45 90 -45 -45 0 -45 0 -45 90 -45 -45 0 45 45 90 -45 90 -45 90 -45 90 -45 90 -45 0 -45 90 45 90 -45 -45 90 45 45 90 -45 -45 90 45 90 -45 0 -45 90 -45 90 -45 90 -45 90 -45 90 45 45 0 -45 -45 90 -45 0 -45 0 -45 -45 90 45 90 90 90 45 90 -45 -45</t>
  </si>
  <si>
    <t>45 45 90 -45 90 90 90 -45 90 45 45 0 45 0 45 90 45 45 0 -45 -45 90 45 90 45 90 45 90 45 90 45 0 45 90 -45 90 45 45 90 -45 -45 90 45 45 90 -45 90 45 0 45 90 45 90 45 90 45 90 45 90 -45 -45 0 45 45 90 45 0 45 0 45 45 90 -45 90 90 90 -45 90 45 45</t>
  </si>
  <si>
    <t>45 45 0 -45 0 0 0 -45 0 45 45 90 45 90 45 0 45 45 90 -45 -45 0 45 0 45 0 45 0 45 0 45 90 45 0 -45 0 45 45 0 -45 -45 0 45 45 0 -45 0 45 90 45 0 45 0 45 0 45 0 45 0 -45 -45 90 45 45 0 45 90 45 90 45 45 0 -45 0 0 0 -45 0 45 45</t>
  </si>
  <si>
    <t>0 0 -45 0 0 45 0 0 45 90 -45 0 0 45 90 90 -45 0 0 0 -45 0 0 0 0 0 45 0 0 0 45 90 -45 0 0 0 45 0 -45 0 0 -45 0 45 0 0 0 -45 90 45 0 0 0 45 0 0 0 0 0 -45 0 0 0 -45 90 90 45 0 0 -45 90 45 0 0 45 0 0 -45 0 0</t>
  </si>
  <si>
    <t>0 0 45 0 0 -45 0 0 -45 90 45 0 0 -45 90 90 45 0 0 0 45 0 0 0 0 0 -45 0 0 0 -45 90 45 0 0 0 -45 0 45 0 0 45 0 -45 0 0 0 45 90 -45 0 0 0 -45 0 0 0 0 0 45 0 0 0 45 90 90 -45 0 0 45 90 -45 0 0 -45 0 0 45 0 0</t>
  </si>
  <si>
    <t>90 90 45 90 90 -45 90 90 -45 0 45 90 90 -45 0 0 45 90 90 90 45 90 90 90 90 90 -45 90 90 90 -45 0 45 90 90 90 -45 90 45 90 90 45 90 -45 90 90 90 45 0 -45 90 90 90 -45 90 90 90 90 90 45 90 90 90 45 0 0 -45 90 90 45 0 -45 90 90 -45 90 90 45 90 90</t>
  </si>
  <si>
    <t>0 0 0 45 0 0 0 0 0 45 90 -45 90 -45 0 45 0 0 0 -45 90 45 0 0 0 0 0 -45 0 0 0 0 45 90 45 0 0 45 0 0 0 0 45 0 0 45 90 45 0 0 0 0 -45 0 0 0 0 0 45 90 -45 0 0 0 45 0 -45 90 -45 90 45 0 0 0 0 0 45 0 0 0</t>
  </si>
  <si>
    <t>0 0 0 -45 0 0 0 0 0 -45 90 45 90 45 0 -45 0 0 0 45 90 -45 0 0 0 0 0 45 0 0 0 0 -45 90 -45 0 0 -45 0 0 0 0 -45 0 0 -45 90 -45 0 0 0 0 45 0 0 0 0 0 -45 90 45 0 0 0 -45 0 45 90 45 90 -45 0 0 0 0 0 -45 0 0 0</t>
  </si>
  <si>
    <t>90 90 90 -45 90 90 90 90 90 -45 0 45 0 45 90 -45 90 90 90 45 0 -45 90 90 90 90 90 45 90 90 90 90 -45 0 -45 90 90 -45 90 90 90 90 -45 90 90 -45 0 -45 90 90 90 90 45 90 90 90 90 90 -45 0 45 90 90 90 -45 90 45 0 45 0 -45 90 90 90 90 90 -45 90 90 90</t>
  </si>
  <si>
    <t>0 0 0 -45 0 0 0 0 0 45 90 45 90 45 0 -45 0 0 0 -45 90 45 0 0 0 0 0 45 0 0 0 0 -45 90 45 0 0 45 0 0 0 0 45 0 0 45 90 -45 0 0 0 0 45 0 0 0 0 0 45 90 -45 0 0 0 -45 0 45 90 45 90 45 0 0 0 0 0 -45 0 0 0</t>
  </si>
  <si>
    <t>0 0 0 45 0 0 0 0 0 -45 90 -45 90 -45 0 45 0 0 0 45 90 -45 0 0 0 0 0 -45 0 0 0 0 45 90 -45 0 0 -45 0 0 0 0 -45 0 0 -45 90 45 0 0 0 0 -45 0 0 0 0 0 -45 90 45 0 0 0 45 0 -45 90 -45 90 -45 0 0 0 0 0 45 0 0 0</t>
  </si>
  <si>
    <t>90 90 90 45 90 90 90 90 90 -45 0 -45 0 -45 90 45 90 90 90 45 0 -45 90 90 90 90 90 -45 90 90 90 90 45 0 -45 90 90 -45 90 90 90 90 -45 90 90 -45 0 45 90 90 90 90 -45 90 90 90 90 90 -45 0 45 90 90 90 45 90 -45 0 -45 0 -45 90 90 90 90 90 45 90 90 90</t>
  </si>
  <si>
    <t>0 0 45 0 0 0 0 0 45 90 90 -45 90 -45 0 45 90 90 90 -45 0 -45 0 0 0 0 0 45 0 0 0 0 0 45 0 0 45 90 90 45 45 90 90 45 0 0 45 0 0 0 0 0 45 0 0 0 0 0 -45 0 -45 90 90 90 45 0 -45 90 -45 90 90 45 0 0 0 0 0 45 0 0</t>
  </si>
  <si>
    <t>0 0 -45 0 0 0 0 0 -45 90 90 45 90 45 0 -45 90 90 90 45 0 45 0 0 0 0 0 -45 0 0 0 0 0 -45 0 0 -45 90 90 -45 -45 90 90 -45 0 0 -45 0 0 0 0 0 -45 0 0 0 0 0 45 0 45 90 90 90 -45 0 45 90 45 90 90 -45 0 0 0 0 0 -45 0 0</t>
  </si>
  <si>
    <t>90 90 -45 90 90 90 90 90 -45 0 0 45 0 45 90 -45 0 0 0 45 90 45 90 90 90 90 90 -45 90 90 90 90 90 -45 90 90 -45 0 0 -45 -45 0 0 -45 90 90 -45 90 90 90 90 90 -45 90 90 90 90 90 45 90 45 0 0 0 -45 90 45 0 45 0 0 -45 90 90 90 90 90 -45 90 90</t>
  </si>
  <si>
    <t>0 0 0 0 0 -45 90 90 90 90 90 45 90 45 0 -45 0 0 0 45 90 -45 0 0 0 0 0 45 90 90 90 90 90 -45 0 0 -45 0 0 45 45 0 0 -45 0 0 -45 90 90 90 90 90 45 0 0 0 0 0 -45 90 45 0 0 0 -45 0 45 90 45 90 90 90 90 90 -45 0 0 0 0 0</t>
  </si>
  <si>
    <t>0 0 0 0 0 45 90 90 90 90 90 -45 90 -45 0 45 0 0 0 -45 90 45 0 0 0 0 0 -45 90 90 90 90 90 45 0 0 45 0 0 -45 -45 0 0 45 0 0 45 90 90 90 90 90 -45 0 0 0 0 0 45 90 -45 0 0 0 45 0 -45 90 -45 90 90 90 90 90 45 0 0 0 0 0</t>
  </si>
  <si>
    <t>90 90 90 90 90 45 0 0 0 0 0 -45 0 -45 90 45 90 90 90 -45 0 45 90 90 90 90 90 -45 0 0 0 0 0 45 90 90 45 90 90 -45 -45 90 90 45 90 90 45 0 0 0 0 0 -45 90 90 90 90 90 45 0 -45 90 90 90 45 90 -45 0 -45 0 0 0 0 0 45 90 90 90 90 90</t>
  </si>
  <si>
    <t>90 90 90 90 90 -45 90 90 90 90 45 0 0 45 0 -45 0 0 0 -45 90 45 90 90 90 90 90 45 0 0 0 0 0 -45 90 90 45 90 90 -45 -45 90 90 45 90 90 -45 0 0 0 0 0 45 90 90 90 90 90 45 90 -45 0 0 0 -45 0 45 0 0 45 90 90 90 90 -45 90 90 90 90 90</t>
  </si>
  <si>
    <t>90 90 90 90 90 45 90 90 90 90 -45 0 0 -45 0 45 0 0 0 45 90 -45 90 90 90 90 90 -45 0 0 0 0 0 45 90 90 -45 90 90 45 45 90 90 -45 90 90 45 0 0 0 0 0 -45 90 90 90 90 90 -45 90 45 0 0 0 45 0 -45 0 0 -45 90 90 90 90 45 90 90 90 90 90</t>
  </si>
  <si>
    <t>0 0 0 0 0 45 0 0 0 0 -45 90 90 -45 90 45 90 90 90 45 0 -45 0 0 0 0 0 -45 90 90 90 90 90 45 0 0 -45 0 0 45 45 0 0 -45 0 0 45 90 90 90 90 90 -45 0 0 0 0 0 -45 0 45 90 90 90 45 90 -45 90 90 -45 0 0 0 0 45 0 0 0 0 0</t>
  </si>
  <si>
    <t>90 90 90 45 45 90 45 90 90 45 0 -45 90 45 0 -45 0 45 45 90 -45 0 0 0 45 0 45 0 0 0 45 90 -45 0 45 0 45 0 -45 90 90 -45 0 45 0 45 0 -45 90 45 0 0 0 45 0 45 0 0 0 -45 90 45 45 0 -45 0 45 90 -45 0 45 90 90 45 90 45 45 90 90 90</t>
  </si>
  <si>
    <t>90 90 90 -45 -45 90 -45 90 90 -45 0 45 90 -45 0 45 0 -45 -45 90 45 0 0 0 -45 0 -45 0 0 0 -45 90 45 0 -45 0 -45 0 45 90 90 45 0 -45 0 -45 0 45 90 -45 0 0 0 -45 0 -45 0 0 0 45 90 -45 -45 0 45 0 -45 90 45 0 -45 90 90 -45 90 -45 -45 90 90 90</t>
  </si>
  <si>
    <t>0 0 0 -45 -45 0 -45 0 0 -45 90 45 0 -45 90 45 90 -45 -45 0 45 90 90 90 -45 90 -45 90 90 90 -45 0 45 90 -45 90 -45 90 45 0 0 45 90 -45 90 -45 90 45 0 -45 90 90 90 -45 90 -45 90 90 90 45 0 -45 -45 90 45 90 -45 0 45 90 -45 0 0 -45 0 -45 -45 0 0 0</t>
  </si>
  <si>
    <t>0 0 -45 90 -45 0 -45 90 -45 0 45 0 45 90 -45 0 0 -45 0 45 0 -45 0 0 0 0 -45 90 -45 0 0 -45 0 45 90 -45 0 0 -45 90 90 -45 0 0 -45 90 45 0 -45 0 0 -45 90 -45 0 0 0 0 -45 0 45 0 -45 0 0 -45 90 45 0 45 0 -45 90 -45 0 -45 90 -45 0 0</t>
  </si>
  <si>
    <t>0 0 45 90 45 0 45 90 45 0 -45 0 -45 90 45 0 0 45 0 -45 0 45 0 0 0 0 45 90 45 0 0 45 0 -45 90 45 0 0 45 90 90 45 0 0 45 90 -45 0 45 0 0 45 90 45 0 0 0 0 45 0 -45 0 45 0 0 45 90 -45 0 -45 0 45 90 45 0 45 90 45 0 0</t>
  </si>
  <si>
    <t>90 90 45 0 45 90 45 0 45 90 -45 90 -45 0 45 90 90 45 90 -45 90 45 90 90 90 90 45 0 45 90 90 45 90 -45 0 45 90 90 45 0 0 45 90 90 45 0 -45 90 45 90 90 45 0 45 90 90 90 90 45 90 -45 90 45 90 90 45 0 -45 90 -45 90 45 0 45 90 45 0 45 90 90</t>
  </si>
  <si>
    <t>45 45 45 90 -45 -45 0 -45 0 -45 90 90 -45 90 45 45 45 0 -45 -45 90 -45 -45 0 45 45 45 45 45 0 -45 -45 90 45 90 45 0 45 90 -45 -45 90 45 0 45 90 45 90 -45 -45 0 45 45 45 45 45 0 -45 -45 90 -45 -45 0 45 45 45 90 -45 90 90 -45 0 -45 0 -45 -45 90 45 45 45</t>
  </si>
  <si>
    <t>-45 -45 -45 90 45 45 0 45 0 45 90 90 45 90 -45 -45 -45 0 45 45 90 45 45 0 -45 -45 -45 -45 -45 0 45 45 90 -45 90 -45 0 -45 90 45 45 90 -45 0 -45 90 -45 90 45 45 0 -45 -45 -45 -45 -45 0 45 45 90 45 45 0 -45 -45 -45 90 45 90 90 45 0 45 0 45 45 90 -45 -45 -45</t>
  </si>
  <si>
    <t>-45 -45 -45 0 45 45 90 45 90 45 0 0 45 0 -45 -45 -45 90 45 45 0 45 45 90 -45 -45 -45 -45 -45 90 45 45 0 -45 0 -45 90 -45 0 45 45 0 -45 90 -45 0 -45 0 45 45 90 -45 -45 -45 -45 -45 90 45 45 0 45 45 90 -45 -45 -45 0 45 0 0 45 90 45 90 45 45 0 -45 -45 -45</t>
  </si>
  <si>
    <t>90 90 90 90 90 45 0 0 0 0 0 -45 90 -45 90 45 90 90 90 -45 90 45 0 0 0 0 0 -45 90 90 90 90 90 45 0 0 -45 0 0 45 45 0 0 -45 0 0 45 90 90 90 90 90 -45 0 0 0 0 0 45 90 -45 90 90 90 45 90 -45 90 -45 0 0 0 0 0 45 90 90 90 90 90</t>
  </si>
  <si>
    <t>90 90 90 90 90 -45 0 0 0 0 0 45 90 45 90 -45 90 90 90 45 90 -45 0 0 0 0 0 45 90 90 90 90 90 -45 0 0 45 0 0 -45 -45 0 0 45 0 0 -45 90 90 90 90 90 45 0 0 0 0 0 -45 90 45 90 90 90 -45 90 45 90 45 0 0 0 0 0 -45 90 90 90 90 90</t>
  </si>
  <si>
    <t>0 0 0 0 0 -45 90 90 90 90 90 45 0 45 0 -45 0 0 0 45 0 -45 90 90 90 90 90 45 0 0 0 0 0 -45 90 90 45 90 90 -45 -45 90 90 45 90 90 -45 0 0 0 0 0 45 90 90 90 90 90 -45 0 45 0 0 0 -45 0 45 0 45 90 90 90 90 90 -45 0 0 0 0 0</t>
  </si>
  <si>
    <t>-45 -45 90 -45 0 0 0 -45 0 -45 0 45 90 45 0 -45 90 -45 90 45 0 -45 -45 -45 0 -45 0 -45 0 -45 0 45 0 -45 90 -45 0 0 -45 90 90 -45 0 0 -45 90 -45 0 45 0 -45 0 -45 0 -45 0 -45 -45 -45 0 45 90 -45 90 -45 0 45 90 45 0 -45 0 -45 0 0 0 -45 90 -45 -45</t>
  </si>
  <si>
    <t>45 45 90 45 0 0 0 45 0 45 0 -45 90 -45 0 45 90 45 90 -45 0 45 45 45 0 45 0 45 0 45 0 -45 0 45 90 45 0 0 45 90 90 45 0 0 45 90 45 0 -45 0 45 0 45 0 45 0 45 45 45 0 -45 90 45 90 45 0 -45 90 -45 0 45 0 45 0 0 0 45 90 45 45</t>
  </si>
  <si>
    <t>45 45 0 45 90 90 90 45 90 45 90 -45 0 -45 90 45 0 45 0 -45 90 45 45 45 90 45 90 45 90 45 90 -45 90 45 0 45 90 90 45 0 0 45 90 90 45 0 45 90 -45 90 45 90 45 90 45 90 45 45 45 90 -45 0 45 0 45 90 -45 0 -45 90 45 90 45 90 90 90 45 0 45 45</t>
  </si>
  <si>
    <t>45 90 45 90 -45 0 0 -45 90 45 45 90 45 0 45 90 45 90 -45 0 45 90 45 90 -45 0 45 90 45 0 0 -45 90 45 90 45 0 -45 90 45 45 90 -45 0 45 90 45 90 -45 0 0 45 90 45 0 -45 90 45 90 45 0 -45 90 45 90 45 0 45 90 45 45 90 -45 0 0 -45 90 45 90 45</t>
  </si>
  <si>
    <t>-45 90 -45 90 45 0 0 45 90 -45 -45 90 -45 0 -45 90 -45 90 45 0 -45 90 -45 90 45 0 -45 90 -45 0 0 45 90 -45 90 -45 0 45 90 -45 -45 90 45 0 -45 90 -45 90 45 0 0 -45 90 -45 0 45 90 -45 90 -45 0 45 90 -45 90 -45 0 -45 90 -45 -45 90 45 0 0 45 90 -45 90 -45</t>
  </si>
  <si>
    <t>-45 0 -45 0 45 90 90 45 0 -45 -45 0 -45 90 -45 0 -45 0 45 90 -45 0 -45 0 45 90 -45 0 -45 90 90 45 0 -45 0 -45 90 45 0 -45 -45 0 45 90 -45 0 -45 0 45 90 90 -45 0 -45 90 45 0 -45 0 -45 90 45 0 -45 0 -45 90 -45 0 -45 -45 0 45 90 90 45 0 -45 0 -45</t>
  </si>
  <si>
    <t>45 45 0 45 0 -45 90 -45 0 45 90 45 0 -45 0 45 90 -45 0 45 0 45 0 45 90 -45 0 45 45 90 -45 -45 0 45 0 45 90 -45 0 45 45 0 -45 90 45 0 45 0 -45 -45 90 45 45 0 -45 90 45 0 45 0 45 0 -45 90 45 0 -45 0 45 90 45 0 -45 90 -45 0 45 0 45 45</t>
  </si>
  <si>
    <t>-45 -45 0 -45 0 45 90 45 0 -45 90 -45 0 45 0 -45 90 45 0 -45 0 -45 0 -45 90 45 0 -45 -45 90 45 45 0 -45 0 -45 90 45 0 -45 -45 0 45 90 -45 0 -45 0 45 45 90 -45 -45 0 45 90 -45 0 -45 0 -45 0 45 90 -45 0 45 0 -45 90 -45 0 45 90 45 0 -45 0 -45 -45</t>
  </si>
  <si>
    <t>-45 -45 90 -45 90 45 0 45 90 -45 0 -45 90 45 90 -45 0 45 90 -45 90 -45 90 -45 0 45 90 -45 -45 0 45 45 90 -45 90 -45 0 45 90 -45 -45 90 45 0 -45 90 -45 90 45 45 0 -45 -45 90 45 0 -45 90 -45 90 -45 90 45 0 -45 90 45 90 -45 0 -45 90 45 0 45 90 -45 90 -45 -45</t>
  </si>
  <si>
    <t>90 90 90 90 90 -45 90 90 90 90 90 -45 0 0 45 45 90 90 90 45 0 -45 90 90 90 90 90 45 90 90 90 90 -45 0 45 90 90 -45 90 90 90 90 -45 90 90 45 0 -45 90 90 90 90 45 90 90 90 90 90 -45 0 45 90 90 90 45 45 0 0 -45 90 90 90 90 90 -45 90 90 90 90 90</t>
  </si>
  <si>
    <t>90 90 90 90 90 45 90 90 90 90 90 45 0 0 -45 -45 90 90 90 -45 0 45 90 90 90 90 90 -45 90 90 90 90 45 0 -45 90 90 45 90 90 90 90 45 90 90 -45 0 45 90 90 90 90 -45 90 90 90 90 90 45 0 -45 90 90 90 -45 -45 0 0 45 90 90 90 90 90 45 90 90 90 90 90</t>
  </si>
  <si>
    <t>0 0 0 0 0 45 0 0 0 0 0 45 90 90 -45 -45 0 0 0 -45 90 45 0 0 0 0 0 -45 0 0 0 0 45 90 -45 0 0 45 0 0 0 0 45 0 0 -45 90 45 0 0 0 0 -45 0 0 0 0 0 45 90 -45 0 0 0 -45 -45 90 90 45 0 0 0 0 0 45 0 0 0 0 0</t>
  </si>
  <si>
    <t>0 0 0 0 0 0 0 0 0 0 0 0 0 0 0 0 0 0 0 0 0 0 0 0 0 0 0 0 0 0 0 0 0 0 0 0 0 0 0 0 0 0 0 0 0 0 0 0 0 0 0 0 0 0 0 0 0 0 0 0 0 0 0 0 0 0 0 0 0 0 0 0 0 0 0 0 0 0 0 0</t>
  </si>
  <si>
    <t>90 90 90 90 90 90 90 90 90 90 90 90 90 90 90 90 90 90 90 90 90 90 90 90 90 90 90 90 90 90 90 90 90 90 90 90 90 90 90 90 90 90 90 90 90 90 90 90 90 90 90 90 90 90 90 90 90 90 90 90 90 90 90 90 90 90 90 90 90 90 90 90 90 90 90 90 90 90 90 90</t>
  </si>
  <si>
    <t>45 45 45 45 45 45 45 45 45 45 45 45 45 45 45 45 45 45 45 45 45 45 45 45 45 45 45 45 45 45 45 45 45 45 45 45 45 45 45 45 45 45 45 45 45 45 45 45 45 45 45 45 45 45 45 45 45 45 45 45 45 45 45 45 45 45 45 45 45 45 45 45 45 45 45 45 45 45 45 45</t>
  </si>
  <si>
    <t>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</t>
  </si>
  <si>
    <t>90 45 -45 0 0 -45 45 90 -45 0 90 45 45 90 0 -45 -45 0 45 90 90 -45 45 0 90 45 0 -45 45 0 0 -45 90 45 90 -45 0 -45 90 45 45 90 -45 0 -45 90 45 90 -45 0 0 45 -45 0 45 90 0 45 -45 90 90 45 0 -45 -45 0 90 45 45 90 0 -45 90 45 -45 0 0 -45 45 90</t>
  </si>
  <si>
    <t>-45 90 0 45 45 0 90 -45 45 0 90 -45 -45 90 0 45 45 90 -45 0 0 45 90 -45 0 -45 90 45 -45 90 0 45 -45 0 90 45 45 90 -45 0 0 -45 90 45 45 90 0 -45 45 0 90 -45 45 90 -45 0 -45 90 45 0 0 -45 90 45 45 0 90 -45 -45 90 0 45 -45 90 0 45 45 0 90 -45</t>
  </si>
  <si>
    <t>-45 0 90 45 45 90 0 -45 90 45 -45 0 0 -45 45 90 90 45 0 -45 -45 90 0 45 -45 0 45 90 0 45 45 90 -45 0 -45 90 45 90 -45 0 0 -45 90 45 90 -45 0 -45 90 45 45 0 90 45 0 -45 45 0 90 -45 -45 0 45 90 90 45 -45 0 0 -45 45 90 -45 0 90 45 45 90 0 -45</t>
  </si>
  <si>
    <t>0 45 -45 90 90 -45 45 0 90 -45 45 0 0 45 -45 90 45 0 90 -45 -45 90 0 45 -45 90 0 45 45 90 0 -45 0 -45 45 90 90 -45 45 0 0 45 -45 90 90 45 -45 0 -45 0 90 45 45 0 90 -45 45 0 90 -45 -45 90 0 45 90 -45 45 0 0 45 -45 90 0 45 -45 90 90 -45 45 0</t>
  </si>
  <si>
    <t>0 -45 -45 0 -45 0 0 -45 -45 0 0 -45 0 -45 -45 0 0 -45 -45 0 -45 0 0 -45 -45 0 0 -45 -45 0 0 -45 0 -45 -45 0 0 -45 -45 0 0 -45 -45 0 0 -45 -45 0 -45 0 0 -45 -45 0 0 -45 -45 0 0 -45 0 -45 -45 0 0 -45 -45 0 -45 0 0 -45 -45 0 0 -45 0 -45 -45 0</t>
  </si>
  <si>
    <t>0 90 90 0 90 0 0 90 0 90 90 0 90 0 0 90 0 90 90 0 90 0 0 90 0 90 90 0 0 90 90 0 90 0 0 90 90 0 0 90 90 0 0 90 90 0 0 90 0 90 90 0 0 90 90 0 90 0 0 90 0 90 90 0 90 0 0 90 0 90 90 0 90 0 0 90 0 90 90 0</t>
  </si>
  <si>
    <t>45 90 90 45 90 45 45 90 45 90 90 45 90 45 45 90 90 45 45 90 45 90 90 45 45 90 90 45 45 90 90 45 90 45 45 90 90 45 45 90 90 45 45 90 90 45 45 90 45 90 90 45 45 90 90 45 45 90 90 45 90 45 45 90 90 45 45 90 45 90 90 45 90 45 45 90 45 90 90 45</t>
  </si>
  <si>
    <t>-45 45 45 -45 45 -45 -45 45 -45 45 45 -45 45 -45 -45 45 -45 45 45 -45 45 -45 -45 45 -45 45 45 -45 -45 45 45 -45 45 -45 -45 45 45 -45 -45 45 45 -45 -45 45 45 -45 -45 45 -45 45 45 -45 -45 45 45 -45 45 -45 -45 45 -45 45 45 -45 45 -45 -45 45 -45 45 45 -45 45 -45 -45 45 -45 45 45 -45</t>
  </si>
  <si>
    <t>-45 -45 0 0 0 0 0 0 0 0 0 0 -45 0 0 0 -45 0 -45 0 0 0 0 0 -45 0 0 0 -45 0 -45 0 0 0 -45 0 -45 0 0 0 0 0 0 -45 0 -45 0 0 0 -45 0 -45 0 0 0 -45 0 0 0 0 0 -45 0 -45 0 0 0 -45 0 0 0 0 0 0 0 0 0 0 -45 -45</t>
  </si>
  <si>
    <t>0 0 90 90 90 90 90 90 90 90 90 90 90 90 0 90 0 0 90 90 90 90 0 90 90 90 90 90 0 0 90 90 90 90 0 90 0 90 90 90 90 90 90 0 90 0 90 90 90 90 0 0 90 90 90 90 90 0 90 90 90 90 0 0 90 0 90 90 90 90 90 90 90 90 90 90 90 90 0 0</t>
  </si>
  <si>
    <t>90 90 45 45 45 45 45 45 45 45 45 45 90 45 45 45 90 45 90 45 45 45 45 45 90 45 45 45 90 45 90 45 45 45 90 45 90 45 45 45 45 45 45 90 45 90 45 45 45 90 45 90 45 45 45 90 45 45 45 45 45 90 45 90 45 45 45 90 45 45 45 45 45 45 45 45 45 45 90 90</t>
  </si>
  <si>
    <t>45 45 -45 -45 -45 -45 -45 -45 -45 -45 -45 -45 -45 -45 45 -45 45 45 -45 -45 -45 -45 45 -45 -45 -45 -45 -45 45 45 -45 -45 -45 -45 45 -45 45 -45 -45 -45 -45 -45 -45 45 -45 45 -45 -45 -45 -45 45 45 -45 -45 -45 -45 -45 45 -45 -45 -45 -45 45 45 -45 45 -45 -45 -45 -45 -45 -45 -45 -45 -45 -45 -45 -45 45 45</t>
  </si>
  <si>
    <t>45 45 90 90 45 45 45 45 45 45 45 45 45 45 45 45 45 45 45 45 45 45 45 45 45 45 45 45 45 45 45 45 45 90 45 45 45 45 90 90 90 90 45 45 45 45 90 45 45 45 45 45 45 45 45 45 45 45 45 45 45 45 45 45 45 45 45 45 45 45 45 45 45 45 45 45 90 90 45 45</t>
  </si>
  <si>
    <t>90 90 0 0 90 90 90 90 90 90 90 90 90 90 90 90 90 90 90 90 90 90 90 90 90 90 90 90 90 90 90 90 90 0 90 90 90 90 0 0 0 0 90 90 90 90 0 90 90 90 90 90 90 90 90 90 90 90 90 90 90 90 90 90 90 90 90 90 90 90 90 90 90 90 90 90 0 0 90 90</t>
  </si>
  <si>
    <t>0 0 -45 -45 0 0 0 0 0 0 0 0 0 0 0 0 0 0 0 0 0 0 0 0 0 0 0 0 0 0 0 0 0 -45 0 0 0 0 -45 -45 -45 -45 0 0 0 0 -45 0 0 0 0 0 0 0 0 0 0 0 0 0 0 0 0 0 0 0 0 0 0 0 0 0 0 0 0 0 -45 -45 0 0</t>
  </si>
  <si>
    <t>45 0 -45 -45 -45 0 -45 -45 -45 -45 0 -45 0 -45 -45 -45 45 45 0 -45 -45 -45 -45 -45 0 -45 -45 -45 0 45 0 -45 -45 -45 0 45 0 -45 -45 -45 -45 -45 -45 0 45 0 -45 -45 -45 0 45 0 -45 -45 -45 0 -45 -45 -45 -45 -45 0 45 45 -45 -45 -45 0 -45 0 -45 -45 -45 -45 0 -45 -45 -45 0 45</t>
  </si>
  <si>
    <t>45 90 -45 -45 -45 90 -45 -45 -45 -45 90 -45 90 -45 -45 -45 45 45 90 -45 -45 -45 -45 -45 90 -45 -45 -45 90 45 90 -45 -45 -45 90 45 90 -45 -45 -45 -45 -45 -45 90 45 90 -45 -45 -45 90 45 90 -45 -45 -45 90 -45 -45 -45 -45 -45 90 45 45 -45 -45 -45 90 -45 90 -45 -45 -45 -45 90 -45 -45 -45 90 45</t>
  </si>
  <si>
    <t>45 90 -45 -45 -45 -45 -45 -45 -45 -45 0 0 0 -45 -45 -45 90 45 90 -45 -45 -45 45 -45 -45 -45 -45 -45 45 0 90 -45 -45 -45 45 0 90 -45 -45 -45 -45 -45 -45 90 0 45 -45 -45 -45 90 0 45 -45 -45 -45 -45 -45 45 -45 -45 -45 90 45 90 -45 -45 -45 0 0 0 -45 -45 -45 -45 -45 -45 -45 -45 90 45</t>
  </si>
  <si>
    <t>0 90 45 45 45 45 0 45 45 45 0 45 0 90 45 45 0 45 45 45 90 45 45 45 0 45 45 45 0 90 0 45 45 45 0 90 0 45 45 45 45 45 45 0 90 0 45 45 45 0 90 0 45 45 45 0 45 45 45 90 45 45 45 0 45 45 90 0 45 0 45 45 45 0 45 45 45 45 90 0</t>
  </si>
  <si>
    <t>90 45 45 45 90 90 45 45 45 45 90 90 45 45 45 45 90 90 45 45 45 45 90 90 90 45 45 45 90 90 45 45 45 45 90 90 90 45 45 45 45 45 45 90 90 90 45 45 45 45 90 90 45 45 45 90 90 90 45 45 45 45 90 90 45 45 45 45 90 90 45 45 45 45 90 90 45 45 45 90</t>
  </si>
  <si>
    <t>90 0 45 45 45 45 90 45 45 45 90 90 45 0 45 45 45 90 45 45 0 45 45 45 90 45 45 45 90 90 0 45 45 45 90 90 0 45 45 45 45 45 45 0 90 90 45 45 45 0 90 90 45 45 45 90 45 45 45 0 45 45 90 45 45 45 0 45 90 90 45 45 45 90 45 45 45 45 0 90</t>
  </si>
  <si>
    <t>0 90 90 90 0 0 90 90 90 90 0 0 90 90 90 90 0 0 90 90 90 90 0 0 0 90 90 90 0 0 90 90 90 90 0 0 0 90 90 90 90 90 90 0 0 0 90 90 90 90 0 0 90 90 90 0 0 0 90 90 90 90 0 0 90 90 90 90 0 0 90 90 90 90 0 0 90 90 90 0</t>
  </si>
  <si>
    <t>0 45 90 90 90 45 90 90 90 90 45 90 45 90 90 90 0 0 45 90 90 90 90 90 45 90 90 90 45 0 45 90 90 90 45 0 45 90 90 90 90 90 90 45 0 45 90 90 90 45 0 45 90 90 90 45 90 90 90 90 90 45 0 0 90 90 90 45 90 45 90 90 90 90 45 90 90 90 45 0</t>
  </si>
  <si>
    <t>90 45 90 0 90 0 90 90 90 90 0 0 90 90 90 90 45 0 45 90 90 90 0 0 90 90 90 90 0 90 90 90 90 90 0 45 0 45 90 90 90 90 45 0 45 0 90 90 90 90 90 0 90 90 90 90 0 0 90 90 90 45 0 45 90 90 90 90 0 0 90 90 90 90 0 90 0 90 45 90</t>
  </si>
  <si>
    <t>0 -45 0 90 0 90 0 0 0 0 90 90 0 0 0 0 -45 90 -45 0 0 0 90 90 0 0 0 0 90 0 0 0 0 0 90 -45 90 -45 0 0 0 0 -45 90 -45 90 0 0 0 0 0 90 0 0 0 0 90 90 0 0 0 -45 90 -45 0 0 0 0 90 90 0 0 0 0 90 0 90 0 -45 0</t>
  </si>
  <si>
    <t>45 -45 0 0 0 0 45 0 0 0 45 0 45 -45 0 0 45 0 0 0 -45 0 0 0 45 0 0 0 45 -45 45 0 0 0 45 -45 45 0 0 0 0 0 0 45 -45 45 0 0 0 45 -45 45 0 0 0 45 0 0 0 -45 0 0 0 45 0 0 -45 45 0 45 0 0 0 45 0 0 0 0 -45 45</t>
  </si>
  <si>
    <t>45 0 45 0 0 0 0 0 0 0 0 0 0 0 0 0 0 0 0 0 0 0 45 45 45 0 0 0 45 0 45 0 0 0 45 45 45 0 0 0 0 0 0 45 45 45 0 0 0 45 0 45 0 0 0 45 45 45 0 0 0 0 0 0 0 0 0 0 0 0 0 0 0 0 0 0 0 45 0 45</t>
  </si>
  <si>
    <t>90 90 0 0 0 0 0 0 0 90 90 0 0 0 0 0 90 0 90 0 0 0 90 0 0 0 0 0 90 0 90 0 0 0 90 90 90 0 0 0 0 0 0 90 90 90 0 0 0 90 0 90 0 0 0 0 0 90 0 0 0 90 0 90 0 0 0 0 0 90 90 0 0 0 0 0 0 0 90 90</t>
  </si>
  <si>
    <t>90 90 45 45 90 90 45 90 45 45 45 45 90 45 90 90 45 45 90 45 90 90 90 45 45 45 90 90 90 45 45 90 45 90 45 90 90 45 45 90 90 45 45 90 90 45 90 45 90 45 45 90 90 90 45 45 45 90 90 90 45 90 45 45 90 90 45 90 45 45 45 45 90 45 90 90 45 45 90 90</t>
  </si>
  <si>
    <t>0 45 45 45 0 0 45 45 45 45 0 0 0 45 45 45 0 0 45 45 45 45 0 0 45 45 45 45 0 0 45 45 45 45 0 0 0 45 45 45 45 45 45 0 0 0 45 45 45 45 0 0 45 45 45 45 0 0 45 45 45 45 0 0 45 45 45 0 0 0 45 45 45 45 0 0 45 45 45 0</t>
  </si>
  <si>
    <t>0 45 0 45 45 45 45 45 45 45 45 45 45 45 45 45 45 45 45 45 45 45 0 0 0 45 45 45 0 45 0 45 45 45 0 0 0 45 45 45 45 45 45 0 0 0 45 45 45 0 45 0 45 45 45 0 0 0 45 45 45 45 45 45 45 45 45 45 45 45 45 45 45 45 45 45 45 0 45 0</t>
  </si>
  <si>
    <t>-45 90 90 90 -45 -45 90 90 90 90 -45 -45 -45 90 90 90 -45 -45 90 90 90 90 -45 -45 90 90 90 90 -45 -45 90 90 90 90 -45 -45 -45 90 90 90 90 90 90 -45 -45 -45 90 90 90 90 -45 -45 90 90 90 90 -45 -45 90 90 90 90 -45 -45 90 90 90 -45 -45 -45 90 90 90 90 -45 -45 90 90 90 -45</t>
  </si>
  <si>
    <t>45 -45 0 90 0 0 0 0 90 90 45 45 0 45 90 90 90 90 -45 0 0 0 90 90 45 0 0 0 90 90 -45 45 0 0 45 90 -45 45 0 0 0 0 45 -45 90 45 0 0 45 -45 90 90 0 0 0 45 90 90 0 0 0 -45 90 90 90 90 45 0 45 45 90 90 0 0 0 0 90 0 -45 45</t>
  </si>
  <si>
    <t>90 -45 0 0 0 -45 0 -45 90 90 90 -45 0 0 90 -45 90 -45 0 0 -45 0 90 90 -45 0 0 0 90 -45 90 0 -45 0 90 -45 90 -45 0 0 0 0 -45 90 -45 90 0 -45 0 90 -45 90 0 0 0 -45 90 90 0 -45 0 0 -45 90 -45 90 0 0 -45 90 90 90 -45 0 -45 0 0 0 -45 90</t>
  </si>
  <si>
    <t>90 -45 0 0 0 45 -45 90 -45 0 0 45 0 -45 90 -45 0 -45 90 0 -45 0 -45 90 -45 0 0 0 90 90 -45 45 0 0 -45 90 45 -45 0 0 0 0 -45 45 90 -45 0 0 45 -45 90 90 0 0 0 -45 90 -45 0 -45 0 90 -45 0 -45 90 -45 0 45 0 0 -45 90 -45 45 0 0 0 -45 90</t>
  </si>
  <si>
    <t>90 -45 0 0 0 45 -45 0 -45 90 0 45 90 0 -45 -45 -45 90 0 -45 0 0 -45 90 -45 0 0 0 90 90 45 -45 0 0 -45 90 45 0 0 -45 -45 0 0 45 90 -45 0 0 -45 45 90 90 0 0 0 -45 90 -45 0 0 -45 0 90 -45 -45 -45 0 90 45 0 90 -45 0 -45 45 0 0 0 -45 90</t>
  </si>
  <si>
    <t>90 45 0 90 90 90 0 90 90 90 -45 0 -45 90 90 90 0 -45 90 90 90 90 0 45 90 90 90 90 0 90 0 90 90 90 45 0 45 -45 90 90 90 90 -45 45 0 45 90 90 90 0 90 0 90 90 90 90 45 0 90 90 90 90 -45 0 90 90 90 -45 0 -45 90 90 90 0 90 90 90 0 45 90</t>
  </si>
  <si>
    <t>0 -45 90 90 -45 0 90 -45 90 90 90 90 -45 90 90 -45 0 90 0 -45 -45 90 0 90 -45 90 90 90 -45 0 -45 90 90 90 0 -45 0 -45 90 90 90 90 -45 0 -45 0 90 90 90 -45 0 -45 90 90 90 -45 90 0 90 -45 -45 0 90 0 -45 90 90 -45 90 90 90 90 -45 90 0 -45 90 90 -45 0</t>
  </si>
  <si>
    <t>0 -45 0 90 0 0 90 0 90 90 90 90 0 0 0 90 90 90 -45 0 0 0 0 90 0 90 90 0 90 90 0 0 0 0 90 -45 90 -45 0 0 0 0 -45 90 -45 90 0 0 0 0 90 90 0 90 90 0 90 0 0 0 0 -45 90 90 90 0 0 0 90 90 90 90 0 90 0 0 90 0 -45 0</t>
  </si>
  <si>
    <t>0 -45 90 0 0 0 0 90 0 0 90 90 90 0 0 0 90 90 -45 0 0 0 90 0 0 0 0 0 90 90 0 0 0 0 90 -45 90 -45 0 0 0 0 -45 90 -45 90 0 0 0 0 90 90 0 0 0 0 0 90 0 0 0 -45 90 90 0 0 0 90 90 90 0 0 90 0 0 0 0 90 -45 0</t>
  </si>
  <si>
    <t>-45 90 -45 0 90 90 90 0 0 0 90 0 90 -45 0 0 90 0 0 90 0 90 0 -45 0 -45 90 90 0 0 -45 90 90 90 90 -45 90 -45 0 0 0 0 -45 90 -45 90 90 90 90 -45 0 0 90 90 -45 0 -45 0 90 0 90 0 0 90 0 0 -45 90 0 90 0 0 0 90 90 90 0 -45 90 -45</t>
  </si>
  <si>
    <t>90 -45 0 0 90 0 0 0 0 0 -45 -45 0 0 0 0 90 -45 90 -45 0 0 90 0 0 0 0 0 90 0 -45 0 0 0 90 -45 90 -45 0 0 0 0 -45 90 -45 90 0 0 0 -45 0 90 0 0 0 0 0 90 0 0 -45 90 -45 90 0 0 0 0 -45 -45 0 0 0 0 0 90 0 0 -45 90</t>
  </si>
  <si>
    <t>0 0 45 0 45 45 0 45 0 0 0 0 45 45 45 0 0 0 0 45 45 45 0 45 0 45 45 45 0 0 0 45 45 45 0 0 0 45 45 45 45 45 45 0 0 0 45 45 45 0 0 0 45 45 45 0 45 0 45 45 45 0 0 0 0 45 45 45 0 0 0 0 45 0 45 45 0 45 0 0</t>
  </si>
  <si>
    <t>90 90 45 0 0 0 45 0 45 45 0 45 0 45 45 45 0 0 45 45 0 45 0 90 45 0 45 45 0 90 0 45 45 45 0 90 45 0 45 45 45 45 0 45 90 0 45 45 45 0 90 0 45 45 0 45 90 0 45 0 45 45 0 0 45 45 45 0 45 0 45 45 0 45 0 0 0 45 90 90</t>
  </si>
  <si>
    <t>0 0 45 45 45 0 45 0 0 0 45 45 45 0 0 0 0 45 0 45 45 45 0 0 0 45 45 45 0 0 0 45 45 45 0 0 0 45 45 45 45 45 45 0 0 0 45 45 45 0 0 0 45 45 45 0 0 0 45 45 45 0 45 0 0 0 0 45 45 45 0 0 0 45 0 45 45 45 0 0</t>
  </si>
  <si>
    <t>-45 0 0 45 0 0 -45 0 45 45 0 0 0 45 45 0 45 -45 45 0 0 0 0 45 0 45 45 0 -45 0 45 0 45 45 45 -45 0 0 45 0 0 45 0 0 -45 45 45 45 0 45 0 -45 0 45 45 0 45 0 0 0 0 45 -45 45 0 45 45 0 0 0 45 45 0 -45 0 0 45 0 0 -45</t>
  </si>
  <si>
    <t>-45 90 90 -45 90 45 0 90 45 0 45 45 90 90 0 45 90 -45 45 90 45 45 90 90 45 45 45 90 90 -45 90 0 45 45 90 -45 0 90 45 45 45 45 90 0 -45 90 45 45 0 90 -45 90 90 45 45 45 90 90 45 45 90 45 -45 90 45 0 90 90 45 45 0 45 90 0 45 90 -45 90 90 -45</t>
  </si>
  <si>
    <t>0 0 -45 -45 -45 0 -45 0 0 0 -45 -45 -45 0 0 0 0 -45 0 -45 -45 -45 0 0 0 -45 -45 -45 0 0 0 -45 -45 -45 0 0 0 -45 -45 -45 -45 -45 -45 0 0 0 -45 -45 -45 0 0 0 -45 -45 -45 0 0 0 -45 -45 -45 0 -45 0 0 0 0 -45 -45 -45 0 0 0 -45 0 -45 -45 -45 0 0</t>
  </si>
  <si>
    <t>90 -45 0 0 90 -45 0 0 0 0 0 0 90 -45 0 90 0 90 90 90 0 0 90 0 0 0 90 90 90 0 0 0 90 90 0 -45 0 -45 90 90 90 90 -45 0 -45 0 90 90 0 0 0 90 90 90 0 0 0 90 0 0 90 90 90 0 90 0 -45 90 0 0 0 0 0 0 -45 90 0 0 -45 90</t>
  </si>
  <si>
    <t>45 0 0 0 0 0 0 -45 -45 -45 0 -45 45 0 -45 0 -45 0 -45 0 0 0 45 -45 -45 -45 0 0 45 -45 0 0 -45 -45 0 0 45 0 -45 -45 -45 -45 0 45 0 0 -45 -45 0 0 -45 45 0 0 -45 -45 -45 45 0 0 0 -45 0 -45 0 -45 0 45 -45 0 -45 -45 -45 0 0 0 0 0 0 45</t>
  </si>
  <si>
    <t>45 45 0 0 0 0 45 0 0 0 45 0 45 0 0 0 45 0 45 0 0 0 0 0 45 0 0 0 0 0 45 0 0 0 45 45 45 0 0 0 0 0 0 45 45 45 0 0 0 45 0 0 0 0 0 45 0 0 0 0 0 45 0 45 0 0 0 45 0 45 0 0 0 45 0 0 0 0 45 45</t>
  </si>
  <si>
    <t>0 0 45 45 45 45 0 45 45 45 0 45 0 45 45 45 0 45 0 45 45 45 45 45 0 45 45 45 45 45 0 45 45 45 0 0 0 45 45 45 45 45 45 0 0 0 45 45 45 0 45 45 45 45 45 0 45 45 45 45 45 0 45 0 45 45 45 0 45 0 45 45 45 0 45 45 45 45 0 0</t>
  </si>
  <si>
    <t>0 90 0 90 90 90 90 0 90 90 0 0 90 90 90 90 0 0 90 90 90 90 0 90 90 90 90 90 0 90 90 90 90 90 0 0 0 90 90 90 90 90 90 0 0 0 90 90 90 90 90 0 90 90 90 90 90 0 90 90 90 90 0 0 90 90 90 90 0 0 90 90 0 90 90 90 90 0 90 0</t>
  </si>
  <si>
    <t>90 45 90 0 0 0 0 0 0 0 0 45 0 0 0 0 90 45 0 0 0 0 90 90 0 0 0 0 0 0 45 0 0 0 45 90 45 0 0 0 0 0 0 45 90 45 0 0 0 45 0 0 0 0 0 0 90 90 0 0 0 0 45 90 0 0 0 0 45 0 0 0 0 0 0 0 0 90 45 90</t>
  </si>
  <si>
    <t>90 45 0 0 90 0 0 0 90 0 0 0 90 0 0 0 0 90 45 0 0 0 0 0 0 0 0 0 90 0 0 90 0 0 45 90 45 0 0 0 0 0 0 45 90 45 0 0 90 0 0 90 0 0 0 0 0 0 0 0 0 45 90 0 0 0 0 90 0 0 0 90 0 0 0 90 0 0 45 90</t>
  </si>
  <si>
    <t>45 -45 45 -45 -45 -45 -45 45 -45 -45 45 45 -45 -45 -45 -45 45 45 -45 -45 -45 -45 45 -45 -45 -45 -45 -45 45 -45 -45 -45 -45 -45 45 45 45 -45 -45 -45 -45 -45 -45 45 45 45 -45 -45 -45 -45 -45 45 -45 -45 -45 -45 -45 45 -45 -45 -45 -45 45 45 -45 -45 -45 -45 45 45 -45 -45 45 -45 -45 -45 -45 45 -45 45</t>
  </si>
  <si>
    <t>-45 90 90 -45 90 -45 -45 90 -45 90 90 -45 90 -45 -45 90 -45 90 90 -45 90 -45 -45 90 -45 90 90 -45 -45 90 90 -45 90 -45 90 -45 -45 -45 90 90 90 90 -45 -45 -45 90 -45 90 -45 90 90 -45 -45 90 90 -45 90 -45 -45 90 -45 90 90 -45 90 -45 -45 90 -45 90 90 -45 90 -45 -45 90 -45 90 90 -45</t>
  </si>
  <si>
    <t>0 45 45 0 45 0 0 45 0 45 45 0 45 0 0 45 45 0 0 45 0 45 45 0 0 45 45 0 0 45 45 0 45 0 45 0 0 0 45 45 45 45 0 0 0 45 0 45 0 45 45 0 0 45 45 0 0 45 45 0 45 0 0 45 45 0 0 45 0 45 45 0 45 0 0 45 0 45 45 0</t>
  </si>
  <si>
    <t>90 -45 -45 90 -45 90 90 -45 90 -45 -45 90 -45 90 90 -45 -45 90 90 -45 90 -45 -45 90 -45 90 90 -45 -45 90 90 -45 90 -45 -45 90 90 -45 -45 90 90 -45 -45 90 90 -45 -45 90 -45 90 90 -45 -45 90 90 -45 90 -45 -45 90 -45 90 90 -45 -45 90 90 -45 90 -45 -45 90 -45 90 90 -45 90 -45 -45 90</t>
  </si>
  <si>
    <t>-45 -45 90 90 90 90 90 90 90 90 90 90 -45 90 90 90 -45 90 -45 90 90 90 90 90 -45 90 90 90 -45 90 -45 90 90 90 -45 90 -45 90 90 90 90 90 90 -45 90 -45 90 90 90 -45 90 -45 90 90 90 -45 90 90 90 90 90 -45 90 -45 90 90 90 -45 90 90 90 90 90 90 90 90 90 90 -45 -45</t>
  </si>
  <si>
    <t>45 45 90 90 90 90 90 90 90 90 90 90 45 90 90 90 45 90 45 90 90 90 90 90 45 90 90 90 45 90 45 90 90 90 45 90 45 90 90 90 90 90 90 45 90 45 90 90 90 45 90 45 90 90 90 45 90 90 90 90 90 45 90 45 90 90 90 45 90 90 90 90 90 90 90 90 90 90 45 45</t>
  </si>
  <si>
    <t>45 45 0 0 0 0 0 0 0 0 0 0 45 0 0 0 45 0 45 0 0 0 0 0 45 0 0 0 45 0 45 0 0 0 45 0 45 0 0 0 0 0 0 45 0 45 0 0 0 45 0 45 0 0 0 45 0 0 0 0 0 45 0 45 0 0 0 45 0 0 0 0 0 0 0 0 0 0 45 45</t>
  </si>
  <si>
    <t>90 90 0 0 0 0 0 0 0 0 0 0 0 0 90 0 90 90 0 0 0 0 90 0 0 0 0 0 90 90 0 0 0 0 90 0 90 0 0 0 0 0 0 90 0 90 0 0 0 0 90 90 0 0 0 0 0 90 0 0 0 0 90 90 0 90 0 0 0 0 0 0 0 0 0 0 0 0 90 90</t>
  </si>
  <si>
    <t>0 0 45 45 45 45 45 45 45 45 45 45 0 45 45 45 0 45 0 45 45 45 45 45 0 45 45 45 0 45 0 45 45 45 0 45 0 45 45 45 45 45 45 0 45 0 45 45 45 0 45 0 45 45 45 0 45 45 45 45 45 0 45 0 45 45 45 0 45 45 45 45 45 45 45 45 45 45 0 0</t>
  </si>
  <si>
    <t>0 0 -45 -45 -45 -45 -45 -45 -45 -45 -45 -45 0 -45 -45 -45 0 -45 0 -45 -45 -45 -45 -45 0 -45 -45 -45 0 -45 0 -45 -45 -45 0 -45 0 -45 -45 -45 -45 -45 -45 0 -45 0 -45 -45 -45 0 -45 0 -45 -45 -45 0 -45 -45 -45 -45 -45 0 -45 0 -45 -45 -45 0 -45 -45 -45 -45 -45 -45 -45 -45 -45 -45 0 0</t>
  </si>
  <si>
    <t>90 90 -45 -45 -45 -45 -45 -45 -45 -45 -45 -45 90 -45 -45 -45 90 -45 90 -45 -45 -45 -45 -45 90 -45 -45 -45 90 -45 90 -45 -45 -45 90 -45 90 -45 -45 -45 -45 -45 -45 90 -45 90 -45 -45 -45 90 -45 90 -45 -45 -45 90 -45 -45 -45 -45 -45 90 -45 90 -45 -45 -45 90 -45 -45 -45 -45 -45 -45 -45 -45 -45 -45 90 90</t>
  </si>
  <si>
    <t>-45 -45 45 45 45 45 45 45 45 45 45 45 45 45 -45 45 -45 -45 45 45 45 45 -45 45 45 45 45 45 -45 -45 45 45 45 45 -45 45 -45 45 45 45 45 45 45 -45 45 -45 45 45 45 45 -45 -45 45 45 45 45 45 -45 45 45 45 45 -45 -45 45 -45 45 45 45 45 45 45 45 45 45 45 45 45 -45 -45</t>
  </si>
  <si>
    <t>45 45 0 0 45 45 45 45 45 45 45 45 45 45 45 45 45 45 45 45 45 45 45 45 45 45 45 45 45 45 45 45 45 0 45 45 45 45 0 0 0 0 45 45 45 45 0 45 45 45 45 45 45 45 45 45 45 45 45 45 45 45 45 45 45 45 45 45 45 45 45 45 45 45 45 45 0 0 45 45</t>
  </si>
  <si>
    <t>-45 -45 0 0 -45 -45 -45 -45 -45 -45 -45 -45 -45 -45 -45 -45 -45 -45 -45 -45 -45 -45 -45 -45 -45 -45 -45 -45 -45 -45 -45 -45 -45 0 -45 -45 -45 -45 0 0 0 0 -45 -45 -45 -45 0 -45 -45 -45 -45 -45 -45 -45 -45 -45 -45 -45 -45 -45 -45 -45 -45 -45 -45 -45 -45 -45 -45 -45 -45 -45 -45 -45 -45 -45 0 0 -45 -45</t>
  </si>
  <si>
    <t>-45 -45 90 90 -45 -45 -45 -45 -45 -45 -45 -45 -45 -45 -45 -45 -45 -45 -45 -45 -45 -45 -45 -45 -45 -45 -45 -45 -45 -45 -45 -45 -45 90 -45 -45 -45 -45 90 90 90 90 -45 -45 -45 -45 90 -45 -45 -45 -45 -45 -45 -45 -45 -45 -45 -45 -45 -45 -45 -45 -45 -45 -45 -45 -45 -45 -45 -45 -45 -45 -45 -45 -45 -45 90 90 -45 -45</t>
  </si>
  <si>
    <t>0 0 90 90 0 0 0 0 0 0 0 0 0 0 0 0 0 0 0 0 0 0 0 0 0 0 0 0 0 0 0 0 0 90 0 0 0 0 90 90 90 90 0 0 0 0 90 0 0 0 0 0 0 0 0 0 0 0 0 0 0 0 0 0 0 0 0 0 0 0 0 0 0 0 0 0 90 90 0 0</t>
  </si>
  <si>
    <t>90 90 -45 -45 90 90 90 90 90 90 90 90 90 90 90 90 90 90 90 90 90 90 90 90 90 90 90 90 90 90 90 90 90 -45 90 90 90 90 -45 -45 -45 -45 90 90 90 90 -45 90 90 90 90 90 90 90 90 90 90 90 90 90 90 90 90 90 90 90 90 90 90 90 90 90 90 90 90 90 -45 -45 90 90</t>
  </si>
  <si>
    <t>90 90 45 45 90 90 90 90 90 90 90 90 90 90 90 90 90 90 90 90 90 90 90 90 90 90 90 90 90 90 90 90 90 45 90 90 90 90 45 45 45 45 90 90 90 90 45 90 90 90 90 90 90 90 90 90 90 90 90 90 90 90 90 90 90 90 90 90 90 90 90 90 90 90 90 90 45 45 90 90</t>
  </si>
  <si>
    <t>0 0 45 45 0 0 0 0 0 0 0 0 0 0 0 0 0 0 0 0 0 0 0 0 0 0 0 0 0 0 0 0 0 45 0 0 0 0 45 45 45 45 0 0 0 0 45 0 0 0 0 0 0 0 0 0 0 0 0 0 0 0 0 0 0 0 0 0 0 0 0 0 0 0 0 0 45 45 0 0</t>
  </si>
  <si>
    <t>-45 90 45 45 45 90 45 45 45 45 90 45 90 45 45 45 -45 -45 90 45 45 45 45 45 90 45 45 45 90 -45 90 45 45 45 90 -45 90 45 45 45 45 45 45 90 -45 90 45 45 45 90 -45 90 45 45 45 90 45 45 45 45 45 90 -45 -45 45 45 45 90 45 90 45 45 45 45 90 45 45 45 90 -45</t>
  </si>
  <si>
    <t>-45 0 45 45 45 0 45 45 45 45 0 45 0 45 45 45 -45 -45 0 45 45 45 45 45 0 45 45 45 0 -45 0 45 45 45 0 -45 0 45 45 45 45 45 45 0 -45 0 45 45 45 0 -45 0 45 45 45 0 45 45 45 45 45 0 -45 -45 45 45 45 0 45 0 45 45 45 45 0 45 45 45 0 -45</t>
  </si>
  <si>
    <t>45 0 -45 -45 -45 -45 -45 -45 -45 -45 90 90 90 -45 -45 -45 0 45 0 -45 -45 -45 45 -45 -45 -45 -45 -45 45 90 0 -45 -45 -45 45 90 0 -45 -45 -45 -45 -45 -45 0 90 45 -45 -45 -45 0 90 45 -45 -45 -45 -45 -45 45 -45 -45 -45 0 45 0 -45 -45 -45 90 90 90 -45 -45 -45 -45 -45 -45 -45 -45 0 45</t>
  </si>
  <si>
    <t>-45 0 45 45 45 45 45 45 45 45 90 90 90 45 45 45 0 -45 0 45 45 45 -45 45 45 45 45 45 -45 90 0 45 45 45 -45 90 0 45 45 45 45 45 45 0 90 -45 45 45 45 0 90 -45 45 45 45 45 45 -45 45 45 45 0 -45 0 45 45 45 90 90 90 45 45 45 45 45 45 45 45 0 -45</t>
  </si>
  <si>
    <t>-45 90 45 45 45 45 45 45 45 45 0 0 0 45 45 45 90 -45 90 45 45 45 -45 45 45 45 45 45 -45 0 90 45 45 45 -45 0 90 45 45 45 45 45 45 90 0 -45 45 45 45 90 0 -45 45 45 45 45 45 -45 45 45 45 90 -45 90 45 45 45 0 0 0 45 45 45 45 45 45 45 45 90 -45</t>
  </si>
  <si>
    <t>90 0 45 45 45 45 90 45 45 45 90 45 90 0 45 45 90 45 45 45 0 45 45 45 90 45 45 45 90 0 90 45 45 45 90 0 90 45 45 45 45 45 45 90 0 90 45 45 45 90 0 90 45 45 45 90 45 45 45 0 45 45 45 90 45 45 0 90 45 90 45 45 45 90 45 45 45 45 0 90</t>
  </si>
  <si>
    <t>90 0 -45 -45 -45 -45 90 -45 -45 -45 90 -45 90 0 -45 -45 90 -45 -45 -45 0 -45 -45 -45 90 -45 -45 -45 90 0 90 -45 -45 -45 90 0 90 -45 -45 -45 -45 -45 -45 90 0 90 -45 -45 -45 90 0 90 -45 -45 -45 90 -45 -45 -45 0 -45 -45 -45 90 -45 -45 0 90 -45 90 -45 -45 -45 90 -45 -45 -45 -45 0 90</t>
  </si>
  <si>
    <t>0 90 -45 -45 -45 -45 0 -45 -45 -45 0 -45 0 90 -45 -45 0 -45 -45 -45 90 -45 -45 -45 0 -45 -45 -45 0 90 0 -45 -45 -45 0 90 0 -45 -45 -45 -45 -45 -45 0 90 0 -45 -45 -45 0 90 0 -45 -45 -45 0 -45 -45 -45 90 -45 -45 -45 0 -45 -45 90 0 -45 0 -45 -45 -45 0 -45 -45 -45 -45 90 0</t>
  </si>
  <si>
    <t>0 45 45 45 0 0 45 45 45 45 0 0 45 45 45 45 0 0 45 45 45 45 0 0 0 45 45 45 0 0 45 45 45 45 0 0 0 45 45 45 45 45 45 0 0 0 45 45 45 45 0 0 45 45 45 0 0 0 45 45 45 45 0 0 45 45 45 45 0 0 45 45 45 45 0 0 45 45 45 0</t>
  </si>
  <si>
    <t>0 -45 -45 -45 0 0 -45 -45 -45 -45 0 0 -45 -45 -45 -45 0 0 -45 -45 -45 -45 0 0 0 -45 -45 -45 0 0 -45 -45 -45 -45 0 0 0 -45 -45 -45 -45 -45 -45 0 0 0 -45 -45 -45 -45 0 0 -45 -45 -45 0 0 0 -45 -45 -45 -45 0 0 -45 -45 -45 -45 0 0 -45 -45 -45 -45 0 0 -45 -45 -45 0</t>
  </si>
  <si>
    <t>90 -45 -45 -45 90 90 -45 -45 -45 -45 90 90 -45 -45 -45 -45 90 90 -45 -45 -45 -45 90 90 90 -45 -45 -45 90 90 -45 -45 -45 -45 90 90 90 -45 -45 -45 -45 -45 -45 90 90 90 -45 -45 -45 -45 90 90 -45 -45 -45 90 90 90 -45 -45 -45 -45 90 90 -45 -45 -45 -45 90 90 -45 -45 -45 -45 90 90 -45 -45 -45 90</t>
  </si>
  <si>
    <t>0 90 45 45 45 45 0 45 45 45 0 0 45 90 45 45 45 0 45 45 90 45 45 45 0 45 45 45 0 0 90 45 45 45 0 0 90 45 45 45 45 45 45 90 0 0 45 45 45 90 0 0 45 45 45 0 45 45 45 90 45 45 0 45 45 45 90 45 0 0 45 45 45 0 45 45 45 45 90 0</t>
  </si>
  <si>
    <t>0 90 -45 -45 -45 -45 0 -45 -45 -45 0 0 -45 90 -45 -45 -45 0 -45 -45 90 -45 -45 -45 0 -45 -45 -45 0 0 90 -45 -45 -45 0 0 90 -45 -45 -45 -45 -45 -45 90 0 0 -45 -45 -45 90 0 0 -45 -45 -45 0 -45 -45 -45 90 -45 -45 0 -45 -45 -45 90 -45 0 0 -45 -45 -45 0 -45 -45 -45 -45 90 0</t>
  </si>
  <si>
    <t>90 0 -45 -45 -45 -45 90 -45 -45 -45 90 90 -45 0 -45 -45 -45 90 -45 -45 0 -45 -45 -45 90 -45 -45 -45 90 90 0 -45 -45 -45 90 90 0 -45 -45 -45 -45 -45 -45 0 90 90 -45 -45 -45 0 90 90 -45 -45 -45 90 -45 -45 -45 0 -45 -45 90 -45 -45 -45 0 -45 90 90 -45 -45 -45 90 -45 -45 -45 -45 0 90</t>
  </si>
  <si>
    <t>90 0 0 0 90 90 0 0 0 0 90 90 0 0 0 0 90 90 0 0 0 0 90 90 90 0 0 0 90 90 0 0 0 0 90 90 90 0 0 0 0 0 0 90 90 90 0 0 0 0 90 90 0 0 0 90 90 90 0 0 0 0 90 90 0 0 0 0 90 90 0 0 0 0 90 90 0 0 0 90</t>
  </si>
  <si>
    <t>90 45 0 0 0 45 0 0 0 0 45 0 45 0 0 0 90 90 45 0 0 0 0 0 45 0 0 0 45 90 45 0 0 0 45 90 45 0 0 0 0 0 0 45 90 45 0 0 0 45 90 45 0 0 0 45 0 0 0 0 0 45 90 90 0 0 0 45 0 45 0 0 0 0 45 0 0 0 45 90</t>
  </si>
  <si>
    <t>90 -45 0 0 0 -45 0 0 0 0 -45 0 -45 0 0 0 90 90 -45 0 0 0 0 0 -45 0 0 0 -45 90 -45 0 0 0 -45 90 -45 0 0 0 0 0 0 -45 90 -45 0 0 0 -45 90 -45 0 0 0 -45 0 0 0 0 0 -45 90 90 0 0 0 -45 0 -45 0 0 0 0 -45 0 0 0 -45 90</t>
  </si>
  <si>
    <t>0 -45 90 90 90 -45 90 90 90 90 -45 90 -45 90 90 90 0 0 -45 90 90 90 90 90 -45 90 90 90 -45 0 -45 90 90 90 -45 0 -45 90 90 90 90 90 90 -45 0 -45 90 90 90 -45 0 -45 90 90 90 -45 90 90 90 90 90 -45 0 0 90 90 90 -45 90 -45 90 90 90 90 -45 90 90 90 -45 0</t>
  </si>
  <si>
    <t>0 45 0 90 0 90 0 0 0 0 90 90 0 0 0 0 45 90 45 0 0 0 90 90 0 0 0 0 90 0 0 0 0 0 90 45 90 45 0 0 0 0 45 90 45 90 0 0 0 0 0 90 0 0 0 0 90 90 0 0 0 45 90 45 0 0 0 0 90 90 0 0 0 0 90 0 90 0 45 0</t>
  </si>
  <si>
    <t>90 -45 90 0 90 0 90 90 90 90 0 0 90 90 90 90 -45 0 -45 90 90 90 0 0 90 90 90 90 0 90 90 90 90 90 0 -45 0 -45 90 90 90 90 -45 0 -45 0 90 90 90 90 90 0 90 90 90 90 0 0 90 90 90 -45 0 -45 90 90 90 90 0 0 90 90 90 90 0 90 0 90 -45 90</t>
  </si>
  <si>
    <t>45 -45 90 90 90 90 45 90 90 90 45 90 45 -45 90 90 45 90 90 90 -45 90 90 90 45 90 90 90 45 -45 45 90 90 90 45 -45 45 90 90 90 90 90 90 45 -45 45 90 90 90 45 -45 45 90 90 90 45 90 90 90 -45 90 90 90 45 90 90 -45 45 90 45 90 90 90 45 90 90 90 90 -45 45</t>
  </si>
  <si>
    <t>-45 45 90 90 90 90 -45 90 90 90 -45 90 -45 45 90 90 -45 90 90 90 45 90 90 90 -45 90 90 90 -45 45 -45 90 90 90 -45 45 -45 90 90 90 90 90 90 -45 45 -45 90 90 90 -45 45 -45 90 90 90 -45 90 90 90 45 90 90 90 -45 90 90 45 -45 90 -45 90 90 90 -45 90 90 90 90 45 -45</t>
  </si>
  <si>
    <t>-45 45 0 0 0 0 -45 0 0 0 -45 0 -45 45 0 0 -45 0 0 0 45 0 0 0 -45 0 0 0 -45 45 -45 0 0 0 -45 45 -45 0 0 0 0 0 0 -45 45 -45 0 0 0 -45 45 -45 0 0 0 -45 0 0 0 45 0 0 0 -45 0 0 45 -45 0 -45 0 0 0 -45 0 0 0 0 45 -45</t>
  </si>
  <si>
    <t>45 90 45 90 90 90 90 90 90 90 90 90 90 90 90 90 90 90 90 90 90 90 45 45 45 90 90 90 45 90 45 90 90 90 45 45 45 90 90 90 90 90 90 45 45 45 90 90 90 45 90 45 90 90 90 45 45 45 90 90 90 90 90 90 90 90 90 90 90 90 90 90 90 90 90 90 90 45 90 45</t>
  </si>
  <si>
    <t>-45 90 -45 90 90 90 90 90 90 90 90 90 90 90 90 90 90 90 90 90 90 90 -45 -45 -45 90 90 90 -45 90 -45 90 90 90 -45 -45 -45 90 90 90 90 90 90 -45 -45 -45 90 90 90 -45 90 -45 90 90 90 -45 -45 -45 90 90 90 90 90 90 90 90 90 90 90 90 90 90 90 90 90 90 90 -45 90 -45</t>
  </si>
  <si>
    <t>-45 0 -45 0 0 0 0 0 0 0 0 0 0 0 0 0 0 0 0 0 0 0 -45 -45 -45 0 0 0 -45 0 -45 0 0 0 -45 -45 -45 0 0 0 0 0 0 -45 -45 -45 0 0 0 -45 0 -45 0 0 0 -45 -45 -45 0 0 0 0 0 0 0 0 0 0 0 0 0 0 0 0 0 0 0 -45 0 -45</t>
  </si>
  <si>
    <t>0 0 90 90 90 90 90 90 90 0 0 90 90 90 90 90 0 90 0 90 90 90 0 90 90 90 90 90 0 90 0 90 90 90 0 0 0 90 90 90 90 90 90 0 0 0 90 90 90 0 90 0 90 90 90 90 90 0 90 90 90 0 90 0 90 90 90 90 90 0 0 90 90 90 90 90 90 90 0 0</t>
  </si>
  <si>
    <t>0 0 45 45 0 0 45 0 45 45 45 45 0 45 0 0 45 45 0 45 0 0 0 45 45 45 0 0 0 45 45 0 45 0 45 0 0 45 45 0 0 45 45 0 0 45 0 45 0 45 45 0 0 0 45 45 45 0 0 0 45 0 45 45 0 0 45 0 45 45 45 45 0 45 0 0 45 45 0 0</t>
  </si>
  <si>
    <t>-45 -45 0 0 -45 -45 0 -45 0 0 0 0 -45 0 -45 -45 0 0 -45 0 -45 -45 -45 0 0 0 -45 -45 -45 0 0 -45 0 -45 0 -45 -45 0 0 -45 -45 0 0 -45 -45 0 -45 0 -45 0 0 -45 -45 -45 0 0 0 -45 -45 -45 0 -45 0 0 -45 -45 0 -45 0 0 0 0 -45 0 -45 -45 0 0 -45 -45</t>
  </si>
  <si>
    <t>90 90 -45 -45 90 90 -45 90 -45 -45 -45 -45 90 -45 90 90 -45 -45 90 -45 90 90 90 -45 -45 -45 90 90 90 -45 -45 90 -45 90 90 -45 -45 -45 90 90 90 90 -45 -45 -45 90 90 -45 90 -45 -45 90 90 90 -45 -45 -45 90 90 90 -45 90 -45 -45 90 90 -45 90 -45 -45 -45 -45 90 -45 90 90 -45 -45 90 90</t>
  </si>
  <si>
    <t>90 45 45 45 90 90 45 45 45 45 90 90 90 45 45 45 90 90 45 45 45 45 90 90 45 45 45 45 90 90 45 45 45 45 90 90 90 45 45 45 45 45 45 90 90 90 45 45 45 45 90 90 45 45 45 45 90 90 45 45 45 45 90 90 45 45 45 90 90 90 45 45 45 45 90 90 45 45 45 90</t>
  </si>
  <si>
    <t>90 -45 -45 -45 90 90 -45 -45 -45 -45 90 90 90 -45 -45 -45 90 90 -45 -45 -45 -45 90 90 -45 -45 -45 -45 90 90 -45 -45 -45 -45 90 90 90 -45 -45 -45 -45 -45 -45 90 90 90 -45 -45 -45 -45 90 90 -45 -45 -45 -45 90 90 -45 -45 -45 -45 90 90 -45 -45 -45 90 90 90 -45 -45 -45 -45 90 90 -45 -45 -45 90</t>
  </si>
  <si>
    <t>0 -45 -45 -45 0 0 -45 -45 -45 -45 0 0 0 -45 -45 -45 0 0 -45 -45 -45 -45 0 0 -45 -45 -45 -45 0 0 -45 -45 -45 -45 0 0 0 -45 -45 -45 -45 -45 -45 0 0 0 -45 -45 -45 -45 0 0 -45 -45 -45 -45 0 0 -45 -45 -45 -45 0 0 -45 -45 -45 0 0 0 -45 -45 -45 -45 0 0 -45 -45 -45 0</t>
  </si>
  <si>
    <t>90 45 90 45 45 45 45 45 45 45 45 45 45 45 45 45 45 45 45 45 45 45 90 90 90 45 45 45 90 45 90 45 45 45 90 90 90 45 45 45 45 45 45 90 90 90 45 45 45 90 45 90 45 45 45 90 90 90 45 45 45 45 45 45 45 45 45 45 45 45 45 45 45 45 45 45 45 90 45 90</t>
  </si>
  <si>
    <t>90 -45 90 -45 -45 -45 -45 -45 -45 -45 -45 -45 -45 -45 -45 -45 -45 -45 -45 -45 -45 -45 90 90 90 -45 -45 -45 90 -45 90 -45 -45 -45 90 90 90 -45 -45 -45 -45 -45 -45 90 90 90 -45 -45 -45 90 -45 90 -45 -45 -45 90 90 90 -45 -45 -45 -45 -45 -45 -45 -45 -45 -45 -45 -45 -45 -45 -45 -45 -45 -45 -45 90 -45 90</t>
  </si>
  <si>
    <t>0 -45 0 -45 -45 -45 -45 -45 -45 -45 -45 -45 -45 -45 -45 -45 -45 -45 -45 -45 -45 -45 0 0 0 -45 -45 -45 0 -45 0 -45 -45 -45 0 0 0 -45 -45 -45 -45 -45 -45 0 0 0 -45 -45 -45 0 -45 0 -45 -45 -45 0 0 0 -45 -45 -45 -45 -45 -45 -45 -45 -45 -45 -45 -45 -45 -45 -45 -45 -45 -45 -45 0 -45 0</t>
  </si>
  <si>
    <t>-45 0 0 0 -45 -45 0 0 0 0 -45 -45 -45 0 0 0 -45 -45 0 0 0 0 -45 -45 0 0 0 0 -45 -45 0 0 0 0 -45 -45 -45 0 0 0 0 0 0 -45 -45 -45 0 0 0 0 -45 -45 0 0 0 0 -45 -45 0 0 0 0 -45 -45 0 0 0 -45 -45 -45 0 0 0 0 -45 -45 0 0 0 -45</t>
  </si>
  <si>
    <t>45 0 0 0 45 45 0 0 0 0 45 45 45 0 0 0 45 45 0 0 0 0 45 45 0 0 0 0 45 45 0 0 0 0 45 45 45 0 0 0 0 0 0 45 45 45 0 0 0 0 45 45 0 0 0 0 45 45 0 0 0 0 45 45 0 0 0 45 45 45 0 0 0 0 45 45 0 0 0 45</t>
  </si>
  <si>
    <t>45 90 90 90 45 45 90 90 90 90 45 45 45 90 90 90 45 45 90 90 90 90 45 45 90 90 90 90 45 45 90 90 90 90 45 45 45 90 90 90 90 90 90 45 45 45 90 90 90 90 45 45 90 90 90 90 45 45 90 90 90 90 45 45 90 90 90 45 45 45 90 90 90 90 45 45 90 90 90 45</t>
  </si>
  <si>
    <t>45 -45 90 0 90 90 90 90 0 0 45 45 90 45 0 0 0 0 -45 90 90 90 0 0 45 90 90 90 0 0 -45 45 90 90 45 0 -45 45 90 90 90 90 45 -45 0 45 90 90 45 -45 0 0 90 90 90 45 0 0 90 90 90 -45 0 0 0 0 45 90 45 45 0 0 90 90 90 90 0 90 -45 45</t>
  </si>
  <si>
    <t>-45 45 90 0 90 90 90 90 0 0 -45 -45 90 -45 0 0 0 0 45 90 90 90 0 0 -45 90 90 90 0 0 45 -45 90 90 -45 0 45 -45 90 90 90 90 -45 45 0 -45 90 90 -45 45 0 0 90 90 90 -45 0 0 90 90 90 45 0 0 0 0 -45 90 -45 -45 0 0 90 90 90 90 0 90 45 -45</t>
  </si>
  <si>
    <t>-45 45 0 90 0 0 0 0 90 90 -45 -45 0 -45 90 90 90 90 45 0 0 0 90 90 -45 0 0 0 90 90 45 -45 0 0 -45 90 45 -45 0 0 0 0 -45 45 90 -45 0 0 -45 45 90 90 0 0 0 -45 90 90 0 0 0 45 90 90 90 90 -45 0 -45 -45 90 90 0 0 0 0 90 0 45 -45</t>
  </si>
  <si>
    <t>0 -45 90 90 90 -45 90 -45 0 0 0 -45 90 90 0 -45 0 -45 90 90 -45 90 0 0 -45 90 90 90 0 -45 0 90 -45 90 0 -45 0 -45 90 90 90 90 -45 0 -45 0 90 -45 90 0 -45 0 90 90 90 -45 0 0 90 -45 90 90 -45 0 -45 0 90 90 -45 0 0 0 -45 90 -45 90 90 90 -45 0</t>
  </si>
  <si>
    <t>0 45 90 90 90 45 90 45 0 0 0 45 90 90 0 45 0 45 90 90 45 90 0 0 45 90 90 90 0 45 0 90 45 90 0 45 0 45 90 90 90 90 45 0 45 0 90 45 90 0 45 0 90 90 90 45 0 0 90 45 90 90 45 0 45 0 90 90 45 0 0 0 45 90 45 90 90 90 45 0</t>
  </si>
  <si>
    <t>90 45 0 0 0 45 0 45 90 90 90 45 0 0 90 45 90 45 0 0 45 0 90 90 45 0 0 0 90 45 90 0 45 0 90 45 90 45 0 0 0 0 45 90 45 90 0 45 0 90 45 90 0 0 0 45 90 90 0 45 0 0 45 90 45 90 0 0 45 90 90 90 45 0 45 0 0 0 45 90</t>
  </si>
  <si>
    <t>0 -45 90 90 90 45 -45 0 -45 90 90 45 90 -45 0 -45 90 -45 0 90 -45 90 -45 0 -45 90 90 90 0 0 -45 45 90 90 -45 0 45 -45 90 90 90 90 -45 45 0 -45 90 90 45 -45 0 0 90 90 90 -45 0 -45 90 -45 90 0 -45 90 -45 0 -45 90 45 90 90 -45 0 -45 45 90 90 90 -45 0</t>
  </si>
  <si>
    <t>0 45 90 90 90 -45 45 0 45 90 90 -45 90 45 0 45 90 45 0 90 45 90 45 0 45 90 90 90 0 0 45 -45 90 90 45 0 -45 45 90 90 90 90 45 -45 0 45 90 90 -45 45 0 0 90 90 90 45 0 45 90 45 90 0 45 90 45 0 45 90 -45 90 90 45 0 45 -45 90 90 90 45 0</t>
  </si>
  <si>
    <t>90 45 0 0 0 -45 45 90 45 0 0 -45 0 45 90 45 0 45 90 0 45 0 45 90 45 0 0 0 90 90 -45 45 0 0 45 90 45 -45 0 0 0 0 -45 45 90 45 0 0 45 -45 90 90 0 0 0 45 90 45 0 45 0 90 45 0 45 90 45 0 -45 0 0 45 90 45 -45 0 0 0 45 90</t>
  </si>
  <si>
    <t>0 -45 90 90 90 45 -45 90 -45 0 90 45 0 90 -45 -45 -45 0 90 -45 90 90 -45 0 -45 90 90 90 0 0 45 -45 90 90 -45 0 45 90 90 -45 -45 90 90 45 0 -45 90 90 -45 45 0 0 90 90 90 -45 0 -45 90 90 -45 90 0 -45 -45 -45 90 0 45 90 0 -45 90 -45 45 90 90 90 -45 0</t>
  </si>
  <si>
    <t>0 45 90 90 90 -45 45 90 45 0 90 -45 0 90 45 45 45 0 90 45 90 90 45 0 45 90 90 90 0 0 -45 45 90 90 45 0 -45 90 90 45 45 90 90 -45 0 45 90 90 45 -45 0 0 90 90 90 45 0 45 90 90 45 90 0 45 45 45 90 0 -45 90 0 45 90 45 -45 90 90 90 45 0</t>
  </si>
  <si>
    <t>90 45 0 0 0 -45 45 0 45 90 0 -45 90 0 45 45 45 90 0 45 0 0 45 90 45 0 0 0 90 90 -45 45 0 0 45 90 -45 0 0 45 45 0 0 -45 90 45 0 0 45 -45 90 90 0 0 0 45 90 45 0 0 45 0 90 45 45 45 0 90 -45 0 90 45 0 45 -45 0 0 0 45 90</t>
  </si>
  <si>
    <t>0 45 90 0 0 0 90 0 0 0 -45 90 -45 0 0 0 90 -45 0 0 0 0 90 45 0 0 0 0 90 0 90 0 0 0 45 90 45 -45 0 0 0 0 -45 45 90 45 0 0 0 90 0 90 0 0 0 0 45 90 0 0 0 0 -45 90 0 0 0 -45 90 -45 0 0 0 90 0 0 0 90 45 0</t>
  </si>
  <si>
    <t>0 -45 90 0 0 0 90 0 0 0 45 90 45 0 0 0 90 45 0 0 0 0 90 -45 0 0 0 0 90 0 90 0 0 0 -45 90 -45 45 0 0 0 0 45 -45 90 -45 0 0 0 90 0 90 0 0 0 0 -45 90 0 0 0 0 45 90 0 0 0 45 90 45 0 0 0 90 0 0 0 90 -45 0</t>
  </si>
  <si>
    <t>90 -45 0 90 90 90 0 90 90 90 45 0 45 90 90 90 0 45 90 90 90 90 0 -45 90 90 90 90 0 90 0 90 90 90 -45 0 -45 45 90 90 90 90 45 -45 0 -45 90 90 90 0 90 0 90 90 90 90 -45 0 90 90 90 90 45 0 90 90 90 45 0 45 90 90 90 0 90 90 90 0 -45 90</t>
  </si>
  <si>
    <t>90 -45 0 0 -45 90 0 -45 0 0 0 0 -45 0 0 -45 90 0 90 -45 -45 0 90 0 -45 0 0 0 -45 90 -45 0 0 0 90 -45 90 -45 0 0 0 0 -45 90 -45 90 0 0 0 -45 90 -45 0 0 0 -45 0 90 0 -45 -45 90 0 90 -45 0 0 -45 0 0 0 0 -45 0 90 -45 0 0 -45 90</t>
  </si>
  <si>
    <t>90 45 0 0 45 90 0 45 0 0 0 0 45 0 0 45 90 0 90 45 45 0 90 0 45 0 0 0 45 90 45 0 0 0 90 45 90 45 0 0 0 0 45 90 45 90 0 0 0 45 90 45 0 0 0 45 0 90 0 45 45 90 0 90 45 0 0 45 0 0 0 0 45 0 90 45 0 0 45 90</t>
  </si>
  <si>
    <t>0 45 90 90 45 0 90 45 90 90 90 90 45 90 90 45 0 90 0 45 45 90 0 90 45 90 90 90 45 0 45 90 90 90 0 45 0 45 90 90 90 90 45 0 45 0 90 90 90 45 0 45 90 90 90 45 90 0 90 45 45 0 90 0 45 90 90 45 90 90 90 90 45 90 0 45 90 90 45 0</t>
  </si>
  <si>
    <t>90 -45 90 0 90 90 0 90 0 0 0 0 90 90 90 0 0 0 -45 90 90 90 90 0 90 0 0 90 0 0 90 90 90 90 0 -45 0 -45 90 90 90 90 -45 0 -45 0 90 90 90 90 0 0 90 0 0 90 0 90 90 90 90 -45 0 0 0 90 90 90 0 0 0 0 90 0 90 90 0 90 -45 90</t>
  </si>
  <si>
    <t>90 45 90 0 90 90 0 90 0 0 0 0 90 90 90 0 0 0 45 90 90 90 90 0 90 0 0 90 0 0 90 90 90 90 0 45 0 45 90 90 90 90 45 0 45 0 90 90 90 90 0 0 90 0 0 90 0 90 90 90 90 45 0 0 0 90 90 90 0 0 0 0 90 0 90 90 0 90 45 90</t>
  </si>
  <si>
    <t>0 45 0 90 0 0 90 0 90 90 90 90 0 0 0 90 90 90 45 0 0 0 0 90 0 90 90 0 90 90 0 0 0 0 90 45 90 45 0 0 0 0 45 90 45 90 0 0 0 0 90 90 0 90 90 0 90 0 0 0 0 45 90 90 90 0 0 0 90 90 90 90 0 90 0 0 90 0 45 0</t>
  </si>
  <si>
    <t>90 -45 0 90 90 90 90 0 90 90 0 0 0 90 90 90 0 0 -45 90 90 90 0 90 90 90 90 90 0 0 90 90 90 90 0 -45 0 -45 90 90 90 90 -45 0 -45 0 90 90 90 90 0 0 90 90 90 90 90 0 90 90 90 -45 0 0 90 90 90 0 0 0 90 90 0 90 90 90 90 0 -45 90</t>
  </si>
  <si>
    <t>90 45 0 90 90 90 90 0 90 90 0 0 0 90 90 90 0 0 45 90 90 90 0 90 90 90 90 90 0 0 90 90 90 90 0 45 0 45 90 90 90 90 45 0 45 0 90 90 90 90 0 0 90 90 90 90 90 0 90 90 90 45 0 0 90 90 90 0 0 0 90 90 0 90 90 90 90 0 45 90</t>
  </si>
  <si>
    <t>0 45 90 0 0 0 0 90 0 0 90 90 90 0 0 0 90 90 45 0 0 0 90 0 0 0 0 0 90 90 0 0 0 0 90 45 90 45 0 0 0 0 45 90 45 90 0 0 0 0 90 90 0 0 0 0 0 90 0 0 0 45 90 90 0 0 0 90 90 90 0 0 90 0 0 0 0 90 45 0</t>
  </si>
  <si>
    <t>-45 0 -45 90 0 0 0 90 90 90 0 90 0 -45 90 90 0 90 90 0 90 0 90 -45 90 -45 0 0 90 90 -45 0 0 0 0 -45 0 -45 90 90 90 90 -45 0 -45 0 0 0 0 -45 90 90 0 0 -45 90 -45 90 0 90 0 90 90 0 90 90 -45 0 90 0 90 90 90 0 0 0 90 -45 0 -45</t>
  </si>
  <si>
    <t>45 0 45 90 0 0 0 90 90 90 0 90 0 45 90 90 0 90 90 0 90 0 90 45 90 45 0 0 90 90 45 0 0 0 0 45 0 45 90 90 90 90 45 0 45 0 0 0 0 45 90 90 0 0 45 90 45 90 0 90 0 90 90 0 90 90 45 0 90 0 90 90 90 0 0 0 90 45 0 45</t>
  </si>
  <si>
    <t>45 90 45 0 90 90 90 0 0 0 90 0 90 45 0 0 90 0 0 90 0 90 0 45 0 45 90 90 0 0 45 90 90 90 90 45 90 45 0 0 0 0 45 90 45 90 90 90 90 45 0 0 90 90 45 0 45 0 90 0 90 0 0 90 0 0 45 90 0 90 0 0 0 90 90 90 0 45 90 45</t>
  </si>
  <si>
    <t>0 -45 90 90 0 90 90 90 90 90 -45 -45 90 90 90 90 0 -45 0 -45 90 90 0 90 90 90 90 90 0 90 -45 90 90 90 0 -45 0 -45 90 90 90 90 -45 0 -45 0 90 90 90 -45 90 0 90 90 90 90 90 0 90 90 -45 0 -45 0 90 90 90 90 -45 -45 90 90 90 90 90 0 90 90 -45 0</t>
  </si>
  <si>
    <t>0 45 90 90 0 90 90 90 90 90 45 45 90 90 90 90 0 45 0 45 90 90 0 90 90 90 90 90 0 90 45 90 90 90 0 45 0 45 90 90 90 90 45 0 45 0 90 90 90 45 90 0 90 90 90 90 90 0 90 90 45 0 45 0 90 90 90 90 45 45 90 90 90 90 90 0 90 90 45 0</t>
  </si>
  <si>
    <t>90 45 0 0 90 0 0 0 0 0 45 45 0 0 0 0 90 45 90 45 0 0 90 0 0 0 0 0 90 0 45 0 0 0 90 45 90 45 0 0 0 0 45 90 45 90 0 0 0 45 0 90 0 0 0 0 0 90 0 0 45 90 45 90 0 0 0 0 45 45 0 0 0 0 0 90 0 0 45 90</t>
  </si>
  <si>
    <t>90 90 45 90 45 45 90 45 90 90 90 90 45 45 45 90 90 90 90 45 45 45 90 45 90 45 45 45 90 90 90 45 45 45 90 90 90 45 45 45 45 45 45 90 90 90 45 45 45 90 90 90 45 45 45 90 45 90 45 45 45 90 90 90 90 45 45 45 90 90 90 90 45 90 45 45 90 45 90 90</t>
  </si>
  <si>
    <t>90 90 -45 90 -45 -45 90 -45 90 90 90 90 -45 -45 -45 90 90 90 90 -45 -45 -45 90 -45 90 -45 -45 -45 90 90 90 -45 -45 -45 90 90 90 -45 -45 -45 -45 -45 -45 90 90 90 -45 -45 -45 90 90 90 -45 -45 -45 90 -45 90 -45 -45 -45 90 90 90 90 -45 -45 -45 90 90 90 90 -45 90 -45 -45 90 -45 90 90</t>
  </si>
  <si>
    <t>0 0 -45 0 -45 -45 0 -45 0 0 0 0 -45 -45 -45 0 0 0 0 -45 -45 -45 0 -45 0 -45 -45 -45 0 0 0 -45 -45 -45 0 0 0 -45 -45 -45 -45 -45 -45 0 0 0 -45 -45 -45 0 0 0 -45 -45 -45 0 -45 0 -45 -45 -45 0 0 0 0 -45 -45 -45 0 0 0 0 -45 0 -45 -45 0 -45 0 0</t>
  </si>
  <si>
    <t>0 0 45 90 90 90 45 90 45 45 90 45 90 45 45 45 90 90 45 45 90 45 90 0 45 90 45 45 90 0 90 45 45 45 90 0 45 90 45 45 45 45 90 45 0 90 45 45 45 90 0 90 45 45 90 45 0 90 45 90 45 45 90 90 45 45 45 90 45 90 45 45 90 45 90 90 90 45 0 0</t>
  </si>
  <si>
    <t>0 0 -45 90 90 90 -45 90 -45 -45 90 -45 90 -45 -45 -45 90 90 -45 -45 90 -45 90 0 -45 90 -45 -45 90 0 90 -45 -45 -45 90 0 -45 90 -45 -45 -45 -45 90 -45 0 90 -45 -45 -45 90 0 90 -45 -45 90 -45 0 90 -45 90 -45 -45 90 90 -45 -45 -45 90 -45 90 -45 -45 90 -45 90 90 90 -45 0 0</t>
  </si>
  <si>
    <t>90 90 -45 0 0 0 -45 0 -45 -45 0 -45 0 -45 -45 -45 0 -45 0 0 -45 -45 0 90 0 -45 -45 -45 0 90 -45 0 -45 -45 0 90 -45 0 -45 -45 -45 -45 0 -45 90 0 -45 -45 0 -45 90 0 -45 -45 -45 0 90 0 -45 -45 0 0 -45 0 -45 -45 -45 0 -45 0 -45 -45 0 -45 0 0 0 -45 90 90</t>
  </si>
  <si>
    <t>90 90 45 45 45 90 45 90 90 90 45 45 45 90 90 90 90 45 90 45 45 45 90 90 90 45 45 45 90 90 90 45 45 45 90 90 90 45 45 45 45 45 45 90 90 90 45 45 45 90 90 90 45 45 45 90 90 90 45 45 45 90 45 90 90 90 90 45 45 45 90 90 90 45 90 45 45 45 90 90</t>
  </si>
  <si>
    <t>90 90 -45 -45 -45 90 -45 90 90 90 -45 -45 -45 90 90 90 90 -45 90 -45 -45 -45 90 90 90 -45 -45 -45 90 90 90 -45 -45 -45 90 90 90 -45 -45 -45 -45 -45 -45 90 90 90 -45 -45 -45 90 90 90 -45 -45 -45 90 90 90 -45 -45 -45 90 -45 90 90 90 90 -45 -45 -45 90 90 90 -45 90 -45 -45 -45 90 90</t>
  </si>
  <si>
    <t>-45 90 90 45 90 90 -45 90 45 45 90 90 90 45 45 90 45 -45 45 90 90 90 90 45 90 45 45 90 -45 90 45 90 45 45 45 -45 90 90 45 90 90 45 90 90 -45 45 45 45 90 45 90 -45 90 45 45 90 45 90 90 90 90 45 -45 45 90 45 45 90 90 90 45 45 90 -45 90 90 45 90 90 -45</t>
  </si>
  <si>
    <t>45 90 90 -45 90 90 45 90 -45 -45 90 90 90 -45 -45 90 -45 45 -45 90 90 90 90 -45 90 -45 -45 90 45 90 -45 90 -45 -45 -45 45 90 90 -45 90 90 -45 90 90 45 -45 -45 -45 90 -45 90 45 90 -45 -45 90 -45 90 90 90 90 -45 45 -45 90 -45 -45 90 90 90 -45 -45 90 45 90 90 -45 90 90 45</t>
  </si>
  <si>
    <t>45 0 0 -45 0 0 45 0 -45 -45 0 0 0 -45 -45 0 -45 45 -45 0 0 0 0 -45 0 -45 -45 0 45 0 -45 0 -45 -45 -45 45 0 0 -45 0 0 -45 0 0 45 -45 -45 -45 0 -45 0 45 0 -45 -45 0 -45 0 0 0 0 -45 45 -45 0 -45 -45 0 0 0 -45 -45 0 45 0 0 -45 0 0 45</t>
  </si>
  <si>
    <t>-45 0 0 -45 0 45 90 0 45 90 45 45 0 0 90 45 0 -45 45 0 45 45 0 0 45 45 45 0 0 -45 0 90 45 45 0 -45 90 0 45 45 45 45 0 90 -45 0 45 45 90 0 -45 0 0 45 45 45 0 0 45 45 0 45 -45 0 45 90 0 0 45 45 90 45 0 90 45 0 -45 0 0 -45</t>
  </si>
  <si>
    <t>45 0 0 45 0 -45 90 0 -45 90 -45 -45 0 0 90 -45 0 45 -45 0 -45 -45 0 0 -45 -45 -45 0 0 45 0 90 -45 -45 0 45 90 0 -45 -45 -45 -45 0 90 45 0 -45 -45 90 0 45 0 0 -45 -45 -45 0 0 -45 -45 0 -45 45 0 -45 90 0 0 -45 -45 90 -45 0 90 -45 0 45 0 0 45</t>
  </si>
  <si>
    <t>45 90 90 45 90 -45 0 90 -45 0 -45 -45 90 90 0 -45 90 45 -45 90 -45 -45 90 90 -45 -45 -45 90 90 45 90 0 -45 -45 90 45 0 90 -45 -45 -45 -45 90 0 45 90 -45 -45 0 90 45 90 90 -45 -45 -45 90 90 -45 -45 90 -45 45 90 -45 0 90 90 -45 -45 0 -45 90 0 -45 90 45 90 90 45</t>
  </si>
  <si>
    <t>0 -45 90 90 0 -45 90 90 90 90 90 90 0 -45 90 0 90 0 0 0 90 90 0 90 90 90 0 0 0 90 90 90 0 0 90 -45 90 -45 0 0 0 0 -45 90 -45 90 0 0 90 90 90 0 0 0 90 90 90 0 90 90 0 0 0 90 0 90 -45 0 90 90 90 90 90 90 -45 0 90 90 -45 0</t>
  </si>
  <si>
    <t>0 45 90 90 0 45 90 90 90 90 90 90 0 45 90 0 90 0 0 0 90 90 0 90 90 90 0 0 0 90 90 90 0 0 90 45 90 45 0 0 0 0 45 90 45 90 0 0 90 90 90 0 0 0 90 90 90 0 90 90 0 0 0 90 0 90 45 0 90 90 90 90 90 90 45 0 90 90 45 0</t>
  </si>
  <si>
    <t>90 45 0 0 90 45 0 0 0 0 0 0 90 45 0 90 0 90 90 90 0 0 90 0 0 0 90 90 90 0 0 0 90 90 0 45 0 45 90 90 90 90 45 0 45 0 90 90 0 0 0 90 90 90 0 0 0 90 0 0 90 90 90 0 90 0 45 90 0 0 0 0 0 0 45 90 0 0 45 90</t>
  </si>
  <si>
    <t>45 90 90 90 90 90 90 -45 -45 -45 90 -45 45 90 -45 90 -45 90 -45 90 90 90 45 -45 -45 -45 90 90 45 -45 90 90 -45 -45 90 90 45 90 -45 -45 -45 -45 90 45 90 90 -45 -45 90 90 -45 45 90 90 -45 -45 -45 45 90 90 90 -45 90 -45 90 -45 90 45 -45 90 -45 -45 -45 90 90 90 90 90 90 45</t>
  </si>
  <si>
    <t>-45 90 90 90 90 90 90 45 45 45 90 45 -45 90 45 90 45 90 45 90 90 90 -45 45 45 45 90 90 -45 45 90 90 45 45 90 90 -45 90 45 45 45 45 90 -45 90 90 45 45 90 90 45 -45 90 90 45 45 45 -45 90 90 90 45 90 45 90 45 90 -45 45 90 45 45 45 90 90 90 90 90 90 -45</t>
  </si>
  <si>
    <t>-45 0 0 0 0 0 0 45 45 45 0 45 -45 0 45 0 45 0 45 0 0 0 -45 45 45 45 0 0 -45 45 0 0 45 45 0 0 -45 0 45 45 45 45 0 -45 0 0 45 45 0 0 45 -45 0 0 45 45 45 -45 0 0 0 45 0 45 0 45 0 -45 45 0 45 45 45 0 0 0 0 0 0 -45</t>
  </si>
  <si>
    <t>45 45 90 90 90 90 45 90 90 90 45 90 45 90 90 90 45 90 45 90 90 90 90 90 45 90 90 90 90 90 45 90 90 90 45 45 45 90 90 90 90 90 90 45 45 45 90 90 90 45 90 90 90 90 90 45 90 90 90 90 90 45 90 45 90 90 90 45 90 45 90 90 90 45 90 90 90 90 45 45</t>
  </si>
  <si>
    <t>-45 -45 90 90 90 90 -45 90 90 90 -45 90 -45 90 90 90 -45 90 -45 90 90 90 90 90 -45 90 90 90 90 90 -45 90 90 90 -45 -45 -45 90 90 90 90 90 90 -45 -45 -45 90 90 90 -45 90 90 90 90 90 -45 90 90 90 90 90 -45 90 -45 90 90 90 -45 90 -45 90 90 90 -45 90 90 90 90 -45 -45</t>
  </si>
  <si>
    <t>-45 -45 0 0 0 0 -45 0 0 0 -45 0 -45 0 0 0 -45 0 -45 0 0 0 0 0 -45 0 0 0 0 0 -45 0 0 0 -45 -45 -45 0 0 0 0 0 0 -45 -45 -45 0 0 0 -45 0 0 0 0 0 -45 0 0 0 0 0 -45 0 -45 0 0 0 -45 0 -45 0 0 0 -45 0 0 0 0 -45 -45</t>
  </si>
  <si>
    <t>90 90 45 45 45 45 90 45 45 45 90 45 90 45 45 45 90 45 90 45 45 45 45 45 90 45 45 45 45 45 90 45 45 45 90 90 90 45 45 45 45 45 45 90 90 90 45 45 45 90 45 45 45 45 45 90 45 45 45 45 45 90 45 90 45 45 45 90 45 90 45 45 45 90 45 45 45 45 90 90</t>
  </si>
  <si>
    <t>90 90 -45 -45 -45 -45 90 -45 -45 -45 90 -45 90 -45 -45 -45 90 -45 90 -45 -45 -45 -45 -45 90 -45 -45 -45 -45 -45 90 -45 -45 -45 90 90 90 -45 -45 -45 -45 -45 -45 90 90 90 -45 -45 -45 90 -45 -45 -45 -45 -45 90 -45 -45 -45 -45 -45 90 -45 90 -45 -45 -45 90 -45 90 -45 -45 -45 90 -45 -45 -45 -45 90 90</t>
  </si>
  <si>
    <t>0 0 -45 -45 -45 -45 0 -45 -45 -45 0 -45 0 -45 -45 -45 0 -45 0 -45 -45 -45 -45 -45 0 -45 -45 -45 -45 -45 0 -45 -45 -45 0 0 0 -45 -45 -45 -45 -45 -45 0 0 0 -45 -45 -45 0 -45 -45 -45 -45 -45 0 -45 -45 -45 -45 -45 0 -45 0 -45 -45 -45 0 -45 0 -45 -45 -45 0 -45 -45 -45 -45 0 0</t>
  </si>
  <si>
    <t>90 0 90 0 0 0 0 90 0 0 90 90 0 0 0 0 90 90 0 0 0 0 90 0 0 0 0 0 90 0 0 0 0 0 90 90 90 0 0 0 0 0 0 90 90 90 0 0 0 0 0 90 0 0 0 0 0 90 0 0 0 0 90 90 0 0 0 0 90 90 0 0 90 0 0 0 0 90 0 90</t>
  </si>
  <si>
    <t>0 45 0 90 90 90 90 90 90 90 90 45 90 90 90 90 0 45 90 90 90 90 0 0 90 90 90 90 90 90 45 90 90 90 45 0 45 90 90 90 90 90 90 45 0 45 90 90 90 45 90 90 90 90 90 90 0 0 90 90 90 90 45 0 90 90 90 90 45 90 90 90 90 90 90 90 90 0 45 0</t>
  </si>
  <si>
    <t>0 -45 0 90 90 90 90 90 90 90 90 -45 90 90 90 90 0 -45 90 90 90 90 0 0 90 90 90 90 90 90 -45 90 90 90 -45 0 -45 90 90 90 90 90 90 -45 0 -45 90 90 90 -45 90 90 90 90 90 90 0 0 90 90 90 90 -45 0 90 90 90 90 -45 90 90 90 90 90 90 90 90 0 -45 0</t>
  </si>
  <si>
    <t>90 -45 90 0 0 0 0 0 0 0 0 -45 0 0 0 0 90 -45 0 0 0 0 90 90 0 0 0 0 0 0 -45 0 0 0 -45 90 -45 0 0 0 0 0 0 -45 90 -45 0 0 0 -45 0 0 0 0 0 0 90 90 0 0 0 0 -45 90 0 0 0 0 -45 0 0 0 0 0 0 0 0 90 -45 90</t>
  </si>
  <si>
    <t>0 45 90 90 0 90 90 90 0 90 90 90 0 90 90 90 90 0 45 90 90 90 90 90 90 90 90 90 0 90 90 0 90 90 45 0 45 90 90 90 90 90 90 45 0 45 90 90 0 90 90 0 90 90 90 90 90 90 90 90 90 45 0 90 90 90 90 0 90 90 90 0 90 90 90 0 90 90 45 0</t>
  </si>
  <si>
    <t>0 -45 90 90 0 90 90 90 0 90 90 90 0 90 90 90 90 0 -45 90 90 90 90 90 90 90 90 90 0 90 90 0 90 90 -45 0 -45 90 90 90 90 90 90 -45 0 -45 90 90 0 90 90 0 90 90 90 90 90 90 90 90 90 -45 0 90 90 90 90 0 90 90 90 0 90 90 90 0 90 90 -45 0</t>
  </si>
  <si>
    <t>90 -45 0 0 90 0 0 0 90 0 0 0 90 0 0 0 0 90 -45 0 0 0 0 0 0 0 0 0 90 0 0 90 0 0 -45 90 -45 0 0 0 0 0 0 -45 90 -45 0 0 90 0 0 90 0 0 0 0 0 0 0 0 0 -45 90 0 0 0 0 90 0 0 0 90 0 0 0 90 0 0 -45 90</t>
  </si>
  <si>
    <t>-45 45 -45 45 45 45 45 -45 45 45 -45 -45 45 45 45 45 -45 -45 45 45 45 45 -45 45 45 45 45 45 -45 45 45 45 45 45 -45 -45 -45 45 45 45 45 45 45 -45 -45 -45 45 45 45 45 45 -45 45 45 45 45 45 -45 45 45 45 45 -45 -45 45 45 45 45 -45 -45 45 45 -45 45 45 45 45 -45 45 -45</t>
  </si>
  <si>
    <t>90 45 -45 0 0 -45 45 90 -45 0 90 45 45 90 0 -45 0 45 -45 90 90 -45 45 0 -45 0 90 45 45 90 0 -45 45 90 0 -45 -45 0 90 45 45 90 0 -45 -45 0 90 45 -45 0 90 45 45 90 0 -45 0 45 -45 90 90 -45 45 0 -45 0 90 45 45 90 0 -45 90 45 -45 0 0 -45 45 90</t>
  </si>
  <si>
    <t>-45 90 0 45 45 0 90 45 0 -45 -45 90 90 -45 0 45 -45 0 45 90 -45 0 90 45 45 90 0 -45 90 -45 45 90 -45 0 0 45 45 90 -45 0 0 -45 90 45 45 0 0 -45 90 45 -45 90 -45 0 90 45 45 90 0 -45 90 45 0 -45 45 0 -45 90 90 -45 -45 0 45 90 0 45 45 0 90 -45</t>
  </si>
  <si>
    <t>-45 0 90 45 45 90 0 -45 90 45 -45 0 0 -45 45 90 45 0 90 -45 -45 90 0 45 90 45 -45 0 0 -45 45 90 0 -45 45 90 45 90 -45 0 0 -45 90 45 90 45 -45 0 90 45 -45 0 0 -45 45 90 45 0 90 -45 -45 90 0 45 90 45 -45 0 0 -45 45 90 -45 0 90 45 45 90 0 -45</t>
  </si>
  <si>
    <t>45 0 90 -45 -45 90 0 45 -45 90 0 45 45 0 90 -45 90 -45 45 0 0 45 -45 90 0 -45 45 90 90 45 -45 0 90 45 -45 0 -45 0 45 90 90 45 0 -45 0 -45 45 90 0 -45 45 90 90 45 -45 0 90 -45 45 0 0 45 -45 90 -45 90 0 45 45 0 90 -45 45 0 90 -45 -45 90 0 45</t>
  </si>
  <si>
    <t>0 0 -45 0 -45 -45 -45 0 -45 0 -45 0 -45 0 -45 0 -45 0 -45 0 -45 0 -45 0 -45 0 -45 0 -45 0 0 -45 -45 0 0 -45 -45 0 0 -45 -45 0 0 -45 -45 0 0 -45 -45 0 0 -45 0 -45 0 -45 0 -45 0 -45 0 -45 0 -45 0 -45 0 -45 0 -45 0 -45 0 -45 -45 -45 0 -45 0 0</t>
  </si>
  <si>
    <t>0 0 90 0 90 90 90 0 90 0 90 0 90 0 0 90 90 0 90 0 90 0 90 0 90 0 90 0 90 0 90 0 90 0 90 0 90 0 90 0 0 90 0 90 0 90 0 90 0 90 0 90 0 90 0 90 0 90 0 90 0 90 0 90 90 0 0 90 0 90 0 90 0 90 90 90 0 90 0 0</t>
  </si>
  <si>
    <t>45 45 90 45 90 90 90 45 90 45 90 45 90 45 90 45 90 45 90 45 90 45 90 45 90 45 90 45 90 45 45 90 90 45 45 90 90 45 45 90 90 45 45 90 90 45 45 90 90 45 45 90 45 90 45 90 45 90 45 90 45 90 45 90 45 90 45 90 45 90 45 90 45 90 90 90 45 90 45 45</t>
  </si>
  <si>
    <t>-45 -45 45 -45 45 45 45 -45 45 -45 45 -45 45 -45 -45 45 45 -45 45 -45 45 -45 45 -45 45 -45 45 -45 45 -45 45 -45 45 -45 45 -45 45 -45 45 -45 -45 45 -45 45 -45 45 -45 45 -45 45 -45 45 -45 45 -45 45 -45 45 -45 45 -45 45 -45 45 45 -45 -45 45 -45 45 -45 45 -45 45 45 45 -45 45 -45 -45</t>
  </si>
  <si>
    <t>-45 0 -45 0 0 0 0 0 0 0 0 0 -45 0 -45 0 0 0 -45 0 -45 0 0 0 0 0 0 0 0 0 0 0 -45 0 -45 0 -45 0 -45 0 0 -45 0 -45 0 -45 0 -45 0 0 0 0 0 0 0 0 0 0 0 -45 0 -45 0 0 0 -45 0 -45 0 0 0 0 0 0 0 0 0 -45 0 -45</t>
  </si>
  <si>
    <t>0 90 0 90 90 90 90 90 90 90 90 90 0 90 0 90 90 90 0 90 0 90 90 90 90 90 90 90 90 90 90 90 0 90 0 90 0 90 0 90 90 0 90 0 90 0 90 0 90 90 90 90 90 90 90 90 90 90 90 0 90 0 90 90 90 0 90 0 90 90 90 90 90 90 90 90 90 0 90 0</t>
  </si>
  <si>
    <t>90 45 90 45 45 45 45 45 45 45 45 45 90 45 90 45 45 45 90 45 90 45 45 45 45 45 45 45 45 45 45 45 90 45 90 45 90 45 90 45 45 90 45 90 45 90 45 90 45 45 45 45 45 45 45 45 45 45 45 90 45 90 45 45 45 90 45 90 45 45 45 45 45 45 45 45 45 90 45 90</t>
  </si>
  <si>
    <t>45 -45 45 -45 -45 -45 -45 -45 -45 -45 -45 -45 45 -45 45 -45 -45 -45 45 -45 45 -45 -45 -45 -45 -45 -45 -45 -45 -45 -45 -45 45 -45 45 -45 45 -45 45 -45 -45 45 -45 45 -45 45 -45 45 -45 -45 -45 -45 -45 -45 -45 -45 -45 -45 -45 45 -45 45 -45 -45 -45 45 -45 45 -45 -45 -45 -45 -45 -45 -45 -45 -45 45 -45 45</t>
  </si>
  <si>
    <t>45 90 45 90 45 45 45 45 45 45 45 45 45 45 45 45 45 45 45 45 45 45 45 45 45 45 45 45 45 45 45 45 45 45 45 90 45 90 45 90 90 45 90 45 90 45 45 45 45 45 45 45 45 45 45 45 45 45 45 45 45 45 45 45 45 45 45 45 45 45 45 45 45 45 45 45 90 45 90 45</t>
  </si>
  <si>
    <t>90 0 90 0 90 90 90 90 90 90 90 90 90 90 90 90 90 90 90 90 90 90 90 90 90 90 90 90 90 90 90 90 90 90 90 0 90 0 90 0 0 90 0 90 0 90 90 90 90 90 90 90 90 90 90 90 90 90 90 90 90 90 90 90 90 90 90 90 90 90 90 90 90 90 90 90 0 90 0 90</t>
  </si>
  <si>
    <t>0 -45 0 -45 0 0 0 0 0 0 0 0 0 0 0 0 0 0 0 0 0 0 0 0 0 0 0 0 0 0 0 0 0 0 0 -45 0 -45 0 -45 -45 0 -45 0 -45 0 0 0 0 0 0 0 0 0 0 0 0 0 0 0 0 0 0 0 0 0 0 0 0 0 0 0 0 0 0 0 -45 0 -45 0</t>
  </si>
  <si>
    <t>-45 45 0 -45 -45 -45 -45 -45 0 -45 0 0 -45 45 0 -45 -45 -45 -45 -45 0 -45 -45 -45 -45 -45 45 -45 -45 -45 0 -45 0 -45 45 -45 0 45 0 -45 -45 0 45 0 -45 45 -45 0 -45 0 -45 -45 -45 45 -45 -45 -45 -45 -45 0 -45 -45 -45 -45 -45 0 45 -45 0 0 -45 0 -45 -45 -45 -45 -45 0 45 -45</t>
  </si>
  <si>
    <t>-45 45 90 -45 -45 -45 -45 -45 90 -45 90 90 -45 45 90 -45 -45 -45 -45 -45 90 -45 -45 -45 -45 -45 45 -45 -45 -45 90 -45 90 -45 45 -45 90 45 90 -45 -45 90 45 90 -45 45 -45 90 -45 90 -45 -45 -45 45 -45 -45 -45 -45 -45 90 -45 -45 -45 -45 -45 90 45 -45 90 90 -45 90 -45 -45 -45 -45 -45 90 45 -45</t>
  </si>
  <si>
    <t>-45 45 -45 0 -45 -45 -45 -45 90 -45 0 -45 45 90 -45 0 -45 -45 90 -45 90 -45 -45 -45 -45 -45 45 -45 -45 -45 -45 -45 45 -45 0 -45 45 90 0 -45 -45 0 90 45 -45 0 -45 45 -45 -45 -45 -45 -45 45 -45 -45 -45 -45 -45 90 -45 90 -45 -45 0 -45 90 45 -45 0 -45 90 -45 -45 -45 -45 0 -45 45 -45</t>
  </si>
  <si>
    <t>45 45 90 45 45 45 0 45 0 45 0 0 45 90 0 45 45 45 0 45 90 45 45 45 45 45 0 45 45 45 45 0 90 45 45 0 45 0 90 45 45 90 0 45 0 45 45 90 0 45 45 45 45 0 45 45 45 45 45 90 45 0 45 45 45 0 90 45 0 0 45 0 45 0 45 45 45 90 45 45</t>
  </si>
  <si>
    <t>45 45 90 45 90 45 90 45 90 45 90 45 90 45 90 45 45 45 45 45 90 45 45 45 90 45 90 45 45 45 90 45 90 45 90 45 90 45 90 45 45 90 45 90 45 90 45 90 45 90 45 45 45 90 45 90 45 45 45 90 45 45 45 45 45 90 45 90 45 90 45 90 45 90 45 90 45 90 45 45</t>
  </si>
  <si>
    <t>45 45 0 45 45 90 45 90 0 45 90 45 90 45 45 90 45 45 90 45 90 45 45 45 45 45 0 45 45 45 45 0 90 45 45 90 45 0 90 45 45 90 0 45 90 45 45 90 0 45 45 45 45 0 45 45 45 45 45 90 45 90 45 45 90 45 45 90 45 90 45 0 90 45 90 45 45 0 45 45</t>
  </si>
  <si>
    <t>90 90 0 90 0 90 0 90 0 90 0 90 0 90 0 90 90 90 90 90 0 90 90 90 0 90 0 90 90 90 0 90 0 90 0 90 0 90 0 90 90 0 90 0 90 0 90 0 90 0 90 90 90 0 90 0 90 90 90 0 90 90 90 90 90 0 90 0 90 0 90 0 90 0 90 0 90 0 90 90</t>
  </si>
  <si>
    <t>90 0 45 90 90 90 90 90 45 90 45 45 90 0 45 90 90 90 90 90 45 90 90 90 90 90 0 90 90 90 45 90 45 90 0 90 45 0 45 90 90 45 0 45 90 0 90 45 90 45 90 90 90 0 90 90 90 90 90 45 90 90 90 90 90 45 0 90 45 45 90 45 90 90 90 90 90 45 0 90</t>
  </si>
  <si>
    <t>90 0 45 90 90 90 90 0 45 90 0 90 90 0 0 90 90 90 90 90 0 90 90 90 90 0 45 90 90 90 90 90 90 0 0 90 45 90 45 0 0 45 90 45 90 0 0 90 90 90 90 90 90 45 0 90 90 90 90 0 90 90 90 90 90 0 0 90 90 0 90 45 0 90 90 90 90 45 0 90</t>
  </si>
  <si>
    <t>0 90 -45 0 0 0 0 90 -45 0 90 0 0 90 90 0 0 0 0 0 90 0 0 0 0 90 -45 0 0 0 0 0 0 90 90 0 -45 0 -45 90 90 -45 0 -45 0 90 90 0 0 0 0 0 0 -45 90 0 0 0 0 90 0 0 0 0 0 90 90 0 0 90 0 -45 90 0 0 0 0 -45 90 0</t>
  </si>
  <si>
    <t>0 0 -45 0 0 0 45 0 45 0 45 45 0 -45 45 0 0 0 45 0 -45 0 0 0 0 0 45 0 0 0 0 45 -45 0 0 45 0 45 -45 0 0 -45 45 0 45 0 0 -45 45 0 0 0 0 45 0 0 0 0 0 -45 0 45 0 0 0 45 -45 0 45 45 0 45 0 45 0 0 0 -45 0 0</t>
  </si>
  <si>
    <t>0 0 45 0 0 0 0 0 0 0 0 0 45 0 45 0 0 0 45 0 45 0 0 0 0 0 0 0 0 0 45 0 45 0 45 0 45 0 45 0 0 45 0 45 0 45 0 45 0 45 0 0 0 0 0 0 0 0 0 45 0 45 0 0 0 45 0 45 0 0 0 0 0 0 0 0 0 45 0 0</t>
  </si>
  <si>
    <t>0 0 90 0 0 0 90 0 90 0 90 0 90 0 90 0 0 0 0 0 90 0 0 0 0 0 90 0 0 0 0 0 90 0 90 0 0 90 90 0 0 90 90 0 0 90 0 90 0 0 0 0 0 90 0 0 0 0 0 90 0 0 0 0 0 90 0 90 0 90 0 90 0 90 0 0 0 90 0 0</t>
  </si>
  <si>
    <t>45 45 0 45 0 45 0 45 0 45 0 45 0 45 0 45 0 45 0 45 45 0 45 45 45 45 45 45 45 45 0 45 0 45 0 45 0 45 0 45 45 0 45 0 45 0 45 0 45 0 45 45 45 45 45 45 45 45 0 45 45 0 45 0 45 0 45 0 45 0 45 0 45 0 45 0 45 0 45 45</t>
  </si>
  <si>
    <t>45 45 0 45 45 45 45 45 45 45 45 45 0 45 0 45 45 45 0 45 0 45 45 45 45 45 45 45 45 45 0 45 0 45 0 45 0 45 0 45 45 0 45 0 45 0 45 0 45 0 45 45 45 45 45 45 45 45 45 0 45 0 45 45 45 0 45 0 45 45 45 45 45 45 45 45 45 0 45 45</t>
  </si>
  <si>
    <t>90 90 -45 90 -45 90 -45 90 -45 90 -45 90 -45 90 -45 90 -45 90 -45 90 90 -45 90 90 90 90 90 90 90 90 -45 90 -45 90 -45 90 -45 90 -45 90 90 -45 90 -45 90 -45 90 -45 90 -45 90 90 90 90 90 90 90 90 -45 90 90 -45 90 -45 90 -45 90 -45 90 -45 90 -45 90 -45 90 -45 90 -45 90 90</t>
  </si>
  <si>
    <t>0 90 -45 0 90 45 0 45 0 90 0 45 90 90 45 0 0 90 -45 0 45 90 0 0 90 0 0 90 45 0 -45 90 45 0 90 0 -45 90 45 0 0 45 90 -45 0 90 0 45 90 -45 0 45 90 0 0 90 0 0 90 45 0 -45 90 0 0 45 90 90 45 0 90 0 45 0 45 90 0 -45 90 0</t>
  </si>
  <si>
    <t>0 90 -45 0 90 0 -45 90 -45 0 -45 90 -45 0 90 -45 0 0 0 90 -45 0 0 90 0 90 -45 0 90 0 -45 90 0 -45 90 0 -45 90 -45 0 0 -45 90 -45 0 90 -45 0 90 -45 0 90 0 -45 90 0 90 0 0 -45 90 0 0 0 -45 90 0 -45 90 -45 0 -45 90 -45 0 90 0 -45 90 0</t>
  </si>
  <si>
    <t>0 -45 45 0 90 0 -45 90 -45 0 -45 0 90 45 -45 0 0 0 -45 90 -45 0 0 0 -45 90 -45 0 90 0 90 -45 45 0 -45 0 90 -45 45 0 0 45 -45 90 0 -45 0 45 -45 90 0 90 0 -45 90 -45 0 0 0 -45 90 -45 0 0 0 -45 45 90 0 -45 0 -45 90 -45 0 90 0 45 -45 0</t>
  </si>
  <si>
    <t>90 45 -45 90 90 90 0 90 0 90 90 90 0 90 -45 90 90 0 90 0 45 90 90 90 90 90 0 90 90 90 90 45 -45 90 0 90 45 0 -45 90 90 -45 0 45 90 0 90 -45 45 90 90 90 90 0 90 90 90 90 90 45 0 90 0 90 90 -45 90 0 90 90 90 0 90 0 90 90 90 -45 45 90</t>
  </si>
  <si>
    <t>90 90 -45 90 0 -45 90 0 -45 90 0 -45 90 -45 0 90 90 90 -45 -45 0 90 90 90 90 90 -45 90 90 90 -45 0 -45 90 90 0 -45 0 -45 90 90 -45 0 -45 0 90 90 -45 0 -45 90 90 90 -45 90 90 90 90 90 0 -45 -45 90 90 90 0 -45 90 -45 0 90 -45 0 90 -45 0 90 -45 90 90</t>
  </si>
  <si>
    <t>0 90 0 -45 90 0 90 0 90 -45 0 90 0 90 0 90 0 0 0 90 0 90 0 90 0 90 0 90 0 0 0 90 0 90 0 90 -45 90 0 -45 -45 0 90 -45 90 0 90 0 90 0 0 0 90 0 90 0 90 0 90 0 90 0 0 0 90 0 90 0 90 0 -45 90 0 90 0 90 -45 0 90 0</t>
  </si>
  <si>
    <t>0 0 0 -45 90 90 0 90 0 -45 0 0 90 0 90 0 0 90 0 90 0 90 0 0 0 0 0 90 0 0 0 0 0 90 0 90 -45 90 0 -45 -45 0 90 -45 90 0 90 0 0 0 0 0 90 0 0 0 0 0 90 0 90 0 90 0 0 90 0 90 0 0 -45 0 90 0 90 90 -45 0 0 0</t>
  </si>
  <si>
    <t>90 -45 0 90 0 0 90 0 90 0 -45 90 0 -45 90 0 90 -45 90 -45 90 0 0 90 0 90 0 90 0 0 90 0 -45 90 0 90 -45 0 -45 90 90 -45 0 -45 90 0 90 -45 0 90 0 0 90 0 90 0 90 0 0 90 -45 90 -45 90 0 90 -45 0 90 -45 0 90 0 90 0 0 90 0 -45 90</t>
  </si>
  <si>
    <t>0 90 -45 0 0 0 0 90 -45 0 0 0 90 0 -45 0 0 -45 90 0 -45 0 0 0 0 0 90 0 0 0 0 90 -45 0 90 0 -45 90 -45 0 0 -45 90 -45 0 90 0 -45 90 0 0 0 0 90 0 0 0 0 0 -45 0 90 -45 0 0 -45 0 90 0 0 0 -45 90 0 0 0 0 -45 90 0</t>
  </si>
  <si>
    <t>0 0 0 45 0 45 0 45 0 45 0 45 0 45 0 45 45 0 0 45 45 0 45 45 0 45 0 45 0 45 0 45 0 45 0 45 0 45 0 45 45 0 45 0 45 0 45 0 45 0 45 0 45 0 45 0 45 45 0 45 45 0 0 45 45 0 45 0 45 0 45 0 45 0 45 0 45 0 0 0</t>
  </si>
  <si>
    <t>0 90 0 45 45 0 0 45 45 0 90 0 45 90 45 0 45 45 45 90 45 0 45 45 0 45 45 0 0 45 0 45 0 45 45 0 45 90 0 45 45 0 90 45 0 45 45 0 45 0 45 0 0 45 45 0 45 45 0 45 90 45 45 45 0 45 90 45 0 90 0 45 45 0 0 45 45 0 90 0</t>
  </si>
  <si>
    <t>0 0 0 45 45 0 45 0 45 45 0 45 0 45 0 45 0 45 0 45 0 45 0 45 0 45 0 45 0 45 0 45 0 45 0 45 0 45 45 0 0 45 45 0 45 0 45 0 45 0 45 0 45 0 45 0 45 0 45 0 45 0 45 0 45 0 45 0 45 0 45 45 0 45 0 45 45 0 0 0</t>
  </si>
  <si>
    <t>0 0 0 -45 45 0 45 0 -45 0 45 0 45 0 -45 0 45 45 45 0 -45 0 0 0 45 0 45 0 45 45 45 0 45 0 0 45 0 -45 45 0 0 45 -45 0 45 0 0 45 0 45 45 45 0 45 0 45 0 0 0 -45 0 45 45 45 0 -45 0 45 0 45 0 -45 0 45 0 45 -45 0 0 0</t>
  </si>
  <si>
    <t>90 0 -45 90 45 45 90 -45 90 45 90 90 0 -45 90 45 45 45 90 -45 90 45 45 90 45 0 45 90 45 90 45 0 45 90 45 90 0 -45 45 90 90 45 -45 0 90 45 90 45 0 45 90 45 90 45 0 45 90 45 45 90 -45 90 45 45 45 90 -45 0 90 90 45 90 -45 90 45 45 90 -45 0 90</t>
  </si>
  <si>
    <t>0 0 0 -45 -45 0 -45 0 -45 -45 0 -45 0 -45 0 -45 0 -45 0 -45 0 -45 0 -45 0 -45 0 -45 0 -45 0 -45 0 -45 0 -45 -45 0 0 -45 -45 0 0 -45 -45 0 -45 0 -45 0 -45 0 -45 0 -45 0 -45 0 -45 0 -45 0 -45 0 -45 0 -45 0 -45 0 -45 -45 0 -45 0 -45 -45 0 0 0</t>
  </si>
  <si>
    <t>0 0 -45 0 0 90 0 -45 90 0 90 90 0 -45 90 0 0 90 0 90 0 90 0 90 0 90 0 90 0 0 0 90 0 90 0 90 -45 0 -45 90 90 -45 0 -45 90 0 90 0 90 0 0 0 90 0 90 0 90 0 90 0 90 0 90 0 0 90 -45 0 90 90 0 90 -45 0 90 0 0 -45 0 0</t>
  </si>
  <si>
    <t>0 0 45 0 0 0 -45 0 -45 0 -45 -45 0 45 -45 0 0 -45 0 45 -45 0 -45 0 -45 0 -45 0 -45 0 -45 0 -45 0 45 -45 0 45 -45 0 0 -45 45 0 -45 45 0 -45 0 -45 0 -45 0 -45 0 -45 0 -45 0 -45 45 0 -45 0 0 -45 45 0 -45 -45 0 -45 0 -45 0 0 0 45 0 0</t>
  </si>
  <si>
    <t>0 0 45 0 0 0 45 0 45 0 45 45 45 0 45 0 0 0 0 0 45 0 0 0 0 0 0 0 0 0 0 0 45 0 45 0 45 0 45 0 0 45 0 45 0 45 0 45 0 0 0 0 0 0 0 0 0 0 0 45 0 0 0 0 0 45 0 45 45 45 0 45 0 45 0 0 0 45 0 0</t>
  </si>
  <si>
    <t>45 45 0 45 45 45 0 45 0 45 0 0 0 45 0 45 45 45 45 45 0 45 45 45 45 45 45 45 45 45 45 45 0 45 0 45 0 45 0 45 45 0 45 0 45 0 45 0 45 45 45 45 45 45 45 45 45 45 45 0 45 45 45 45 45 0 45 0 0 0 45 0 45 0 45 45 45 0 45 45</t>
  </si>
  <si>
    <t>90 90 0 90 90 90 0 90 0 90 0 0 0 90 0 90 90 90 90 90 0 90 90 90 90 90 90 90 90 90 90 90 0 90 0 90 0 90 0 90 90 0 90 0 90 0 90 0 90 90 90 90 90 90 90 90 90 90 90 0 90 90 90 90 90 0 90 0 0 0 90 0 90 0 90 90 90 0 90 90</t>
  </si>
  <si>
    <t>0 90 45 0 0 0 0 90 45 0 0 0 90 0 90 0 0 0 0 0 45 0 0 0 0 0 45 0 0 0 0 0 0 0 90 0 45 90 45 0 0 45 90 45 0 90 0 0 0 0 0 0 0 45 0 0 0 0 0 45 0 0 0 0 0 90 0 90 0 0 0 45 90 0 0 0 0 45 90 0</t>
  </si>
  <si>
    <t>0 90 0 45 0 0 0 90 0 45 90 0 90 0 0 90 0 0 0 0 0 90 0 0 0 0 0 0 0 0 0 0 0 0 90 0 45 90 0 45 45 0 90 45 0 90 0 0 0 0 0 0 0 0 0 0 0 0 90 0 0 0 0 0 90 0 0 90 0 90 45 0 90 0 0 0 45 0 90 0</t>
  </si>
  <si>
    <t>-45 -45 45 -45 -45 -45 45 -45 45 -45 45 45 45 -45 45 -45 -45 -45 -45 -45 45 -45 -45 -45 -45 -45 -45 -45 -45 -45 -45 -45 45 -45 45 -45 45 -45 45 -45 -45 45 -45 45 -45 45 -45 45 -45 -45 -45 -45 -45 -45 -45 -45 -45 -45 -45 45 -45 -45 -45 -45 -45 45 -45 45 45 45 -45 45 -45 45 -45 -45 -45 45 -45 -45</t>
  </si>
  <si>
    <t>-45 -45 90 -45 90 90 90 -45 90 -45 90 -45 90 -45 90 -45 90 -45 90 -45 90 -45 90 -45 90 -45 90 -45 90 -45 -45 90 90 -45 -45 90 90 -45 -45 90 90 -45 -45 90 90 -45 -45 90 90 -45 -45 90 -45 90 -45 90 -45 90 -45 90 -45 90 -45 90 -45 90 -45 90 -45 90 -45 90 -45 90 90 90 -45 90 -45 -45</t>
  </si>
  <si>
    <t>0 0 45 0 45 45 45 0 45 0 45 0 45 0 45 0 45 0 45 0 45 0 45 0 45 0 45 0 45 0 0 45 45 0 0 45 45 0 0 45 45 0 0 45 45 0 0 45 45 0 0 45 0 45 0 45 0 45 0 45 0 45 0 45 0 45 0 45 0 45 0 45 0 45 45 45 0 45 0 0</t>
  </si>
  <si>
    <t>90 90 -45 90 -45 -45 -45 90 -45 90 -45 90 -45 90 -45 90 -45 90 -45 90 -45 90 -45 90 -45 90 -45 90 -45 90 90 -45 -45 90 90 -45 -45 90 90 -45 -45 90 90 -45 -45 90 90 -45 -45 90 90 -45 90 -45 90 -45 90 -45 90 -45 90 -45 90 -45 90 -45 90 -45 90 -45 90 -45 90 -45 -45 -45 90 -45 90 90</t>
  </si>
  <si>
    <t>-45 90 -45 90 90 90 90 90 90 90 90 90 -45 90 -45 90 90 90 -45 90 -45 90 90 90 90 90 90 90 90 90 90 90 -45 90 -45 90 -45 90 -45 90 90 -45 90 -45 90 -45 90 -45 90 90 90 90 90 90 90 90 90 90 90 -45 90 -45 90 90 90 -45 90 -45 90 90 90 90 90 90 90 90 90 -45 90 -45</t>
  </si>
  <si>
    <t>45 90 45 90 90 90 90 90 90 90 90 90 45 90 45 90 90 90 45 90 45 90 90 90 90 90 90 90 90 90 90 90 45 90 45 90 45 90 45 90 90 45 90 45 90 45 90 45 90 90 90 90 90 90 90 90 90 90 90 45 90 45 90 90 90 45 90 45 90 90 90 90 90 90 90 90 90 45 90 45</t>
  </si>
  <si>
    <t>45 0 45 0 0 0 0 0 0 0 0 0 45 0 45 0 0 0 45 0 45 0 0 0 0 0 0 0 0 0 0 0 45 0 45 0 45 0 45 0 0 45 0 45 0 45 0 45 0 0 0 0 0 0 0 0 0 0 0 45 0 45 0 0 0 45 0 45 0 0 0 0 0 0 0 0 0 45 0 45</t>
  </si>
  <si>
    <t>90 0 90 0 0 0 0 0 0 0 0 0 90 0 90 0 0 0 90 0 90 0 0 0 0 0 0 0 0 0 0 0 90 0 90 0 90 0 90 0 0 90 0 90 0 90 0 90 0 0 0 0 0 0 0 0 0 0 0 90 0 90 0 0 0 90 0 90 0 0 0 0 0 0 0 0 0 90 0 90</t>
  </si>
  <si>
    <t>0 45 0 45 45 45 45 45 45 45 45 45 0 45 0 45 45 45 0 45 0 45 45 45 45 45 45 45 45 45 45 45 0 45 0 45 0 45 0 45 45 0 45 0 45 0 45 0 45 45 45 45 45 45 45 45 45 45 45 0 45 0 45 45 45 0 45 0 45 45 45 45 45 45 45 45 45 0 45 0</t>
  </si>
  <si>
    <t>0 -45 0 -45 -45 -45 -45 -45 -45 -45 -45 -45 0 -45 0 -45 -45 -45 0 -45 0 -45 -45 -45 -45 -45 -45 -45 -45 -45 -45 -45 0 -45 0 -45 0 -45 0 -45 -45 0 -45 0 -45 0 -45 0 -45 -45 -45 -45 -45 -45 -45 -45 -45 -45 -45 0 -45 0 -45 -45 -45 0 -45 0 -45 -45 -45 -45 -45 -45 -45 -45 -45 0 -45 0</t>
  </si>
  <si>
    <t>90 -45 90 -45 -45 -45 -45 -45 -45 -45 -45 -45 90 -45 90 -45 -45 -45 90 -45 90 -45 -45 -45 -45 -45 -45 -45 -45 -45 -45 -45 90 -45 90 -45 90 -45 90 -45 -45 90 -45 90 -45 90 -45 90 -45 -45 -45 -45 -45 -45 -45 -45 -45 -45 -45 90 -45 90 -45 -45 -45 90 -45 90 -45 -45 -45 -45 -45 -45 -45 -45 -45 90 -45 90</t>
  </si>
  <si>
    <t>-45 45 -45 45 45 45 45 45 45 45 45 45 -45 45 -45 45 45 45 -45 45 -45 45 45 45 45 45 45 45 45 45 45 45 -45 45 -45 45 -45 45 -45 45 45 -45 45 -45 45 -45 45 -45 45 45 45 45 45 45 45 45 45 45 45 -45 45 -45 45 45 45 -45 45 -45 45 45 45 45 45 45 45 45 45 -45 45 -45</t>
  </si>
  <si>
    <t>45 0 45 0 45 45 45 45 45 45 45 45 45 45 45 45 45 45 45 45 45 45 45 45 45 45 45 45 45 45 45 45 45 45 45 0 45 0 45 0 0 45 0 45 0 45 45 45 45 45 45 45 45 45 45 45 45 45 45 45 45 45 45 45 45 45 45 45 45 45 45 45 45 45 45 45 0 45 0 45</t>
  </si>
  <si>
    <t>-45 0 -45 0 -45 -45 -45 -45 -45 -45 -45 -45 -45 -45 -45 -45 -45 -45 -45 -45 -45 -45 -45 -45 -45 -45 -45 -45 -45 -45 -45 -45 -45 -45 -45 0 -45 0 -45 0 0 -45 0 -45 0 -45 -45 -45 -45 -45 -45 -45 -45 -45 -45 -45 -45 -45 -45 -45 -45 -45 -45 -45 -45 -45 -45 -45 -45 -45 -45 -45 -45 -45 -45 -45 0 -45 0 -45</t>
  </si>
  <si>
    <t>-45 90 -45 90 -45 -45 -45 -45 -45 -45 -45 -45 -45 -45 -45 -45 -45 -45 -45 -45 -45 -45 -45 -45 -45 -45 -45 -45 -45 -45 -45 -45 -45 -45 -45 90 -45 90 -45 90 90 -45 90 -45 90 -45 -45 -45 -45 -45 -45 -45 -45 -45 -45 -45 -45 -45 -45 -45 -45 -45 -45 -45 -45 -45 -45 -45 -45 -45 -45 -45 -45 -45 -45 -45 90 -45 90 -45</t>
  </si>
  <si>
    <t>0 90 0 90 0 0 0 0 0 0 0 0 0 0 0 0 0 0 0 0 0 0 0 0 0 0 0 0 0 0 0 0 0 0 0 90 0 90 0 90 90 0 90 0 90 0 0 0 0 0 0 0 0 0 0 0 0 0 0 0 0 0 0 0 0 0 0 0 0 0 0 0 0 0 0 0 90 0 90 0</t>
  </si>
  <si>
    <t>90 -45 90 -45 90 90 90 90 90 90 90 90 90 90 90 90 90 90 90 90 90 90 90 90 90 90 90 90 90 90 90 90 90 90 90 -45 90 -45 90 -45 -45 90 -45 90 -45 90 90 90 90 90 90 90 90 90 90 90 90 90 90 90 90 90 90 90 90 90 90 90 90 90 90 90 90 90 90 90 -45 90 -45 90</t>
  </si>
  <si>
    <t>90 45 90 45 90 90 90 90 90 90 90 90 90 90 90 90 90 90 90 90 90 90 90 90 90 90 90 90 90 90 90 90 90 90 90 45 90 45 90 45 45 90 45 90 45 90 90 90 90 90 90 90 90 90 90 90 90 90 90 90 90 90 90 90 90 90 90 90 90 90 90 90 90 90 90 90 45 90 45 90</t>
  </si>
  <si>
    <t>0 45 0 45 0 0 0 0 0 0 0 0 0 0 0 0 0 0 0 0 0 0 0 0 0 0 0 0 0 0 0 0 0 0 0 45 0 45 0 45 45 0 45 0 45 0 0 0 0 0 0 0 0 0 0 0 0 0 0 0 0 0 0 0 0 0 0 0 0 0 0 0 0 0 0 0 45 0 45 0</t>
  </si>
  <si>
    <t>45 -45 90 45 45 45 45 45 90 45 90 90 45 -45 90 45 45 45 45 45 90 45 45 45 45 45 -45 45 45 45 90 45 90 45 -45 45 90 -45 90 45 45 90 -45 90 45 -45 45 90 45 90 45 45 45 -45 45 45 45 45 45 90 45 45 45 45 45 90 -45 45 90 90 45 90 45 45 45 45 45 90 -45 45</t>
  </si>
  <si>
    <t>45 -45 0 45 45 45 45 45 0 45 0 0 45 -45 0 45 45 45 45 45 0 45 45 45 45 45 -45 45 45 45 0 45 0 45 -45 45 0 -45 0 45 45 0 -45 0 45 -45 45 0 45 0 45 45 45 -45 45 45 45 45 45 0 45 45 45 45 45 0 -45 45 0 0 45 0 45 45 45 45 45 0 -45 45</t>
  </si>
  <si>
    <t>-45 45 -45 90 -45 -45 -45 -45 0 -45 90 -45 45 0 -45 90 -45 -45 0 -45 0 -45 -45 -45 -45 -45 45 -45 -45 -45 -45 -45 45 -45 90 -45 45 0 90 -45 -45 90 0 45 -45 90 -45 45 -45 -45 -45 -45 -45 45 -45 -45 -45 -45 -45 0 -45 0 -45 -45 90 -45 0 45 -45 90 -45 0 -45 -45 -45 -45 90 -45 45 -45</t>
  </si>
  <si>
    <t>45 -45 45 90 45 45 45 45 0 45 90 45 -45 0 45 90 45 45 0 45 0 45 45 45 45 45 -45 45 45 45 45 45 -45 45 90 45 -45 0 90 45 45 90 0 -45 45 90 45 -45 45 45 45 45 45 -45 45 45 45 45 45 0 45 0 45 45 90 45 0 -45 45 90 45 0 45 45 45 45 90 45 -45 45</t>
  </si>
  <si>
    <t>45 -45 45 0 45 45 45 45 90 45 0 45 -45 90 45 0 45 45 90 45 90 45 45 45 45 45 -45 45 45 45 45 45 -45 45 0 45 -45 90 0 45 45 0 90 -45 45 0 45 -45 45 45 45 45 45 -45 45 45 45 45 45 90 45 90 45 45 0 45 90 -45 45 0 45 90 45 45 45 45 0 45 -45 45</t>
  </si>
  <si>
    <t>45 45 0 45 45 45 90 45 90 45 90 90 45 0 90 45 45 45 90 45 0 45 45 45 45 45 90 45 45 45 45 90 0 45 45 90 45 90 0 45 45 0 90 45 90 45 45 0 90 45 45 45 45 90 45 45 45 45 45 0 45 90 45 45 45 90 0 45 90 90 45 90 45 90 45 45 45 0 45 45</t>
  </si>
  <si>
    <t>-45 -45 0 -45 -45 -45 90 -45 90 -45 90 90 -45 0 90 -45 -45 -45 90 -45 0 -45 -45 -45 -45 -45 90 -45 -45 -45 -45 90 0 -45 -45 90 -45 90 0 -45 -45 0 90 -45 90 -45 -45 0 90 -45 -45 -45 -45 90 -45 -45 -45 -45 -45 0 -45 90 -45 -45 -45 90 0 -45 90 90 -45 90 -45 90 -45 -45 -45 0 -45 -45</t>
  </si>
  <si>
    <t>-45 -45 90 -45 -45 -45 0 -45 0 -45 0 0 -45 90 0 -45 -45 -45 0 -45 90 -45 -45 -45 -45 -45 0 -45 -45 -45 -45 0 90 -45 -45 0 -45 0 90 -45 -45 90 0 -45 0 -45 -45 90 0 -45 -45 -45 -45 0 -45 -45 -45 -45 -45 90 -45 0 -45 -45 -45 0 90 -45 0 0 -45 0 -45 0 -45 -45 -45 90 -45 -45</t>
  </si>
  <si>
    <t>45 45 0 45 0 45 0 45 0 45 0 45 0 45 0 45 45 45 45 45 0 45 45 45 0 45 0 45 45 45 0 45 0 45 0 45 0 45 0 45 45 0 45 0 45 0 45 0 45 0 45 45 45 0 45 0 45 45 45 0 45 45 45 45 45 0 45 0 45 0 45 0 45 0 45 0 45 0 45 45</t>
  </si>
  <si>
    <t>-45 -45 0 -45 0 -45 0 -45 0 -45 0 -45 0 -45 0 -45 -45 -45 -45 -45 0 -45 -45 -45 0 -45 0 -45 -45 -45 0 -45 0 -45 0 -45 0 -45 0 -45 -45 0 -45 0 -45 0 -45 0 -45 0 -45 -45 -45 0 -45 0 -45 -45 -45 0 -45 -45 -45 -45 -45 0 -45 0 -45 0 -45 0 -45 0 -45 0 -45 0 -45 -45</t>
  </si>
  <si>
    <t>-45 -45 90 -45 90 -45 90 -45 90 -45 90 -45 90 -45 90 -45 -45 -45 -45 -45 90 -45 -45 -45 90 -45 90 -45 -45 -45 90 -45 90 -45 90 -45 90 -45 90 -45 -45 90 -45 90 -45 90 -45 90 -45 90 -45 -45 -45 90 -45 90 -45 -45 -45 90 -45 -45 -45 -45 -45 90 -45 90 -45 90 -45 90 -45 90 -45 90 -45 90 -45 -45</t>
  </si>
  <si>
    <t>45 45 90 45 45 0 45 0 90 45 0 45 0 45 45 0 45 45 0 45 0 45 45 45 45 45 90 45 45 45 45 90 0 45 45 0 45 90 0 45 45 0 90 45 0 45 45 0 90 45 45 45 45 90 45 45 45 45 45 0 45 0 45 45 0 45 45 0 45 0 45 90 0 45 0 45 45 90 45 45</t>
  </si>
  <si>
    <t>-45 -45 90 -45 -45 0 -45 0 90 -45 0 -45 0 -45 -45 0 -45 -45 0 -45 0 -45 -45 -45 -45 -45 90 -45 -45 -45 -45 90 0 -45 -45 0 -45 90 0 -45 -45 0 90 -45 0 -45 -45 0 90 -45 -45 -45 -45 90 -45 -45 -45 -45 -45 0 -45 0 -45 -45 0 -45 -45 0 -45 0 -45 90 0 -45 0 -45 -45 90 -45 -45</t>
  </si>
  <si>
    <t>-45 -45 0 -45 -45 90 -45 90 0 -45 90 -45 90 -45 -45 90 -45 -45 90 -45 90 -45 -45 -45 -45 -45 0 -45 -45 -45 -45 0 90 -45 -45 90 -45 0 90 -45 -45 90 0 -45 90 -45 -45 90 0 -45 -45 -45 -45 0 -45 -45 -45 -45 -45 90 -45 90 -45 -45 90 -45 -45 90 -45 90 -45 0 90 -45 90 -45 -45 0 -45 -45</t>
  </si>
  <si>
    <t>0 0 90 0 90 0 90 0 90 0 90 0 90 0 90 0 0 0 0 0 90 0 0 0 90 0 90 0 0 0 90 0 90 0 90 0 90 0 90 0 0 90 0 90 0 90 0 90 0 90 0 0 0 90 0 90 0 0 0 90 0 0 0 0 0 90 0 90 0 90 0 90 0 90 0 90 0 90 0 0</t>
  </si>
  <si>
    <t>0 90 45 0 0 0 0 0 45 0 45 45 0 90 45 0 0 0 0 0 45 0 0 0 0 0 90 0 0 0 45 0 45 0 90 0 45 90 45 0 0 45 90 45 0 90 0 45 0 45 0 0 0 90 0 0 0 0 0 45 0 0 0 0 0 45 90 0 45 45 0 45 0 0 0 0 0 45 90 0</t>
  </si>
  <si>
    <t>0 90 -45 0 0 0 0 0 -45 0 -45 -45 0 90 -45 0 0 0 0 0 -45 0 0 0 0 0 90 0 0 0 -45 0 -45 0 90 0 -45 90 -45 0 0 -45 90 -45 0 90 0 -45 0 -45 0 0 0 90 0 0 0 0 0 -45 0 0 0 0 0 -45 90 0 -45 -45 0 -45 0 0 0 0 0 -45 90 0</t>
  </si>
  <si>
    <t>90 0 -45 90 90 90 90 90 -45 90 -45 -45 90 0 -45 90 90 90 90 90 -45 90 90 90 90 90 0 90 90 90 -45 90 -45 90 0 90 -45 0 -45 90 90 -45 0 -45 90 0 90 -45 90 -45 90 90 90 0 90 90 90 90 90 -45 90 90 90 90 90 -45 0 90 -45 -45 90 -45 90 90 90 90 90 -45 0 90</t>
  </si>
  <si>
    <t>0 90 45 0 0 0 0 90 45 0 90 0 0 90 90 0 0 0 0 0 90 0 0 0 0 90 45 0 0 0 0 0 0 90 90 0 45 0 45 90 90 45 0 45 0 90 90 0 0 0 0 0 0 45 90 0 0 0 0 90 0 0 0 0 0 90 90 0 0 90 0 45 90 0 0 0 0 45 90 0</t>
  </si>
  <si>
    <t>90 0 -45 90 90 90 90 0 -45 90 0 90 90 0 0 90 90 90 90 90 0 90 90 90 90 0 -45 90 90 90 90 90 90 0 0 90 -45 90 -45 0 0 -45 90 -45 90 0 0 90 90 90 90 90 90 -45 0 90 90 90 90 0 90 90 90 90 90 0 0 90 90 0 90 -45 0 90 90 90 90 -45 0 90</t>
  </si>
  <si>
    <t>90 90 -45 90 90 90 45 90 45 90 45 45 90 -45 45 90 90 90 45 90 -45 90 90 90 90 90 45 90 90 90 90 45 -45 90 90 45 90 45 -45 90 90 -45 45 90 45 90 90 -45 45 90 90 90 90 45 90 90 90 90 90 -45 90 45 90 90 90 45 -45 90 45 45 90 45 90 45 90 90 90 -45 90 90</t>
  </si>
  <si>
    <t>90 90 45 90 90 90 -45 90 -45 90 -45 -45 90 45 -45 90 90 90 -45 90 45 90 90 90 90 90 -45 90 90 90 90 -45 45 90 90 -45 90 -45 45 90 90 45 -45 90 -45 90 90 45 -45 90 90 90 90 -45 90 90 90 90 90 45 90 -45 90 90 90 -45 45 90 -45 -45 90 -45 90 -45 90 90 90 45 90 90</t>
  </si>
  <si>
    <t>0 0 45 0 0 0 -45 0 -45 0 -45 -45 0 45 -45 0 0 0 -45 0 45 0 0 0 0 0 -45 0 0 0 0 -45 45 0 0 -45 0 -45 45 0 0 45 -45 0 -45 0 0 45 -45 0 0 0 0 -45 0 0 0 0 0 45 0 -45 0 0 0 -45 45 0 -45 -45 0 -45 0 -45 0 0 0 45 0 0</t>
  </si>
  <si>
    <t>90 90 45 90 90 90 90 90 90 90 90 90 45 90 45 90 90 90 45 90 45 90 90 90 90 90 90 90 90 90 45 90 45 90 45 90 45 90 45 90 90 45 90 45 90 45 90 45 90 45 90 90 90 90 90 90 90 90 90 45 90 45 90 90 90 45 90 45 90 90 90 90 90 90 90 90 90 45 90 90</t>
  </si>
  <si>
    <t>90 90 -45 90 90 90 90 90 90 90 90 90 -45 90 -45 90 90 90 -45 90 -45 90 90 90 90 90 90 90 90 90 -45 90 -45 90 -45 90 -45 90 -45 90 90 -45 90 -45 90 -45 90 -45 90 -45 90 90 90 90 90 90 90 90 90 -45 90 -45 90 90 90 -45 90 -45 90 90 90 90 90 90 90 90 90 -45 90 90</t>
  </si>
  <si>
    <t>0 0 -45 0 0 0 0 0 0 0 0 0 -45 0 -45 0 0 0 -45 0 -45 0 0 0 0 0 0 0 0 0 -45 0 -45 0 -45 0 -45 0 -45 0 0 -45 0 -45 0 -45 0 -45 0 -45 0 0 0 0 0 0 0 0 0 -45 0 -45 0 0 0 -45 0 -45 0 0 0 0 0 0 0 0 0 -45 0 0</t>
  </si>
  <si>
    <t>90 90 0 90 90 90 0 90 0 90 0 90 0 90 0 90 90 90 90 90 0 90 90 90 90 90 0 90 90 90 90 90 0 90 0 90 90 0 0 90 90 0 0 90 90 0 90 0 90 90 90 90 90 0 90 90 90 90 90 0 90 90 90 90 90 0 90 0 90 0 90 0 90 0 90 90 90 0 90 90</t>
  </si>
  <si>
    <t>-45 -45 0 -45 0 0 0 -45 0 -45 0 -45 0 -45 0 -45 0 -45 0 -45 0 -45 0 -45 0 -45 0 -45 0 -45 -45 0 0 -45 -45 0 0 -45 -45 0 0 -45 -45 0 0 -45 -45 0 0 -45 -45 0 -45 0 -45 0 -45 0 -45 0 -45 0 -45 0 -45 0 -45 0 -45 0 -45 0 -45 0 0 0 -45 0 -45 -45</t>
  </si>
  <si>
    <t>45 45 90 45 90 45 90 45 90 45 90 45 90 45 90 45 90 45 90 45 45 90 45 45 45 45 45 45 45 45 90 45 90 45 90 45 90 45 90 45 45 90 45 90 45 90 45 90 45 90 45 45 45 45 45 45 45 45 90 45 45 90 45 90 45 90 45 90 45 90 45 90 45 90 45 90 45 90 45 45</t>
  </si>
  <si>
    <t>-45 -45 90 -45 90 -45 90 -45 90 -45 90 -45 90 -45 90 -45 90 -45 90 -45 -45 90 -45 -45 -45 -45 -45 -45 -45 -45 90 -45 90 -45 90 -45 90 -45 90 -45 -45 90 -45 90 -45 90 -45 90 -45 90 -45 -45 -45 -45 -45 -45 -45 -45 90 -45 -45 90 -45 90 -45 90 -45 90 -45 90 -45 90 -45 90 -45 90 -45 90 -45 -45</t>
  </si>
  <si>
    <t>-45 -45 0 -45 0 -45 0 -45 0 -45 0 -45 0 -45 0 -45 0 -45 0 -45 -45 0 -45 -45 -45 -45 -45 -45 -45 -45 0 -45 0 -45 0 -45 0 -45 0 -45 -45 0 -45 0 -45 0 -45 0 -45 0 -45 -45 -45 -45 -45 -45 -45 -45 0 -45 -45 0 -45 0 -45 0 -45 0 -45 0 -45 0 -45 0 -45 0 -45 0 -45 -45</t>
  </si>
  <si>
    <t>45 45 90 45 45 45 45 45 45 45 45 45 90 45 90 45 45 45 90 45 90 45 45 45 45 45 45 45 45 45 90 45 90 45 90 45 90 45 90 45 45 90 45 90 45 90 45 90 45 90 45 45 45 45 45 45 45 45 45 90 45 90 45 45 45 90 45 90 45 45 45 45 45 45 45 45 45 90 45 45</t>
  </si>
  <si>
    <t>-45 -45 90 -45 -45 -45 -45 -45 -45 -45 -45 -45 90 -45 90 -45 -45 -45 90 -45 90 -45 -45 -45 -45 -45 -45 -45 -45 -45 90 -45 90 -45 90 -45 90 -45 90 -45 -45 90 -45 90 -45 90 -45 90 -45 90 -45 -45 -45 -45 -45 -45 -45 -45 -45 90 -45 90 -45 -45 -45 90 -45 90 -45 -45 -45 -45 -45 -45 -45 -45 -45 90 -45 -45</t>
  </si>
  <si>
    <t>-45 -45 0 -45 -45 -45 -45 -45 -45 -45 -45 -45 0 -45 0 -45 -45 -45 0 -45 0 -45 -45 -45 -45 -45 -45 -45 -45 -45 0 -45 0 -45 0 -45 0 -45 0 -45 -45 0 -45 0 -45 0 -45 0 -45 0 -45 -45 -45 -45 -45 -45 -45 -45 -45 0 -45 0 -45 -45 -45 0 -45 0 -45 -45 -45 -45 -45 -45 -45 -45 -45 0 -45 -45</t>
  </si>
  <si>
    <t>0 0 -45 0 -45 0 -45 0 -45 0 -45 0 -45 0 -45 0 -45 0 -45 0 0 -45 0 0 0 0 0 0 0 0 -45 0 -45 0 -45 0 -45 0 -45 0 0 -45 0 -45 0 -45 0 -45 0 -45 0 0 0 0 0 0 0 0 -45 0 0 -45 0 -45 0 -45 0 -45 0 -45 0 -45 0 -45 0 -45 0 -45 0 0</t>
  </si>
  <si>
    <t>0 0 45 0 45 0 45 0 45 0 45 0 45 0 45 0 45 0 45 0 0 45 0 0 0 0 0 0 0 0 45 0 45 0 45 0 45 0 45 0 0 45 0 45 0 45 0 45 0 45 0 0 0 0 0 0 0 0 45 0 0 45 0 45 0 45 0 45 0 45 0 45 0 45 0 45 0 45 0 0</t>
  </si>
  <si>
    <t>90 90 45 90 45 90 45 90 45 90 45 90 45 90 45 90 45 90 45 90 90 45 90 90 90 90 90 90 90 90 45 90 45 90 45 90 45 90 45 90 90 45 90 45 90 45 90 45 90 45 90 90 90 90 90 90 90 90 45 90 90 45 90 45 90 45 90 45 90 45 90 45 90 45 90 45 90 45 90 90</t>
  </si>
  <si>
    <t>90 0 -45 90 0 45 90 45 90 0 90 45 0 0 45 90 90 0 -45 90 45 0 90 90 0 90 90 0 45 90 -45 0 45 90 0 90 -45 0 45 90 90 45 0 -45 90 0 90 45 0 -45 90 45 0 90 90 0 90 90 0 45 90 -45 0 90 90 45 0 0 45 90 0 90 45 90 45 0 90 -45 0 90</t>
  </si>
  <si>
    <t>90 0 45 90 0 -45 90 -45 90 0 90 -45 0 0 -45 90 90 0 45 90 -45 0 90 90 0 90 90 0 -45 90 45 0 -45 90 0 90 45 0 -45 90 90 -45 0 45 90 0 90 -45 0 45 90 -45 0 90 90 0 90 90 0 -45 90 45 0 90 90 -45 0 0 -45 90 0 90 -45 90 -45 0 90 45 0 90</t>
  </si>
  <si>
    <t>0 90 45 0 90 -45 0 -45 0 90 0 -45 90 90 -45 0 0 90 45 0 -45 90 0 0 90 0 0 90 -45 0 45 90 -45 0 90 0 45 90 -45 0 0 -45 90 45 0 90 0 -45 90 45 0 -45 90 0 0 90 0 0 90 -45 0 45 90 0 0 -45 90 90 -45 0 90 0 -45 0 -45 90 0 45 90 0</t>
  </si>
  <si>
    <t>90 0 -45 90 0 90 -45 0 -45 90 -45 0 -45 90 0 -45 90 90 90 0 -45 90 90 0 90 0 -45 90 0 90 -45 0 90 -45 0 90 -45 0 -45 90 90 -45 0 -45 90 0 -45 90 0 -45 90 0 90 -45 0 90 0 90 90 -45 0 90 90 90 -45 0 90 -45 0 -45 90 -45 0 -45 90 0 90 -45 0 90</t>
  </si>
  <si>
    <t>90 0 45 90 0 90 45 0 45 90 45 0 45 90 0 45 90 90 90 0 45 90 90 0 90 0 45 90 0 90 45 0 90 45 0 90 45 0 45 90 90 45 0 45 90 0 45 90 0 45 90 0 90 45 0 90 0 90 90 45 0 90 90 90 45 0 90 45 0 45 90 45 0 45 90 0 90 45 0 90</t>
  </si>
  <si>
    <t>0 90 45 0 90 0 45 90 45 0 45 90 45 0 90 45 0 0 0 90 45 0 0 90 0 90 45 0 90 0 45 90 0 45 90 0 45 90 45 0 0 45 90 45 0 90 45 0 90 45 0 90 0 45 90 0 90 0 0 45 90 0 0 0 45 90 0 45 90 45 0 45 90 45 0 90 0 45 90 0</t>
  </si>
  <si>
    <t>90 -45 45 90 0 90 -45 0 -45 90 -45 90 0 45 -45 90 90 90 -45 0 -45 90 90 90 -45 0 -45 90 0 90 0 -45 45 90 -45 90 0 -45 45 90 90 45 -45 0 90 -45 90 45 -45 0 90 0 90 -45 0 -45 90 90 90 -45 0 -45 90 90 90 -45 45 0 90 -45 90 -45 0 -45 90 0 90 45 -45 90</t>
  </si>
  <si>
    <t>90 45 -45 90 0 90 45 0 45 90 45 90 0 -45 45 90 90 90 45 0 45 90 90 90 45 0 45 90 0 90 0 45 -45 90 45 90 0 45 -45 90 90 -45 45 0 90 45 90 -45 45 0 90 0 90 45 0 45 90 90 90 45 0 45 90 90 90 45 -45 0 90 45 90 45 0 45 90 0 90 -45 45 90</t>
  </si>
  <si>
    <t>0 45 -45 0 90 0 45 90 45 0 45 0 90 -45 45 0 0 0 45 90 45 0 0 0 45 90 45 0 90 0 90 45 -45 0 45 0 90 45 -45 0 0 -45 45 90 0 45 0 -45 45 90 0 90 0 45 90 45 0 0 0 45 90 45 0 0 0 45 -45 90 0 45 0 45 90 45 0 90 0 -45 45 0</t>
  </si>
  <si>
    <t>0 45 -45 0 0 0 90 0 90 0 0 0 90 0 -45 0 0 90 0 90 45 0 0 0 0 0 90 0 0 0 0 45 -45 0 90 0 45 90 -45 0 0 -45 90 45 0 90 0 -45 45 0 0 0 0 90 0 0 0 0 0 45 90 0 90 0 0 -45 0 90 0 0 0 90 0 90 0 0 0 -45 45 0</t>
  </si>
  <si>
    <t>0 -45 45 0 0 0 90 0 90 0 0 0 90 0 45 0 0 90 0 90 -45 0 0 0 0 0 90 0 0 0 0 -45 45 0 90 0 -45 90 45 0 0 45 90 -45 0 90 0 45 -45 0 0 0 0 90 0 0 0 0 0 -45 90 0 90 0 0 45 0 90 0 0 0 90 0 90 0 0 0 45 -45 0</t>
  </si>
  <si>
    <t>90 -45 45 90 90 90 0 90 0 90 90 90 0 90 45 90 90 0 90 0 -45 90 90 90 90 90 0 90 90 90 90 -45 45 90 0 90 -45 0 45 90 90 45 0 -45 90 0 90 45 -45 90 90 90 90 0 90 90 90 90 90 -45 0 90 0 90 90 45 90 0 90 90 90 0 90 0 90 90 90 45 -45 90</t>
  </si>
  <si>
    <t>0 0 -45 0 90 -45 0 90 -45 0 90 -45 0 -45 90 0 0 0 -45 -45 90 0 0 0 0 0 -45 0 0 0 -45 90 -45 0 0 90 -45 90 -45 0 0 -45 90 -45 90 0 0 -45 90 -45 0 0 0 -45 0 0 0 0 0 90 -45 -45 0 0 0 90 -45 0 -45 90 0 -45 90 0 -45 90 0 -45 0 0</t>
  </si>
  <si>
    <t>0 0 45 0 90 45 0 90 45 0 90 45 0 45 90 0 0 0 45 45 90 0 0 0 0 0 45 0 0 0 45 90 45 0 0 90 45 90 45 0 0 45 90 45 90 0 0 45 90 45 0 0 0 45 0 0 0 0 0 90 45 45 0 0 0 90 45 0 45 90 0 45 90 0 45 90 0 45 0 0</t>
  </si>
  <si>
    <t>90 90 45 90 0 45 90 0 45 90 0 45 90 45 0 90 90 90 45 45 0 90 90 90 90 90 45 90 90 90 45 0 45 90 90 0 45 0 45 90 90 45 0 45 0 90 90 45 0 45 90 90 90 45 90 90 90 90 90 0 45 45 90 90 90 0 45 90 45 0 90 45 0 90 45 0 90 45 90 90</t>
  </si>
  <si>
    <t>90 0 90 -45 0 90 0 90 0 -45 90 0 90 0 90 0 90 90 90 0 90 0 90 0 90 0 90 0 90 90 90 0 90 0 0 90 -45 90 0 -45 -45 0 90 -45 90 0 0 90 0 90 90 90 0 90 0 90 0 90 0 90 0 90 90 90 0 90 0 90 0 90 -45 0 90 0 90 0 -45 90 0 90</t>
  </si>
  <si>
    <t>90 0 90 45 0 90 0 90 0 45 90 0 90 0 90 0 90 90 90 0 90 0 90 0 90 0 90 0 90 90 90 0 90 0 0 90 45 90 0 45 45 0 90 45 90 0 0 90 0 90 90 90 0 90 0 90 0 90 0 90 0 90 90 90 0 90 0 90 0 90 45 0 90 0 90 0 45 90 0 90</t>
  </si>
  <si>
    <t>0 90 0 45 90 0 90 0 90 45 0 90 0 90 0 90 0 0 0 90 0 90 0 90 0 90 0 90 0 0 0 90 0 90 0 90 45 90 0 45 45 0 90 45 90 0 90 0 90 0 0 0 90 0 90 0 90 0 90 0 90 0 0 0 90 0 90 0 90 0 45 90 0 90 0 90 45 0 90 0</t>
  </si>
  <si>
    <t>90 90 90 -45 0 0 90 0 90 -45 90 90 0 90 0 90 90 0 90 0 90 0 90 90 90 90 90 0 90 90 90 90 90 0 90 0 -45 0 90 -45 -45 90 0 -45 0 90 0 90 90 90 90 90 0 90 90 90 90 90 0 90 0 90 0 90 90 0 90 0 90 90 -45 90 0 90 0 0 -45 90 90 90</t>
  </si>
  <si>
    <t>90 90 90 45 0 0 90 0 90 45 90 90 0 90 0 90 90 0 90 0 90 0 90 90 90 90 90 0 90 90 90 90 90 0 90 0 45 0 90 45 45 90 0 45 0 90 0 90 90 90 90 90 0 90 90 90 90 90 0 90 0 90 0 90 90 0 90 0 90 90 45 90 0 90 0 0 45 90 90 90</t>
  </si>
  <si>
    <t>0 0 0 45 90 90 0 90 0 45 0 0 90 0 90 0 0 90 0 90 0 90 0 0 0 0 0 90 0 0 0 0 0 90 0 90 45 90 0 45 45 0 90 45 90 0 90 0 0 0 0 0 90 0 0 0 0 0 90 0 90 0 90 0 0 90 0 90 0 0 45 0 90 0 90 90 45 0 0 0</t>
  </si>
  <si>
    <t>0 -45 90 0 90 90 0 90 0 90 -45 0 90 -45 0 90 0 -45 0 -45 0 90 90 0 90 0 90 0 90 90 0 90 -45 0 90 0 -45 90 -45 0 0 -45 90 -45 0 90 0 -45 90 0 90 90 0 90 0 90 0 90 90 0 -45 0 -45 0 90 0 -45 90 0 -45 90 0 90 0 90 90 0 90 -45 0</t>
  </si>
  <si>
    <t>0 45 90 0 90 90 0 90 0 90 45 0 90 45 0 90 0 45 0 45 0 90 90 0 90 0 90 0 90 90 0 90 45 0 90 0 45 90 45 0 0 45 90 45 0 90 0 45 90 0 90 90 0 90 0 90 0 90 90 0 45 0 45 0 90 0 45 90 0 45 90 0 90 0 90 90 0 90 45 0</t>
  </si>
  <si>
    <t>90 45 0 90 0 0 90 0 90 0 45 90 0 45 90 0 90 45 90 45 90 0 0 90 0 90 0 90 0 0 90 0 45 90 0 90 45 0 45 90 90 45 0 45 90 0 90 45 0 90 0 0 90 0 90 0 90 0 0 90 45 90 45 90 0 90 45 0 90 45 0 90 0 90 0 0 90 0 45 90</t>
  </si>
  <si>
    <t>90 0 -45 90 90 90 90 0 -45 90 90 90 0 90 -45 90 90 -45 0 90 -45 90 90 90 90 90 0 90 90 90 90 0 -45 90 0 90 -45 0 -45 90 90 -45 0 -45 90 0 90 -45 0 90 90 90 90 0 90 90 90 90 90 -45 90 0 -45 90 90 -45 90 0 90 90 90 -45 0 90 90 90 90 -45 0 90</t>
  </si>
  <si>
    <t>90 0 45 90 90 90 90 0 45 90 90 90 0 90 45 90 90 45 0 90 45 90 90 90 90 90 0 90 90 90 90 0 45 90 0 90 45 0 45 90 90 45 0 45 90 0 90 45 0 90 90 90 90 0 90 90 90 90 90 45 90 0 45 90 90 45 90 0 90 90 90 45 0 90 90 90 90 45 0 90</t>
  </si>
  <si>
    <t>0 90 45 0 0 0 0 90 45 0 0 0 90 0 45 0 0 45 90 0 45 0 0 0 0 0 90 0 0 0 0 90 45 0 90 0 45 90 45 0 0 45 90 45 0 90 0 45 90 0 0 0 0 90 0 0 0 0 0 45 0 90 45 0 0 45 0 90 0 0 0 45 90 0 0 0 0 45 90 0</t>
  </si>
  <si>
    <t>90 90 90 45 90 45 90 45 90 45 90 45 90 45 90 45 45 90 90 45 45 90 45 45 90 45 90 45 90 45 90 45 90 45 90 45 90 45 90 45 45 90 45 90 45 90 45 90 45 90 45 90 45 90 45 90 45 45 90 45 45 90 90 45 45 90 45 90 45 90 45 90 45 90 45 90 45 90 90 90</t>
  </si>
  <si>
    <t>90 90 90 -45 90 -45 90 -45 90 -45 90 -45 90 -45 90 -45 -45 90 90 -45 -45 90 -45 -45 90 -45 90 -45 90 -45 90 -45 90 -45 90 -45 90 -45 90 -45 -45 90 -45 90 -45 90 -45 90 -45 90 -45 90 -45 90 -45 90 -45 -45 90 -45 -45 90 90 -45 -45 90 -45 90 -45 90 -45 90 -45 90 -45 90 -45 90 90 90</t>
  </si>
  <si>
    <t>0 0 0 -45 0 -45 0 -45 0 -45 0 -45 0 -45 0 -45 -45 0 0 -45 -45 0 -45 -45 0 -45 0 -45 0 -45 0 -45 0 -45 0 -45 0 -45 0 -45 -45 0 -45 0 -45 0 -45 0 -45 0 -45 0 -45 0 -45 0 -45 -45 0 -45 -45 0 0 -45 -45 0 -45 0 -45 0 -45 0 -45 0 -45 0 -45 0 0 0</t>
  </si>
  <si>
    <t>90 0 90 45 45 90 90 45 45 90 0 90 45 0 45 90 45 45 45 0 45 90 45 45 90 45 45 90 90 45 90 45 90 45 45 90 45 0 90 45 45 90 0 45 90 45 45 90 45 90 45 90 90 45 45 90 45 45 90 45 0 45 45 45 90 45 0 45 90 0 90 45 45 90 90 45 45 90 0 90</t>
  </si>
  <si>
    <t>90 0 90 -45 -45 90 90 -45 -45 90 0 90 -45 0 -45 90 -45 -45 -45 0 -45 90 -45 -45 90 -45 -45 90 90 -45 90 -45 90 -45 -45 90 -45 0 90 -45 -45 90 0 -45 90 -45 -45 90 -45 90 -45 90 90 -45 -45 90 -45 -45 90 -45 0 -45 -45 -45 90 -45 0 -45 90 0 90 -45 -45 90 90 -45 -45 90 0 90</t>
  </si>
  <si>
    <t>0 90 0 -45 -45 0 0 -45 -45 0 90 0 -45 90 -45 0 -45 -45 -45 90 -45 0 -45 -45 0 -45 -45 0 0 -45 0 -45 0 -45 -45 0 -45 90 0 -45 -45 0 90 -45 0 -45 -45 0 -45 0 -45 0 0 -45 -45 0 -45 -45 0 -45 90 -45 -45 -45 0 -45 90 -45 0 90 0 -45 -45 0 0 -45 -45 0 90 0</t>
  </si>
  <si>
    <t>90 90 90 45 45 90 45 90 45 45 90 45 90 45 90 45 90 45 90 45 90 45 90 45 90 45 90 45 90 45 90 45 90 45 90 45 45 90 90 45 45 90 90 45 45 90 45 90 45 90 45 90 45 90 45 90 45 90 45 90 45 90 45 90 45 90 45 90 45 90 45 45 90 45 90 45 45 90 90 90</t>
  </si>
  <si>
    <t>90 90 90 -45 -45 90 -45 90 -45 -45 90 -45 90 -45 90 -45 90 -45 90 -45 90 -45 90 -45 90 -45 90 -45 90 -45 90 -45 90 -45 90 -45 -45 90 90 -45 -45 90 90 -45 -45 90 -45 90 -45 90 -45 90 -45 90 -45 90 -45 90 -45 90 -45 90 -45 90 -45 90 -45 90 -45 90 -45 -45 90 -45 90 -45 -45 90 90 90</t>
  </si>
  <si>
    <t>90 90 90 -45 45 90 45 90 -45 90 45 90 45 90 -45 90 45 45 45 90 -45 90 90 90 45 90 45 90 45 45 45 90 45 90 90 45 90 -45 45 90 90 45 -45 90 45 90 90 45 90 45 45 45 90 45 90 45 90 90 90 -45 90 45 45 45 90 -45 90 45 90 45 90 -45 90 45 90 45 -45 90 90 90</t>
  </si>
  <si>
    <t>90 90 90 45 -45 90 -45 90 45 90 -45 90 -45 90 45 90 -45 -45 -45 90 45 90 90 90 -45 90 -45 90 -45 -45 -45 90 -45 90 90 -45 90 45 -45 90 90 -45 45 90 -45 90 90 -45 90 -45 -45 -45 90 -45 90 -45 90 90 90 45 90 -45 -45 -45 90 45 90 -45 90 -45 90 45 90 -45 90 -45 45 90 90 90</t>
  </si>
  <si>
    <t>0 0 0 45 -45 0 -45 0 45 0 -45 0 -45 0 45 0 -45 -45 -45 0 45 0 0 0 -45 0 -45 0 -45 -45 -45 0 -45 0 0 -45 0 45 -45 0 0 -45 45 0 -45 0 0 -45 0 -45 -45 -45 0 -45 0 -45 0 0 0 45 0 -45 -45 -45 0 45 0 -45 0 -45 0 45 0 -45 0 -45 45 0 0 0</t>
  </si>
  <si>
    <t>0 90 -45 0 45 45 0 -45 0 45 0 0 90 -45 0 45 45 45 0 -45 0 45 45 0 45 90 45 0 45 0 45 90 45 0 45 0 90 -45 45 0 0 45 -45 90 0 45 0 45 90 45 0 45 0 45 90 45 0 45 45 0 -45 0 45 45 45 0 -45 90 0 0 45 0 -45 0 45 45 0 -45 90 0</t>
  </si>
  <si>
    <t>0 90 45 0 -45 -45 0 45 0 -45 0 0 90 45 0 -45 -45 -45 0 45 0 -45 -45 0 -45 90 -45 0 -45 0 -45 90 -45 0 -45 0 90 45 -45 0 0 -45 45 90 0 -45 0 -45 90 -45 0 -45 0 -45 90 -45 0 -45 -45 0 45 0 -45 -45 -45 0 45 90 0 0 -45 0 45 0 -45 -45 0 45 90 0</t>
  </si>
  <si>
    <t>90 0 45 90 -45 -45 90 45 90 -45 90 90 0 45 90 -45 -45 -45 90 45 90 -45 -45 90 -45 0 -45 90 -45 90 -45 0 -45 90 -45 90 0 45 -45 90 90 -45 45 0 90 -45 90 -45 0 -45 90 -45 90 -45 0 -45 90 -45 -45 90 45 90 -45 -45 -45 90 45 0 90 90 -45 90 45 90 -45 -45 90 45 0 90</t>
  </si>
  <si>
    <t>90 90 -45 90 90 0 90 -45 0 90 0 0 90 -45 0 90 90 0 90 0 90 0 90 0 90 0 90 0 90 90 90 0 90 0 90 0 -45 90 -45 0 0 -45 90 -45 0 90 0 90 0 90 90 90 0 90 0 90 0 90 0 90 0 90 0 90 90 0 -45 90 0 0 90 0 -45 90 0 90 90 -45 90 90</t>
  </si>
  <si>
    <t>90 90 45 90 90 0 90 45 0 90 0 0 90 45 0 90 90 0 90 0 90 0 90 0 90 0 90 0 90 90 90 0 90 0 90 0 45 90 45 0 0 45 90 45 0 90 0 90 0 90 90 90 0 90 0 90 0 90 0 90 0 90 0 90 90 0 45 90 0 0 90 0 45 90 0 90 90 45 90 90</t>
  </si>
  <si>
    <t>0 0 45 0 0 90 0 45 90 0 90 90 0 45 90 0 0 90 0 90 0 90 0 90 0 90 0 90 0 0 0 90 0 90 0 90 45 0 45 90 90 45 0 45 90 0 90 0 90 0 0 0 90 0 90 0 90 0 90 0 90 0 90 0 0 90 45 0 90 90 0 90 45 0 90 0 0 45 0 0</t>
  </si>
  <si>
    <t>90 90 45 90 90 90 -45 90 -45 90 -45 -45 90 45 -45 90 90 -45 90 45 -45 90 -45 90 -45 90 -45 90 -45 90 -45 90 -45 90 45 -45 90 45 -45 90 90 -45 45 90 -45 45 90 -45 90 -45 90 -45 90 -45 90 -45 90 -45 90 -45 45 90 -45 90 90 -45 45 90 -45 -45 90 -45 90 -45 90 90 90 45 90 90</t>
  </si>
  <si>
    <t>90 90 -45 90 90 90 45 90 45 90 45 45 90 -45 45 90 90 45 90 -45 45 90 45 90 45 90 45 90 45 90 45 90 45 90 -45 45 90 -45 45 90 90 45 -45 90 45 -45 90 45 90 45 90 45 90 45 90 45 90 45 90 45 -45 90 45 90 90 45 -45 90 45 45 90 45 90 45 90 90 90 -45 90 90</t>
  </si>
  <si>
    <t>0 0 -45 0 0 0 45 0 45 0 45 45 0 -45 45 0 0 45 0 -45 45 0 45 0 45 0 45 0 45 0 45 0 45 0 -45 45 0 -45 45 0 0 45 -45 0 45 -45 0 45 0 45 0 45 0 45 0 45 0 45 0 45 -45 0 45 0 0 45 -45 0 45 45 0 45 0 45 0 0 0 -45 0 0</t>
  </si>
  <si>
    <t>90 90 45 90 90 90 45 90 45 90 45 45 45 90 45 90 90 90 90 90 45 90 90 90 90 90 90 90 90 90 90 90 45 90 45 90 45 90 45 90 90 45 90 45 90 45 90 45 90 90 90 90 90 90 90 90 90 90 90 45 90 90 90 90 90 45 90 45 45 45 90 45 90 45 90 90 90 45 90 90</t>
  </si>
  <si>
    <t>90 90 -45 90 90 90 -45 90 -45 90 -45 -45 -45 90 -45 90 90 90 90 90 -45 90 90 90 90 90 90 90 90 90 90 90 -45 90 -45 90 -45 90 -45 90 90 -45 90 -45 90 -45 90 -45 90 90 90 90 90 90 90 90 90 90 90 -45 90 90 90 90 90 -45 90 -45 -45 -45 90 -45 90 -45 90 90 90 -45 90 90</t>
  </si>
  <si>
    <t>0 0 -45 0 0 0 -45 0 -45 0 -45 -45 -45 0 -45 0 0 0 0 0 -45 0 0 0 0 0 0 0 0 0 0 0 -45 0 -45 0 -45 0 -45 0 0 -45 0 -45 0 -45 0 -45 0 0 0 0 0 0 0 0 0 0 0 -45 0 0 0 0 0 -45 0 -45 -45 -45 0 -45 0 -45 0 0 0 -45 0 0</t>
  </si>
  <si>
    <t>45 45 90 45 45 45 90 45 90 45 90 90 90 45 90 45 45 45 45 45 90 45 45 45 45 45 45 45 45 45 45 45 90 45 90 45 90 45 90 45 45 90 45 90 45 90 45 90 45 45 45 45 45 45 45 45 45 45 45 90 45 45 45 45 45 90 45 90 90 90 45 90 45 90 45 45 45 90 45 45</t>
  </si>
  <si>
    <t>-45 -45 90 -45 -45 -45 90 -45 90 -45 90 90 90 -45 90 -45 -45 -45 -45 -45 90 -45 -45 -45 -45 -45 -45 -45 -45 -45 -45 -45 90 -45 90 -45 90 -45 90 -45 -45 90 -45 90 -45 90 -45 90 -45 -45 -45 -45 -45 -45 -45 -45 -45 -45 -45 90 -45 -45 -45 -45 -45 90 -45 90 90 90 -45 90 -45 90 -45 -45 -45 90 -45 -45</t>
  </si>
  <si>
    <t>-45 -45 0 -45 -45 -45 0 -45 0 -45 0 0 0 -45 0 -45 -45 -45 -45 -45 0 -45 -45 -45 -45 -45 -45 -45 -45 -45 -45 -45 0 -45 0 -45 0 -45 0 -45 -45 0 -45 0 -45 0 -45 0 -45 -45 -45 -45 -45 -45 -45 -45 -45 -45 -45 0 -45 -45 -45 -45 -45 0 -45 0 0 0 -45 0 -45 0 -45 -45 -45 0 -45 -45</t>
  </si>
  <si>
    <t>0 0 90 0 0 0 90 0 90 0 90 90 90 0 90 0 0 0 0 0 90 0 0 0 0 0 0 0 0 0 0 0 90 0 90 0 90 0 90 0 0 90 0 90 0 90 0 90 0 0 0 0 0 0 0 0 0 0 0 90 0 0 0 0 0 90 0 90 90 90 0 90 0 90 0 0 0 90 0 0</t>
  </si>
  <si>
    <t>90 0 45 90 90 90 90 0 45 90 90 90 0 90 0 90 90 90 90 90 45 90 90 90 90 90 45 90 90 90 90 90 90 90 0 90 45 0 45 90 90 45 0 45 90 0 90 90 90 90 90 90 90 45 90 90 90 90 90 45 90 90 90 90 90 0 90 0 90 90 90 45 0 90 90 90 90 45 0 90</t>
  </si>
  <si>
    <t>90 0 -45 90 90 90 90 0 -45 90 90 90 0 90 0 90 90 90 90 90 -45 90 90 90 90 90 -45 90 90 90 90 90 90 90 0 90 -45 0 -45 90 90 -45 0 -45 90 0 90 90 90 90 90 90 90 -45 90 90 90 90 90 -45 90 90 90 90 90 0 90 0 90 90 90 -45 0 90 90 90 90 -45 0 90</t>
  </si>
  <si>
    <t>0 90 -45 0 0 0 0 90 -45 0 0 0 90 0 90 0 0 0 0 0 -45 0 0 0 0 0 -45 0 0 0 0 0 0 0 90 0 -45 90 -45 0 0 -45 90 -45 0 90 0 0 0 0 0 0 0 -45 0 0 0 0 0 -45 0 0 0 0 0 90 0 90 0 0 0 -45 90 0 0 0 0 -45 90 0</t>
  </si>
  <si>
    <t>90 0 90 45 90 90 90 0 90 45 0 90 0 90 90 0 90 90 90 90 90 0 90 90 90 90 90 90 90 90 90 90 90 90 0 90 45 0 90 45 45 90 0 45 90 0 90 90 90 90 90 90 90 90 90 90 90 90 0 90 90 90 90 90 0 90 90 0 90 0 45 90 0 90 90 90 45 90 0 90</t>
  </si>
  <si>
    <t>90 0 90 -45 90 90 90 0 90 -45 0 90 0 90 90 0 90 90 90 90 90 0 90 90 90 90 90 90 90 90 90 90 90 90 0 90 -45 0 90 -45 -45 90 0 -45 90 0 90 90 90 90 90 90 90 90 90 90 90 90 0 90 90 90 90 90 0 90 90 0 90 0 -45 90 0 90 90 90 -45 90 0 90</t>
  </si>
  <si>
    <t>0 90 0 -45 0 0 0 90 0 -45 90 0 90 0 0 90 0 0 0 0 0 90 0 0 0 0 0 0 0 0 0 0 0 0 90 0 -45 90 0 -45 -45 0 90 -45 0 90 0 0 0 0 0 0 0 0 0 0 0 0 90 0 0 0 0 0 90 0 0 90 0 90 -45 0 90 0 0 0 -45 0 90 0</t>
  </si>
  <si>
    <t>45 45 -45 45 45 45 -45 45 -45 45 -45 -45 -45 45 -45 45 45 45 45 45 -45 45 45 45 45 45 45 45 45 45 45 45 -45 45 -45 45 -45 45 -45 45 45 -45 45 -45 45 -45 45 -45 45 45 45 45 45 45 45 45 45 45 45 -45 45 45 45 45 45 -45 45 -45 -45 -45 45 -45 45 -45 45 45 45 -45 45 45</t>
  </si>
  <si>
    <t>Min after 3 iterations</t>
  </si>
  <si>
    <t>Target inhomogeneity factor</t>
  </si>
  <si>
    <t>Sheet1</t>
  </si>
  <si>
    <t>Sheet2</t>
  </si>
  <si>
    <t>Sheet3</t>
  </si>
  <si>
    <t>Sheet4</t>
  </si>
  <si>
    <t>Sheet5</t>
  </si>
  <si>
    <t>Sheet6</t>
  </si>
  <si>
    <t>Sheet7</t>
  </si>
  <si>
    <t>Sheet8</t>
  </si>
  <si>
    <t>Sheet9</t>
  </si>
  <si>
    <t>E11</t>
  </si>
  <si>
    <t>E22</t>
  </si>
  <si>
    <t>G12</t>
  </si>
  <si>
    <t>nu12</t>
  </si>
  <si>
    <t>nu21</t>
  </si>
  <si>
    <t>areal density</t>
  </si>
  <si>
    <t>volumic density</t>
  </si>
  <si>
    <t>ply thickness</t>
  </si>
  <si>
    <t>Q11</t>
  </si>
  <si>
    <t>Q12</t>
  </si>
  <si>
    <t>Q22</t>
  </si>
  <si>
    <t>Q66</t>
  </si>
  <si>
    <t>U1</t>
  </si>
  <si>
    <t>U2</t>
  </si>
  <si>
    <t>U3</t>
  </si>
  <si>
    <t>U4</t>
  </si>
  <si>
    <t>U5</t>
  </si>
  <si>
    <t>in_plane_coeffs</t>
  </si>
  <si>
    <t>1 1 0 0</t>
  </si>
  <si>
    <t>percent_thickness_repair_membrane</t>
  </si>
  <si>
    <t>n_plies_last_permut_diso_contig_repair_diso_contig</t>
  </si>
  <si>
    <t>out_of_plane_coeffs</t>
  </si>
  <si>
    <t>1 1 1 0</t>
  </si>
  <si>
    <t>n_shifts_testes_repair_flexural</t>
  </si>
  <si>
    <t>laminate type</t>
  </si>
  <si>
    <t>S</t>
  </si>
  <si>
    <t>symmetry</t>
  </si>
  <si>
    <t>in-plane orthotropy</t>
  </si>
  <si>
    <t>out-of-plane orthotropy</t>
  </si>
  <si>
    <t>damage tolerance</t>
  </si>
  <si>
    <t>n_plies_dam_tol</t>
  </si>
  <si>
    <t>10% rule</t>
  </si>
  <si>
    <t>percent_0</t>
  </si>
  <si>
    <t>percent_45</t>
  </si>
  <si>
    <t>percent_90</t>
  </si>
  <si>
    <t>percent_-45</t>
  </si>
  <si>
    <t>diso</t>
  </si>
  <si>
    <t>delta_angle</t>
  </si>
  <si>
    <t>contig</t>
  </si>
  <si>
    <t>n_contig</t>
  </si>
  <si>
    <t>first third of the input laminate</t>
  </si>
  <si>
    <t>second third of the input laminate</t>
  </si>
  <si>
    <t>last third of the input laminate</t>
  </si>
  <si>
    <t>10% rule satisfied</t>
  </si>
  <si>
    <t>balance rule satisfied</t>
  </si>
  <si>
    <t>No</t>
  </si>
  <si>
    <t>Yes</t>
  </si>
  <si>
    <t>1 - 50</t>
  </si>
  <si>
    <t>2 - 50</t>
  </si>
  <si>
    <t>3 - 50</t>
  </si>
  <si>
    <t>1 - 100</t>
  </si>
  <si>
    <t>2 - 100</t>
  </si>
  <si>
    <t>3 - 100</t>
  </si>
  <si>
    <t>1 - 150</t>
  </si>
  <si>
    <t>2 - 150</t>
  </si>
  <si>
    <t>3 - 150</t>
  </si>
  <si>
    <t xml:space="preserve">Mean diff lampam 1 </t>
  </si>
  <si>
    <t xml:space="preserve">Max diff lampam 1 </t>
  </si>
  <si>
    <t>Mean diff lampam 2</t>
  </si>
  <si>
    <t>Max diff lampam 2</t>
  </si>
  <si>
    <t>Mean diff lampam 3</t>
  </si>
  <si>
    <t>Max diff lampam 3</t>
  </si>
  <si>
    <t>Mean diff lampam 4</t>
  </si>
  <si>
    <t>Max diff lampam 4</t>
  </si>
  <si>
    <t>Mean diff lampam 9</t>
  </si>
  <si>
    <t>Max diff lampam 9</t>
  </si>
  <si>
    <t>Mean diff lampam 10</t>
  </si>
  <si>
    <t>Max diff lampam 10</t>
  </si>
  <si>
    <t>Mean diff lampam 11</t>
  </si>
  <si>
    <t>Max diff lampam 11</t>
  </si>
  <si>
    <t>Mean diff lampam 12</t>
  </si>
  <si>
    <t>Max diff lampam 12</t>
  </si>
  <si>
    <t>Mean diff A11</t>
  </si>
  <si>
    <t>Max diff A11</t>
  </si>
  <si>
    <t>Mean diff A22</t>
  </si>
  <si>
    <t>Max diff A22</t>
  </si>
  <si>
    <t>Mean diff A12</t>
  </si>
  <si>
    <t>Max diff A12</t>
  </si>
  <si>
    <t>Mean diff A66</t>
  </si>
  <si>
    <t>Max diff A66</t>
  </si>
  <si>
    <t>Mean diff A16</t>
  </si>
  <si>
    <t>Max diff A16</t>
  </si>
  <si>
    <t>Mean diff A26</t>
  </si>
  <si>
    <t>Max diff A26</t>
  </si>
  <si>
    <t>percent_+-45</t>
  </si>
  <si>
    <t>fibre orientations</t>
  </si>
  <si>
    <t>average time repair-10-bal (s)</t>
  </si>
  <si>
    <t>ply_count</t>
  </si>
  <si>
    <t>time (s)</t>
  </si>
  <si>
    <t>no change in ss</t>
  </si>
  <si>
    <t>f_A ini</t>
  </si>
  <si>
    <t>f_A solution</t>
  </si>
  <si>
    <t>diff lampam 1</t>
  </si>
  <si>
    <t>diff lampam 2</t>
  </si>
  <si>
    <t>diff lampam 3</t>
  </si>
  <si>
    <t>diff lampam 4</t>
  </si>
  <si>
    <t>lampam[1]</t>
  </si>
  <si>
    <t>lampam[2]</t>
  </si>
  <si>
    <t>lampam[3]</t>
  </si>
  <si>
    <t>lampam[4]</t>
  </si>
  <si>
    <t>lampam_ini[1]</t>
  </si>
  <si>
    <t>lampam_ini[2]</t>
  </si>
  <si>
    <t>lampam_ini[3]</t>
  </si>
  <si>
    <t>lampam_ini[4]</t>
  </si>
  <si>
    <t>ss</t>
  </si>
  <si>
    <t>ply_queue</t>
  </si>
  <si>
    <t>ss_ini</t>
  </si>
  <si>
    <t>diff A11 percentage</t>
  </si>
  <si>
    <t>diff A22 percentage</t>
  </si>
  <si>
    <t>diff A12 percentage</t>
  </si>
  <si>
    <t>diff A66 percentage</t>
  </si>
  <si>
    <t>diff A16 percentage</t>
  </si>
  <si>
    <t>diff A26 percentage</t>
  </si>
  <si>
    <t>45 -45 90 0 30 60 30 0 -60 0 60 90 45 -30 90 -60 60 45 -30 30 -45 -45 -60 0 -30 -30 0 -60 -45 -45 30 -30 45 60 -60 90 -30 45 90 60 0 -60 0 30 60 30 0 90 -45 45</t>
  </si>
  <si>
    <t>-30 0 90 -60 30 -60 60 0 45 30 90 45 60 -45 -45 30 -30 90 60 90 -60 -30 0 -45 45 45 -45 0 -30 -60 90 60 90 -30 30 -45 -45 60 45 90 30 45 0 60 -60 30 -60 90 0 -30</t>
  </si>
  <si>
    <t>0 60 45 -30 90 60 -45 0 90 90 30 -30 0 0 -60 90 -60 0 30 -45 0 60 -60 45 90 90 45 -60 60 0 -45 30 0 -60 90 -60 0 0 -30 30 90 90 0 -45 60 90 -30 45 60 0</t>
  </si>
  <si>
    <t>-30 -30 90 -45 45 45 0 60 30 90 0 0 60 -60 -60 -45 0 30 -30 0 0 30 -60 60 90 90 60 -60 30 0 0 -30 30 0 -45 -60 -60 60 0 0 90 30 60 0 45 45 -45 90 -30 -30</t>
  </si>
  <si>
    <t>30 -45 45 -45 -45 90 90 60 -60 60 90 0 90 90 -30 0 45 -45 45 30 0 45 -60 -30 0 0 -30 -60 45 0 30 45 -45 45 0 -30 90 90 0 90 60 -60 60 90 90 -45 -45 45 -45 30</t>
  </si>
  <si>
    <t>45 0 30 90 45 -30 60 30 -30 -45 -30 0 -60 0 90 30 90 90 90 0 60 90 90 -60 -45 -45 -60 90 90 60 0 90 90 90 30 90 0 -60 0 -30 -45 -30 30 60 -30 45 90 30 0 45</t>
  </si>
  <si>
    <t>45 -45 30 90 -45 -45 30 -30 90 45 -30 90 -30 -30 90 -60 0 60 -60 30 45 0 30 0 60 60 0 30 0 45 30 -60 60 0 -60 90 -30 -30 90 -30 45 90 -30 30 -45 -45 90 30 -45 45</t>
  </si>
  <si>
    <t>-30 -60 90 -60 0 60 45 -60 45 -45 45 30 -45 90 90 60 0 45 0 -45 30 -30 0 60 -45 -45 60 0 -30 30 -45 0 45 0 60 90 90 -45 30 45 -45 45 -60 45 60 0 -60 90 -60 -30</t>
  </si>
  <si>
    <t>90 -60 90 -45 0 -45 60 60 -45 -45 -30 45 90 45 45 30 -60 0 90 45 0 30 -60 60 -30 -30 60 -60 30 0 45 90 0 -60 30 45 45 90 45 -30 -45 -45 60 60 -45 0 -45 90 -60 90</t>
  </si>
  <si>
    <t>90 -30 -45 -60 60 90 0 90 60 30 -60 60 30 45 -60 0 -60 60 45 -30 -45 -30 30 0 90 90 0 30 -30 -45 -30 45 60 -60 0 -60 45 30 60 -60 30 60 90 0 90 60 -60 -45 -30 90</t>
  </si>
  <si>
    <t>30 45 -30 45 0 90 -45 30 60 0 90 0 -60 45 -30 -45 90 30 -60 -30 90 30 -30 -45 60 60 -45 -30 30 90 -30 -60 30 90 -45 -30 45 -60 0 90 0 60 30 -45 90 0 45 -30 45 30</t>
  </si>
  <si>
    <t>45 -30 0 90 -30 90 -45 -60 60 0 90 0 -45 90 0 30 90 -30 30 0 90 30 -60 45 60 60 45 -60 30 90 0 30 -30 90 30 0 90 -45 0 90 0 60 -60 -45 90 -30 90 0 -30 45</t>
  </si>
  <si>
    <t>45 -30 0 0 30 90 0 -60 45 0 -30 60 0 -45 30 30 -60 -30 0 90 -45 60 -45 45 90 90 45 -45 60 -45 90 0 -30 -60 30 30 -45 0 60 -30 0 45 -60 0 90 30 0 0 -30 45</t>
  </si>
  <si>
    <t>0 0 0 90 90 -30 30 -45 90 90 -45 45 30 -45 30 90 -30 45 -60 45 -30 90 0 60 0 0 60 0 90 -30 45 -60 45 -30 90 30 -45 30 45 -45 90 90 -45 30 -30 90 90 0 0 0</t>
  </si>
  <si>
    <t>-45 -45 -60 0 90 -30 45 -30 90 90 0 -30 90 60 30 45 0 45 -60 30 30 -45 60 -60 60 60 -60 60 -45 30 30 -60 45 0 45 30 60 90 -30 0 90 90 -30 45 -30 90 0 -60 -45 -45</t>
  </si>
  <si>
    <t>90 -45 0 30 30 0 45 -30 45 -45 90 30 -30 45 90 60 90 60 0 -30 45 -45 -60 -60 -45 -45 -60 -60 -45 45 -30 0 60 90 60 90 45 -30 30 90 -45 45 -30 45 0 30 30 0 -45 90</t>
  </si>
  <si>
    <t>-45 -30 -30 45 -45 0 60 90 0 60 -60 30 -45 -60 90 60 45 45 -45 30 45 -60 90 90 0 0 90 90 -60 45 30 -45 45 45 60 90 -60 -45 30 -60 60 0 90 60 0 -45 45 -30 -30 -45</t>
  </si>
  <si>
    <t>-45 45 45 -60 -60 90 -45 -30 -45 -60 60 0 0 45 90 45 -45 30 60 0 45 90 -45 60 0 0 60 -45 90 45 0 60 30 -45 45 90 45 0 0 60 -60 -45 -30 -45 90 -60 -60 45 45 -45</t>
  </si>
  <si>
    <t>60 60 45 0 0 45 30 90 30 60 45 -60 -45 0 -60 90 -30 -30 90 -60 -30 30 -45 90 -45 -45 90 -45 30 -30 -60 90 -30 -30 90 -60 0 -45 -60 45 60 30 90 30 45 0 0 45 60 60</t>
  </si>
  <si>
    <t>0 -60 -45 0 45 60 -30 60 90 90 0 60 -60 -60 -45 90 90 60 0 0 0 45 -60 0 30 30 0 -60 45 0 0 0 60 90 90 -45 -60 -60 60 0 90 90 60 -30 60 45 0 -45 -60 0</t>
  </si>
  <si>
    <t>0 0 60 90 -30 -60 60 -60 90 -60 30 30 -45 45 60 -45 90 -30 45 -60 60 0 60 -60 0 0 -60 60 0 60 -60 45 -30 90 -45 60 45 -45 30 30 -60 90 -60 60 -60 -30 90 60 0 0</t>
  </si>
  <si>
    <t>90 -45 45 -45 60 30 60 45 30 0 60 -30 -60 -45 -30 -60 90 45 -30 90 90 0 -60 0 30 30 0 -60 0 90 90 -30 45 90 -60 -30 -45 -60 -30 60 0 30 45 60 30 60 -45 45 -45 90</t>
  </si>
  <si>
    <t>-30 -60 90 -60 60 0 45 0 -45 0 90 -30 0 60 45 90 90 0 90 -60 30 30 60 -45 0 0 -45 60 30 30 -60 90 0 90 90 45 60 0 -30 90 0 -45 0 45 0 60 -60 90 -60 -30</t>
  </si>
  <si>
    <t>-45 -45 60 90 -30 45 45 60 0 90 90 60 0 90 -30 45 -60 30 0 -60 -45 90 0 -60 30 30 -60 0 90 -45 -60 0 30 -60 45 -30 90 0 60 90 90 0 60 45 45 -30 90 60 -45 -45</t>
  </si>
  <si>
    <t>-45 45 30 45 -30 -30 30 90 0 0 45 90 90 45 -45 0 -60 0 -30 30 -45 90 0 60 -45 -45 60 0 90 -45 30 -30 0 -60 0 -45 45 90 90 45 0 0 90 30 -30 -30 45 30 45 -45</t>
  </si>
  <si>
    <t>-30 -45 30 90 90 30 -30 45 90 90 45 -30 90 0 60 0 -60 -30 90 -45 30 30 30 -30 0 0 -30 30 30 30 -45 90 -30 -60 0 60 0 90 -30 45 90 90 45 -30 30 90 90 30 -45 -30</t>
  </si>
  <si>
    <t>0 90 45 90 45 30 90 0 30 -45 0 30 45 45 -30 -45 90 90 -45 -30 0 60 -30 -45 -60 -60 -45 -30 60 0 -30 -45 90 90 -45 -30 45 45 30 0 -45 30 0 90 30 45 90 45 90 0</t>
  </si>
  <si>
    <t>-30 60 0 90 -45 30 90 -60 -30 90 0 30 60 -60 0 45 60 45 0 90 0 -60 -45 -30 30 30 -30 -45 -60 0 90 0 45 60 45 0 -60 60 30 0 90 -30 -60 90 30 -45 90 0 60 -30</t>
  </si>
  <si>
    <t>-45 -60 0 -60 90 -60 45 0 90 60 -30 60 -30 90 60 90 -60 30 45 60 -45 60 30 0 -60 -60 0 30 60 -45 60 45 30 -60 90 60 90 -30 60 -30 60 90 0 45 -60 90 -60 0 -60 -45</t>
  </si>
  <si>
    <t>30 30 45 90 -45 45 30 -45 0 -60 90 90 -30 0 -30 -60 -30 60 0 30 0 90 -30 0 60 60 0 -30 90 0 30 0 60 -30 -60 -30 0 -30 90 90 -60 0 -45 30 45 -45 90 45 30 30</t>
  </si>
  <si>
    <t>45 30 -60 60 0 -45 90 90 60 60 45 -60 60 30 -30 0 -60 -60 -30 0 -60 -45 60 90 0 0 90 60 -45 -60 0 -30 -60 -60 0 -30 30 60 -60 45 60 60 90 90 -45 0 60 -60 30 45</t>
  </si>
  <si>
    <t>0 60 45 -60 45 0 60 -30 0 -45 -60 -30 45 0 0 90 30 45 90 30 -45 -45 0 90 -45 -45 90 0 -45 -45 30 90 45 30 90 0 0 45 -30 -60 -45 0 -30 60 0 45 -60 45 60 0</t>
  </si>
  <si>
    <t>90 45 90 -60 90 0 -45 0 30 -60 -30 -45 30 60 45 45 0 -45 30 60 -30 0 0 0 -30 -30 0 0 0 -30 60 30 -45 0 45 45 60 30 -45 -30 -60 30 0 -45 0 90 -60 90 45 90</t>
  </si>
  <si>
    <t>30 90 0 90 -45 0 0 90 45 0 45 -30 -45 0 -30 0 -30 90 30 30 -30 60 0 30 -60 -60 30 0 60 -30 30 30 90 -30 0 -30 0 -45 -30 45 0 45 90 0 0 -45 90 0 90 30</t>
  </si>
  <si>
    <t>45 45 60 0 -45 -60 0 -60 45 90 60 -30 90 0 -45 30 -60 -30 30 60 90 0 30 -30 -45 -45 -30 30 0 90 60 30 -30 -60 30 -45 0 90 -30 60 90 45 -60 0 -60 -45 0 60 45 45</t>
  </si>
  <si>
    <t>45 0 -60 -45 30 45 90 -30 0 -60 60 -45 30 60 0 -45 90 -60 -30 45 0 -45 45 60 90 90 60 45 -45 0 45 -30 -60 90 -45 0 60 30 -45 60 -60 0 -30 90 45 30 -45 -60 0 45</t>
  </si>
  <si>
    <t>-30 45 90 -45 -45 90 30 90 -60 -60 60 0 -30 0 90 90 45 -60 -60 0 60 30 60 60 0 0 60 60 30 60 0 -60 -60 45 90 90 0 -30 0 60 -60 -60 90 30 90 -45 -45 90 45 -30</t>
  </si>
  <si>
    <t>0 90 -30 90 90 -30 -45 0 45 90 45 90 45 30 90 0 -45 30 0 60 -60 45 -45 -45 0 0 -45 -45 45 -60 60 0 30 -45 0 90 30 45 90 45 90 45 0 -45 -30 90 90 -30 90 0</t>
  </si>
  <si>
    <t>45 45 45 -45 0 90 45 -30 30 90 90 60 -45 0 -60 -60 -30 30 -45 -45 45 90 0 -45 60 60 -45 0 90 45 -45 -45 30 -30 -60 -60 0 -45 60 90 90 30 -30 45 90 0 -45 45 45 45</t>
  </si>
  <si>
    <t>30 60 -45 45 60 -60 0 90 -45 45 90 -30 90 45 -45 -60 -30 0 60 60 -60 0 0 -60 30 30 -60 0 0 -60 60 60 0 -30 -60 -45 45 90 -30 90 45 -45 90 0 -60 60 45 -45 60 30</t>
  </si>
  <si>
    <t>-60 0 -60 -30 -45 60 -30 -30 45 0 0 90 0 60 90 30 90 -45 30 90 90 30 45 0 90 90 0 45 30 90 90 30 -45 90 30 90 60 0 90 0 0 45 -30 -30 60 -45 -30 -60 0 -60</t>
  </si>
  <si>
    <t>60 60 -45 30 -30 -30 90 0 -30 30 -60 -60 45 90 -60 30 60 -45 45 30 90 0 90 -30 0 0 -30 90 0 90 30 45 -45 60 30 -60 90 45 -60 -60 30 -30 0 90 -30 -30 30 -45 60 60</t>
  </si>
  <si>
    <t>90 -30 -60 -30 90 0 60 -30 -45 30 90 -30 30 0 45 -60 60 60 30 0 -60 45 -45 30 0 0 30 -45 45 -60 0 30 60 60 -60 45 0 30 -30 90 30 -45 -30 60 0 90 -30 -60 -30 90</t>
  </si>
  <si>
    <t>-60 0 -45 45 0 0 60 -30 -45 -30 45 30 90 30 0 90 90 90 -60 0 -45 45 0 60 0 0 60 0 45 -45 0 -60 90 90 90 0 30 90 30 45 -30 -45 -30 60 0 0 45 -45 0 -60</t>
  </si>
  <si>
    <t>0 90 45 90 30 60 0 0 45 0 90 -45 30 45 -45 90 90 -45 90 -30 -30 30 90 -60 -30 -30 -60 90 30 -30 -30 90 -45 90 90 -45 45 30 -45 90 0 45 0 0 60 30 90 45 90 0</t>
  </si>
  <si>
    <t>-45 -60 90 -60 60 -30 0 90 -30 60 0 45 90 30 -60 45 -60 -45 0 0 30 90 0 60 60 60 60 0 90 30 0 0 -45 -60 45 -60 30 90 45 0 60 -30 90 0 -30 60 -60 90 -60 -45</t>
  </si>
  <si>
    <t>90 -45 30 0 -30 45 45 30 -45 30 90 -30 0 -45 0 0 45 60 -60 -45 -30 45 90 -30 30 30 -30 90 45 -30 -45 -60 60 45 0 0 -45 0 -30 90 30 -45 30 45 45 -30 0 30 -45 90</t>
  </si>
  <si>
    <t>90 90 45 -30 -45 90 45 60 30 -45 -60 -30 0 45 -45 30 -45 -30 -60 90 0 30 0 45 60 60 45 0 30 0 90 -60 -30 -45 30 -45 45 0 -30 -60 -45 30 60 45 90 -45 -30 45 90 90</t>
  </si>
  <si>
    <t>90 -60 -30 90 30 30 45 0 45 90 0 -30 0 0 30 -45 -45 60 -30 30 45 -30 45 -45 -45 -45 -45 45 -30 45 30 -30 60 -45 -45 30 0 0 -30 0 90 45 0 45 30 30 90 -30 -60 90</t>
  </si>
  <si>
    <t>-60 -45 45 45 90 0 90 -30 90 -30 45 0 -45 30 -45 -45 30 45 0 -30 30 30 -30 90 60 60 90 -30 30 30 -30 0 45 30 -45 -45 30 -45 0 45 -30 90 -30 90 0 90 45 45 -45 -60</t>
  </si>
  <si>
    <t>0 90 -45 90 0 0 -45 90 0 0 90 0 -45 90 90 0 90 90 -45 45 45 45 0 0 0 45 -45 -45 45 0 -45 -45 90 45 90 0 0 0 0 -45 -45 -45 90 0 90 0 45 -45 0 45 45 -45 45 -45 -45 0 45 90 45 -45 0 45 0 90 90 0 45 90 90 90 90 45 45 0 0 0 0 45 45 90 90 90 90 45 0 90 90 0 45 0 -45 45 90 45 0 -45 -45 45 -45 45 45 0 -45 45 0 90 0 90 -45 -45 -45 0 0 0 0 90 45 90 -45 -45 0 45 -45 -45 45 0 0 0 45 45 45 -45 90 90 0 90 90 -45 0 90 0 0 90 -45 0 0 90 -45 90 0</t>
  </si>
  <si>
    <t>90 -45 90 90 -45 0 -45 45 90 90 45 90 -45 0 0 -45 90 90 0 45 45 0 0 90 0 -45 -45 0 45 45 -45 45 90 0 0 0 45 90 0 0 45 45 0 90 0 90 0 -45 90 90 0 90 45 0 -45 0 90 0 -45 90 0 90 45 90 -45 0 90 0 -45 0 90 0 90 0 45 45 0 90 0 90 0 -45 0 90 0 -45 90 45 90 0 90 -45 0 90 0 -45 0 45 90 0 90 90 -45 0 90 0 90 0 45 45 0 0 90 45 0 0 0 90 45 -45 45 45 0 -45 -45 0 90 0 0 45 45 0 90 90 -45 0 0 -45 90 45 90 90 45 -45 0 -45 90 90 -45 90</t>
  </si>
  <si>
    <t>45 -45 45 -45 -45 45 45 45 45 90 -45 90 90 45 0 -45 -45 90 -45 0 0 -45 90 45 45 90 90 -45 90 90 45 45 45 90 0 0 90 90 90 -45 45 90 -45 45 90 90 45 0 90 45 -45 90 45 -45 0 0 -45 45 45 90 0 45 -45 -45 -45 -45 0 45 90 -45 -45 45 0 -45 -45 -45 -45 0 45 -45 -45 90 45 0 -45 -45 -45 -45 45 0 90 45 45 -45 0 0 -45 45 90 -45 45 90 0 45 90 90 45 -45 90 45 -45 90 90 90 0 0 90 45 45 45 90 90 -45 90 90 45 45 90 -45 0 0 -45 90 -45 -45 0 45 90 90 -45 90 45 45 45 45 -45 -45 45 -45 45</t>
  </si>
  <si>
    <t>-45 90 90 -45 45 45 45 90 90 90 -45 0 -45 -45 -45 90 45 0 45 90 0 45 90 -45 90 90 45 -45 0 45 45 0 0 -45 90 -45 0 45 45 90 90 0 0 -45 0 90 45 0 0 -45 0 -45 -45 0 45 -45 45 45 -45 0 0 -45 0 0 0 45 90 45 0 -45 0 45 45 90 -45 -45 90 45 45 0 -45 0 45 90 45 0 0 0 -45 0 0 -45 45 45 -45 45 0 -45 -45 0 -45 0 0 45 90 0 -45 0 0 90 90 45 45 0 -45 90 -45 0 0 45 45 0 -45 45 90 90 -45 90 45 0 90 45 0 45 90 -45 -45 -45 0 -45 90 90 90 45 45 45 -45 90 90 -45</t>
  </si>
  <si>
    <t>45 90 -45 0 90 -45 45 0 45 0 90 0 -45 45 -45 45 90 0 0 -45 45 0 90 45 90 -45 0 0 0 45 45 -45 -45 90 -45 -45 90 90 45 -45 -45 -45 45 90 90 45 45 -45 -45 -45 0 90 90 0 90 -45 0 90 0 90 90 0 -45 45 0 0 45 45 0 45 45 45 90 0 -45 -45 0 90 45 45 45 0 45 45 0 0 45 -45 0 90 90 0 90 0 -45 90 0 90 90 0 -45 -45 -45 45 45 90 90 45 -45 -45 -45 45 90 90 -45 -45 90 -45 -45 45 45 0 0 0 -45 90 45 90 0 45 -45 0 0 90 45 -45 45 -45 0 90 0 45 0 45 -45 90 0 -45 90 45</t>
  </si>
  <si>
    <t>45 0 45 45 90 -45 90 45 0 90 0 90 -45 90 -45 0 45 45 0 45 45 90 0 90 0 90 -45 45 90 0 -45 -45 45 -45 90 90 90 45 0 -45 -45 45 -45 45 45 45 -45 -45 -45 90 -45 0 45 -45 0 90 45 90 0 45 -45 90 -45 90 -45 -45 90 90 0 -45 45 90 0 0 45 45 0 0 90 45 -45 0 90 90 -45 -45 90 -45 90 -45 45 0 90 45 90 0 -45 45 0 -45 90 -45 -45 -45 45 45 45 -45 45 -45 -45 0 45 90 90 90 -45 45 -45 -45 0 90 45 -45 90 0 90 0 90 45 45 0 45 45 0 -45 90 -45 90 0 90 0 45 90 -45 90 45 45 0 45</t>
  </si>
  <si>
    <t>-45 0 90 45 0 0 0 0 90 45 0 -45 45 0 45 0 -45 90 -45 90 45 -45 -45 0 45 0 90 -45 90 -45 0 0 -45 0 90 90 90 45 45 45 45 -45 -45 0 0 -45 -45 -45 45 0 45 90 45 90 -45 90 45 45 45 90 90 -45 0 0 0 90 0 90 90 90 90 90 90 90 90 90 90 90 90 90 90 90 90 0 90 0 0 0 -45 90 90 45 45 45 90 -45 90 45 90 45 0 45 -45 -45 -45 0 0 -45 -45 45 45 45 45 90 90 90 0 -45 0 0 -45 90 -45 90 0 45 0 -45 -45 45 90 -45 90 -45 0 45 0 45 -45 0 45 90 0 0 0 0 45 90 0 -45</t>
  </si>
  <si>
    <t>-45 -45 0 0 90 45 45 90 -45 0 -45 0 90 45 45 45 0 45 -45 0 -45 90 90 45 90 -45 45 0 45 90 -45 -45 45 90 45 90 45 -45 90 -45 -45 -45 -45 -45 -45 -45 45 -45 45 45 0 -45 45 90 0 -45 45 -45 45 45 -45 45 0 45 90 90 45 -45 0 -45 45 0 90 45 90 90 45 90 0 45 -45 0 -45 45 90 90 45 0 45 -45 45 45 -45 45 -45 0 90 45 -45 0 45 45 -45 45 -45 -45 -45 -45 -45 -45 -45 90 -45 45 90 45 90 45 -45 -45 90 45 0 45 -45 90 45 90 90 -45 0 -45 45 0 45 45 45 90 0 -45 0 -45 90 45 45 90 0 0 -45 -45</t>
  </si>
  <si>
    <t>0 90 0 -45 -45 90 -45 45 90 -45 45 -45 90 -45 90 -45 -45 90 90 90 45 90 45 45 45 45 90 90 -45 90 -45 90 90 -45 45 0 -45 0 90 -45 0 90 90 0 90 -45 -45 0 0 45 45 45 0 90 45 45 0 0 45 0 0 -45 0 45 0 90 -45 90 -45 90 -45 45 45 45 45 45 45 45 45 -45 90 -45 90 -45 90 0 45 0 -45 0 0 45 0 0 45 45 90 0 45 45 45 0 0 -45 -45 90 0 90 90 0 -45 90 0 -45 0 45 -45 90 90 -45 90 -45 90 90 45 45 45 45 90 45 90 90 90 -45 -45 90 -45 90 -45 45 -45 90 45 -45 90 -45 -45 0 90 0</t>
  </si>
  <si>
    <t>0 0 -45 45 90 0 45 45 0 90 -45 -45 45 -45 -45 45 0 90 90 45 90 45 0 0 90 45 45 -45 90 -45 -45 -45 -45 45 -45 45 -45 90 0 0 0 -45 90 90 90 0 45 -45 90 90 0 0 45 90 45 0 -45 45 0 -45 45 90 0 0 0 45 -45 0 -45 0 0 0 0 45 90 90 45 0 0 0 0 -45 0 -45 45 0 0 0 90 45 -45 0 45 -45 0 45 90 45 0 0 90 90 -45 45 0 90 90 90 -45 0 0 0 90 -45 45 -45 45 -45 -45 -45 -45 90 -45 45 45 90 0 0 45 90 45 90 90 0 45 -45 -45 45 -45 -45 90 0 45 45 0 90 45 -45 0 0</t>
  </si>
  <si>
    <t>90 45 0 90 0 45 90 -45 0 45 45 0 45 45 45 0 -45 -45 0 0 90 90 90 -45 -45 90 45 45 -45 90 90 -45 90 90 90 45 90 -45 45 0 90 -45 0 45 90 -45 0 0 90 45 90 0 45 -45 0 90 0 -45 90 -45 90 -45 -45 -45 0 45 45 0 -45 90 -45 45 90 45 90 90 45 90 45 -45 90 -45 0 45 45 0 -45 -45 -45 90 -45 90 -45 0 90 0 -45 45 0 90 45 90 0 0 -45 90 45 0 -45 90 0 45 -45 90 45 90 90 90 -45 90 90 -45 45 45 90 -45 -45 90 90 90 0 0 -45 -45 0 45 45 45 0 45 45 0 -45 90 45 0 90 0 45 90</t>
  </si>
  <si>
    <t>0 -45 -45 45 45 -45 0 0 45 45 -45 90 90 45 0 45 -45 90 90 -45 0 45 0 90 45 -45 -45 45 -45 45 -45 -45 -45 -45 -45 0 90 -45 -45 0 45 0 45 -45 45 45 90 90 90 0 90 45 0 0 90 45 0 45 0 45 -45 90 0 0 0 45 -45 90 45 0 90 -45 90 45 -45 -45 45 90 -45 90 0 45 90 -45 45 0 0 0 90 -45 45 0 45 0 45 90 0 0 45 90 0 90 90 90 45 45 -45 45 0 45 0 -45 -45 90 0 -45 -45 -45 -45 -45 45 -45 45 -45 -45 45 90 0 45 0 -45 90 90 -45 45 0 45 90 90 -45 45 45 0 0 -45 45 45 -45 -45 0</t>
  </si>
  <si>
    <t>0 0 90 0 45 -45 90 -45 0 45 0 -45 90 45 90 0 90 -45 45 45 0 -45 0 0 90 90 45 45 45 45 45 45 -45 45 -45 45 45 45 0 -45 -45 0 90 -45 -45 -45 45 45 -45 45 0 90 45 -45 0 0 45 45 -45 0 -45 0 -45 -45 0 0 0 90 90 90 90 -45 -45 -45 0 0 -45 -45 -45 90 90 90 90 0 0 0 -45 -45 0 -45 0 -45 45 45 0 0 -45 45 90 0 45 -45 45 45 -45 -45 -45 90 0 -45 -45 0 45 45 45 -45 45 -45 45 45 45 45 45 45 90 90 0 0 -45 0 45 45 -45 90 0 90 45 90 -45 0 45 0 -45 90 -45 45 0 90 0 0</t>
  </si>
  <si>
    <t>90 90 45 -45 0 90 0 90 90 -45 45 -45 90 90 45 90 45 0 -45 -45 45 -45 90 0 45 0 90 45 90 90 90 -45 -45 -45 0 0 0 -45 -45 0 90 45 45 90 0 45 -45 0 -45 90 90 -45 -45 -45 90 0 45 90 0 45 45 45 90 45 0 45 0 90 45 45 -45 -45 45 -45 90 90 -45 45 -45 -45 45 45 90 0 45 0 45 90 45 45 45 0 90 45 0 90 -45 -45 -45 90 90 -45 0 -45 45 0 90 45 45 90 0 -45 -45 0 0 0 -45 -45 -45 90 90 90 45 90 0 45 0 90 -45 45 -45 -45 0 45 90 45 90 90 -45 45 -45 90 90 0 90 0 -45 45 90 90</t>
  </si>
  <si>
    <t>90 45 0 -45 45 90 0 -45 90 45 90 -45 0 0 90 90 90 90 0 0 0 -45 45 0 0 -45 -45 45 45 0 0 45 90 0 45 0 45 0 -45 -45 0 45 -45 0 0 0 -45 0 0 0 90 45 -45 90 90 0 90 90 -45 90 45 90 -45 45 90 90 90 90 45 -45 -45 0 90 45 0 0 45 90 0 -45 -45 45 90 90 90 90 45 -45 90 45 90 -45 90 90 0 90 90 -45 45 90 0 0 0 -45 0 0 0 -45 45 0 -45 -45 0 45 0 45 0 90 45 0 0 45 45 -45 -45 0 0 45 -45 0 0 0 90 90 90 90 0 0 -45 90 45 90 -45 0 90 45 -45 0 45 90</t>
  </si>
  <si>
    <t>90 0 90 -45 -45 90 -45 -45 45 -45 45 0 0 90 0 90 0 -45 0 0 90 0 45 -45 45 -45 45 45 90 45 90 -45 0 45 -45 90 0 -45 45 -45 0 0 0 -45 -45 90 90 90 -45 45 45 45 0 -45 -45 45 45 0 90 90 45 0 0 45 45 -45 -45 -45 90 45 45 45 90 -45 45 45 -45 90 45 45 45 90 -45 -45 -45 45 45 0 0 45 90 90 0 45 45 -45 -45 0 45 45 45 -45 90 90 90 -45 -45 0 0 0 -45 45 -45 0 90 -45 45 0 -45 90 45 90 45 45 -45 45 -45 45 0 90 0 0 -45 0 90 0 90 0 0 45 -45 45 -45 -45 90 -45 -45 90 0 90</t>
  </si>
  <si>
    <t>-45 90 45 90 0 0 0 -45 -45 0 0 90 -45 -45 -45 0 90 0 0 45 0 45 0 0 45 0 90 0 90 45 90 90 90 45 0 -45 -45 0 90 -45 -45 -45 45 90 90 45 -45 90 45 90 0 45 0 45 0 0 -45 90 45 0 0 45 -45 45 0 -45 45 45 45 0 -45 -45 90 90 90 90 90 90 -45 -45 0 45 45 45 -45 0 45 -45 45 0 0 45 90 -45 0 0 45 0 45 0 90 45 90 -45 45 90 90 45 -45 -45 -45 90 0 -45 -45 0 45 90 90 90 45 90 0 90 0 45 0 0 45 0 45 0 0 90 0 -45 -45 -45 90 0 0 -45 -45 0 0 0 90 45 90 -45</t>
  </si>
  <si>
    <t>90 45 -45 -45 45 90 45 0 -45 0 -45 0 -45 0 -45 45 90 45 45 45 45 90 -45 0 0 -45 -45 90 0 90 90 45 -45 45 -45 90 90 -45 0 45 0 0 45 0 90 90 45 -45 90 -45 0 45 45 90 0 -45 45 0 0 -45 90 90 90 0 -45 90 45 45 -45 45 -45 90 0 45 -45 -45 45 0 90 -45 45 -45 45 45 90 -45 0 90 90 90 -45 0 0 45 -45 0 90 45 45 0 -45 90 -45 45 90 90 0 45 0 0 45 0 -45 90 90 -45 45 -45 45 90 90 0 90 -45 -45 0 0 -45 90 45 45 45 45 90 45 -45 0 -45 0 -45 0 -45 0 45 90 45 -45 -45 45 90</t>
  </si>
  <si>
    <t>-45 0 0 -45 -45 0 -45 -45 45 45 90 -45 0 45 -45 90 -45 90 -45 -45 90 90 90 -45 0 0 0 -45 45 45 0 45 45 -45 45 0 -45 90 90 90 90 90 0 0 45 45 45 90 45 90 -45 0 45 90 -45 0 90 90 45 0 45 0 0 0 45 90 90 0 -45 45 -45 0 90 45 0 0 45 90 0 -45 45 -45 0 90 90 45 0 0 0 45 0 45 90 90 0 -45 90 45 0 -45 90 45 90 45 45 45 0 0 90 90 90 90 90 -45 0 45 -45 45 45 0 45 45 -45 0 0 0 -45 90 90 90 -45 -45 90 -45 90 -45 45 0 -45 90 45 45 -45 -45 0 -45 -45 0 0 -45</t>
  </si>
  <si>
    <t>-45 -45 45 -45 45 0 45 -45 45 0 90 90 0 0 45 90 -45 0 0 90 0 90 90 -45 -45 45 45 0 90 0 90 0 45 0 0 -45 -45 0 0 -45 -45 -45 45 45 45 -45 0 -45 -45 90 -45 90 0 45 45 45 0 90 90 0 45 0 45 90 45 90 90 45 0 0 90 -45 90 90 -45 -45 90 90 -45 90 0 0 45 90 90 45 90 45 0 45 0 90 90 0 45 45 45 0 90 -45 90 -45 -45 0 -45 45 45 45 -45 -45 -45 0 0 -45 -45 0 0 45 0 90 0 90 0 45 45 -45 -45 90 90 0 90 0 0 -45 90 45 0 0 90 90 0 45 -45 45 0 45 -45 45 -45 -45</t>
  </si>
  <si>
    <t>-45 45 0 -45 90 0 0 0 -45 -45 90 90 45 -45 -45 0 0 90 0 -45 0 90 90 90 0 0 0 45 -45 45 45 0 0 90 45 -45 0 -45 90 0 90 0 0 45 45 90 45 -45 45 0 0 -45 45 45 0 45 -45 -45 -45 90 45 0 90 45 90 0 0 90 0 45 0 -45 -45 90 45 45 90 -45 -45 0 45 0 90 0 0 90 45 90 0 45 90 -45 -45 -45 45 0 45 45 -45 0 0 45 -45 45 90 45 45 0 0 90 0 90 -45 0 -45 45 90 0 0 45 45 -45 45 0 0 0 90 90 90 0 -45 0 90 0 0 -45 -45 45 90 90 -45 -45 0 0 0 90 -45 0 45 -45</t>
  </si>
  <si>
    <t>-45 90 45 45 90 90 45 0 0 90 -45 -45 -45 90 90 -45 45 0 -45 45 -45 45 90 45 45 90 0 90 0 0 90 0 45 -45 0 90 0 -45 45 90 45 0 -45 -45 90 -45 90 0 45 0 90 90 -45 -45 0 0 -45 -45 90 0 90 -45 90 45 45 45 45 -45 0 0 0 45 45 90 90 90 90 45 45 0 0 0 -45 45 45 45 45 90 -45 90 0 90 -45 -45 0 0 -45 -45 90 90 0 45 0 90 -45 90 -45 -45 0 45 90 45 -45 0 90 0 -45 45 0 90 0 0 90 0 90 45 45 90 45 -45 45 -45 0 45 -45 90 90 -45 -45 -45 90 0 0 45 90 90 45 45 90 -45</t>
  </si>
  <si>
    <t>-45 45 90 45 90 0 0 45 45 45 0 90 45 -45 0 45 90 -45 90 45 90 -45 0 -45 -45 -45 0 0 45 90 45 90 0 45 90 90 0 -45 90 -45 0 90 -45 90 90 45 45 -45 45 0 90 0 -45 90 90 0 -45 -45 45 -45 0 45 90 45 0 45 -45 90 0 90 90 -45 0 -45 0 0 -45 0 -45 90 90 0 90 -45 45 0 45 90 45 0 -45 45 -45 -45 0 90 90 -45 0 90 0 45 -45 45 45 90 90 -45 90 0 -45 90 -45 0 90 90 45 0 90 45 90 45 0 0 -45 -45 -45 0 -45 90 45 90 -45 90 45 0 -45 45 90 0 45 45 45 0 0 90 45 90 45 -45</t>
  </si>
  <si>
    <t>0 90 -45 0 -45 0 90 90 0 45 45 45 0 -45 90 -45 90 90 90 90 45 0 90 -45 -45 90 90 90 45 45 90 90 45 -45 0 0 0 90 45 -45 -45 0 90 -45 45 0 0 -45 -45 90 -45 45 45 0 -45 90 0 45 90 45 0 0 0 45 90 45 90 0 -45 90 0 90 45 -45 0 0 -45 45 90 0 90 -45 0 90 45 90 45 0 0 0 45 90 45 0 90 -45 0 45 45 -45 90 -45 -45 0 0 45 -45 90 0 -45 -45 45 90 0 0 0 -45 45 90 90 45 45 90 90 90 -45 -45 90 0 45 90 90 90 90 -45 90 -45 0 45 45 45 0 90 90 0 -45 0 -45 90 0</t>
  </si>
  <si>
    <t>0 0 0 45 0 90 45 -45 90 0 90 -45 45 45 0 90 -45 -45 -45 0 -45 90 -45 0 45 90 90 0 -45 0 45 -45 90 45 45 90 0 0 45 45 45 0 -45 -45 45 -45 -45 -45 -45 90 45 45 90 0 45 -45 45 -45 0 45 45 0 0 90 45 90 90 0 90 -45 0 -45 90 90 90 90 90 90 -45 0 -45 90 0 90 90 45 90 0 0 45 45 0 -45 45 -45 45 0 90 45 45 90 -45 -45 -45 -45 45 -45 -45 0 45 45 45 0 0 90 45 45 90 -45 45 0 -45 0 90 90 45 0 -45 90 -45 0 -45 -45 -45 90 0 45 45 -45 90 0 90 -45 45 90 0 45 0 0 0</t>
  </si>
  <si>
    <t>0 0 45 90 0 45 45 90 90 90 0 0 0 90 -45 90 0 45 -45 -45 45 45 45 0 0 90 -45 0 45 45 90 -45 0 -45 45 45 -45 45 45 0 90 0 45 0 45 -45 90 0 -45 -45 0 0 0 -45 -45 90 -45 45 -45 90 90 -45 -45 0 45 45 90 -45 90 45 -45 0 90 0 -45 -45 0 90 0 -45 45 90 -45 90 45 45 0 -45 -45 90 90 -45 45 -45 90 -45 -45 0 0 0 -45 -45 0 90 -45 45 0 45 0 90 0 45 45 -45 45 45 -45 0 -45 90 45 45 0 -45 90 0 0 45 45 45 -45 -45 45 0 90 -45 90 0 0 0 90 90 90 45 45 0 90 45 0 0</t>
  </si>
  <si>
    <t>0 45 45 -45 -45 0 45 -45 90 90 -45 -45 0 0 -45 -45 -45 0 45 90 90 45 90 -45 -45 45 -45 0 90 90 45 90 45 45 45 0 -45 45 0 -45 90 0 -45 90 90 0 0 45 90 45 90 -45 90 0 -45 90 90 0 45 0 90 90 90 0 0 -45 -45 0 45 0 45 0 45 90 45 45 90 45 0 45 0 45 0 -45 -45 0 0 90 90 90 0 45 0 90 90 -45 0 90 -45 90 45 90 45 0 0 90 90 -45 0 90 -45 0 45 -45 0 45 45 45 90 45 90 90 0 -45 45 -45 -45 90 45 90 90 45 0 -45 -45 -45 0 0 -45 -45 90 90 -45 45 0 -45 -45 45 45 0</t>
  </si>
  <si>
    <t>0 90 0 45 90 45 -45 0 45 -45 -45 90 90 45 45 90 -45 90 45 0 90 -45 -45 -45 90 0 45 45 45 90 45 -45 90 -45 -45 90 90 0 -45 45 0 -45 0 0 45 -45 -45 0 45 0 90 45 90 90 0 90 0 -45 0 45 45 45 -45 -45 45 90 -45 0 90 0 90 90 45 -45 90 90 -45 45 90 90 0 90 0 -45 90 45 -45 -45 45 45 45 0 -45 0 90 0 90 90 45 90 0 45 0 -45 -45 45 0 0 -45 0 45 -45 0 90 90 -45 -45 90 -45 45 90 45 45 45 0 90 -45 -45 -45 90 0 45 90 -45 90 45 45 90 90 -45 -45 45 0 -45 45 90 45 0 90 0</t>
  </si>
  <si>
    <t>90 45 0 -45 90 -45 -45 45 0 0 0 90 45 90 0 0 0 0 45 0 90 0 45 -45 0 -45 45 45 0 -45 0 45 0 0 0 90 0 0 90 -45 0 45 0 45 -45 -45 0 45 0 90 0 90 -45 90 90 -45 90 45 45 90 0 90 0 90 -45 -45 90 0 45 0 90 -45 0 90 90 90 90 0 -45 90 0 45 0 90 -45 -45 90 0 90 0 90 45 45 90 -45 90 90 -45 90 0 90 0 45 0 -45 -45 45 0 45 0 -45 90 0 0 90 0 0 0 45 0 -45 0 45 45 -45 0 -45 45 0 90 0 45 0 0 0 0 90 45 90 0 0 0 45 -45 -45 90 -45 0 45 90</t>
  </si>
  <si>
    <t>-45 0 0 -45 0 0 45 90 -45 -45 90 90 45 0 0 45 90 0 45 0 45 90 -45 -45 45 -45 -45 -45 90 45 -45 -45 90 -45 45 -45 45 45 45 45 45 90 -45 0 -45 -45 0 90 45 90 45 0 90 0 45 90 90 45 -45 90 90 45 45 45 90 -45 -45 0 0 45 -45 -45 0 45 -45 -45 45 0 -45 -45 45 0 0 -45 -45 90 45 45 45 90 90 -45 45 90 90 45 0 90 0 45 90 45 90 0 -45 -45 0 -45 90 45 45 45 45 45 -45 45 -45 90 -45 -45 45 90 -45 -45 -45 45 -45 -45 90 45 0 45 0 90 45 0 0 45 90 90 -45 -45 90 45 0 0 -45 0 0 -45</t>
  </si>
  <si>
    <t>45 90 90 0 -45 90 -45 90 0 45 90 45 0 90 0 45 -45 0 -45 0 -45 90 45 -45 0 0 90 45 -45 90 90 0 90 0 90 0 45 0 45 90 90 90 -45 45 45 45 0 90 0 90 0 -45 -45 90 -45 45 0 0 90 0 45 90 -45 45 90 -45 45 0 -45 90 -45 0 0 90 0 0 90 0 0 -45 90 -45 0 45 -45 90 45 -45 90 45 0 90 0 0 45 -45 90 -45 -45 0 90 0 90 0 45 45 45 -45 90 90 90 45 0 45 0 90 0 90 0 90 90 -45 45 90 0 0 -45 45 90 -45 0 -45 0 -45 45 0 90 0 45 90 45 0 90 -45 90 -45 0 90 90 45</t>
  </si>
  <si>
    <t>45 -45 0 45 -45 45 -45 0 0 45 -45 -45 90 45 45 -45 45 90 45 0 -45 -45 45 45 90 -45 45 45 -45 -45 45 -45 90 90 0 45 -45 0 -45 -45 90 90 -45 90 90 90 90 90 45 -45 45 0 45 90 0 90 0 -45 -45 90 90 0 0 0 45 90 0 90 90 45 45 0 -45 0 90 90 0 -45 0 45 45 90 90 0 90 45 0 0 0 90 90 -45 -45 0 90 0 90 45 0 45 -45 45 90 90 90 90 90 -45 90 90 -45 -45 0 -45 45 0 90 90 -45 45 -45 -45 45 45 -45 90 45 45 -45 -45 0 45 90 45 -45 45 45 90 -45 -45 45 0 0 -45 45 -45 45 0 -45 45</t>
  </si>
  <si>
    <t>45 -45 0 45 45 45 -45 -45 45 0 0 90 90 0 -45 -45 45 -45 0 -45 -45 0 90 45 90 90 45 0 45 90 45 45 90 45 -45 -45 90 45 -45 0 90 -45 90 45 -45 45 0 45 -45 45 0 0 0 0 0 45 0 -45 -45 90 -45 45 -45 45 -45 0 -45 90 90 90 -45 90 0 0 45 45 0 0 90 -45 90 90 90 -45 0 -45 45 -45 45 -45 90 -45 -45 0 45 0 0 0 0 0 45 -45 45 0 45 -45 45 90 -45 90 0 -45 45 90 -45 -45 45 90 45 45 90 45 0 45 90 90 45 90 0 -45 -45 0 -45 45 -45 -45 0 90 90 0 0 45 -45 -45 45 45 45 0 -45 45</t>
  </si>
  <si>
    <t>0 -45 -45 -45 -45 90 -45 0 0 45 -45 45 90 90 0 -45 45 90 45 0 90 90 45 0 45 45 45 45 90 90 90 90 -45 -45 90 0 90 90 0 -45 90 -45 45 0 45 45 90 45 45 -45 90 -45 -45 45 0 90 90 0 90 0 90 0 0 90 90 45 45 45 -45 0 -45 0 -45 -45 0 0 -45 -45 0 -45 0 -45 45 45 45 90 90 0 0 90 0 90 0 90 90 0 45 -45 -45 90 -45 45 45 90 45 45 0 45 -45 90 -45 0 90 90 0 90 -45 -45 90 90 90 90 45 45 45 45 0 45 90 90 0 45 90 45 -45 0 90 90 45 -45 45 0 0 -45 90 -45 -45 -45 -45 0</t>
  </si>
  <si>
    <t>45 0 -45 0 45 90 0 0 0 45 0 90 45 90 0 -45 90 90 90 -45 0 90 90 0 -45 -45 0 -45 45 -45 45 0 45 0 0 0 -45 90 0 -45 0 45 -45 90 0 0 90 90 0 0 90 45 -45 45 -45 45 90 0 45 0 45 90 -45 90 -45 -45 45 0 0 -45 90 0 0 45 45 45 45 0 0 90 -45 0 0 45 -45 -45 90 -45 90 45 0 45 0 90 45 -45 45 -45 45 90 0 0 90 90 0 0 90 -45 45 0 -45 0 90 -45 0 0 0 45 0 45 -45 45 -45 0 -45 -45 0 90 90 0 -45 90 90 90 -45 0 90 45 90 0 45 0 0 0 90 45 0 -45 0 45</t>
  </si>
  <si>
    <t>-45 -45 -45 -45 0 -45 0 0 0 0 45 0 -45 0 90 90 0 0 0 -45 45 45 -45 45 0 90 0 -45 90 90 90 45 90 45 90 -45 0 45 -45 -45 90 0 45 90 90 0 90 0 45 45 45 -45 90 45 45 -45 90 90 45 0 0 90 90 0 45 -45 -45 45 45 0 -45 0 -45 0 45 45 0 -45 0 -45 0 45 45 -45 -45 45 0 90 90 0 0 45 90 90 -45 45 45 90 -45 45 45 45 0 90 0 90 90 45 0 90 -45 -45 45 0 -45 90 45 90 45 90 90 90 -45 0 90 0 45 -45 45 45 -45 0 0 0 90 90 0 -45 0 45 0 0 0 0 -45 0 -45 -45 -45 -45</t>
  </si>
  <si>
    <t>45 90 90 90 90 -45 0 45 90 45 -45 -45 45 90 45 90 90 -45 90 90 90 90 -45 -45 90 45 45 90 45 -45 45 45 -45 0 90 90 45 0 0 45 90 0 0 -45 90 -45 90 90 -45 -45 90 90 -45 -45 90 45 -45 -45 90 45 90 90 90 0 -45 90 0 45 45 90 45 -45 0 0 45 45 0 0 -45 45 90 45 45 0 90 -45 0 90 90 90 45 90 -45 -45 45 90 -45 -45 90 90 -45 -45 90 90 -45 90 -45 0 0 90 45 0 0 45 90 90 0 -45 45 45 -45 45 90 45 45 90 -45 -45 90 90 90 90 -45 90 90 45 90 45 -45 -45 45 90 45 0 -45 90 90 90 90 45</t>
  </si>
  <si>
    <t>0 90 -45 90 -45 0 0 0 45 -45 90 45 45 0 90 -45 -45 -45 0 90 -45 0 45 -45 45 45 0 45 90 0 0 0 -45 45 90 45 90 0 0 0 0 90 90 -45 45 -45 -45 90 0 -45 0 -45 0 45 45 45 45 90 90 0 -45 90 45 45 90 -45 45 0 0 45 -45 -45 0 90 0 0 90 0 -45 -45 45 0 0 45 -45 90 45 45 90 -45 0 90 90 45 45 45 45 0 -45 0 -45 0 90 -45 -45 45 -45 90 90 0 0 0 0 90 45 90 45 -45 0 0 0 90 45 0 45 45 -45 45 0 -45 90 0 -45 -45 -45 90 0 45 45 90 -45 45 0 0 0 -45 90 -45 90 0</t>
  </si>
  <si>
    <t>0 90 0 45 -45 45 -45 45 -45 -45 45 45 90 45 90 90 0 90 45 -45 0 90 -45 45 -45 -45 0 90 90 0 90 -45 90 0 45 90 45 -45 -45 0 90 90 90 -45 45 90 90 -45 45 0 0 -45 0 45 -45 -45 0 45 45 90 90 0 0 -45 90 -45 45 90 90 45 0 45 -45 0 45 45 0 -45 45 0 45 90 90 45 -45 90 -45 0 0 90 90 45 45 0 -45 -45 45 0 -45 0 0 45 -45 90 90 45 -45 90 90 90 0 -45 -45 45 90 45 0 90 -45 90 0 90 90 0 -45 -45 45 -45 90 0 -45 45 90 0 90 90 45 90 45 45 -45 -45 45 -45 45 -45 45 0 90 0</t>
  </si>
  <si>
    <t>-45 45 0 90 -45 45 90 0 -45 0 90 -45 90 45 -45 90 45 -45 -45 0 -45 0 90 45 90 0 90 90 90 -45 -45 0 90 0 -45 -45 45 90 0 90 45 45 45 90 -45 90 0 45 45 0 0 0 90 45 45 0 90 0 -45 -45 45 90 0 0 90 -45 45 90 45 -45 -45 0 45 0 45 45 0 45 0 -45 -45 45 90 45 -45 90 0 0 90 45 -45 -45 0 90 0 45 45 90 0 0 0 45 45 0 90 -45 90 45 45 45 90 0 90 45 -45 -45 0 90 0 -45 -45 90 90 90 0 90 45 90 0 -45 0 -45 -45 45 90 -45 45 90 -45 90 0 -45 0 90 45 -45 90 0 45 -45</t>
  </si>
  <si>
    <t>45 45 90 0 -45 0 45 -45 90 0 0 -45 90 45 -45 90 -45 90 45 45 -45 45 0 45 0 -45 0 90 -45 0 -45 90 -45 -45 0 90 45 90 90 45 -45 -45 45 45 -45 90 -45 90 0 -45 0 45 -45 90 0 45 90 0 45 90 45 -45 -45 0 45 90 45 -45 -45 90 0 45 0 45 45 45 45 0 45 0 90 -45 -45 45 90 45 0 -45 -45 45 90 45 0 90 45 0 90 -45 45 0 -45 0 90 -45 90 -45 45 45 -45 -45 45 90 90 45 90 0 -45 -45 90 -45 0 -45 90 0 -45 0 45 0 45 -45 45 45 90 -45 90 -45 45 90 -45 0 0 90 -45 45 0 -45 0 90 45 45</t>
  </si>
  <si>
    <t>0 0 45 90 0 45 90 45 90 90 45 45 90 0 45 0 -45 -45 45 0 90 45 45 90 -45 -45 90 45 0 -45 90 -45 45 -45 45 -45 -45 -45 -45 0 90 -45 -45 90 90 0 45 0 -45 -45 45 -45 -45 45 -45 45 90 90 0 0 45 45 90 90 0 -45 45 -45 0 0 45 0 0 90 0 0 90 0 0 45 0 0 -45 45 -45 0 90 90 45 45 0 0 90 90 45 -45 45 -45 -45 45 -45 -45 0 45 0 90 90 -45 -45 90 0 -45 -45 -45 -45 45 -45 45 -45 90 -45 0 45 90 -45 -45 90 45 45 90 0 45 -45 -45 0 45 0 90 45 45 90 90 45 90 45 0 90 45 0 0</t>
  </si>
  <si>
    <t>90 90 -45 0 45 0 -45 45 90 -45 0 0 45 90 90 45 0 -45 45 -45 45 90 90 -45 90 -45 90 45 0 -45 90 0 0 90 0 90 0 90 -45 -45 90 45 0 -45 0 0 90 45 0 -45 45 90 90 45 90 0 -45 0 45 90 45 90 45 45 90 -45 -45 -45 0 0 45 45 -45 90 0 0 90 -45 45 45 0 0 -45 -45 -45 90 45 45 90 45 90 45 0 -45 0 90 45 90 90 45 -45 0 45 90 0 0 -45 0 45 90 -45 -45 90 0 90 0 90 0 0 90 -45 0 45 90 -45 90 -45 90 90 45 -45 45 -45 0 45 90 90 45 0 0 -45 90 45 -45 0 45 0 -45 90 90</t>
  </si>
  <si>
    <t>0 -45 45 45 0 90 90 -45 -45 0 0 -45 0 90 0 -45 -45 0 0 90 0 45 -45 0 0 90 0 0 45 90 45 45 45 0 45 90 45 0 -45 0 0 45 90 0 45 45 0 0 0 -45 -45 45 45 45 90 -45 -45 45 90 -45 45 0 90 -45 90 -45 45 -45 90 90 0 -45 -45 0 0 0 0 -45 -45 0 90 90 -45 45 -45 90 -45 90 0 45 -45 90 45 -45 -45 90 45 45 45 -45 -45 0 0 0 45 45 0 90 45 0 0 -45 0 45 90 45 0 45 45 45 90 45 0 0 90 0 0 -45 45 0 90 0 0 -45 -45 0 90 0 -45 0 0 -45 -45 90 90 0 45 45 -45 0</t>
  </si>
  <si>
    <t>45 -45 90 45 45 90 45 90 90 0 -45 90 45 0 -45 45 90 -45 0 45 90 45 90 -45 45 45 -45 90 90 45 -45 -45 0 45 -45 90 0 90 0 90 90 45 90 90 -45 0 45 90 45 0 -45 0 90 -45 0 -45 45 0 45 -45 90 -45 -45 -45 0 -45 0 90 45 90 -45 0 90 90 45 45 90 90 0 -45 90 45 90 0 -45 0 -45 -45 -45 90 -45 45 0 45 -45 0 -45 90 0 -45 0 45 90 45 0 -45 90 90 45 90 90 0 90 0 90 -45 45 0 -45 -45 45 90 90 -45 45 45 -45 90 45 90 45 0 -45 90 45 -45 0 45 90 -45 0 90 90 45 90 45 45 90 -45 45</t>
  </si>
  <si>
    <t>0 45 -45 -45 90 45 0 0 -45 -45 -45 45 90 45 -45 90 90 45 90 90 0 0 -45 45 90 -45 45 0 45 -45 90 45 90 90 0 90 -45 -45 -45 0 0 90 0 45 0 -45 90 0 -45 0 45 0 -45 90 90 45 90 0 0 -45 45 -45 45 45 -45 0 0 45 0 90 90 45 45 0 0 0 0 45 45 90 90 0 45 0 0 -45 45 45 -45 45 -45 0 0 90 45 90 90 -45 0 45 0 -45 0 90 -45 0 45 0 90 0 0 -45 -45 -45 90 0 90 90 45 90 -45 45 0 45 -45 90 45 -45 0 0 90 90 45 90 90 -45 45 90 45 -45 -45 -45 0 0 45 90 -45 -45 45 0</t>
  </si>
  <si>
    <t>-45 90 90 45 -45 45 90 90 45 0 45 0 90 0 0 45 -45 0 90 90 90 45 -45 -45 0 -45 -45 0 -45 0 45 90 45 -45 -45 90 -45 90 45 -45 45 45 0 0 45 -45 45 -45 0 45 90 0 -45 90 45 0 -45 45 0 90 90 -45 0 -45 -45 45 45 90 45 0 -45 45 0 -45 45 45 -45 0 45 -45 0 45 90 45 45 -45 -45 0 -45 90 90 0 45 -45 0 45 90 -45 0 90 45 0 -45 45 -45 45 0 0 45 45 -45 45 90 -45 90 -45 -45 45 90 45 0 -45 0 -45 -45 0 -45 -45 45 90 90 90 0 -45 45 0 0 90 0 45 0 45 90 90 45 -45 45 90 90 -45</t>
  </si>
  <si>
    <t>45 0 -45 -45 0 0 -45 -45 90 0 90 90 -45 -45 45 -45 45 90 0 90 90 0 45 -45 45 45 45 90 90 -45 90 0 45 45 90 -45 0 0 90 0 0 0 -45 0 90 45 45 -45 -45 0 -45 90 0 0 0 -45 0 90 90 0 0 0 90 0 45 -45 0 90 45 45 45 90 0 45 90 90 45 0 90 45 45 45 90 0 -45 45 0 90 0 0 0 90 90 0 -45 0 0 0 90 -45 0 -45 -45 45 45 90 0 -45 0 0 0 90 0 0 -45 90 45 45 0 90 -45 90 90 45 45 45 -45 45 0 90 90 0 90 45 -45 45 -45 -45 90 90 0 90 -45 -45 0 0 -45 -45 0 45</t>
  </si>
  <si>
    <t>0 90 0 -45 45 90 90 90 -45 -45 -45 45 90 45 -45 0 90 45 -45 45 -45 0 0 45 45 90 90 45 0 90 -45 90 0 -45 90 -45 90 0 0 45 0 45 45 -45 0 0 0 90 -45 90 45 -45 45 90 90 45 -45 90 -45 90 -45 90 45 45 -45 90 45 0 90 90 90 45 0 90 -45 -45 90 0 45 90 90 90 0 45 90 -45 45 45 90 -45 90 -45 90 -45 45 90 90 45 -45 45 90 -45 90 0 0 0 -45 45 45 0 45 0 0 90 -45 90 -45 0 90 -45 90 0 45 90 90 45 45 0 0 -45 45 -45 45 90 0 -45 45 90 45 -45 -45 -45 90 90 90 45 -45 0 90 0</t>
  </si>
  <si>
    <t>90 -45 45 45 45 45 0 90 0 45 0 90 0 45 -45 45 -45 0 0 0 -45 -45 45 0 45 -45 -45 0 -45 0 -45 90 90 45 90 45 90 45 0 90 90 -45 45 0 90 90 45 0 0 -45 0 -45 45 -45 -45 0 45 0 45 0 0 90 90 -45 90 -45 -45 45 -45 -45 45 -45 45 0 0 0 0 45 -45 45 -45 -45 45 -45 -45 90 -45 90 90 0 0 45 0 45 0 -45 -45 45 -45 0 -45 0 0 45 90 90 0 45 -45 90 90 0 45 90 45 90 45 90 90 -45 0 -45 0 -45 -45 45 0 45 -45 -45 0 0 0 -45 45 -45 45 0 90 0 45 0 90 0 45 45 45 45 -45 90</t>
  </si>
  <si>
    <t>90 45 -45 90 90 90 90 45 45 -45 0 -45 0 45 45 -45 90 0 -45 0 0 0 -45 0 45 90 90 -45 45 0 0 -45 45 0 90 0 90 90 -45 -45 0 0 45 90 90 45 45 -45 0 0 0 0 -45 45 45 90 90 45 0 0 -45 -45 90 90 0 90 0 45 -45 0 0 45 -45 90 90 45 0 -45 0 0 0 -45 0 90 -45 45 45 0 -45 0 -45 45 45 90 90 90 90 -45 45 90</t>
  </si>
  <si>
    <t>45 45 0 45 45 0 45 -45 -45 -45 90 45 90 -45 90 -45 -45 0 -45 -45 0 -45 90 0 45 45 45 45 -45 0 90 0 0 0 90 45 -45 90 -45 45 -45 90 0 90 -45 90 0 45 45 90 90 45 45 0 90 -45 90 0 90 -45 45 -45 90 -45 45 90 0 0 0 90 0 -45 45 45 45 45 0 90 -45 0 -45 -45 0 -45 -45 90 -45 90 45 90 -45 -45 -45 45 0 45 45 0 45 45</t>
  </si>
  <si>
    <t>-45 45 -45 0 -45 0 0 45 45 90 45 0 0 0 90 45 -45 0 90 90 0 0 0 90 90 90 90 -45 0 0 90 45 -45 45 45 90 -45 90 0 45 -45 -45 -45 0 -45 45 45 -45 45 90 90 45 -45 45 45 -45 0 -45 -45 -45 45 0 90 -45 90 45 45 -45 45 90 0 0 -45 90 90 90 90 0 0 0 90 90 0 -45 45 90 0 0 0 45 90 45 45 0 0 -45 0 -45 45 -45</t>
  </si>
  <si>
    <t>90 -45 0 -45 0 0 -45 -45 0 90 0 -45 90 45 0 45 -45 45 90 -45 0 90 45 90 -45 90 0 0 0 -45 45 90 45 0 0 0 90 45 0 45 45 90 -45 90 45 0 90 -45 45 90 90 45 -45 90 0 45 90 -45 90 45 45 0 45 90 0 0 0 45 90 45 -45 0 0 0 90 -45 90 45 90 0 -45 90 45 -45 45 0 45 90 -45 0 90 0 -45 -45 0 0 -45 0 -45 90</t>
  </si>
  <si>
    <t>0 -45 0 0 90 90 45 -45 90 45 45 0 45 90 -45 -45 90 0 45 0 45 90 0 45 -45 0 0 90 90 45 90 90 90 90 -45 0 0 45 45 -45 -45 0 -45 -45 90 90 -45 45 90 90 90 90 45 -45 90 90 -45 -45 0 -45 -45 45 45 0 0 -45 90 90 90 90 45 90 90 0 0 -45 45 0 90 45 0 45 0 90 -45 -45 90 45 0 45 45 90 -45 45 90 90 0 0 -45 0</t>
  </si>
  <si>
    <t>0 90 0 -45 -45 90 90 -45 0 0 90 -45 90 45 0 0 -45 0 90 45 -45 45 45 -45 -45 90 90 45 0 90 45 0 90 45 -45 45 90 -45 -45 45 0 45 0 90 -45 45 0 0 90 45 45 90 0 0 45 -45 90 0 45 0 45 -45 -45 90 45 -45 45 90 0 45 90 0 45 90 90 -45 -45 45 45 -45 45 90 0 -45 0 0 45 90 -45 90 0 0 -45 90 90 -45 -45 0 90 0</t>
  </si>
  <si>
    <t>45 45 45 0 -45 -45 45 -45 45 -45 45 90 -45 45 45 90 0 0 -45 -45 45 -45 0 45 -45 90 45 0 -45 -45 0 45 45 -45 90 0 90 90 0 90 -45 0 -45 0 45 45 -45 0 90 0 0 90 0 -45 45 45 0 -45 0 -45 90 0 90 90 0 90 -45 45 45 0 -45 -45 0 45 90 -45 45 0 -45 45 -45 -45 0 0 90 45 45 -45 90 45 -45 45 -45 45 -45 -45 0 45 45 45</t>
  </si>
  <si>
    <t>45 45 45 45 -45 0 90 90 0 90 0 90 90 0 45 -45 0 0 0 0 45 -45 -45 90 -45 -45 -45 45 -45 0 0 45 0 0 -45 -45 0 0 90 -45 0 45 45 90 90 0 0 0 90 45 45 90 0 0 0 90 90 45 45 0 -45 90 0 0 -45 -45 0 0 45 0 0 -45 45 -45 -45 -45 90 -45 -45 45 0 0 0 0 -45 45 0 90 90 0 90 0 90 90 0 -45 45 45 45 45</t>
  </si>
  <si>
    <t>-45 -45 0 45 90 -45 -45 45 0 90 45 -45 90 90 90 -45 45 90 -45 -45 0 0 0 45 -45 45 90 90 45 -45 0 45 -45 0 90 0 -45 45 90 45 -45 90 45 90 90 45 45 -45 45 0 0 45 -45 45 45 90 90 45 90 -45 45 90 45 -45 0 90 0 -45 45 0 -45 45 90 90 45 -45 45 0 0 0 -45 -45 90 45 -45 90 90 90 -45 45 90 0 45 -45 -45 90 45 0 -45 -45</t>
  </si>
  <si>
    <t>45 0 90 90 45 45 -45 45 45 90 90 45 90 -45 0 90 -45 0 -45 90 45 0 0 45 -45 45 -45 90 90 -45 90 0 90 45 -45 0 90 45 45 -45 90 90 45 -45 -45 0 -45 0 0 -45 -45 0 0 -45 0 -45 -45 45 90 90 -45 45 45 90 0 -45 45 90 0 90 -45 90 90 -45 45 -45 45 0 0 45 90 -45 0 -45 90 0 -45 90 45 90 90 45 45 -45 45 45 90 90 0 45</t>
  </si>
  <si>
    <t>45 45 0 90 45 -45 0 0 45 45 45 45 0 90 45 -45 90 -45 0 -45 90 90 90 0 90 0 -45 0 90 45 45 0 45 45 -45 0 45 -45 -45 0 -45 -45 -45 -45 -45 45 -45 90 -45 45 45 -45 90 -45 45 -45 -45 -45 -45 -45 0 -45 -45 45 0 -45 45 45 0 45 45 90 0 -45 0 90 0 90 90 90 -45 0 -45 90 -45 45 90 0 45 45 45 45 0 0 -45 45 90 0 45 45</t>
  </si>
  <si>
    <t>0 -45 0 -45 45 45 -45 45 90 -45 -45 -45 0 -45 -45 -45 90 45 45 45 45 0 -45 0 90 -45 45 90 45 90 90 45 0 0 90 -45 -45 90 45 0 45 0 -45 45 45 45 90 -45 0 0 0 0 -45 90 45 45 45 -45 0 45 0 45 90 -45 -45 90 0 0 45 90 90 45 90 45 -45 90 0 -45 0 45 45 45 45 90 -45 -45 -45 0 -45 -45 -45 90 45 -45 45 45 -45 0 -45 0</t>
  </si>
  <si>
    <t>45 0 90 0 0 0 -45 90 0 45 -45 45 -45 -45 0 -45 0 0 -45 -45 45 45 90 45 0 90 -45 -45 90 0 90 -45 90 90 90 45 0 -45 -45 90 45 45 90 0 90 90 45 45 90 45 45 90 45 45 90 90 0 90 45 45 90 -45 -45 0 45 90 90 90 -45 90 0 90 -45 -45 90 0 45 90 45 45 -45 -45 0 0 -45 0 -45 -45 45 -45 45 0 90 -45 0 0 0 90 0 45</t>
  </si>
  <si>
    <t>90 0 45 0 0 45 90 90 -45 0 -45 0 45 90 45 90 90 45 0 0 45 90 45 -45 90 0 0 45 -45 45 0 -45 -45 90 90 -45 0 90 90 -45 45 -45 -45 0 45 -45 0 0 90 0 0 90 0 0 -45 45 0 -45 -45 45 -45 90 90 0 -45 90 90 -45 -45 0 45 -45 45 0 0 90 -45 45 90 45 0 0 45 90 90 45 90 45 0 -45 0 -45 90 90 45 0 0 45 0 90</t>
  </si>
  <si>
    <t>0 0 90 45 90 -45 0 -45 0 45 0 0 45 90 45 90 90 -45 -45 0 0 0 45 -45 0 0 45 -45 90 90 -45 90 45 45 45 -45 0 90 -45 90 90 90 -45 0 90 45 0 45 -45 0 0 -45 45 0 45 90 0 -45 90 90 90 -45 90 0 -45 45 45 45 90 -45 90 90 -45 45 0 0 -45 45 0 0 0 -45 -45 90 90 45 90 45 0 0 45 0 -45 0 -45 90 45 90 0 0</t>
  </si>
  <si>
    <t>0 90 0 -45 45 -45 0 45 90 45 -45 45 90 45 90 90 45 90 45 45 -45 90 45 90 -45 90 -45 -45 -45 45 90 90 -45 0 -45 -45 -45 90 0 90 45 -45 90 0 90 45 90 0 0 45 45 0 0 90 45 90 0 90 -45 45 90 0 90 -45 -45 -45 0 -45 90 90 45 -45 -45 -45 90 -45 90 45 90 -45 45 45 90 45 90 90 45 90 45 -45 45 90 45 0 -45 45 -45 0 90 0</t>
  </si>
  <si>
    <t>45 -45 90 45 0 90 0 -45 45 45 -45 -45 0 0 -45 0 45 0 45 90 0 0 90 45 0 45 45 0 0 45 -45 -45 90 -45 0 90 0 0 -45 -45 -45 90 90 0 45 45 -45 0 0 90 90 0 0 -45 45 45 0 90 90 -45 -45 -45 0 0 90 0 -45 90 -45 -45 45 0 0 45 45 0 45 90 0 0 90 45 0 45 0 -45 0 0 -45 -45 45 45 -45 0 90 0 45 90 -45 45</t>
  </si>
  <si>
    <t>0 -45 90 0 45 45 90 90 45 0 -45 -45 -45 90 45 45 45 45 45 -45 0 45 90 90 -45 90 0 90 -45 45 45 90 0 90 90 45 0 0 0 90 -45 90 45 90 -45 0 -45 -45 -45 -45 -45 -45 -45 -45 0 -45 90 45 90 -45 90 0 0 0 45 90 90 0 90 45 45 -45 90 0 90 -45 90 90 45 0 -45 45 45 45 45 45 90 -45 -45 -45 0 45 90 90 45 45 0 90 -45 0</t>
  </si>
  <si>
    <t>0 -45 0 90 90 -45 0 0 90 0 0 45 0 -45 -45 -45 45 90 0 0 0 90 90 45 -45 -45 45 0 0 45 -45 -45 90 -45 45 45 45 90 45 90 45 0 90 45 -45 -45 0 45 0 90 90 0 45 0 -45 -45 45 90 0 45 90 45 90 45 45 45 -45 90 -45 -45 45 0 0 45 -45 -45 45 90 90 0 0 0 90 45 -45 -45 -45 0 45 0 0 90 0 0 -45 90 90 0 -45 0</t>
  </si>
  <si>
    <t>45 45 45 0 0 90 90 -45 45 0 90 90 45 0 90 45 -45 45 45 -45 0 -45 45 -45 0 45 -45 0 90 -45 -45 90 90 -45 90 45 90 90 90 0 -45 0 90 45 -45 -45 45 45 -45 -45 -45 -45 45 45 -45 -45 45 90 0 -45 0 90 90 90 45 90 -45 90 90 -45 -45 90 0 -45 45 0 -45 45 -45 0 -45 45 45 -45 45 90 0 45 90 90 0 45 -45 90 90 0 0 45 45 45</t>
  </si>
  <si>
    <t>0 -45 45 0 45 -45 90 0 -45 0 0 -45 90 -45 90 0 -45 90 0 0 90 0 -45 0 0 90 45 45 90 90 45 45 0 45 0 90 -45 90 45 45 90 -45 45 45 0 90 90 90 -45 -45 -45 -45 90 90 90 0 45 45 -45 90 45 45 90 -45 90 0 45 0 45 45 90 90 45 45 90 0 0 -45 0 90 0 0 90 -45 0 90 -45 90 -45 0 0 -45 0 90 -45 45 0 45 -45 0</t>
  </si>
  <si>
    <t>90 45 0 -45 45 -45 -45 -45 -45 90 -45 -45 45 45 0 45 -45 90 45 45 -45 0 45 0 0 45 -45 -45 0 45 0 90 45 -45 0 -45 45 -45 0 90 90 0 90 90 90 0 45 45 45 -45 -45 45 45 45 0 90 90 90 0 90 90 0 -45 45 -45 0 -45 45 90 0 45 0 -45 -45 45 0 0 45 0 -45 45 45 90 -45 45 0 45 45 -45 -45 90 -45 -45 -45 -45 45 -45 0 45 90</t>
  </si>
  <si>
    <t>-45 90 45 0 90 45 -45 90 0 0 0 0 0 0 0 0 90 -45 0 0 -45 45 90 -45 -45 45 45 45 90 90 0 0 -45 90 -45 0 45 -45 45 90 0 90 45 -45 90 45 0 90 45 -45 -45 45 90 0 45 90 -45 45 90 0 90 45 -45 45 0 -45 90 -45 0 0 90 90 45 45 45 -45 -45 90 45 -45 0 0 -45 90 0 0 0 0 0 0 0 0 90 -45 45 90 0 45 90 -45</t>
  </si>
  <si>
    <t>90 -45 90 45 45 90 45 -45 -45 0 0 -45 0 45 90 0 0 -45 45 -45 0 -45 45 90 0 -45 -45 -45 0 90 90 -45 0 45 45 0 0 45 45 45 0 -45 45 45 90 0 45 -45 90 -45 -45 90 -45 45 0 90 45 45 -45 0 45 45 45 0 0 45 45 0 -45 90 90 0 -45 -45 -45 0 90 45 -45 0 -45 45 -45 0 0 90 45 0 -45 0 0 -45 -45 45 90 45 45 90 -45 90</t>
  </si>
  <si>
    <t>-45 -45 90 90 45 45 0 45 45 -45 0 0 90 0 90 45 90 -45 0 -45 90 -45 90 45 90 -45 90 0 -45 0 90 0 -45 45 -45 0 45 45 90 -45 90 0 45 0 -45 90 45 45 -45 45 45 -45 45 45 90 -45 0 45 0 90 -45 90 45 45 0 -45 45 -45 0 90 0 -45 0 90 -45 90 45 90 -45 90 -45 0 -45 90 45 90 0 90 0 0 -45 45 45 0 45 45 90 90 -45 -45</t>
  </si>
  <si>
    <t>-45 90 90 -45 90 90 -45 -45 -45 90 45 90 0 0 -45 45 45 45 45 0 45 90 90 90 -45 45 -45 0 90 45 -45 0 45 45 90 45 0 -45 0 0 90 90 90 0 90 0 0 90 90 -45 -45 90 90 0 0 90 0 90 90 90 0 0 -45 0 45 90 45 45 0 -45 45 90 0 -45 45 -45 90 90 90 45 0 45 45 45 45 -45 0 0 90 45 90 -45 -45 -45 90 90 -45 90 90 -45</t>
  </si>
  <si>
    <t>0 45 90 -45 90 45 45 90 0 -45 -45 0 45 0 -45 0 0 45 90 45 45 90 90 -45 -45 0 90 -45 90 0 0 0 0 45 -45 45 0 90 90 -45 90 90 45 0 45 90 -45 -45 0 0 0 0 -45 -45 90 45 0 45 90 90 -45 90 90 0 45 -45 45 0 0 0 0 90 -45 90 0 -45 -45 90 90 45 45 90 45 0 0 -45 0 45 0 -45 -45 0 90 45 45 90 -45 90 45 0</t>
  </si>
  <si>
    <t>90 45 0 0 45 -45 90 90 90 0 90 90 0 45 -45 -45 0 -45 0 -45 -45 -45 -45 0 -45 -45 45 -45 45 -45 0 45 90 90 45 0 0 45 0 45 45 90 0 45 0 45 90 -45 45 90 90 45 -45 90 45 0 45 0 90 45 45 0 45 0 0 45 90 90 45 0 -45 45 -45 45 -45 -45 0 -45 -45 -45 -45 0 -45 0 -45 -45 45 0 90 90 0 90 90 90 -45 45 0 0 45 90</t>
  </si>
  <si>
    <t>45 -45 0 45 0 45 45 -45 90 -45 -45 45 45 90 45 45 0 90 -45 -45 -45 45 -45 0 -45 0 90 90 45 -45 -45 0 0 -45 90 45 45 0 45 90 -45 0 -45 0 45 45 -45 -45 45 0 0 45 -45 -45 45 45 0 -45 0 -45 90 45 0 45 45 90 -45 0 0 -45 -45 45 90 90 0 -45 0 -45 45 -45 -45 -45 90 0 45 45 90 45 45 -45 -45 90 -45 45 45 0 45 0 -45 45</t>
  </si>
  <si>
    <t>0 90 45 90 0 0 90 -45 45 -45 0 90 90 45 90 0 45 0 -45 45 0 0 0 -45 45 0 -45 45 45 90 0 -45 -45 45 45 90 -45 -45 90 90 90 -45 45 45 -45 90 0 -45 0 90 90 0 -45 0 90 -45 45 45 -45 90 90 90 -45 -45 90 45 45 -45 -45 0 90 45 45 -45 0 45 -45 0 0 0 45 -45 0 45 0 90 45 90 90 0 -45 45 -45 90 0 0 90 45 90 0</t>
  </si>
  <si>
    <t>0 -45 45 90 90 90 0 -45 0 0 90 0 45 0 -45 0 90 45 -45 -45 90 -45 -45 -45 -45 90 0 45 45 45 45 90 45 90 45 0 45 90 0 90 90 90 0 -45 0 0 -45 0 45 90 90 45 0 -45 0 0 -45 0 90 90 90 0 90 45 0 45 90 45 90 45 45 45 45 0 90 -45 -45 -45 -45 90 -45 -45 45 90 0 -45 0 45 0 90 0 0 -45 0 90 90 90 45 -45 0</t>
  </si>
  <si>
    <t>45 0 90 90 0 45 45 90 45 0 90 45 90 -45 90 45 0 0 0 90 90 -45 -45 0 -45 -45 0 45 45 45 90 90 90 90 -45 0 90 90 -45 0 -45 -45 0 90 90 -45 0 45 -45 45 45 -45 45 0 -45 90 90 0 -45 -45 0 -45 90 90 0 -45 90 90 90 90 45 45 45 0 -45 -45 0 -45 -45 90 90 0 0 0 45 90 -45 90 45 90 0 45 90 45 45 0 90 90 0 45</t>
  </si>
  <si>
    <t>-45 0 0 90 45 45 0 90 -45 45 -45 0 0 -45 0 0 90 0 0 0 45 0 90 45 0 90 -45 -45 45 0 45 0 90 0 45 45 0 0 -45 45 90 45 90 -45 -45 -45 0 0 -45 90 90 -45 0 0 -45 -45 -45 90 45 90 45 -45 0 0 45 45 0 90 0 45 0 45 -45 -45 90 0 45 90 0 45 0 0 0 90 0 0 -45 0 0 -45 45 -45 90 0 45 45 90 0 0 -45</t>
  </si>
  <si>
    <t>0 45 90 45 0 90 -45 0 90 0 -45 45 -45 0 45 90 -45 0 90 90 -45 45 0 45 90 -45 -45 0 -45 45 90 45 0 0 90 0 45 90 -45 90 -45 45 -45 90 45 45 45 -45 0 -45 -45 0 -45 45 45 45 90 -45 45 -45 90 -45 90 45 0 90 0 0 45 90 45 -45 0 -45 -45 90 45 0 45 -45 90 90 0 -45 90 45 0 -45 45 -45 0 90 0 -45 90 0 45 90 45 0</t>
  </si>
  <si>
    <t>45 -45 90 90 45 45 45 -45 90 0 -45 -45 0 -45 90 90 90 45 -45 -45 0 -45 -45 -45 45 -45 -45 45 45 -45 90 -45 45 45 -45 45 45 0 -45 0 0 0 90 45 90 45 45 45 90 90 90 90 45 45 45 90 45 90 0 0 0 -45 0 45 45 -45 45 45 -45 90 -45 45 45 -45 -45 45 -45 -45 -45 0 -45 -45 45 90 90 90 -45 0 -45 -45 0 90 -45 45 45 45 90 90 -45 45</t>
  </si>
  <si>
    <t>90 0 0 90 90 -45 0 45 45 90 -45 0 90 45 0 0 0 90 0 0 45 45 45 45 90 -45 90 0 -45 0 45 -45 0 -45 -45 90 45 45 -45 0 -45 -45 45 0 0 0 0 0 -45 90 90 -45 0 0 0 0 0 45 -45 -45 0 -45 45 45 90 -45 -45 0 -45 45 0 -45 0 90 -45 90 45 45 45 45 0 0 90 0 0 0 45 90 0 -45 90 45 45 0 -45 90 90 0 0 90</t>
  </si>
  <si>
    <t>0 0 0 45 -45 45 0 0 0 -45 90 0 0 45 -45 90 0 90 0 90 90 45 90 90 45 90 0 0 -45 -45 -45 90 0 0 0 0 45 90 45 90 0 -45 45 -45 0 0 0 90 -45 45 45 -45 90 0 0 0 -45 45 -45 0 90 45 90 45 0 0 0 0 90 -45 -45 -45 0 0 90 45 90 90 45 90 90 0 90 0 90 -45 45 0 0 90 -45 0 0 0 45 -45 45 0 0 0</t>
  </si>
  <si>
    <t>45 0 45 0 -45 0 45 0 0 90 90 45 90 -45 0 0 45 45 -45 45 -45 0 0 0 45 0 90 90 0 45 0 0 -45 -45 -45 90 45 90 -45 0 0 -45 45 45 90 90 -45 -45 0 -45 -45 0 -45 -45 90 90 45 45 -45 0 0 -45 90 45 90 -45 -45 -45 0 0 45 0 90 90 0 45 0 0 0 -45 45 -45 45 45 0 0 -45 90 45 90 90 0 0 45 0 -45 0 45 0 45</t>
  </si>
  <si>
    <t>0 0 45 90 -45 45 90 45 90 45 45 -45 45 45 0 90 0 0 45 45 -45 -45 0 -45 45 90 -45 90 90 90 45 90 90 0 45 90 -45 -45 -45 90 45 -45 45 -45 0 0 -45 -45 0 -45 -45 0 -45 -45 0 0 -45 45 -45 45 90 -45 -45 -45 90 45 0 90 90 45 90 90 90 -45 90 45 -45 0 -45 -45 45 45 0 0 90 0 45 45 -45 45 45 90 45 90 45 -45 90 45 0 0</t>
  </si>
  <si>
    <t>45 -45 0 -45 0 90 45 0 -45 0 0 -45 45 90 -45 -45 45 45 45 0 90 0 0 -45 45 -45 0 90 45 45 90 45 90 45 90 0 0 90 -45 -45 0 -45 45 90 0 0 -45 45 90 -45 -45 90 45 -45 0 0 90 45 -45 0 -45 -45 90 0 0 90 45 90 45 90 45 45 90 0 -45 45 -45 0 0 90 0 45 45 45 -45 -45 90 45 -45 0 0 -45 0 45 90 0 -45 0 -45 45</t>
  </si>
  <si>
    <t>45 -45 45 -45 45 90 0 45 45 0 0 0 -45 90 -45 90 -45 90 -45 -45 45 90 45 45 -45 90 -45 0 -45 90 90 0 0 45 0 0 0 45 45 45 90 45 -45 90 -45 -45 0 45 0 -45 -45 0 45 0 -45 -45 90 -45 45 90 45 45 45 0 0 0 45 0 0 90 90 -45 0 -45 90 -45 45 45 90 45 -45 -45 90 -45 90 -45 90 -45 0 0 0 45 45 0 90 45 -45 45 -45 45</t>
  </si>
  <si>
    <t>45 0 45 45 0 0 45 45 -45 90 0 45 0 45 -45 90 0 90 -45 45 0 -45 0 -45 -45 45 45 45 90 0 -45 90 -45 0 0 90 45 -45 0 -45 0 -45 0 45 90 -45 45 -45 -45 0 0 -45 -45 45 -45 90 45 0 -45 0 -45 0 -45 45 90 0 0 -45 90 -45 0 90 45 45 45 -45 -45 0 -45 0 45 -45 90 0 90 -45 45 0 45 0 90 -45 45 45 0 0 45 45 0 45</t>
  </si>
  <si>
    <t>45 0 45 0 45 45 90 45 0 -45 -45 0 0 0 90 -45 90 0 45 0 90 90 90 0 -45 -45 0 45 0 45 45 -45 90 -45 -45 90 45 0 45 0 90 0 0 45 -45 -45 -45 90 90 -45 -45 90 90 -45 -45 -45 45 0 0 90 0 45 0 45 90 -45 -45 90 -45 45 45 0 45 0 -45 -45 0 90 90 90 0 45 0 90 -45 90 0 0 0 -45 -45 0 45 90 45 45 0 45 0 45</t>
  </si>
  <si>
    <t>-45 90 45 0 0 0 0 45 90 -45 45 0 -45 90 0 0 90 90 90 -45 0 -45 90 -45 0 45 45 0 45 90 45 0 90 90 45 45 0 -45 0 -45 90 45 45 -45 0 -45 -45 45 90 -45 -45 90 45 -45 -45 0 -45 45 45 90 -45 0 -45 0 45 45 90 90 0 45 90 45 0 45 45 0 -45 90 -45 0 -45 90 90 90 0 0 90 -45 0 45 -45 90 45 0 0 0 0 45 90 -45</t>
  </si>
  <si>
    <t>-45 -45 45 45 -45 -45 0 0 -45 45 0 -45 0 90 90 45 90 -45 -45 0 0 90 90 0 90 90 90 90 0 0 45 0 0 45 0 0 0 90 0 0 -45 45 -45 0 90 45 45 45 0 0 0 0 45 45 45 90 0 -45 45 -45 0 0 90 0 0 0 45 0 0 45 0 0 90 90 90 90 0 90 90 0 0 -45 -45 90 45 90 90 0 -45 0 45 -45 0 0 -45 -45 45 45 -45 -45</t>
  </si>
  <si>
    <t>90 -45 45 -45 90 -45 -45 -45 45 90 0 45 90 -45 45 -45 0 -45 -45 90 0 0 90 45 45 90 45 45 45 45 0 0 90 45 -45 -45 0 45 0 90 -45 90 45 -45 90 -45 90 90 45 0 0 45 90 90 -45 90 -45 45 90 -45 90 0 45 0 -45 -45 45 90 0 0 45 45 45 45 90 45 45 90 0 0 90 -45 -45 0 -45 45 -45 90 45 0 90 45 -45 -45 -45 90 -45 45 -45 90</t>
  </si>
  <si>
    <t>0 90 -45 0 -45 45 -45 45 -45 45 0 45 45 0 45 90 90 0 90 45 45 -45 0 0 45 90 -45 0 0 45 0 0 -45 -45 45 45 0 45 -45 -45 90 -45 -45 -45 -45 0 90 90 0 45 45 0 90 90 0 -45 -45 -45 -45 90 -45 -45 45 0 45 45 -45 -45 0 0 45 0 0 -45 90 45 0 0 -45 45 45 90 0 90 90 45 0 45 45 0 45 -45 45 -45 45 -45 0 -45 90 0</t>
  </si>
  <si>
    <t>-45 0 -45 90 45 90 0 0 90 -45 45 0 -45 45 90 0 0 45 0 90 45 -45 -45 90 0 -45 -45 -45 -45 45 90 -45 -45 45 90 45 45 0 0 45 -45 45 45 45 90 45 90 45 -45 -45 -45 -45 45 90 45 90 45 45 45 -45 45 0 0 45 45 90 45 -45 -45 90 45 -45 -45 -45 -45 0 90 -45 -45 45 90 0 45 0 0 90 45 -45 0 45 -45 90 0 0 90 45 90 -45 0 -45</t>
  </si>
  <si>
    <t>-45 0 45 90 -45 90 90 0 -45 90 45 -45 -45 45 90 90 -45 90 45 90 -45 0 -45 0 90 -45 45 0 90 0 -45 -45 45 90 0 45 0 -45 45 45 0 -45 90 45 45 0 45 0 45 90 90 45 0 45 0 45 45 90 -45 0 45 45 -45 0 45 0 90 45 -45 -45 0 90 0 45 -45 90 0 -45 0 -45 90 45 90 -45 90 90 45 -45 -45 45 90 -45 0 90 90 -45 90 45 0 -45</t>
  </si>
  <si>
    <t>-45 90 -45 0 45 45 45 90 90 0 45 0 45 0 45 -45 0 45 0 45 0 90 90 0 45 -45 0 0 45 -45 -45 45 90 45 0 -45 45 -45 -45 90 0 0 -45 90 45 -45 -45 -45 -45 0 0 -45 -45 -45 -45 45 90 -45 0 0 90 -45 -45 45 -45 0 45 90 45 -45 -45 45 0 0 -45 45 0 90 90 0 45 0 45 0 -45 45 0 45 0 45 0 90 90 45 45 45 0 -45 90 -45</t>
  </si>
  <si>
    <t>-45 60 45 30 -60 30 -45 -30 90 90 45 0 -60 -60 60 30 90 -30 60 0 90 90 45 0 90 60 45 -45 45 90 60 -30 60 -45 0 60 30 0 0 -45 -60 45 45 90 30 -60 0 0 -60 45 0 -60 60 -45 -60 -60 -45 60 45 -30 -45 -60 -60 -30 -60 0 90 60 60 -45 -45 90 0 45 60 60 45 0 90 -45 -45 60 60 90 0 -60 -30 -60 -60 -45 -30 45 60 -45 -60 -60 -45 60 -60 0 45 -60 0 0 -60 30 90 45 45 -60 -45 0 0 30 60 0 -45 60 -30 60 90 45 -45 45 60 90 0 45 90 90 0 60 -30 90 30 60 -60 -60 0 45 90 90 -30 -45 30 -60 30 45 60 -45</t>
  </si>
  <si>
    <t>-60 -30 -45 45 30 -60 90 45 90 -30 60 45 0 -60 -45 45 -45 90 45 -45 60 60 0 -45 90 90 -45 0 60 0 30 0 -45 45 60 45 -60 90 -60 60 -30 0 90 45 -45 -30 -30 30 -45 30 0 0 -60 90 -45 0 -60 30 0 -60 90 45 45 -30 -60 30 -60 0 90 60 30 60 60 -30 60 60 -30 60 60 30 60 90 0 -60 30 -60 -30 45 45 90 -60 0 30 -60 0 -45 90 -60 0 0 30 -45 30 -30 -30 -45 45 90 0 -30 60 -60 90 -60 45 60 45 -45 0 30 0 60 0 -45 90 90 -45 0 60 60 -45 45 90 -45 45 -45 -60 0 45 60 -30 90 45 90 -60 30 45 -45 -30 -60</t>
  </si>
  <si>
    <t>-60 90 -60 60 0 -45 0 30 -45 -60 90 30 -30 90 90 60 30 -45 0 60 45 90 30 45 45 60 60 -60 30 45 45 90 0 -30 -60 30 -30 30 30 -60 0 60 -30 90 -30 0 -45 90 45 -45 60 -45 -30 -60 -30 60 0 45 30 90 -60 -30 -60 90 60 -45 -45 -60 -45 45 45 60 90 -30 0 0 -30 90 60 45 45 -45 -60 -45 -45 60 90 -60 -30 -60 90 30 45 0 60 -30 -60 -30 -45 60 -45 45 90 -45 0 -30 90 -30 60 0 -60 30 30 -30 30 -60 -30 0 90 45 45 30 -60 60 60 45 45 30 90 45 60 0 -45 30 60 90 90 -30 30 90 -60 -45 30 0 -45 0 60 -60 90 -60</t>
  </si>
  <si>
    <t>45 30 45 90 60 -60 60 60 0 0 45 30 30 30 90 -60 -60 -60 30 0 -45 -30 90 0 -60 45 60 30 60 -45 -30 0 -45 -45 60 0 90 0 -30 30 -45 -30 -60 90 60 45 30 90 -30 60 -60 60 -60 0 90 90 0 -60 90 -60 -45 60 -30 -30 0 -30 -30 60 0 60 30 45 -60 -60 0 0 -60 -60 45 30 60 0 60 -30 -30 0 -30 -30 60 -45 -60 90 -60 0 90 90 0 -60 60 -60 60 -30 90 30 45 60 90 -60 -30 -45 30 -30 0 90 0 60 -45 -45 0 -30 -45 60 30 60 45 -60 0 90 -30 -45 0 30 -60 -60 -60 90 30 30 30 45 0 0 60 60 -60 60 90 45 30 45</t>
  </si>
  <si>
    <t>90 45 60 0 -30 45 0 60 90 45 -30 30 45 -60 30 0 -60 30 45 0 0 60 0 90 -45 60 30 -30 -60 -60 30 30 45 -45 45 90 -60 -30 -30 90 -30 0 -45 60 60 90 -30 30 90 45 60 -30 90 -60 90 60 60 30 0 60 90 90 -45 90 -60 -45 -45 -45 -60 -45 0 0 -60 0 -60 -60 0 -60 0 0 -45 -60 -45 -45 -45 -60 90 -45 90 90 60 0 30 60 60 90 -60 90 -30 60 45 90 30 -30 90 60 60 -45 0 -30 90 -30 -30 -60 90 45 -45 45 30 30 -60 -60 -30 30 60 -45 90 0 60 0 0 45 30 -60 0 30 -60 45 30 -30 45 90 60 0 45 -30 0 60 45 90</t>
  </si>
  <si>
    <t>-30 90 90 60 90 30 -30 30 -30 -30 30 90 0 45 45 0 45 -30 -60 0 30 -60 60 90 -45 0 60 -30 30 30 45 0 90 30 -45 60 90 0 -30 -30 45 -45 90 60 -60 30 -60 -30 90 -45 -60 60 0 -45 0 45 60 90 90 30 -60 30 30 30 60 -45 -30 -60 90 -45 45 90 -60 -30 -30 -30 -30 -60 90 45 -45 90 -60 -30 -45 60 30 30 30 -60 30 90 90 60 45 0 -45 0 60 -60 -45 90 -30 -60 30 -60 60 90 -45 45 -30 -30 0 90 60 -45 30 90 0 45 30 30 -30 60 0 -45 90 60 -60 30 0 -60 -30 45 0 45 45 0 90 30 -30 -30 30 -30 30 90 60 90 90 -30</t>
  </si>
  <si>
    <t>-45 45 60 -60 30 60 -45 30 60 45 30 45 30 45 30 0 30 45 -45 90 30 -45 -30 90 60 0 -60 -30 0 -30 -30 -60 90 -60 -30 -60 60 -30 -30 -30 90 -45 -30 0 -60 -45 0 60 60 -60 -30 0 -45 30 45 60 -60 0 30 60 -60 90 90 90 0 -30 30 -30 45 90 30 0 30 60 -60 -60 60 30 0 30 90 45 -30 30 -30 0 90 90 90 -60 60 30 0 -60 60 45 30 -45 0 -30 -60 60 60 0 -45 -60 0 -30 -45 90 -30 -30 -30 60 -60 -30 -60 90 -60 -30 -30 0 -30 -60 0 60 90 -30 -45 30 90 -45 45 30 0 30 45 30 45 30 45 60 30 -45 60 30 -60 60 45 -45</t>
  </si>
  <si>
    <t>60 -45 -60 90 -60 -30 -60 -30 -45 -60 45 60 0 60 45 60 30 -30 90 30 -30 45 60 -45 -60 -60 60 -60 45 45 -30 30 45 0 30 30 90 0 -45 -30 45 30 30 0 90 60 90 0 -60 0 45 45 60 -30 -45 -45 -45 60 60 -60 -30 -60 30 0 -60 0 -45 90 -45 90 0 90 -45 45 60 60 45 -45 90 0 90 -45 90 -45 0 -60 0 30 -60 -30 -60 60 60 -45 -45 -45 -30 60 45 45 0 -60 0 90 60 90 0 30 30 45 -30 -45 0 90 30 30 0 45 30 -30 45 45 -60 60 -60 -60 -45 60 45 -30 30 90 -30 30 60 45 60 0 60 45 -60 -45 -30 -60 -30 -60 90 -60 -45 60</t>
  </si>
  <si>
    <t>90 0 -45 30 60 90 0 -45 45 -60 -45 -60 -30 60 -30 30 90 45 -45 -45 60 -30 -45 -45 90 0 30 60 0 0 -45 -60 90 30 0 -45 30 30 -30 -60 45 0 -45 45 60 90 90 45 0 60 -45 -30 -60 -30 -60 45 90 90 0 -60 45 -60 60 0 45 30 60 0 0 45 0 -30 0 45 45 45 45 0 -30 0 45 0 0 60 30 45 0 60 -60 45 -60 0 90 90 45 -60 -30 -60 -30 -45 60 0 45 90 90 60 45 -45 0 45 -60 -30 30 30 -45 0 30 90 -60 -45 0 0 60 30 0 90 -45 -45 -30 60 -45 -45 45 90 30 -30 60 -30 -60 -45 -60 45 -45 0 90 60 30 -45 0 90</t>
  </si>
  <si>
    <t>0 -60 60 90 -60 -45 -30 -45 45 45 30 90 90 30 -45 90 0 30 -30 -45 90 -60 -30 -45 -60 90 -30 30 90 45 0 90 90 -45 -30 0 45 45 45 90 -30 -45 30 -45 0 30 45 45 0 30 -30 -45 45 45 90 -30 45 0 0 30 60 45 -30 -45 60 -30 -45 30 -30 30 -30 30 30 60 -45 -45 60 30 30 -30 30 -30 30 -45 -30 60 -45 -30 45 60 30 0 0 45 -30 90 45 45 -45 -30 30 0 45 45 30 0 -45 30 -45 -30 90 45 45 45 0 -30 -45 90 90 0 45 90 30 -30 90 -60 -45 -30 -60 90 -45 -30 30 0 90 -45 30 90 90 30 45 45 -45 -30 -45 -60 90 60 -60 0</t>
  </si>
  <si>
    <t>-60 30 60 90 0 -30 0 60 0 -60 -30 60 60 -30 30 0 60 90 -30 45 30 60 -60 -45 0 90 0 0 90 45 60 0 0 30 -60 -60 90 -45 60 0 -60 90 -60 45 60 0 -45 90 -45 -30 -45 -60 60 0 90 60 30 90 -60 -45 30 -30 0 90 0 90 -60 -45 45 -60 45 60 45 45 -60 -60 45 45 60 45 -60 45 -45 -60 90 0 90 0 -30 30 -45 -60 90 30 60 90 0 60 -60 -45 -30 -45 90 -45 0 60 45 -60 90 -60 0 60 -45 90 -60 -60 30 0 0 60 45 90 0 0 90 0 -45 -60 60 30 45 -30 90 60 0 30 -30 60 60 -30 -60 0 60 0 -30 0 90 60 30 -60</t>
  </si>
  <si>
    <t>-60 -45 45 45 45 0 60 0 -60 45 30 0 45 90 0 60 60 90 -60 0 90 -45 90 -30 0 -45 -30 -45 -30 -30 -45 -30 -45 60 -60 45 90 90 -45 45 0 60 60 60 -30 -45 60 0 60 90 45 90 90 0 -30 30 -45 90 30 90 30 45 0 -60 -60 -45 45 30 0 -60 30 0 -60 -60 30 30 -60 -60 0 30 -60 0 30 45 -45 -60 -60 0 45 30 90 30 90 -45 30 -30 0 90 90 45 90 60 0 60 -45 -30 60 60 60 0 45 -45 90 90 45 -60 60 -45 -30 -45 -30 -30 -45 -30 -45 0 -30 90 -45 90 0 -60 90 60 60 0 90 45 0 30 45 -60 0 60 0 45 45 45 -45 -60</t>
  </si>
  <si>
    <t>90 45 90 -30 90 -60 -60 30 -60 90 -45 60 0 60 0 60 -60 -60 30 -45 0 90 0 45 0 30 -30 -30 60 30 -30 45 -60 90 90 0 45 60 60 60 0 -30 -30 30 60 -60 -45 0 -45 -30 30 -30 45 -60 90 -45 90 60 0 90 60 45 90 30 -45 0 45 45 -60 -45 30 -45 -60 -45 45 45 -45 -60 -45 30 -45 -60 45 45 0 -45 30 90 45 60 90 0 60 90 -45 90 -60 45 -30 30 -30 -45 0 -45 -60 60 30 -30 -30 0 60 60 60 45 0 90 90 -60 45 -30 30 60 -30 -30 30 0 45 0 90 0 -45 30 -60 -60 60 0 60 0 60 -45 90 -60 30 -60 -60 90 -30 90 45 90</t>
  </si>
  <si>
    <t>45 90 90 45 90 45 0 0 60 60 90 90 30 90 30 90 -60 45 -30 -45 -30 60 0 -45 -30 -60 90 0 -30 0 -60 -45 60 -60 30 -30 60 45 0 60 -60 -30 45 60 -45 -60 -30 30 0 0 90 45 -30 60 90 -60 30 90 -30 -45 -60 -45 90 60 30 30 -30 0 30 90 30 30 -60 0 -45 -45 0 -60 30 30 90 30 0 -30 30 30 60 90 -45 -60 -45 -30 90 30 -60 90 60 -30 45 90 0 0 30 -30 -60 -45 60 45 -30 -60 60 0 45 60 -30 30 -60 60 -45 -60 0 -30 0 90 -60 -30 -45 0 60 -30 -45 -30 45 -60 90 30 90 30 90 90 60 60 0 0 45 90 45 90 90 45</t>
  </si>
  <si>
    <t>-60 -60 90 -45 90 -45 60 60 -60 45 60 0 -30 45 -60 -30 90 -60 90 -45 -60 30 -30 90 -45 0 -60 -60 60 30 45 60 30 0 -60 0 45 60 0 45 90 -45 90 0 -45 -30 45 30 30 60 60 0 -30 -45 30 -30 60 -45 45 -30 45 90 -60 0 0 90 -60 30 60 60 -30 -45 45 0 30 30 0 45 -45 -30 60 60 30 -60 90 0 0 -60 90 45 -30 45 -45 60 -30 30 -45 -30 0 60 60 30 30 45 -30 -45 0 90 -45 90 45 0 60 45 0 -60 0 30 60 45 30 60 -60 -60 0 -45 90 -30 30 -60 -45 90 -60 90 -30 -60 45 -30 0 60 45 -60 60 60 -45 90 -45 90 -60 -60</t>
  </si>
  <si>
    <t>-60 30 90 90 -30 90 45 0 45 0 0 -60 30 -30 60 -30 30 0 -30 60 45 -30 0 -45 60 90 0 -45 -45 30 30 90 -45 60 -60 90 45 0 30 45 90 -60 -60 60 -60 0 -45 -60 60 -30 -45 30 0 0 -30 45 60 -30 0 0 0 45 0 90 30 90 90 0 60 -30 -45 -45 -60 45 30 30 45 -60 -45 -45 -30 60 0 90 90 30 90 0 45 0 0 0 -30 60 45 -30 0 0 30 -45 -30 60 -60 -45 0 -60 60 -60 -60 90 45 30 0 45 90 -60 60 -45 90 30 30 -45 -45 0 90 60 -45 0 -30 45 60 -30 0 30 -30 60 -30 30 -60 0 0 45 0 45 90 -30 90 90 30 -60</t>
  </si>
  <si>
    <t>-45 -45 -60 -45 -30 30 60 -30 0 30 45 0 -60 30 45 -30 -45 -45 60 60 0 -30 -60 0 60 30 -30 0 90 45 90 -45 60 60 60 45 0 -60 90 30 -30 -30 0 0 45 -60 45 -30 45 0 90 -30 -60 90 -45 30 90 -60 -60 30 0 -45 30 -60 60 45 0 90 60 90 -45 45 60 -60 30 30 -60 60 45 -45 90 60 90 0 45 60 -60 30 -45 0 30 -60 -60 90 30 -45 90 -60 -30 90 0 45 -30 45 -60 45 0 0 -30 -30 30 90 -60 0 45 60 60 60 -45 90 45 90 0 -30 30 60 0 -60 -30 0 60 60 -45 -45 -30 45 30 -60 0 45 30 0 -30 60 30 -30 -45 -60 -45 -45</t>
  </si>
  <si>
    <t>90 0 0 -45 90 60 45 60 0 30 30 0 60 90 -45 90 -30 -60 0 -60 45 30 60 90 -60 60 45 45 45 90 0 -30 -45 45 30 0 0 -45 -60 45 45 -45 90 -60 30 30 -30 -60 -45 -45 -45 30 -30 45 -45 60 -45 45 -30 45 0 60 45 90 -60 -45 -60 -30 -30 45 0 -45 -45 90 60 60 90 -45 -45 0 45 -30 -30 -60 -45 -60 90 45 60 0 45 -30 45 -45 60 -45 45 -30 30 -45 -45 -45 -60 -30 30 30 -60 90 -45 45 45 -60 -45 0 0 30 45 -45 -30 0 90 45 45 45 60 -60 90 60 30 45 -60 0 -60 -30 90 -45 90 60 0 30 30 0 60 45 60 90 -45 0 0 90</t>
  </si>
  <si>
    <t>90 60 0 0 60 90 30 30 90 60 -45 -60 90 45 -60 45 -60 0 -30 -60 30 45 60 -45 -45 30 -60 -30 60 30 0 -45 90 -45 -30 90 90 60 -30 0 -60 0 45 30 30 -60 60 90 -60 60 0 -30 90 90 -60 -45 0 30 0 -30 90 90 45 -60 -30 -30 -60 0 0 45 60 90 60 90 60 60 90 60 90 60 45 0 0 -60 -30 -30 -60 45 90 90 -30 0 30 0 -45 -60 90 90 -30 0 60 -60 90 60 -60 30 30 45 0 -60 0 -30 60 90 90 -30 -45 90 -45 0 30 60 -30 -60 30 -45 -45 60 45 30 -60 -30 0 -60 45 -60 45 90 -60 -45 60 90 30 30 90 60 0 0 60 90</t>
  </si>
  <si>
    <t>0 -30 90 30 0 90 45 0 90 -45 60 45 30 0 -30 30 -60 30 90 60 30 45 0 -45 90 -45 60 0 0 60 45 0 -45 90 -30 30 -45 90 -60 -30 -60 0 -45 90 -60 45 -45 0 60 -30 45 0 45 -30 0 60 30 -60 -30 90 60 -45 30 90 -60 -60 0 45 -60 -45 0 0 45 60 -30 -30 60 45 0 0 -45 -60 45 0 -60 -60 90 30 -45 60 90 -30 -60 30 60 0 -30 45 0 45 -30 60 0 -45 45 -60 90 -45 0 -60 -30 -60 90 -45 30 -30 90 -45 0 45 60 0 0 60 -45 90 -45 0 45 30 60 90 30 -60 30 -30 0 30 45 60 -45 90 0 45 90 0 30 90 -30 0</t>
  </si>
  <si>
    <t>-60 0 30 45 -45 0 45 -60 -60 45 60 90 -45 -60 -45 0 90 30 45 60 45 30 -45 30 90 -45 60 -45 90 0 -45 90 45 -45 90 90 -45 60 -60 -30 45 -60 90 45 -30 0 -45 45 -30 -45 45 45 60 45 45 60 -30 -60 -60 -45 30 60 -30 90 0 45 0 -30 0 60 -45 60 -45 30 -60 -60 30 -45 60 -45 60 0 -30 0 45 0 90 -30 60 30 -45 -60 -60 -30 60 45 45 60 45 45 -45 -30 45 -45 0 -30 45 90 -60 45 -30 -60 60 -45 90 90 -45 45 90 -45 0 90 -45 60 -45 90 30 -45 30 45 60 45 30 90 0 -45 -60 -45 90 60 45 -60 -60 45 0 -45 45 30 0 -60</t>
  </si>
  <si>
    <t>90 -45 60 -45 60 -45 -30 -45 0 -60 0 45 -60 90 30 90 60 -30 30 90 0 0 -60 -30 90 90 0 45 45 -60 60 60 45 45 0 60 60 -45 0 0 45 -45 60 -30 -45 45 -30 60 90 -45 -60 90 45 60 -60 -30 -30 90 0 90 45 -45 30 30 30 -60 -60 45 0 -60 90 -60 -45 30 30 30 30 -45 -60 90 -60 0 45 -60 -60 30 30 30 -45 45 90 0 90 -30 -30 -60 60 45 90 -60 -45 90 60 -30 45 -45 -30 60 -45 45 0 0 -45 60 60 0 45 45 60 60 -60 45 45 0 90 90 -30 -60 0 0 90 30 -30 60 90 30 90 -60 45 0 -60 0 -45 -30 -45 60 -45 60 -45 90</t>
  </si>
  <si>
    <t>0 -30 90 30 -60 0 -30 45 30 90 60 90 90 -60 30 -45 -30 30 -30 60 30 -60 90 -30 60 -45 60 60 60 0 90 90 -30 90 -45 -60 0 -45 30 -45 -45 -30 0 90 0 30 30 45 0 45 90 30 -60 -30 90 30 45 -30 30 -45 45 30 -30 45 45 -45 30 45 -30 -30 -45 0 45 -30 -60 -60 -30 45 0 -45 -30 -30 45 30 -45 45 45 -30 30 45 -45 30 -30 45 30 90 -30 -60 30 90 45 0 45 30 30 0 90 0 -30 -45 -45 30 -45 0 -60 -45 90 -30 90 90 0 60 60 60 -45 60 -30 90 -60 30 60 -30 30 -30 -45 30 -60 90 90 60 90 30 45 -30 0 -60 30 90 -30 0</t>
  </si>
  <si>
    <t>-45 -30 -30 -30 30 0 0 0 -30 -60 45 60 60 0 45 -30 -30 30 45 30 -45 -60 30 -30 -60 -45 45 -30 30 -45 90 60 30 45 -60 60 90 30 -60 45 90 45 0 0 -30 30 60 90 90 0 60 30 60 0 30 60 -60 -45 -60 90 -60 0 0 -30 0 -30 -45 90 90 60 -60 45 30 -45 -45 -45 -45 30 45 -60 60 90 90 -45 -30 0 -30 0 0 -60 90 -60 -45 -60 60 30 0 60 30 60 0 90 90 60 30 -30 0 0 45 90 45 -60 30 90 60 -60 45 30 60 90 -45 30 -30 45 -45 -60 -30 30 -60 -45 30 45 30 -30 -30 45 0 60 60 45 -60 -30 0 0 0 30 -30 -30 -30 -45</t>
  </si>
  <si>
    <t>-30 -60 -45 45 -30 -30 30 90 90 60 -30 0 0 -60 -30 -45 -45 -30 60 0 0 -45 45 -30 0 30 30 30 90 30 -45 0 45 45 90 -60 30 -60 45 -45 90 30 90 -60 -45 0 60 60 30 60 -60 0 0 -45 -60 -30 0 0 30 30 45 60 60 -60 45 45 -45 90 90 60 90 45 -30 90 -30 -30 90 -30 45 90 60 90 90 -45 45 45 -60 60 60 45 30 30 0 0 -30 -60 -45 0 0 -60 60 30 60 60 0 -45 -60 90 30 90 -45 45 -60 30 -60 90 45 45 0 -45 30 90 30 30 30 0 -30 45 -45 0 0 60 -30 -45 -45 -30 -60 0 0 -30 60 90 90 30 -30 -30 45 -45 -60 -30</t>
  </si>
  <si>
    <t>-60 60 -45 30 0 45 0 -60 -30 -30 -30 90 -45 -60 45 0 0 0 45 -30 90 -30 90 -45 90 30 60 -30 -60 30 0 -30 -30 60 90 90 -30 60 45 90 0 90 -45 -60 -60 30 45 90 0 -45 60 90 30 30 90 60 30 30 -45 -30 60 45 30 -45 -30 30 -60 0 30 -45 30 45 90 -30 45 45 -30 90 45 30 -45 30 0 -60 30 -30 -45 30 45 60 -30 -45 30 30 60 90 30 30 90 60 -45 0 90 45 30 -60 -60 -45 90 0 90 45 60 -30 90 90 60 -30 -30 0 30 -60 -30 60 30 90 -45 90 -30 90 -30 45 0 0 0 45 -60 -45 90 -30 -30 -30 -60 0 45 0 30 -45 60 -60</t>
  </si>
  <si>
    <t>-45 0 45 60 -45 30 30 90 30 45 -30 90 -45 0 -30 90 45 60 45 -30 60 -30 0 45 45 60 -45 -45 -60 -30 30 0 -45 -30 0 30 45 60 30 45 0 -60 -60 90 -45 60 -45 0 90 -60 0 0 60 90 90 0 0 60 -60 -60 45 -45 60 -60 45 -60 -60 0 -60 -45 90 45 60 0 -45 -45 0 60 45 90 -45 -60 0 -60 -60 45 -60 60 -45 45 -60 -60 60 0 0 90 90 60 0 0 -60 90 0 -45 60 -45 90 -60 -60 0 45 30 60 45 30 0 -30 -45 0 30 -30 -60 -45 -45 60 45 45 0 -30 60 -30 45 60 45 90 -30 0 -45 90 -30 45 30 90 30 30 -45 60 45 0 -45</t>
  </si>
  <si>
    <t>0 0 90 -45 -60 45 -45 45 90 30 -60 0 0 30 45 90 -60 0 -30 45 -45 0 0 45 90 45 -30 60 -60 30 45 60 60 90 45 45 30 90 90 30 90 0 -45 -60 30 0 0 -30 -45 -30 -30 -30 -60 30 -45 60 90 -45 60 90 0 -60 60 60 90 -45 0 0 -30 90 30 -45 -30 -45 45 45 -45 -30 -45 30 90 -30 0 0 -45 90 60 60 -60 0 90 60 -45 90 60 -45 30 -60 -30 -30 -30 -45 -30 0 0 30 -60 -45 0 90 30 90 90 30 45 45 90 60 60 45 30 -60 60 -30 45 90 45 0 0 -45 45 -30 0 -60 90 45 30 0 0 -60 30 90 45 -45 45 -60 -45 90 0 0</t>
  </si>
  <si>
    <t>-30 -60 30 60 -30 30 90 45 30 -60 90 90 60 -30 45 0 45 -45 -60 -45 30 45 -60 60 60 60 0 -30 -60 60 60 -45 90 60 0 45 0 -30 90 30 90 -30 -45 0 90 45 60 45 -45 30 -30 -30 -60 90 0 -45 -60 30 -30 60 -60 0 -60 -60 -45 45 0 0 30 90 -30 30 -45 0 30 30 0 -45 30 -30 90 30 0 0 45 -45 -60 -60 0 -60 60 -30 30 -60 -45 0 90 -60 -30 -30 30 -45 45 60 45 90 0 -45 -30 90 30 90 -30 0 45 0 60 90 -45 60 60 -60 -30 0 60 60 60 -60 45 30 -45 -60 -45 45 0 45 -30 60 90 90 -60 30 45 90 30 -30 60 30 -60 -30</t>
  </si>
  <si>
    <t>60 -60 45 0 -30 -45 -45 30 0 -30 -45 -45 45 -30 30 30 -45 90 60 30 -30 30 45 -60 60 90 -45 -45 -60 60 90 60 -30 -60 -60 0 60 0 45 90 -45 -30 90 60 -30 -60 -30 -60 0 90 90 90 -45 90 90 -60 90 45 90 60 60 45 90 45 0 -60 0 45 0 30 45 0 30 30 0 0 30 30 0 45 30 0 45 0 -60 0 45 90 45 60 60 90 45 90 -60 90 90 -45 90 90 90 0 -60 -30 -60 -30 60 90 -30 -45 90 45 0 60 0 -60 -60 -30 60 90 60 -60 -45 -45 90 60 -60 45 30 -30 30 60 90 -45 30 30 -30 45 -45 -45 -30 0 30 -45 -45 -30 0 45 -60 60</t>
  </si>
  <si>
    <t>90 -30 45 -30 60 30 30 -60 -30 -45 30 45 60 -45 30 -45 30 0 30 45 -45 0 90 -30 90 -30 -30 -30 -30 -60 -45 0 60 60 0 -45 -60 60 30 30 -30 30 -30 90 0 -30 45 0 60 30 0 0 0 0 45 90 -60 45 0 90 45 90 -30 -60 -60 90 90 -45 -30 30 30 45 0 30 -45 -45 30 0 45 30 30 -30 -45 90 90 -60 -60 -30 90 45 90 0 45 -60 90 45 0 0 0 0 30 60 0 45 -30 0 90 -30 30 -30 30 30 60 -60 -45 0 60 60 0 -45 -60 -30 -30 -30 -30 90 -30 90 0 -45 45 30 0 30 -45 30 -45 60 45 30 -45 -30 -60 30 30 60 -30 45 -30 90</t>
  </si>
  <si>
    <t>-30 45 90 0 30 90 90 -60 90 30 0 -45 60 45 -45 -30 -60 -60 45 -45 30 90 -45 0 45 30 60 90 -30 90 60 90 -30 30 90 90 -45 60 45 90 0 -60 90 -60 60 45 -60 -30 -30 -45 -30 -30 60 -45 45 30 0 0 30 30 -60 -60 45 90 -30 -45 0 0 90 60 30 60 90 60 -60 -60 60 90 60 30 60 90 0 0 -45 -30 90 45 -60 -60 30 30 0 0 30 45 -45 60 -30 -30 -45 -30 -30 -60 45 60 -60 90 -60 0 90 45 60 -45 90 90 30 -30 90 60 90 -30 90 60 30 45 0 -45 90 30 -45 45 -60 -60 -30 -45 45 60 -45 0 30 90 -60 90 90 30 0 90 45 -30</t>
  </si>
  <si>
    <t>-60 -45 0 30 90 0 60 -45 45 30 90 30 -30 -30 -30 -60 90 -45 45 -60 90 30 60 45 60 45 30 0 90 -60 90 45 45 -45 -30 30 60 -60 90 0 0 -30 -45 -45 0 0 30 60 0 60 -45 -60 -60 60 60 0 0 -45 90 -30 0 -30 30 30 90 30 90 0 90 45 -30 45 -30 -60 -30 -30 -60 -30 45 -30 45 90 0 90 30 90 30 30 -30 0 -30 90 -45 0 0 60 60 -60 -60 -45 60 0 60 30 0 0 -45 -45 -30 0 0 90 -60 60 30 -30 -45 45 45 90 -60 90 0 30 45 60 45 60 30 90 -60 45 -45 90 -60 -30 -30 -30 30 90 30 45 -45 60 0 90 30 0 -45 -60</t>
  </si>
  <si>
    <t>90 -45 -45 90 -30 -60 30 45 90 -30 60 60 0 -45 -45 45 90 0 45 30 90 90 45 -60 -30 -60 -60 60 -45 -30 -45 -45 45 90 30 0 60 -45 30 0 45 45 -60 90 90 60 60 0 -45 45 45 60 -45 60 60 30 0 30 90 45 -60 60 60 0 -30 -60 0 -60 -60 -60 45 -30 -45 90 -60 -60 90 -45 -30 45 -60 -60 -60 0 -60 -30 0 60 60 -60 45 90 30 0 30 60 60 -45 60 45 45 -45 0 60 60 90 90 -60 45 45 0 30 -45 60 0 30 90 45 -45 -45 -30 -45 60 -60 -60 -30 -60 45 90 90 30 45 0 90 45 -45 -45 0 60 60 -30 90 45 30 -60 -30 90 -45 -45 90</t>
  </si>
  <si>
    <t>60 -45 45 45 90 30 45 90 30 -60 0 60 90 -60 -45 90 90 30 45 60 60 -45 0 0 90 30 -30 -30 30 -45 90 60 -45 -60 45 -45 -30 -60 90 30 30 -60 0 -60 -45 -45 0 -30 90 60 60 90 -30 30 0 -30 30 0 45 30 45 45 0 -30 90 -30 45 30 -30 90 -30 90 -45 -60 -30 -30 -60 -45 90 -30 90 -30 30 45 -30 90 -30 0 45 45 30 45 0 30 -30 0 30 -30 90 60 60 90 -30 0 -45 -45 -60 0 -60 30 30 90 -60 -30 -45 45 -60 -45 60 90 -45 30 -30 -30 30 90 0 0 -45 60 60 45 30 90 90 -45 -60 90 60 0 -60 30 90 45 30 90 45 45 -45 60</t>
  </si>
  <si>
    <t>-45 0 -45 30 90 -45 45 0 60 60 0 0 90 -45 45 90 -30 45 30 0 0 45 -60 -30 45 45 -45 -60 30 -30 -60 30 45 -30 90 60 -30 90 90 0 -45 -60 0 45 -30 45 -60 -60 0 30 90 90 -45 45 -45 60 -45 60 -45 -30 45 -45 -60 30 30 60 30 -45 0 60 -30 45 -45 0 45 45 0 -45 45 -30 60 0 -45 30 60 30 30 -60 -45 45 -30 -45 60 -45 60 -45 45 -45 90 90 30 0 -60 -60 45 -30 45 0 -60 -45 0 90 90 -30 60 90 -30 45 30 -60 -30 30 -60 -45 45 45 -30 -60 45 0 0 30 45 -30 90 45 -45 90 0 0 60 60 0 45 -45 90 30 -45 0 -45</t>
  </si>
  <si>
    <t>0 60 45 -60 -60 -45 -60 90 -30 60 -60 30 60 90 45 -45 45 -60 45 60 90 45 30 90 45 -30 45 45 90 30 60 -30 0 30 0 0 -30 0 30 60 -45 -30 90 -45 -60 45 45 -60 30 60 0 -30 45 30 -45 -45 -45 -30 0 90 60 90 -30 -60 -30 -45 30 -45 90 -45 90 30 -45 90 0 0 90 -45 30 90 -45 90 -45 30 -45 -30 -60 -30 90 60 90 0 -30 -45 -45 -45 30 45 -30 0 60 30 -60 45 45 -60 -45 90 -30 -45 60 30 0 -30 0 0 30 0 -30 60 30 90 45 45 -30 45 90 30 45 90 60 45 -60 45 -45 45 90 60 30 -60 60 -30 90 -60 -45 -60 -60 45 60 0</t>
  </si>
  <si>
    <t>60 -60 90 60 0 0 45 0 -60 30 -60 -45 0 45 30 30 45 60 -60 -30 -60 90 60 90 -30 -60 -30 45 60 0 90 45 0 -30 60 90 -60 -60 -30 -45 60 60 30 45 45 -45 -60 30 0 0 0 -45 -60 -60 -60 30 90 60 60 -60 90 60 -30 -30 30 0 0 60 60 90 0 -45 -45 0 -45 -45 0 -45 -45 0 90 60 60 0 0 30 -30 -30 60 90 -60 60 60 90 30 -60 -60 -60 -45 0 0 0 30 -60 -45 45 45 30 60 60 -45 -30 -60 -60 90 60 -30 0 45 90 0 60 45 -30 -60 -30 90 60 90 -60 -30 -60 60 45 30 30 45 0 -45 -60 30 -60 0 45 0 0 60 90 -60 60</t>
  </si>
  <si>
    <t>90 -30 45 0 60 -30 90 60 0 90 30 30 -60 90 90 45 0 90 90 60 -45 30 45 -30 60 -60 -45 -45 -60 30 0 0 -45 -45 -30 90 60 -60 45 90 -60 90 -60 -60 60 -30 90 45 45 -45 -30 -30 30 0 90 -30 30 60 -45 0 -60 30 45 60 60 60 60 -60 45 -45 0 -60 30 -60 0 0 -60 30 -60 0 -45 45 -60 60 60 60 60 45 30 -60 0 -45 60 30 -30 90 0 30 -30 -30 -45 45 45 90 -30 60 -60 -60 90 -60 90 45 -60 60 90 -30 -45 -45 0 0 30 -60 -45 -45 -60 60 -30 45 30 -45 60 90 90 0 45 90 90 -60 30 30 90 0 60 90 -30 60 0 45 -30 90</t>
  </si>
  <si>
    <t>-60 45 60 0 0 60 -30 90 45 60 90 90 -30 90 45 0 45 -30 -45 -45 -30 -30 -30 30 30 60 90 90 -45 -60 45 -60 30 0 -45 -45 45 45 0 30 30 0 0 -30 -60 45 -30 -60 60 90 90 0 45 0 60 -60 30 30 0 -45 -30 0 -60 -45 -45 0 -45 60 30 0 90 90 30 90 0 0 90 30 90 90 0 30 60 -45 0 -45 -45 -60 0 -30 -45 0 30 30 -60 60 0 45 0 90 90 60 -60 -30 45 -60 -30 0 0 30 30 0 45 45 -45 -45 0 30 -60 45 -60 -45 90 90 60 30 30 -30 -30 -30 -45 -45 -30 45 0 45 90 -30 90 90 60 45 90 -30 60 0 0 60 45 -60</t>
  </si>
  <si>
    <t>45 -60 60 90 30 30 45 90 45 -30 -45 0 -60 -45 60 0 -30 -30 -45 0 30 -60 90 45 45 90 30 -60 0 -30 60 60 0 -60 -30 -30 60 60 -30 90 -60 30 45 -45 90 90 90 60 -30 30 45 0 -45 -30 -45 30 0 45 45 0 60 -45 -45 30 -60 0 -60 0 30 30 30 0 -30 -30 -45 -45 -30 -30 0 30 30 30 0 -60 0 -60 30 -45 -45 60 0 45 45 0 30 -45 -30 -45 0 45 30 -30 60 90 90 90 -45 45 30 -60 90 -30 60 60 -30 -30 -60 0 60 60 -30 0 -60 30 90 45 45 90 -60 30 0 -45 -30 -30 0 60 -45 -60 0 -45 -30 45 90 45 30 30 90 60 -60 45</t>
  </si>
  <si>
    <t>45 45 -60 0 -60 -45 90 30 -30 30 60 60 45 30 0 0 0 -60 -60 -60 -60 -45 30 -45 -45 45 60 -60 -30 90 60 -45 90 -30 0 0 60 0 90 90 -30 -60 -45 60 45 60 -30 60 30 0 60 90 90 60 90 -45 -45 0 -30 0 -30 30 -45 -60 -45 0 45 90 45 -60 45 45 45 30 0 0 30 45 45 45 -60 45 90 45 0 -45 -60 -45 30 -30 0 -30 0 -45 -45 90 60 90 90 60 0 30 60 -30 60 45 60 -45 -60 -30 90 90 0 60 0 0 -30 90 -45 60 90 -30 -60 60 45 -45 -45 30 -45 -60 -60 -60 -60 0 0 0 30 45 60 60 30 -30 30 90 -45 -60 0 -60 45 45</t>
  </si>
  <si>
    <t>0 0 -60 90 45 -45 -45 60 -60 0 -45 -45 0 -45 -30 -45 45 60 45 90 0 45 60 -60 0 0 30 30 30 45 60 -45 90 -30 0 -45 -30 30 90 -30 30 -30 90 60 -30 -30 45 90 45 30 45 45 0 -60 -30 90 -45 45 -60 30 30 60 60 60 -45 -60 -30 -30 90 30 90 -60 30 -60 90 90 -60 30 -60 90 30 90 -30 -30 -60 -45 60 60 60 30 30 -60 45 -45 90 -30 -60 0 45 45 30 45 90 45 -30 -30 60 90 -30 30 -30 90 30 -30 -45 0 -30 90 -45 60 45 30 30 30 0 0 -60 60 45 0 90 45 60 45 -45 -30 -45 0 -45 -45 0 -60 60 -45 -45 45 90 -60 0 0</t>
  </si>
  <si>
    <t>-60 90 -30 -30 -45 45 45 -30 30 90 -60 -60 -60 -45 45 90 -45 45 0 45 -45 0 -45 -30 30 45 90 90 30 0 30 -30 0 0 90 0 -30 60 45 60 -60 30 60 60 -60 60 30 60 45 -45 -45 0 45 0 -60 60 -45 90 90 45 90 -30 -45 60 -45 0 30 90 -45 60 45 -60 -30 -60 30 30 -60 -30 -60 45 60 -45 90 30 0 -45 60 -45 -30 90 45 90 90 -45 60 -60 0 45 0 -45 -45 45 60 30 60 -60 60 60 30 -60 60 45 60 -30 0 90 0 0 -30 30 0 30 90 90 45 30 -30 -45 0 -45 45 0 45 -45 90 45 -45 -60 -60 -60 90 30 -30 45 45 -45 -30 -30 90 -60</t>
  </si>
  <si>
    <t>45 -60 -45 0 60 90 60 60 -45 -60 30 60 60 -60 60 30 90 0 0 -60 -60 90 60 0 -60 0 0 45 45 90 0 90 90 -60 30 90 0 30 -30 30 -60 -45 -30 -45 45 90 90 -30 0 90 0 90 90 30 90 30 -45 -60 30 -60 60 -30 30 0 60 -30 -30 -30 -30 0 60 -30 30 45 -30 -30 45 30 -30 60 0 -30 -30 -30 -30 60 0 30 -30 60 -60 30 -60 -45 30 90 30 90 90 0 90 0 -30 90 90 45 -45 -30 -45 -60 30 -30 30 0 90 30 -60 90 90 0 90 45 45 0 0 -60 0 60 90 -60 -60 0 0 90 30 60 -60 60 60 30 -60 -45 60 60 90 60 0 -45 -60 45</t>
  </si>
  <si>
    <t>30 30 60 60 -60 60 30 0 0 60 90 60 -60 0 -60 -45 0 60 45 -60 -30 -45 90 60 90 -60 45 -45 0 -60 90 30 60 -45 30 60 90 60 90 -30 45 -60 -45 60 0 90 0 -60 30 90 0 -60 60 -30 0 45 -60 45 -60 45 -45 -30 -30 30 -30 30 90 90 45 90 -45 0 -60 -30 -30 -30 -30 -60 0 -45 90 45 90 90 30 -30 30 -30 -30 -45 45 -60 45 -60 45 0 -30 60 -60 0 90 30 -60 0 90 0 60 -45 -60 45 -30 90 60 90 60 30 -45 60 30 90 -60 0 -45 45 -60 90 60 90 -45 -30 -60 45 60 0 -45 -60 0 -60 60 90 60 0 0 30 60 -60 60 60 30 30</t>
  </si>
  <si>
    <t>45 30 90 45 45 0 -30 0 -30 -60 -60 0 -60 -60 -30 90 30 60 -30 0 60 60 45 -45 60 -30 90 30 0 90 -60 -60 30 0 90 90 -30 0 0 -60 45 -60 30 -45 30 -45 -45 90 45 -30 90 -45 0 0 -60 60 30 -45 30 60 0 60 60 0 90 60 90 0 -30 -30 90 30 -45 45 0 0 45 -45 30 90 -30 -30 0 90 60 90 0 60 60 0 60 30 -45 30 60 -60 0 0 -45 90 -30 45 90 -45 -45 30 -45 30 -60 45 -60 0 0 -30 90 90 0 30 -60 -60 90 0 30 90 -30 60 -45 45 60 60 0 -30 60 30 90 -30 -60 -60 0 -60 -60 -30 0 -30 0 45 45 90 30 45</t>
  </si>
  <si>
    <t>90 90 30 0 -45 -60 45 -60 0 -45 90 30 0 0 -30 60 45 45 45 30 45 -30 30 -60 90 -45 -30 60 -30 90 45 -45 45 -45 45 -45 -60 0 -60 -30 45 -45 30 45 -60 -45 0 90 60 60 60 -60 -30 -60 60 60 90 30 60 0 -45 -30 -60 45 0 30 -45 0 30 -30 30 -45 -30 60 90 90 60 -30 -45 30 -30 30 0 -45 30 0 45 -60 -30 -45 0 60 30 90 60 60 -60 -30 -60 60 60 60 90 0 -45 -60 45 30 -45 45 -30 -60 0 -60 -45 45 -45 45 -45 45 90 -30 60 -30 -45 90 -60 30 -30 45 30 45 45 45 60 -30 0 0 30 90 -45 0 -60 45 -60 -45 0 30 90 90</t>
  </si>
  <si>
    <t>0 90 30 -30 60 45 90 60 -45 90 -45 45 -60 60 -45 -60 45 30 -30 -45 45 45 60 -60 45 -30 -60 0 45 -30 60 90 60 30 60 60 0 90 -60 90 30 -45 90 -30 -45 0 45 30 90 30 0 -60 30 0 90 -45 0 -45 -30 45 45 -60 -30 30 -30 -60 0 90 60 -60 -45 -45 -60 60 90 90 60 -60 -45 -45 -60 60 90 0 -60 -30 30 -30 -60 45 45 -30 -45 0 -45 90 0 30 -60 0 30 90 30 45 0 -45 -30 90 -45 30 90 -60 90 0 60 60 30 60 90 60 -30 45 0 -60 -30 45 -60 60 45 45 -45 -30 30 45 -60 -45 60 -60 45 -45 90 -45 60 90 45 60 -30 30 90 0</t>
  </si>
  <si>
    <t>-30 90 45 60 -30 -60 90 -45 45 0 0 30 0 90 -60 60 60 0 30 45 -60 60 60 90 90 -45 -30 45 -60 -60 90 0 -45 45 90 -60 -60 -45 45 30 -45 90 -60 90 30 60 -30 60 60 -60 0 90 60 -45 -45 60 90 0 45 -60 90 60 0 -60 -45 90 60 45 45 -45 -60 -60 60 -60 60 60 -60 60 -60 -60 -45 45 45 60 90 -45 -60 0 60 90 -60 45 0 90 60 -45 -45 60 90 0 -60 60 60 -30 60 30 90 -60 90 -45 30 45 -45 -60 -60 90 45 -45 0 90 -60 -60 45 -30 -45 90 90 60 60 -60 45 30 0 60 60 -60 90 0 30 0 0 45 -45 90 -60 -30 60 45 90 -30</t>
  </si>
  <si>
    <t>-45 -45 90 45 90 -45 -45 90 45 -45 90 45 0 0 45 90 90 0 45 90 0 0 0 0 0 0 0 0 0 0 90 45 0 90 90 45 0 0 45 90 -45 45 90 -45 -45 90 45 90 -45 -45</t>
  </si>
  <si>
    <t>90 0 -45 0 0 0 0 0 -45 45 0 90 90 45 -45 -45 90 0 45 90 90 0 90 90 45 45 90 90 0 90 90 45 0 90 -45 -45 45 90 90 0 45 -45 0 0 0 0 0 -45 0 90</t>
  </si>
  <si>
    <t>45 90 0 90 90 0 -45 45 45 0 -45 -45 -45 0 45 45 90 90 90 90 45 0 -45 -45 90 90 -45 -45 0 45 90 90 90 90 45 45 0 -45 -45 -45 0 45 45 -45 0 90 90 0 90 45</t>
  </si>
  <si>
    <t>90 -45 -45 90 45 -45 45 45 45 -45 45 -45 45 90 90 90 90 0 0 -45 -45 0 0 45 90 90 45 0 0 -45 -45 0 0 90 90 90 90 45 -45 45 -45 45 45 45 -45 45 90 -45 -45 90</t>
  </si>
  <si>
    <t>-45 -45 90 90 90 45 90 90 -45 90 45 45 0 45 -45 0 0 90 0 0 0 -45 0 0 45 45 0 0 -45 0 0 0 90 0 0 -45 45 0 45 45 90 -45 90 90 45 90 90 90 -45 -45</t>
  </si>
  <si>
    <t>45 0 45 0 90 0 -45 -45 45 45 -45 0 -45 -45 45 0 90 45 45 0 90 -45 0 -45 90 90 -45 0 -45 90 0 45 45 90 0 45 -45 -45 0 -45 45 45 -45 -45 0 90 0 45 0 45</t>
  </si>
  <si>
    <t>90 0 45 -45 90 -45 90 90 0 90 45 0 -45 0 45 0 90 -45 90 0 45 0 -45 45 90 90 45 -45 0 45 0 90 -45 90 0 45 0 -45 0 45 90 0 90 90 -45 90 -45 45 0 90</t>
  </si>
  <si>
    <t>45 0 -45 0 45 0 0 90 90 90 45 -45 0 -45 -45 -45 90 45 90 45 45 -45 0 -45 45 45 -45 0 -45 45 45 90 45 90 -45 -45 -45 0 -45 45 90 90 90 0 0 45 0 -45 0 45</t>
  </si>
  <si>
    <t>0 0 45 45 -45 45 -45 90 -45 -45 90 45 45 90 45 0 -45 -45 -45 0 -45 45 90 45 90 90 45 90 45 -45 0 -45 -45 -45 0 45 90 45 45 90 -45 -45 90 -45 45 -45 45 45 0 0</t>
  </si>
  <si>
    <t>0 90 45 -45 90 45 45 0 45 0 90 -45 -45 -45 90 0 0 -45 90 45 90 90 -45 45 90 90 45 -45 90 90 45 90 -45 0 0 90 -45 -45 -45 90 0 45 0 45 45 90 -45 45 90 0</t>
  </si>
  <si>
    <t>45 45 90 -45 -45 45 45 90 0 0 90 45 90 45 45 -45 0 0 -45 -45 -45 0 90 0 -45 -45 0 90 0 -45 -45 -45 0 0 -45 45 45 90 45 90 0 0 90 45 45 -45 -45 90 45 45</t>
  </si>
  <si>
    <t>-45 90 -45 -45 45 45 45 45 45 0 90 90 45 0 90 -45 45 90 -45 -45 -45 0 90 45 -45 -45 45 90 0 -45 -45 -45 90 45 -45 90 0 45 90 90 0 45 45 45 45 45 -45 -45 90 -45</t>
  </si>
  <si>
    <t>90 45 45 -45 0 90 -45 -45 0 90 0 -45 45 0 -45 90 0 45 -45 90 90 0 90 45 45 45 45 90 0 90 90 -45 45 0 90 -45 0 45 -45 0 90 0 -45 -45 90 0 -45 45 45 90</t>
  </si>
  <si>
    <t>0 45 90 -45 45 0 90 90 90 -45 -45 -45 0 45 -45 90 90 0 90 0 0 90 45 90 45 45 90 45 90 0 0 90 0 90 90 -45 45 0 -45 -45 -45 90 90 90 0 45 -45 90 45 0</t>
  </si>
  <si>
    <t>-45 45 90 -45 -45 0 45 90 0 0 45 45 -45 0 0 -45 0 45 -45 0 0 90 0 45 90 90 45 0 90 0 0 -45 45 0 -45 0 0 -45 45 45 0 0 90 45 0 -45 -45 90 45 -45</t>
  </si>
  <si>
    <t>-45 0 90 90 0 45 0 45 45 0 90 90 90 -45 -45 0 -45 45 -45 90 45 90 45 -45 90 90 -45 45 90 45 90 -45 45 -45 0 -45 -45 90 90 90 0 45 45 0 45 0 90 90 0 -45</t>
  </si>
  <si>
    <t>90 45 45 0 90 -45 0 0 0 -45 -45 90 -45 45 90 -45 45 90 90 0 45 -45 45 -45 45 45 -45 45 -45 45 0 90 90 45 -45 90 45 -45 90 -45 -45 0 0 0 -45 90 0 45 45 90</t>
  </si>
  <si>
    <t>-45 0 45 45 45 0 90 90 90 0 45 90 45 -45 90 0 90 -45 90 0 -45 0 -45 -45 45 45 -45 -45 0 -45 0 90 -45 90 0 90 -45 45 90 45 0 90 90 90 0 45 45 45 0 -45</t>
  </si>
  <si>
    <t>90 90 0 45 -45 45 -45 90 45 -45 45 -45 0 -45 90 0 90 90 90 90 -45 0 45 45 90 90 45 45 0 -45 90 90 90 90 0 90 -45 0 -45 45 -45 45 90 -45 45 -45 45 0 90 90</t>
  </si>
  <si>
    <t>0 0 -45 -45 0 90 90 0 0 45 45 -45 90 0 0 -45 0 45 90 90 -45 0 0 45 45 45 45 0 0 -45 90 90 45 0 -45 0 0 90 -45 45 45 0 0 90 90 0 -45 -45 0 0</t>
  </si>
  <si>
    <t>-45 45 90 0 -45 -45 90 45 45 0 -45 0 90 0 90 0 -45 45 0 45 -45 90 90 45 90 90 45 90 90 -45 45 0 45 -45 0 90 0 90 0 -45 0 45 45 90 -45 -45 0 90 45 -45</t>
  </si>
  <si>
    <t>90 0 0 90 90 45 -45 -45 0 45 0 90 -45 90 0 45 90 90 45 -45 0 0 0 90 90 90 90 0 0 0 -45 45 90 90 45 0 90 -45 90 0 45 0 -45 -45 45 90 90 0 0 90</t>
  </si>
  <si>
    <t>90 -45 90 0 -45 0 0 90 -45 -45 90 90 90 -45 90 90 -45 45 45 45 45 45 45 45 -45 -45 45 45 45 45 45 45 45 -45 90 90 -45 90 90 90 -45 -45 90 0 0 -45 0 90 -45 90</t>
  </si>
  <si>
    <t>-45 45 45 45 45 45 0 0 90 0 -45 -45 0 0 45 -45 -45 -45 45 90 90 45 -45 -45 0 0 -45 -45 45 90 90 45 -45 -45 -45 45 0 0 -45 -45 0 90 0 0 45 45 45 45 45 -45</t>
  </si>
  <si>
    <t>90 45 90 45 45 90 0 90 -45 0 45 -45 45 0 90 90 90 90 -45 0 45 -45 -45 0 -45 -45 0 -45 -45 45 0 -45 90 90 90 90 0 45 -45 45 0 -45 90 0 90 45 45 90 45 90</t>
  </si>
  <si>
    <t>45 45 0 45 -45 45 0 90 -45 90 -45 45 -45 90 90 0 0 90 90 90 -45 0 -45 45 90 90 45 -45 0 -45 90 90 90 0 0 90 90 -45 45 -45 90 -45 90 0 45 -45 45 0 45 45</t>
  </si>
  <si>
    <t>45 90 -45 0 -45 0 45 90 -45 -45 45 -45 90 90 -45 45 45 45 -45 90 90 0 45 0 90 90 0 45 0 90 90 -45 45 45 45 -45 90 90 -45 45 -45 -45 90 45 0 -45 0 -45 90 45</t>
  </si>
  <si>
    <t>0 45 0 -45 -45 90 45 0 -45 -45 45 45 90 90 -45 45 0 45 -45 45 45 90 0 -45 -45 -45 -45 0 90 45 45 -45 45 0 45 -45 90 90 45 45 -45 -45 0 45 90 -45 -45 0 45 0</t>
  </si>
  <si>
    <t>45 0 -45 90 0 45 0 0 0 90 -45 0 0 -45 45 -45 45 0 90 90 -45 0 -45 45 45 45 45 -45 0 -45 90 90 0 45 -45 45 -45 0 0 -45 90 0 0 0 45 0 90 -45 0 45</t>
  </si>
  <si>
    <t>0 -45 0 90 45 45 -45 45 45 0 45 0 0 -45 45 45 -45 0 90 -45 0 -45 90 -45 90 90 -45 90 -45 0 -45 90 0 -45 45 45 -45 0 0 45 0 45 45 -45 45 45 90 0 -45 0</t>
  </si>
  <si>
    <t>-45 90 45 0 0 -45 0 90 0 90 45 -45 0 45 45 90 0 -45 0 45 -45 90 45 0 -45 -45 0 45 90 -45 45 0 -45 0 90 45 45 0 -45 45 90 0 90 0 -45 0 0 45 90 -45</t>
  </si>
  <si>
    <t>45 -45 45 -45 -45 45 0 0 45 45 -45 90 45 -45 0 0 90 45 90 -45 -45 0 45 90 -45 -45 90 45 0 -45 -45 90 45 90 0 0 -45 45 90 -45 45 45 0 0 45 -45 -45 45 -45 45</t>
  </si>
  <si>
    <t>-45 -45 45 0 0 90 45 -45 0 -45 90 -45 0 0 90 45 90 90 90 45 90 45 0 90 0 0 90 0 45 90 45 90 90 90 45 90 0 0 -45 90 -45 0 -45 45 90 0 0 45 -45 -45</t>
  </si>
  <si>
    <t>45 90 90 -45 -45 0 90 -45 -45 -45 45 45 0 45 0 0 90 45 90 0 90 90 90 0 0 0 0 90 90 90 0 90 45 90 0 0 45 0 45 45 -45 -45 -45 90 0 -45 -45 90 90 45</t>
  </si>
  <si>
    <t>45 90 0 0 0 0 -45 90 0 90 -45 0 90 45 0 90 0 45 -45 -45 45 45 90 90 -45 -45 90 90 45 45 -45 -45 45 0 90 0 45 90 0 -45 90 0 90 -45 0 0 0 0 90 45</t>
  </si>
  <si>
    <t>0 0 90 -45 -45 0 0 90 0 0 90 0 45 0 0 45 90 -45 90 45 45 90 -45 45 -45 -45 45 -45 90 45 45 90 -45 90 45 0 0 45 0 90 0 0 90 0 0 -45 -45 90 0 0</t>
  </si>
  <si>
    <t>-45 0 0 90 45 90 90 0 45 -45 0 90 45 0 0 0 -45 -45 -45 90 0 90 90 45 45 45 45 90 90 0 90 -45 -45 -45 0 0 0 45 90 0 -45 45 0 90 90 45 90 0 0 -45</t>
  </si>
  <si>
    <t>45 -45 -45 90 -45 0 90 0 0 0 -45 90 90 -45 45 90 0 90 90 90 45 45 0 90 45 45 90 0 45 45 90 90 90 0 90 45 -45 90 90 -45 0 0 0 90 0 -45 90 -45 -45 45</t>
  </si>
  <si>
    <t>90 -45 45 0 0 90 45 0 -45 45 45 90 -45 0 45 0 90 0 -45 -45 -45 45 45 90 -45 -45 90 45 45 -45 -45 -45 0 90 0 45 0 -45 90 45 45 -45 0 45 90 0 0 45 -45 90</t>
  </si>
  <si>
    <t>-45 90 0 90 90 90 45 45 45 0 0 45 90 90 0 -45 90 0 0 0 0 -45 -45 0 90 90 0 -45 -45 0 0 0 0 90 -45 0 90 90 45 0 0 45 45 45 90 90 90 0 90 -45</t>
  </si>
  <si>
    <t>45 90 90 90 0 45 45 90 90 -45 90 0 0 45 -45 0 45 0 -45 0 -45 45 -45 90 -45 -45 90 -45 45 -45 0 -45 0 45 0 -45 45 0 0 90 -45 90 90 45 45 0 90 90 90 45</t>
  </si>
  <si>
    <t>45 90 90 -45 0 90 45 45 0 -45 -45 90 0 90 0 90 90 45 90 -45 45 90 0 90 -45 -45 90 0 90 45 -45 90 45 90 90 0 90 0 90 -45 -45 0 45 45 90 0 -45 90 90 45</t>
  </si>
  <si>
    <t>0 45 90 45 90 45 0 0 90 -45 45 45 -45 90 -45 -45 0 90 0 0 90 90 0 -45 0 0 -45 0 90 90 0 0 90 0 -45 -45 90 -45 45 45 -45 90 0 0 45 90 45 90 45 0</t>
  </si>
  <si>
    <t>90 90 90 45 45 90 90 45 0 90 90 45 0 90 -45 0 -45 0 90 90 0 -45 -45 90 0 0 90 -45 -45 0 90 90 0 -45 0 -45 90 0 45 90 90 0 45 90 90 45 45 90 90 90</t>
  </si>
  <si>
    <t>90 45 0 90 45 0 -45 45 90 45 -45 0 45 -45 -45 -45 0 0 0 90 90 -45 0 0 45 45 0 0 -45 90 90 0 0 0 -45 -45 -45 45 0 -45 45 90 45 -45 0 45 90 0 45 90</t>
  </si>
  <si>
    <t>0 90 90 -45 -45 90 45 0 -45 45 0 -45 90 0 45 45 45 0 45 -45 -45 0 0 90 0 0 90 0 0 -45 -45 45 0 45 45 45 0 90 -45 0 45 -45 0 45 90 -45 -45 90 90 0</t>
  </si>
  <si>
    <t>0 45 45 -45 0 45 0 90 45 -45 90 90 90 -45 45 45 0 90 0 -45 90 90 -45 -45 90 90 -45 -45 90 90 -45 0 90 0 45 45 -45 90 90 90 -45 45 90 0 45 0 -45 45 45 0</t>
  </si>
  <si>
    <t>-45 90 45 -45 45 90 45 45 -45 90 45 0 0 45 -45 90 90 -45 0 90 0 0 90 -45 90 90 -45 90 0 0 90 0 -45 90 90 -45 45 0 0 45 90 -45 45 45 90 45 -45 45 90 -45</t>
  </si>
  <si>
    <t>-45 0 0 0 0 -45 90 0 45 90 45 0 0 90 90 0 45 -45 90 0 -45 0 45 0 0 0 0 45 0 -45 0 90 -45 45 0 90 90 0 0 45 90 45 0 90 -45 0 0 0 0 -45</t>
  </si>
  <si>
    <t>-45 0 0 90 90 90 0 0 0 90 45 90 45 45 -45 45 45 0 0 90 0 -45 0 -45 -45 -45 -45 0 -45 0 90 0 0 45 45 -45 45 45 90 45 90 0 0 0 90 90 90 0 0 -45</t>
  </si>
  <si>
    <t>90 -60 90 30 45 90 -60 -45 -45 90 30 45 -30 -30 0 0 90 -30 -60 45 30 90 45 30 -60 30 90 60 -30 45 -45 60 90 60 60 -60 60 -30 0 60 0 30 -60 -30 -45 -30 90 0 -45 30 30 -45 0 90 -30 -45 -30 -60 30 0 60 0 -30 60 -60 60 60 90 60 -45 45 -30 60 90 30 -60 30 45 90 30 45 -60 -30 90 0 0 -30 -30 45 30 90 -45 -45 -60 90 45 30 90 -60 90</t>
  </si>
  <si>
    <t>-60 -45 -30 -30 60 -45 30 0 0 30 45 45 0 -30 30 45 -60 60 -60 -60 -30 30 60 -45 45 45 -60 -45 -30 90 -60 0 60 30 -45 30 60 -30 0 90 -30 -45 45 60 -60 90 90 90 60 30 30 60 90 90 90 -60 60 45 -45 -30 90 0 -30 60 30 -45 30 60 0 -60 90 -30 -45 -60 45 45 -45 60 30 -30 -60 -60 60 -60 45 30 -30 0 45 45 30 0 0 30 -45 60 -30 -30 -45 -60</t>
  </si>
  <si>
    <t>30 90 90 0 0 45 90 -45 90 45 -60 -30 30 -30 -45 45 30 90 60 0 -30 60 45 45 -60 0 -30 -45 -45 0 -45 0 60 0 30 -30 -45 -30 30 0 -30 -60 30 60 0 45 30 -45 -60 45 45 -60 -45 30 45 0 60 30 -60 -30 0 30 -30 -45 -30 30 0 60 0 -45 0 -45 -45 -30 0 -60 45 45 60 -30 0 60 90 30 45 -45 -30 30 -30 -60 45 90 -45 90 45 0 0 90 90 30</t>
  </si>
  <si>
    <t>30 90 45 60 -45 -30 60 60 0 -60 -60 0 60 -60 60 -60 30 45 -30 -30 30 30 -60 90 0 90 -45 90 -45 -60 -60 0 45 90 90 90 -30 30 45 30 60 45 -60 60 60 -30 0 -30 -45 -45 -45 -45 -30 0 -30 60 60 -60 45 60 30 45 30 -30 90 90 90 45 0 -60 -60 -45 90 -45 90 0 90 -60 30 30 -30 -30 45 30 -60 60 -60 60 0 -60 -60 0 60 60 -30 -45 60 45 90 30</t>
  </si>
  <si>
    <t>0 -45 45 30 90 0 60 90 60 0 90 -30 30 -30 90 -30 60 -60 -30 -45 30 -60 30 30 45 30 45 45 -45 -45 -30 90 30 60 -30 -30 -45 -60 45 90 60 -30 0 0 -45 30 -60 90 -60 45 45 -60 90 -60 30 -45 0 0 -30 60 90 45 -60 -45 -30 -30 60 30 90 -30 -45 -45 45 45 30 45 30 30 -60 30 -45 -30 -60 60 -30 90 -30 30 -30 90 0 60 90 60 0 90 30 45 -45 0</t>
  </si>
  <si>
    <t>-45 -45 30 90 45 30 -45 60 0 0 30 -60 45 -60 -30 90 -30 0 -60 -30 90 60 60 0 60 0 45 30 60 -30 45 45 -45 90 0 45 90 0 -45 90 60 -60 -60 0 -60 90 -60 0 -45 60 60 -45 0 -60 90 -60 0 -60 -60 60 90 -45 0 90 45 0 90 -45 45 45 -30 60 30 45 0 60 0 60 60 90 -30 -60 0 -30 90 -30 -60 45 -60 30 0 0 60 -45 30 45 90 30 -45 -45</t>
  </si>
  <si>
    <t>60 60 90 30 90 45 60 -45 90 -60 45 0 0 -30 -45 30 -60 45 -30 -60 0 -45 -30 -30 45 -45 -45 -60 -60 60 30 90 90 30 60 0 30 -30 60 60 60 0 -60 -60 30 -60 -60 45 -30 60 60 -30 45 -60 -60 30 -60 -60 0 60 60 60 -30 30 0 60 30 90 90 30 60 -60 -60 -45 -45 45 -30 -30 -45 0 -60 -30 45 -60 30 -45 -30 0 0 45 -60 90 -45 60 45 90 30 90 60 60</t>
  </si>
  <si>
    <t>-45 0 -60 60 0 -45 -30 45 90 30 45 30 90 0 -60 -45 45 30 -45 45 0 90 0 -45 30 30 -30 0 -45 -60 90 30 45 0 30 -60 -30 60 45 -30 90 0 90 -30 -30 -45 -30 45 60 60 60 60 45 -30 -45 -30 -30 90 0 90 -30 45 60 -30 -60 30 0 45 30 90 -60 -45 0 -30 30 30 -45 0 90 0 45 -45 30 45 -45 -60 0 90 30 45 30 90 45 -30 -45 0 60 -60 0 -45</t>
  </si>
  <si>
    <t>-60 -45 45 -60 90 30 -60 -60 60 30 90 60 30 90 60 -30 0 -45 -30 0 45 90 -30 -45 30 0 0 45 45 -45 90 45 90 -45 -45 60 0 -60 90 45 -30 -30 -60 -45 90 60 60 45 30 90 90 30 45 60 60 90 -45 -60 -30 -30 45 90 -60 0 60 -45 -45 90 45 90 -45 45 45 0 0 30 -45 -30 90 45 0 -30 -45 0 -30 60 90 30 60 90 30 60 -60 -60 30 90 -60 45 -45 -60</t>
  </si>
  <si>
    <t>-45 -45 60 30 90 30 45 -45 90 -30 60 30 30 60 0 -45 0 -60 -60 45 60 0 45 60 90 -60 -60 -30 -30 0 -60 90 45 -60 0 90 30 0 90 -60 -30 45 60 -30 -60 0 60 60 90 -45 -45 90 60 60 0 -60 -30 60 45 -30 -60 90 0 30 90 0 -60 45 90 -60 0 -30 -30 -60 -60 90 60 45 0 60 45 -60 -60 0 -45 0 60 30 30 60 -30 90 -45 45 30 90 30 60 -45 -45</t>
  </si>
  <si>
    <t>-60 -30 30 -60 -60 90 -60 0 -45 -45 45 30 60 45 0 -30 30 60 0 -45 -30 45 60 30 45 90 90 60 -45 45 90 0 60 -45 60 30 0 60 -45 -45 -30 90 30 45 -30 45 -30 -60 -60 -60 -60 -60 -60 -30 45 -30 45 30 90 -30 -45 -45 60 0 30 60 -45 60 0 90 45 -45 60 90 90 45 30 60 45 -30 -45 0 60 30 -30 0 45 60 30 45 -45 -45 0 -60 90 -60 -60 30 -30 -60</t>
  </si>
  <si>
    <t>-60 90 -30 -60 90 45 -45 45 30 90 -60 60 -60 45 0 -45 0 -30 -45 -60 -45 60 45 45 30 45 90 90 -45 90 60 45 0 -60 -30 90 45 0 -45 -45 -45 0 0 90 30 60 30 -30 60 60 60 60 -30 30 60 30 90 0 0 -45 -45 -45 0 45 90 -30 -60 0 45 60 90 -45 90 90 45 30 45 45 60 -45 -60 -45 -30 0 -45 0 45 -60 60 -60 90 30 45 -45 45 90 -60 -30 90 -60</t>
  </si>
  <si>
    <t>90 30 -30 0 30 -30 -30 0 60 45 -45 0 -45 -60 -60 -45 -60 90 0 90 -60 45 60 90 0 60 0 -60 90 -60 -60 90 30 30 -30 90 45 60 90 45 60 -45 90 60 -30 0 60 60 -60 30 30 -60 60 60 0 -30 60 90 -45 60 45 90 60 45 90 -30 30 30 90 -60 -60 90 -60 0 60 0 90 60 45 -60 90 0 90 -60 -45 -60 -60 -45 0 -45 45 60 0 -30 -30 30 0 -30 30 90</t>
  </si>
  <si>
    <t>-60 0 90 45 45 90 -60 90 -45 0 0 30 45 60 -30 60 90 -30 90 45 30 90 -60 30 60 -60 0 30 90 90 0 0 0 -45 -30 45 -60 -45 60 0 -30 60 30 90 -45 90 -45 45 -45 -30 -30 -45 45 -45 90 -45 90 30 60 -30 0 60 -45 -60 45 -30 -45 0 0 0 90 90 30 0 -60 60 30 -60 90 30 45 90 -30 90 60 -30 60 45 30 0 0 -45 90 -60 90 45 45 90 0 -60</t>
  </si>
  <si>
    <t>45 -60 45 30 90 -30 -60 90 0 60 0 -45 30 -30 -30 30 -60 60 0 90 -45 -45 90 30 60 45 45 60 45 60 -60 0 -60 90 -30 -30 90 -45 -60 90 90 -60 60 60 -60 0 -45 0 60 30 30 60 0 -45 0 -60 60 60 -60 90 90 -60 -45 90 -30 -30 90 -60 0 -60 60 45 60 45 45 60 30 90 -45 -45 90 0 60 -60 30 -30 -30 30 -45 0 60 0 90 -60 -30 90 30 45 -60 45</t>
  </si>
  <si>
    <t>-30 45 0 90 -30 45 -45 -45 90 -30 0 30 90 45 -60 90 30 0 0 -60 60 60 90 30 60 -45 -45 30 -30 0 -60 60 -45 45 60 0 30 90 90 -60 90 45 -45 -60 0 60 -30 45 -60 90 90 -60 45 -30 60 0 -60 -45 45 90 -60 90 90 30 0 60 45 -45 60 -60 0 -30 30 -45 -45 60 30 90 60 60 -60 0 0 30 90 -60 45 90 30 0 -30 90 -45 -45 45 -30 90 0 45 -30</t>
  </si>
  <si>
    <t>90 -30 0 -45 0 90 -30 0 90 30 -60 60 -30 45 -30 -60 -60 30 -60 45 60 90 -60 30 90 30 60 0 45 30 60 -45 90 -30 90 30 -60 60 45 60 0 60 -60 0 0 90 -45 -45 0 -30 -30 0 -45 -45 90 0 0 -60 60 0 60 45 60 -60 30 90 -30 90 -45 60 30 45 0 60 30 90 30 -60 90 60 45 -60 30 -60 -60 -30 45 -30 60 -60 30 90 0 -30 90 0 -45 0 -30 90</t>
  </si>
  <si>
    <t>45 90 45 -30 45 0 -30 -30 30 -45 60 -60 45 90 30 30 -60 60 -60 -45 90 30 60 -30 90 30 -30 -60 60 60 60 0 90 90 90 -30 0 60 0 -45 30 -60 0 90 -60 -30 30 -45 -60 90 90 -60 -45 30 -30 -60 90 0 -60 30 -45 0 60 0 -30 90 90 90 0 60 60 60 -60 -30 30 90 -30 60 30 90 -45 -60 60 -60 30 30 90 45 -60 60 -45 30 -30 -30 0 45 -30 45 90 45</t>
  </si>
  <si>
    <t>0 30 -45 -30 60 -30 0 -60 -30 90 60 -30 30 30 30 90 90 30 30 60 30 90 90 -30 -60 45 0 60 60 90 -60 45 -60 45 30 -60 -60 -45 -30 -30 60 0 0 -45 -30 60 -60 90 0 90 90 0 90 -60 60 -30 -45 0 0 60 -30 -30 -45 -60 -60 30 45 -60 45 -60 90 60 60 0 45 -60 -30 90 90 30 60 30 30 90 90 30 30 30 -30 60 90 -30 -60 0 -30 60 -30 -45 30 0</t>
  </si>
  <si>
    <t>45 -30 -30 0 -60 -60 -30 45 30 90 90 -45 30 60 30 -60 30 45 30 -30 60 30 -30 90 90 -30 -60 0 -45 0 30 45 0 60 0 -30 -45 -45 -30 60 90 -60 30 60 -60 0 90 60 30 -30 -30 30 60 90 0 -60 60 30 -60 90 60 -30 -45 -45 -30 0 60 0 45 30 0 -45 0 -60 -30 90 90 -30 30 60 -30 30 45 30 -60 30 60 30 -45 90 90 30 45 -30 -60 -60 0 -30 -30 45</t>
  </si>
  <si>
    <t>90 90 45 45 -45 -30 30 45 45 0 -45 -60 -45 -45 -45 -30 -45 90 45 60 60 45 -60 90 30 0 30 -30 0 -60 45 -45 0 -45 -60 -30 30 90 -45 60 0 0 -60 30 -30 0 60 45 45 60 60 45 45 60 0 -30 30 -60 0 0 60 -45 90 30 -30 -60 -45 0 -45 45 -60 0 -30 30 0 30 90 -60 45 60 60 45 90 -45 -30 -45 -45 -45 -60 -45 0 45 45 30 -30 -45 45 45 90 90</t>
  </si>
  <si>
    <t>0 45 -45 45 30 0 30 -60 0 0 90 90 45 30 90 90 45 0 -30 -30 -45 60 -30 90 -30 60 30 -30 -30 0 90 0 30 -60 -45 0 -60 -45 30 30 60 -30 90 0 -30 0 90 90 30 0 0 30 90 90 0 -30 0 90 -30 60 30 30 -45 -60 0 -45 -60 30 0 90 0 -30 -30 30 60 -30 90 -30 60 -45 -30 -30 0 45 90 90 30 45 90 90 0 0 -60 30 0 30 45 -45 45 0</t>
  </si>
  <si>
    <t>60 30 0 90 30 -60 90 90 90 45 0 -30 -45 -60 -45 -60 60 30 30 -30 90 60 -60 -60 -30 -60 60 90 60 -60 45 0 0 45 -30 60 30 30 90 -30 45 -30 -45 0 60 -45 60 90 90 -60 -60 90 90 60 -45 60 0 -45 -30 45 -30 90 30 30 60 -30 45 0 0 45 -60 60 90 60 -60 -30 -60 -60 60 90 -30 30 30 60 -60 -45 -60 -45 -30 0 45 90 90 90 -60 30 90 0 30 60</t>
  </si>
  <si>
    <t>-45 -30 -45 -45 0 60 60 30 -60 0 30 45 45 -45 0 -60 90 0 60 60 -30 45 -60 0 60 0 -45 -30 -60 -30 90 45 60 30 45 45 60 -60 -30 -45 -60 90 60 0 30 90 -60 -60 30 90 90 30 -60 -60 90 30 0 60 90 -60 -45 -30 -60 60 45 45 30 60 45 90 -30 -60 -30 -45 0 60 0 -60 45 -30 60 60 0 90 -60 0 -45 45 45 30 0 -60 30 60 60 0 -45 -45 -30 -45</t>
  </si>
  <si>
    <t>-45 -45 -45 60 30 90 90 60 90 30 45 -45 -30 -30 0 45 -60 -60 45 60 90 90 -45 90 45 -30 90 -30 -45 0 30 90 0 45 0 -45 30 -60 0 45 -30 90 90 90 30 45 90 0 30 -30 -30 30 0 90 45 30 90 90 90 -30 45 0 -60 30 -45 0 45 0 90 30 0 -45 -30 90 -30 45 90 -45 90 90 60 45 -60 -60 45 0 -30 -30 -45 45 30 90 60 90 90 30 60 -45 -45 -45</t>
  </si>
  <si>
    <t>-45 90 90 0 60 90 45 60 -45 0 -30 0 -30 -45 45 -45 90 0 90 0 -45 45 60 -45 -60 30 60 -45 90 60 45 -60 -60 90 -60 30 -60 0 30 -30 45 90 -30 0 90 30 -30 30 45 45 45 45 30 -30 30 90 0 -30 90 45 -30 30 0 -60 30 -60 90 -60 -60 45 60 90 -45 60 30 -60 -45 60 45 -45 0 90 0 90 -45 45 -45 -30 0 -30 0 -45 60 45 90 60 0 90 90 -45</t>
  </si>
  <si>
    <t>-30 30 -60 -60 0 -30 -30 45 -30 45 -30 0 -45 -30 30 -60 45 60 90 90 90 -45 30 90 0 -45 45 90 -30 -60 30 60 90 30 60 -45 0 30 45 -60 30 90 90 60 -30 30 60 0 -45 90 90 -45 0 60 30 -30 60 90 90 30 -60 45 30 0 -45 60 30 90 60 30 -60 -30 90 45 -45 0 90 30 -45 90 90 90 60 45 -60 30 -30 -45 0 -30 45 -30 45 -30 -30 0 -60 -60 30 -30</t>
  </si>
  <si>
    <t>90 90 30 90 -45 -30 -45 30 -30 60 -30 0 60 -30 -30 -45 -60 45 45 45 60 -60 30 90 0 30 -60 30 60 -30 0 30 60 -60 60 -30 0 -30 30 0 -60 90 90 45 -30 -60 -45 30 30 0 0 30 30 -45 -60 -30 45 90 90 -60 0 30 -30 0 -30 60 -60 60 30 0 -30 60 30 -60 30 0 90 30 -60 60 45 45 45 -60 -45 -30 -30 60 0 -30 60 -30 30 -45 -30 -45 90 30 90 90</t>
  </si>
  <si>
    <t>60 -60 45 30 -45 -45 -30 45 -60 0 45 -60 30 30 45 90 45 90 -30 30 90 30 -45 30 60 -30 -30 45 0 -45 90 90 0 60 45 0 60 -60 0 -60 -45 -45 -30 0 -30 90 60 -45 0 90 90 0 -45 60 90 -30 0 -30 -45 -45 -60 0 -60 60 0 45 60 0 90 90 -45 0 45 -30 -30 60 30 -45 30 90 30 -30 90 45 90 45 30 30 -60 45 0 -60 45 -30 -45 -45 30 45 -60 60</t>
  </si>
  <si>
    <t>-45 30 -30 0 -60 45 90 45 0 -30 -60 90 90 30 30 -45 60 -30 -30 30 -30 60 -30 -30 60 90 45 -45 30 0 -60 90 30 30 90 -60 0 30 -30 -60 90 0 60 0 45 45 -45 0 60 -45 -45 60 0 -45 45 45 0 60 0 90 -60 -30 30 0 -60 90 30 30 90 -60 0 30 -45 45 90 60 -30 -30 60 -30 30 -30 -30 60 -45 30 30 90 90 -60 -30 0 45 90 45 -60 0 -30 30 -45</t>
  </si>
  <si>
    <t>45 90 60 90 -30 0 0 -60 0 -45 -60 -30 45 45 -45 -30 -60 60 45 -30 60 60 0 -45 -60 45 45 -45 30 30 30 90 -45 -60 30 -45 45 -45 -30 0 90 45 0 45 -45 60 0 90 30 -45 -45 30 90 0 60 -45 45 0 45 90 0 -30 -45 45 -45 30 -60 -45 90 30 30 30 -45 45 45 -60 -45 0 60 60 -30 45 60 -60 -30 -45 45 45 -30 -60 -45 0 -60 0 0 -30 90 60 90 45</t>
  </si>
  <si>
    <t>60 -60 60 0 30 -45 -60 -45 -60 30 90 90 -45 30 45 0 60 45 -45 60 60 -30 -60 45 -45 60 60 -60 -60 0 -30 90 60 -30 0 0 -60 0 45 45 -45 45 90 -45 0 90 -60 45 0 0 0 0 45 -60 90 0 -45 90 45 -45 45 45 0 -60 0 0 -30 60 90 -30 0 -60 -60 60 60 -45 45 -60 -30 60 60 -45 45 60 0 45 30 -45 90 90 30 -60 -45 -60 -45 30 0 60 -60 60</t>
  </si>
  <si>
    <t>90 45 60 -60 30 60 30 -60 -60 45 90 0 30 0 -30 -30 30 -45 -30 45 -30 -60 60 -60 90 0 45 60 60 -30 60 30 -60 60 -60 0 90 30 60 60 -60 0 -60 -45 -30 60 -45 90 -60 -45 -45 -60 90 -45 60 -30 -45 -60 0 -60 60 60 30 90 0 -60 60 -60 30 60 -30 60 60 45 0 90 -60 60 -60 -30 45 -30 -45 30 -30 -30 0 30 0 90 45 -60 -60 30 60 30 -60 60 45 90</t>
  </si>
  <si>
    <t>90 60 60 45 -45 0 -30 90 -45 45 90 -60 -30 90 0 0 90 -60 -30 60 0 -60 45 -45 90 -45 45 30 -60 60 0 -30 0 60 30 30 -60 0 -45 90 45 30 90 0 -30 60 60 -60 30 -60 -60 30 -60 60 60 -30 0 90 30 45 90 -45 0 -60 30 30 60 0 -30 0 60 -60 30 45 -45 90 -45 45 -60 0 60 -30 -60 90 0 0 90 -30 -60 90 45 -45 90 -30 0 -45 45 60 60 90</t>
  </si>
  <si>
    <t>45 60 30 -45 -45 -60 0 -60 -45 -30 -60 -45 90 60 90 30 90 -45 30 -60 90 60 30 30 0 30 -30 45 -60 -60 -30 0 90 -30 45 45 60 45 -30 0 90 0 -30 30 60 90 -30 60 90 0 0 90 60 -30 90 60 30 -30 0 90 0 -30 45 60 45 45 -30 90 0 -30 -60 -60 45 -30 30 0 30 30 60 90 -60 30 -45 90 30 90 60 90 -45 -60 -30 -45 -60 0 -60 -45 -45 30 60 45</t>
  </si>
  <si>
    <t>0 -30 30 60 60 60 0 30 -45 45 45 45 -60 -30 90 45 -30 45 -45 90 90 -60 -60 -45 -45 0 0 90 -45 0 60 -30 -60 -60 45 30 0 -45 -60 0 -60 90 0 30 30 60 -30 0 60 60 60 60 0 -30 60 30 30 0 90 -60 0 -60 -45 0 30 45 -60 -60 -30 60 0 -45 90 0 0 -45 -45 -60 -60 90 90 -45 45 -30 45 90 -30 -60 45 45 45 -45 30 0 60 60 60 30 -30 0</t>
  </si>
  <si>
    <t>-30 -60 -60 0 -60 -30 30 -45 30 60 90 60 60 -30 30 90 30 60 45 0 -60 -45 -60 -60 0 -30 90 45 90 -45 -45 30 -30 -30 30 60 30 90 45 45 -45 90 90 45 60 -30 0 0 0 90 90 0 0 0 -30 60 45 90 90 -45 45 45 90 30 60 30 -30 -30 30 -45 -45 90 45 90 -30 0 -60 -60 -45 -60 0 45 60 30 90 30 -30 60 60 90 60 30 -45 30 -30 -60 0 -60 -60 -30</t>
  </si>
  <si>
    <t>-60 90 90 -45 60 0 -45 45 0 45 30 90 0 -30 -60 -60 0 90 0 -45 -30 -30 90 -45 60 -60 60 45 -30 0 45 60 45 60 -45 30 0 -30 30 -60 45 60 -60 -60 60 -45 0 0 30 30 30 30 0 0 -45 60 -60 -60 60 45 -60 30 -30 0 30 -45 60 45 60 45 0 -30 45 60 -60 60 -45 90 -30 -30 -45 0 90 0 -60 -60 -30 0 90 30 45 0 45 -45 0 60 -45 90 90 -60</t>
  </si>
  <si>
    <t>-60 60 -45 -60 -45 -45 -30 60 30 -60 30 0 -60 -30 0 0 90 0 45 -45 45 90 -30 0 30 45 60 30 -30 45 -30 60 30 -45 -60 90 30 -60 90 60 60 -45 0 90 45 45 0 0 90 -30 -30 90 0 0 45 45 90 0 -45 60 60 90 -60 30 90 -60 -45 30 60 -30 45 -30 30 60 45 30 0 -30 90 45 -45 45 0 90 0 0 -30 -60 0 30 -60 30 60 -30 -45 -45 -60 -45 60 -60</t>
  </si>
  <si>
    <t>30 45 -30 -45 0 -30 -45 90 90 -30 -30 -30 0 45 -45 30 30 45 45 -45 90 -30 -60 30 -30 90 45 60 30 -60 45 90 30 0 30 -30 60 90 60 -45 -45 30 -60 0 45 60 -60 0 -45 90 90 -45 0 -60 60 45 0 -60 30 -45 -45 60 90 60 -30 30 0 30 90 45 -60 30 60 45 90 -30 30 -60 -30 90 -45 45 45 30 30 -45 45 0 -30 -30 -30 90 90 -45 -30 0 -45 -30 45 30</t>
  </si>
  <si>
    <t>-30 90 30 30 -30 -45 90 -30 -45 60 -30 90 45 45 -60 60 -45 -45 30 -30 -45 -60 45 30 90 0 45 -60 0 0 30 0 45 90 0 -45 -60 45 -45 0 -45 60 0 60 -60 90 60 45 0 45 45 0 45 60 90 -60 60 0 60 -45 0 -45 45 -60 -45 0 90 45 0 30 0 0 -60 45 0 90 30 45 -60 -45 -30 30 -45 -45 60 -60 45 45 90 -30 60 -45 -30 90 -45 -30 30 30 90 -30</t>
  </si>
  <si>
    <t>45 60 30 30 45 90 60 60 60 -30 45 -60 -45 -30 30 -45 -60 0 -45 0 -60 0 0 0 0 0 -60 90 -30 30 -60 -60 30 90 60 0 90 45 30 60 -30 90 -30 0 -45 -60 -30 0 0 60 60 0 0 -30 -60 -45 0 -30 90 -30 60 30 45 90 0 60 90 30 -60 -60 30 -30 90 -60 0 0 0 0 0 -60 0 -45 0 -60 -45 30 -30 -45 -60 45 -30 60 60 60 90 45 30 30 60 45</t>
  </si>
  <si>
    <t>60 45 90 -30 -30 30 -45 -30 0 90 -60 30 60 0 -30 -60 -60 30 0 30 -30 60 0 90 90 -60 60 30 -30 90 30 45 -45 60 45 60 90 -30 -45 -60 -45 90 60 45 30 -45 -60 0 45 -60 -60 45 0 -60 -45 30 45 60 90 -45 -60 -45 -30 90 60 45 60 -45 45 30 90 -30 30 60 -60 90 90 0 60 -30 30 0 30 -60 -60 -30 0 60 30 -60 90 0 -30 -45 30 -30 -30 90 45 60</t>
  </si>
  <si>
    <t>60 45 -45 45 30 45 0 -45 -60 -30 -45 0 -60 30 30 -45 0 -45 -60 0 -30 45 -60 90 45 0 45 -30 90 90 -30 45 0 -45 -45 90 0 90 45 30 -60 30 90 60 -45 -30 0 60 60 60 60 60 60 0 -30 -45 60 90 30 -60 30 45 90 0 90 -45 -45 0 45 -30 90 90 -30 45 0 45 90 -60 45 -30 0 -60 -45 0 -45 30 30 -60 0 -45 -30 -60 -45 0 45 30 45 -45 45 60</t>
  </si>
  <si>
    <t>30 90 90 -45 45 -30 -45 90 60 60 -30 60 30 60 0 -30 -30 60 -60 30 -45 -60 30 -60 -45 30 90 60 45 90 -30 0 90 90 0 -30 90 -30 30 -60 45 30 -60 30 -30 0 45 0 -60 90 90 -60 0 45 0 -30 30 -60 30 45 -60 30 -30 90 -30 0 90 90 0 -30 90 45 60 90 30 -45 -60 30 -60 -45 30 -60 60 -30 -30 0 60 30 60 -30 60 60 90 -45 -30 45 -45 90 90 30</t>
  </si>
  <si>
    <t>45 60 0 60 30 -45 -60 -45 45 -45 60 60 -60 -30 30 45 60 90 -60 0 90 45 45 0 -60 -30 -60 30 0 30 60 90 -60 30 60 90 -30 90 -60 0 60 -45 60 -60 -60 -30 -30 90 90 -45 -45 90 90 -30 -30 -60 -60 60 -45 60 0 -60 90 -30 90 60 30 -60 90 60 30 0 30 -60 -30 -60 0 45 45 90 0 -60 90 60 45 30 -30 -60 60 60 -45 45 -45 -60 -45 30 60 0 60 45</t>
  </si>
  <si>
    <t>0 -45 45 0 -45 -60 30 -60 60 -30 30 -60 0 -45 60 0 -60 90 60 -45 45 60 0 90 45 90 -30 60 -45 45 0 -30 45 90 30 0 60 -60 0 -60 30 90 30 -30 30 -30 -45 0 -30 45 45 -30 0 -45 -30 30 -30 30 90 30 -60 0 -60 60 0 30 90 45 -30 0 45 -45 60 -30 90 45 90 0 60 45 -45 60 90 -60 0 60 -45 0 -60 30 -30 60 -60 30 -60 -45 0 45 -45 0</t>
  </si>
  <si>
    <t>-30 30 30 45 30 60 30 -60 60 -30 -30 -45 0 0 30 -30 -60 -30 -30 0 90 -45 0 90 60 45 -60 45 90 60 0 90 -60 90 -45 -45 -45 -60 60 60 60 0 30 45 45 60 0 -60 -60 -60 -60 -60 -60 0 60 45 45 30 0 60 60 60 -60 -45 -45 -45 90 -60 90 0 60 90 45 -60 45 60 90 0 -45 90 0 -30 -30 -60 -30 30 0 0 -45 -30 -30 60 -60 30 60 30 45 30 30 -30</t>
  </si>
  <si>
    <t>-45 90 60 -45 -45 -30 60 0 -60 -60 -60 45 90 0 0 -30 -60 60 60 60 -30 -30 -60 30 30 45 30 45 30 0 0 -60 90 45 0 90 -30 90 30 0 90 30 60 30 -60 60 -30 0 -30 -45 -45 -30 0 -30 60 -60 30 60 30 90 0 30 90 -30 90 0 45 90 -60 0 0 30 45 30 45 30 30 -60 -30 -30 60 60 60 -60 -30 0 0 90 45 -60 -60 -60 0 60 -30 -45 -45 60 90 -45</t>
  </si>
  <si>
    <t>90 0 30 45 45 -60 -60 90 -60 0 60 -30 0 0 60 45 90 45 90 30 0 60 -60 0 60 60 -30 -45 0 60 30 -45 -60 0 -45 60 -45 45 90 90 0 0 -45 -60 45 -30 -60 -45 -30 30 30 -30 -45 -60 -30 45 -60 -45 0 0 90 90 45 -45 60 -45 0 -60 -45 30 60 0 -45 -30 60 60 0 -60 60 0 30 90 45 90 45 60 0 0 -30 60 0 -60 90 -60 -60 45 45 30 0 90</t>
  </si>
  <si>
    <t>0 90 90 15 0 15 0 0 0 0 0 0 0 0 90 0 0 0 0 0 0 0 0 0 0 0 0 0 0 0 0 0 0 0 0 0 -15 -15 -45 -45 -45 90 90 90 90 45 45 45 90 90 90 90 45 45 45 90 90 90 90 -45 -45 -45 -15 -15 0 0 0 0 0 0 0 0 0 0 0 0 0 0 0 0 0 0 0 0 0 90 0 0 0 0 0 0 0 0 0 15 0 15 90 90</t>
  </si>
  <si>
    <t>90 90 90 90 90 90 90 90 90 90 90 90 90 90 90 90 0 0 0 0 0 0 0 45 45 45 90 90 90 90 90 90 90 90 90 90 90 90 90 90 90 90 90 90 -45 -45 -45 90 90 90 90 90 90 -45 -45 -45 90 90 90 90 90 90 90 90 90 90 90 90 90 90 90 90 90 90 45 45 45 0 0 0 0 0 0 0 90 90 90 90 90 90 90 90 90 90 90 90 90 90 90 90</t>
  </si>
  <si>
    <t>0 -60 -60 -60 -60 -60 -60 0 0 15 -30 30 75 -45 0 0 -30 30 90 -15 30 0 0 30 0 0 0 0 0 0 0 0 -30 -30 -45 -45 -75 90 90 90 90 60 60 60 45 45 45 60 60 60 60 60 60 45 45 45 60 60 60 90 90 90 90 -75 -45 -45 -30 -30 0 0 0 0 0 0 0 0 30 0 0 30 -15 90 30 -30 0 0 -45 0 75 30 -30 15 0 0 -60 -60 -60 -60 -60 -60</t>
  </si>
  <si>
    <t>90 30 30 30 30 30 30 90 90 45 45 90 45 -45 60 -45 -60 -75 0 75 -75 -15 75 -75 90 90 75 -75 90 90 90 90 90 90 90 90 90 75 -45 -30 -30 -30 -30 -30 0 0 0 0 -30 15 15 -30 0 0 0 0 -30 -30 -30 -30 -30 -45 75 90 90 90 90 90 90 90 90 90 -75 75 90 90 -75 75 -15 -75 75 0 -75 -60 -45 60 -45 90 45 90 45 45 90 90 30 30 30 30 30 30</t>
  </si>
  <si>
    <t>-75 30 30 30 -75 -75 -75 -75 30 -75 30 -75 30 -75 45 90 45 90 90 75 90 90 -75 -45 -45 -45 -45 -45 -30 -30 -30 -30 -30 -30 0 0 0 0 0 45 45 45 75 75 75 75 75 75 75 75 75 75 75 75 75 75 75 75 45 45 45 0 0 0 0 0 -30 -30 -30 -30 -30 -30 -45 -45 -45 -45 -45 -75 90 90 75 90 90 45 90 45 -75 -75 30 -75 30 -75 30 -75 -75 -75 -75 30 30 30</t>
  </si>
  <si>
    <t>-45 75 75 75 90 -45 75 90 90 -60 90 -45 90 90 -45 90 -45 90 -45 90 -45 75 90 -45 90 -45 -45 -45 -75 -75 -75 -75 -75 60 45 45 45 45 45 45 45 45 45 45 0 0 0 0 0 45 45 0 0 0 0 0 45 45 45 45 45 45 45 45 45 45 60 -75 -75 -75 -75 -75 -45 -45 -45 90 -45 90 75 -45 90 -45 90 -45 90 -45 90 -45 90 -45 90 -60 90 90 75 -45 90 75 75 75</t>
  </si>
  <si>
    <t>45 -45 90 -45 -45 90 -45 -45 -45 -45 90 -45 45 90 45 90 45 -45 45 45 45 45 45 45 45 45 45 45 45 45 45 45 45 45 0 0 0 0 0 -45 -45 -45 -45 -45 -45 -45 -45 -45 -45 -45 -45 -45 -45 -45 -45 -45 -45 -45 -45 -45 -45 0 0 0 0 0 45 45 45 45 45 45 45 45 45 45 45 45 45 45 45 45 -45 45 90 45 90 45 45 -45 90 -45 -45 -45 -45 90 -45 -45 90 -45</t>
  </si>
  <si>
    <t>0 90 30 30 45 30 30 30 30 30 30 -30 30 -30 0 -30 -30 30 -30 30 -30 30 30 30 30 30 30 45 45 90 90 90 90 -45 -45 -45 -30 -30 -30 -30 -30 -30 -30 -30 0 0 0 -30 -30 -30 -30 -30 -30 0 0 0 -30 -30 -30 -30 -30 -30 -30 -30 -45 -45 -45 90 90 90 90 45 45 30 30 30 30 30 30 -30 30 -30 30 -30 -30 0 -30 0 30 -30 30 30 30 30 30 30 45 30 30 90</t>
  </si>
  <si>
    <t>75 -15 0 75 75 75 75 0 75 -15 75 0 0 0 75 75 0 75 0 75 0 75 0 45 45 45 45 15 15 -45 -45 -45 -45 -75 -75 -75 -75 -75 -75 -75 -75 -75 -75 -75 90 90 90 90 90 -75 -75 90 90 90 90 90 -75 -75 -75 -75 -75 -75 -75 -75 -75 -75 -75 -45 -45 -45 -45 15 15 45 45 45 45 0 75 0 75 0 75 0 75 75 0 75 0 0 75 -15 75 0 75 75 75 75 0 -15</t>
  </si>
  <si>
    <t>-30 -60 -30 -30 -30 -30 -30 -30 -30 -30 -75 -30 -60 -60 -45 -60 -60 -45 -45 -45 0 0 0 0 0 30 30 30 30 30 30 30 30 30 30 45 45 45 45 60 60 60 60 60 90 90 90 90 90 75 75 90 90 90 90 90 60 60 60 60 60 45 45 45 45 30 30 30 30 30 30 30 30 30 30 0 0 0 0 0 -45 -45 -45 -60 -60 -45 -60 -30 -60 -30 -75 -30 -30 -30 -30 -30 -30 -30 -30 -60</t>
  </si>
  <si>
    <t>45 30 -45 -45 -30 -30 15 -30 -15 -45 -30 15 -30 -30 45 -30 45 -30 30 -30 -15 15 15 -15 15 15 -15 -15 -15 -15 0 0 0 0 0 15 30 30 30 30 30 30 30 30 90 90 90 90 90 -30 -30 90 90 90 90 90 30 30 30 30 30 30 30 30 15 0 0 0 0 0 -15 -15 -15 -15 15 15 -15 15 15 -15 -30 30 -30 45 -30 45 -30 45 -30 15 -30 -45 -15 -30 15 -30 -30 -45 -45 30</t>
  </si>
  <si>
    <t>-60 45 -75 -60 -60 -60 -60 -60 -60 -60 60 90 60 60 90 60 90 60 60 90 60 60 -60 -60 -60 -60 -60 -45 -45 -45 -45 -45 -45 0 0 0 0 0 45 45 45 45 45 60 90 75 60 60 60 60 60 60 60 60 75 90 60 45 45 45 45 45 0 0 0 0 0 -45 -45 -45 -45 -45 -45 -60 -60 -60 -60 -60 60 60 90 60 60 90 60 90 60 -60 60 90 60 -60 -60 -60 -60 -60 -60 -60 -75 45</t>
  </si>
  <si>
    <t>-15 -45 -45 -45 0 90 0 -30 -30 90 -30 -30 90 15 0 15 15 90 15 15 15 30 30 30 30 45 45 45 90 90 90 90 90 90 90 90 90 -15 -15 -15 -15 -15 0 0 0 0 0 0 0 0 0 0 0 0 0 0 0 0 -15 -15 -15 -15 -15 90 90 90 90 90 90 90 90 90 45 45 45 30 30 30 30 15 15 15 90 15 15 0 15 -15 90 -30 -30 90 -30 -30 0 90 0 -45 -45 -45</t>
  </si>
  <si>
    <t>30 15 15 30 30 30 30 30 30 30 30 30 30 30 0 0 -30 0 -30 0 -30 0 -15 -15 -30 -30 -30 -30 -30 -30 -30 -30 -30 -30 -30 -30 -45 -45 -45 90 90 90 90 90 45 45 45 30 30 30 30 30 30 45 45 45 90 90 90 90 90 -45 -45 -45 -30 -30 -30 -30 -30 -30 -30 -30 -30 -30 -30 -30 -15 -15 0 -30 0 -30 0 -30 0 0 30 30 30 30 30 30 30 30 30 30 30 30 15 15</t>
  </si>
  <si>
    <t>90 90 90 -60 -60 -45 -45 -45 90 -45 90 -45 -45 -45 -45 -45 -45 60 -45 -45 60 -45 -45 -45 -45 -60 -60 0 0 0 0 0 45 45 45 45 45 45 45 45 45 45 45 45 45 45 45 45 60 60 60 60 45 45 45 45 45 45 45 45 45 45 45 45 45 45 45 45 0 0 0 0 0 -60 -60 -45 -45 -45 -45 60 -45 -45 60 -45 -45 -45 -45 90 -45 -45 90 -45 90 -45 -45 -45 -60 -60 90 90</t>
  </si>
  <si>
    <t>-30 30 30 30 30 30 30 30 30 -30 30 -30 30 -45 30 -30 -30 -45 30 -30 30 30 30 30 30 45 45 45 90 90 90 90 90 -45 -30 -30 -30 -30 -30 -30 -30 -30 -30 -30 0 0 0 0 0 -30 -30 0 0 0 0 0 -30 -30 -30 -30 -30 -30 -30 -30 -30 -30 -45 90 90 90 90 90 45 45 45 30 30 30 30 30 -30 30 -45 -30 -30 30 -45 -30 30 -30 30 -30 30 30 30 30 30 30 30 30</t>
  </si>
  <si>
    <t>90 90 90 90 90 90 90 90 90 90 90 30 90 15 90 30 90 30 90 15 30 90 90 45 15 90 90 90 0 0 0 0 0 0 0 -15 -15 -15 -30 -30 -30 -30 -45 -45 45 45 45 -45 90 -45 -45 90 -45 45 45 45 -45 -45 -30 -30 -30 -30 -15 -15 -15 0 0 0 0 0 0 0 90 90 90 15 45 90 90 30 15 90 30 90 30 90 15 90 90 30 90 90 90 90 90 90 90 90 90 90</t>
  </si>
  <si>
    <t>90 60 60 90 60 60 90 60 60 60 45 90 45 45 60 90 60 60 -60 60 -60 60 60 -60 60 -60 60 -60 -60 -60 -60 -60 -60 -60 -60 -60 -60 -60 -60 -60 -45 -45 -45 0 0 0 0 0 60 60 60 60 0 0 0 0 0 -45 -45 -45 -60 -60 -60 -60 -60 -60 -60 -60 -60 -60 -60 -60 -60 60 -60 60 -60 60 60 -60 60 -60 60 60 90 60 45 90 45 90 45 60 60 60 90 60 60 90 60 60</t>
  </si>
  <si>
    <t>90 0 90 0 90 0 0 0 90 0 0 90 0 0 0 90 0 0 90 0 0 90 0 0 0 0 0 0 0 0 0 45 45 45 90 90 90 90 90 90 90 90 90 90 -45 -45 -45 90 90 90 90 90 90 -45 -45 -45 90 90 90 90 90 90 90 90 90 90 45 45 45 0 0 0 0 0 0 0 0 0 90 0 0 90 0 0 90 0 0 90 0 90 0 0 90 0 0 0 90 0 90 0</t>
  </si>
  <si>
    <t>-60 60 60 -60 60 -60 60 -60 -60 45 60 -60 60 60 -60 60 -45 -60 60 60 -60 60 -60 60 -60 -60 60 -60 60 -60 60 -60 60 45 45 45 90 90 90 90 90 -60 -45 -45 0 0 0 0 0 -45 -45 0 0 0 0 0 -45 -45 -60 90 90 90 90 90 45 45 45 60 -60 60 -60 60 -60 60 -60 -60 60 -60 60 -60 60 60 -60 -45 60 -60 60 -60 60 -60 60 45 -60 -60 60 -60 60 -60 60 60</t>
  </si>
  <si>
    <t>90 -45 -45 -45 90 90 0 90 90 0 90 90 90 90 90 90 90 90 0 90 0 90 90 90 90 90 90 90 90 90 90 90 90 90 90 90 90 90 90 90 90 90 90 45 0 0 45 45 0 0 0 0 45 45 0 0 45 90 90 90 90 90 90 90 90 90 90 90 90 90 90 90 90 90 90 90 90 90 90 0 90 0 90 90 90 90 90 90 90 90 90 0 90 90 0 90 90 -45 -45 -45</t>
  </si>
  <si>
    <t>90 90 90 90 90 90 90 90 90 90 90 90 90 90 45 90 90 90 90 45 90 90 90 90 90 90 90 90 90 90 90 90 90 90 90 90 90 90 90 90 90 -45 -45 -45 0 0 0 0 0 45 45 0 0 0 0 0 -45 -45 -45 90 90 90 90 90 90 90 90 90 90 90 90 90 90 90 90 90 90 90 90 90 45 90 90 90 90 45 90 90 90 90 90 90 90 90 90 90 90 90 90 90</t>
  </si>
  <si>
    <t>-30 -45 -45 -45 -45 -45 -45 -45 -45 -30 -30 -30 -30 30 -30 30 -30 30 -30 30 -30 30 30 -30 30 30 -30 30 30 30 30 45 45 45 45 45 45 45 45 90 90 90 90 90 0 0 0 0 0 -30 -30 0 0 0 0 0 90 90 90 90 90 45 45 45 45 45 45 45 45 30 30 30 30 -30 30 30 -30 30 30 -30 30 -30 30 -30 30 -30 30 -30 -30 -30 -30 -30 -45 -45 -45 -45 -45 -45 -45 -45</t>
  </si>
  <si>
    <t>0 90 0 0 0 0 0 45 0 45 0 0 45 0 0 0 0 0 0 0 0 0 0 0 0 0 0 0 0 0 90 0 0 0 90 0 0 0 0 0 0 0 0 -45 90 90 90 -45 -45 90 90 -45 -45 90 90 90 -45 0 0 0 0 0 0 0 0 90 0 0 0 90 0 0 0 0 0 0 0 0 0 0 0 0 0 0 0 0 0 0 45 0 0 45 0 45 0 0 0 0 0 90</t>
  </si>
  <si>
    <t>60 45 45 60 60 60 60 45 60 60 60 60 60 60 60 -45 60 -45 60 -45 -60 60 -60 60 -60 -60 -60 60 -60 -60 -60 -60 -60 -60 -60 -60 -60 -60 -60 -60 90 90 90 90 0 0 0 0 0 90 90 0 0 0 0 0 90 90 90 90 -60 -60 -60 -60 -60 -60 -60 -60 -60 -60 -60 -60 60 -60 -60 -60 60 -60 60 -60 -45 60 -45 60 -45 60 60 60 60 60 60 60 60 45 60 60 60 60 45 45</t>
  </si>
  <si>
    <t>15 -30 -30 0 0 -30 15 0 -30 0 0 -30 -30 30 -30 15 -30 -30 30 -45 15 -45 30 -30 -30 30 30 30 30 30 30 30 30 30 30 45 45 45 90 90 90 90 90 -45 -15 -15 -15 -15 -30 -30 -30 -30 -15 -15 -15 -15 -45 90 90 90 90 90 45 45 45 30 30 30 30 30 30 30 30 30 30 -30 -30 30 -45 15 -45 30 -30 -30 15 -30 30 15 -30 -30 0 0 -30 0 15 -30 0 0 -30 -30</t>
  </si>
  <si>
    <t>45 90 90 90 45 45 45 45 45 45 45 45 45 45 45 45 45 45 45 45 45 45 45 90 90 -45 -45 -45 -45 -45 -45 -45 -45 -45 -45 -45 -45 -45 -45 -45 -45 -45 -45 -45 0 0 0 0 0 -45 -45 0 0 0 0 0 -45 -45 -45 -45 -45 -45 -45 -45 -45 -45 -45 -45 -45 -45 -45 -45 -45 -45 -45 90 90 45 45 45 45 45 45 45 45 45 45 45 45 45 45 45 45 45 45 45 45 90 90 90</t>
  </si>
  <si>
    <t>-75 45 45 45 60 60 90 90 -75 90 -75 90 -75 90 -75 -75 -75 -75 -75 -75 75 75 75 75 75 75 75 75 75 75 90 90 90 90 90 90 90 90 90 90 -60 -60 -45 -45 0 0 0 0 0 -45 -45 0 0 0 0 0 -45 -45 -60 -60 90 90 90 90 90 90 90 90 90 90 75 75 75 75 75 75 75 75 75 75 -75 -75 -75 -75 -75 -75 90 -75 -75 90 -75 90 -75 90 90 60 60 45 45 45</t>
  </si>
  <si>
    <t>0 75 75 90 90 90 90 75 90 75 90 90 75 75 0 90 75 0 90 90 90 75 90 90 60 75 90 90 -75 -75 45 -75 -75 -60 -60 60 60 45 45 0 0 -45 -45 -45 -75 -75 -75 -75 -75 -60 -60 -75 -75 -75 -75 -75 -45 -45 -45 0 0 45 45 60 60 -60 -60 -75 -75 45 -75 -75 90 90 75 60 90 90 75 90 90 90 0 75 90 0 75 0 75 90 90 75 90 75 90 90 90 90 75 75</t>
  </si>
  <si>
    <t>90 90 90 90 90 90 90 90 90 0 90 90 90 0 90 0 0 0 0 0 0 0 0 0 0 45 45 45 90 90 90 90 90 90 90 90 90 90 90 90 90 90 90 90 -45 -45 -45 90 90 90 90 90 90 -45 -45 -45 90 90 90 90 90 90 90 90 90 90 90 90 90 90 90 90 45 45 45 0 0 0 0 0 0 0 0 0 0 90 0 90 90 90 90 0 90 90 90 90 90 90 90 90</t>
  </si>
  <si>
    <t>30 15 15 15 75 60 60 60 30 30 60 30 90 90 30 75 30 90 75 45 45 45 45 90 90 -75 -75 -75 -60 -60 -60 -60 -45 -45 -45 -45 -30 -30 -30 -30 -30 -30 -15 -15 0 0 0 0 0 -15 -15 0 0 0 0 0 -15 -15 -30 -30 -30 -30 -30 -30 -45 -45 -45 -45 -60 -60 -60 -60 -75 -75 -75 90 90 45 45 45 45 75 90 30 75 30 90 30 90 30 60 30 30 60 60 60 75 15 15 15</t>
  </si>
  <si>
    <t>90 45 45 45 90 30 30 30 90 30 30 0 30 30 -15 90 0 -15 -15 90 0 90 0 0 0 0 0 0 0 0 15 15 15 -30 -30 -30 -30 -30 -30 -30 -45 -45 -45 90 90 90 90 90 90 90 90 90 90 90 90 90 90 -45 -45 -45 -30 -30 -30 -30 -30 -30 -30 15 15 15 0 0 0 0 0 0 0 0 90 0 90 -15 -15 0 90 -15 30 90 30 0 30 30 90 30 30 30 90 45 45 45</t>
  </si>
  <si>
    <t>90 45 -30 45 45 -30 45 45 45 -30 45 -60 45 45 90 45 90 45 90 45 60 90 90 90 90 90 90 90 90 90 -45 -45 -45 -45 -45 -45 -45 -45 -45 -45 -45 -45 0 0 0 0 0 30 30 30 30 30 30 0 0 0 0 0 -45 -45 -45 -45 -45 -45 -45 -45 -45 -45 -45 -45 90 90 90 90 90 90 90 90 90 60 45 90 45 90 45 90 45 90 45 -60 45 -30 45 45 45 -30 45 45 -30 45</t>
  </si>
  <si>
    <t>-60 -60 -60 -60 -60 -45 -45 90 -45 60 -60 -45 45 45 -45 45 -60 60 -60 -60 60 60 60 60 60 60 60 60 45 45 45 45 45 45 45 90 90 90 90 -60 -45 -45 -45 -45 0 0 0 0 0 -45 -45 0 0 0 0 0 -45 -45 -45 -45 -60 90 90 90 90 45 45 45 45 45 45 45 60 60 60 60 60 60 60 60 -60 -60 60 -60 45 -45 45 -60 45 -45 -60 60 -45 90 -45 -45 -60 -60 -60 -60</t>
  </si>
  <si>
    <t>0 45 45 45 0 0 60 90 90 -30 0 -30 -30 -30 0 -30 0 0 -15 0 -15 0 0 0 0 0 0 0 0 0 0 0 15 15 30 30 30 30 30 90 90 90 90 90 -60 -45 -45 -45 90 90 90 90 -45 -45 -45 -60 90 90 90 90 90 30 30 30 30 30 15 15 0 0 0 0 0 0 0 0 0 0 0 -15 0 -15 0 0 -30 0 -30 0 -30 -30 0 -30 90 90 60 0 0 45 45 45</t>
  </si>
  <si>
    <t>-45 -45 -45 45 45 45 -45 45 -45 45 -45 45 45 -45 45 45 -45 45 -45 45 45 45 45 45 45 45 45 45 45 90 90 90 90 90 -45 -45 -45 -45 -45 -45 -45 -45 -45 -45 0 0 0 0 0 -45 -45 0 0 0 0 0 -45 -45 -45 -45 -45 -45 -45 -45 -45 -45 90 90 90 90 90 45 45 45 45 45 45 45 45 45 45 -45 45 -45 45 45 -45 -45 45 45 -45 45 -45 45 -45 45 45 45 -45 -45</t>
  </si>
  <si>
    <t>30 90 90 30 90 -30 30 -45 30 -45 -45 90 -30 30 -30 0 -30 30 -30 30 -30 30 -30 30 30 -30 30 -30 30 -30 30 30 -30 30 -30 30 -30 -30 -30 -30 -30 0 0 0 0 90 45 45 45 30 30 45 45 45 90 0 0 0 0 -30 -30 -30 -30 -30 30 -30 30 -30 30 30 -30 30 -30 30 -30 30 30 -30 30 -30 30 -30 30 -30 0 -30 30 30 -30 90 -45 -45 30 -45 30 -30 90 30 90 90</t>
  </si>
  <si>
    <t>-45 -45 -30 -30 -45 -45 -45 45 -45 45 -45 45 45 45 -45 45 -45 45 -45 45 45 45 45 45 45 45 45 45 45 45 30 30 0 0 0 0 0 -45 -45 -45 -45 -45 -45 -45 90 90 90 90 90 -45 -45 90 90 90 90 90 -45 -45 -45 -45 -45 -45 -45 0 0 0 0 0 30 30 45 45 45 45 45 45 45 45 45 45 45 -45 45 -45 45 -45 45 -45 45 45 -45 45 -45 45 -45 -45 -45 -30 -30 -45</t>
  </si>
  <si>
    <t>-30 0 -45 0 0 30 -30 30 -30 30 -30 30 -30 30 -30 30 -30 30 -30 -30 30 -30 30 30 30 30 30 30 30 30 30 45 45 45 90 90 90 90 90 -45 -45 -30 -30 -30 0 0 -30 -30 -30 -30 -30 -30 -30 -30 0 0 -30 -30 -30 -45 -45 90 90 90 90 90 45 45 45 30 30 30 30 30 30 30 30 30 -30 30 -30 -30 30 -30 30 -30 30 -30 -30 30 -30 30 -30 30 -30 30 0 0 -45 0</t>
  </si>
  <si>
    <t>45 45 60 60 45 60 60 45 45 45 45 45 45 45 60 0 45 45 60 60 60 90 90 90 90 90 -60 -60 -60 -60 -60 -60 -60 -60 -45 -45 -45 -45 -45 -45 -45 -45 -45 -45 0 0 0 0 -45 -45 -45 -45 0 0 0 0 -45 -45 -45 -45 -45 -45 -45 -45 -45 -45 -60 -60 -60 -60 -60 -60 -60 -60 90 90 90 90 90 60 60 60 45 45 0 60 45 45 45 45 45 45 45 45 60 60 45 60 60 45</t>
  </si>
  <si>
    <t>30 -45 -45 -45 -30 -30 30 30 -30 30 -30 30 -30 45 -30 45 -15 45 45 15 30 30 30 30 30 30 45 45 45 90 90 90 90 90 -45 -45 -45 -45 -30 -30 -30 -30 -30 0 0 0 0 0 0 0 0 0 0 0 0 0 0 -30 -30 -30 -30 -30 -45 -45 -45 -45 90 90 90 90 90 45 45 45 30 30 30 30 30 30 15 45 45 -15 45 -30 45 30 -30 30 -30 30 -30 30 30 -30 -30 -45 -45 -45</t>
  </si>
  <si>
    <t>75 -45 -45 -45 -60 90 90 90 75 75 90 75 90 75 -75 75 75 75 75 75 90 90 90 90 90 90 90 90 90 90 90 90 -75 -75 -75 -75 -75 -75 -75 -75 -75 60 45 45 0 0 0 0 0 45 45 0 0 0 0 0 45 45 60 -75 -75 -75 -75 -75 -75 -75 -75 -75 90 90 90 90 90 90 90 90 90 90 90 90 75 75 75 75 75 -75 75 75 90 75 90 75 75 90 90 90 -60 -45 -45 -45</t>
  </si>
  <si>
    <t>30 30 45 30 30 45 30 30 30 30 30 30 30 30 0 0 30 0 0 30 -30 30 45 45 45 90 90 90 90 90 -45 -45 -45 -45 -45 -30 -30 -30 -30 -30 -30 -30 -30 -30 0 -30 -30 -30 -30 -30 -30 -30 -30 -30 -30 0 -30 -30 -30 -30 -30 -30 -30 -30 -30 -45 -45 -45 -45 -45 90 90 90 90 90 45 45 45 30 -30 30 0 0 30 0 0 30 30 30 30 30 30 30 30 30 45 30 30 45 30</t>
  </si>
  <si>
    <t>0 -15 -30 -15 -15 0 0 0 -15 0 0 -15 0 0 -15 -15 0 0 -15 0 -15 15 -15 0 0 0 0 0 0 15 15 15 15 15 15 15 15 15 30 45 45 45 90 90 90 90 90 -45 -45 -45 -45 -45 -45 90 90 90 90 90 45 45 45 30 15 15 15 15 15 15 15 15 15 0 0 0 0 0 0 -15 15 -15 0 -15 0 0 -15 -15 0 0 0 -15 0 0 -15 0 0 0 -15 -15 -30 -15</t>
  </si>
  <si>
    <t>-45 45 45 45 45 45 45 -45 -60 -45 45 -45 45 -45 45 -45 -45 45 -45 -45 -45 -45 -45 -45 -45 -45 -45 -45 -45 -45 0 0 0 0 0 45 45 45 45 45 45 45 45 45 90 90 90 90 90 60 60 90 90 90 90 90 45 45 45 45 45 45 45 45 45 0 0 0 0 0 -45 -45 -45 -45 -45 -45 -45 -45 -45 -45 -45 -45 45 -45 -45 45 -45 -45 45 -45 45 -45 -60 -45 45 45 45 45 45 45</t>
  </si>
  <si>
    <t>-45 0 0 0 0 -30 -45 -30 -30 30 -30 -30 -45 30 -45 -45 -45 -45 -45 -45 -30 -30 -30 -30 -30 -30 0 30 30 30 30 30 30 30 30 30 45 45 45 45 45 45 45 45 90 90 90 90 90 45 45 90 90 90 90 90 45 45 45 45 45 45 45 45 30 30 30 30 30 30 30 30 30 0 -30 -30 -30 -30 -30 -30 -45 -45 -45 -45 -45 -45 30 -45 -45 -30 -30 30 -30 -30 -45 -30 0 0 0 0</t>
  </si>
  <si>
    <t>0 75 -15 -15 -15 -15 -15 -15 -15 75 -15 45 -15 45 -30 90 -45 90 -45 90 90 90 -75 -75 -45 -45 -45 -45 -45 0 0 0 0 0 0 15 15 15 15 15 15 15 15 15 45 45 45 45 45 30 30 45 45 45 45 45 15 15 15 15 15 15 15 15 15 0 0 0 0 0 0 -45 -45 -45 -45 -45 -75 -75 90 90 90 -45 90 -45 90 -30 45 0 -15 45 -15 75 -15 -15 -15 -15 -15 -15 -15 75</t>
  </si>
  <si>
    <t>-15 -30 -30 -30 -30 -30 -30 -30 -30 -45 -30 -45 -60 -60 -30 -45 -45 -45 -45 -45 0 0 0 0 0 15 30 30 30 30 30 30 30 30 30 30 45 45 45 45 45 45 45 60 90 90 90 90 90 60 60 90 90 90 90 90 60 45 45 45 45 45 45 45 30 30 30 30 30 30 30 30 30 30 15 0 0 0 0 0 -45 -45 -45 -45 -45 -30 -60 -15 -60 -45 -30 -45 -30 -30 -30 -30 -30 -30 -30 -30</t>
  </si>
  <si>
    <t>15 45 45 45 -30 -30 -30 15 -30 15 -15 -15 -15 -15 -15 -15 -15 15 -15 -15 -15 -15 -15 -15 0 0 0 0 0 15 15 15 15 15 15 15 15 15 30 30 30 30 90 90 90 90 90 -45 -45 -45 -45 -45 -45 90 90 90 90 90 30 30 30 30 15 15 15 15 15 15 15 15 15 0 0 0 0 0 -15 -15 -15 -15 -15 -15 15 -15 -15 -15 -15 15 -15 -15 -15 15 -30 15 -30 -30 -30 45 45 45</t>
  </si>
  <si>
    <t>0 0 0 0 0 0 0 0 0 0 0 0 0 0 0 0 0 0 0 0 0 0 0 0 0 0 0 0 0 0 0 0 0 0 0 0 0 0 0 45 45 45 90 90 90 90 90 -45 -45 -45 -45 -45 -45 90 90 90 90 90 45 45 45 0 0 0 0 0 0 0 0 0 0 0 0 0 0 0 0 0 0 0 0 0 0 0 0 0 0 0 0 0 0 0 0 0 0 0 0 0 0 0</t>
  </si>
  <si>
    <t>-75 60 75 60 -75 75 -75 -75 90 90 90 90 -75 -60 -60 -45 -45 0 0 45 45 75 75 75 0 0 75 75 75 45 45 0 0 -45 -45 -60 -60 -75 -75 90 90 90 90 -75 -75 75 -75 60 75 60</t>
  </si>
  <si>
    <t>0 0 0 0 0 0 0 0 0 0 0 0 -30 0 0 0 0 30 45 90 90 90 45 -45 -45 -45 -45 45 90 90 90 45 30 0 0 0 0 0 -30 0 0 0 0 0 0 0 0 0 0 0</t>
  </si>
  <si>
    <t>45 -75 -30 -30 -45 15 -30 15 30 30 30 45 45 75 90 90 90 -45 -45 0 0 0 -15 -15 0 0 -15 -15 0 0 0 -45 -45 90 90 90 75 45 45 45 30 30 30 15 -30 15 -45 -30 -30 -75</t>
  </si>
  <si>
    <t>90 -60 -75 90 90 45 -75 60 75 45 60 75 90 90 90 90 90 90 90 0 0 -45 -45 -60 0 0 -60 -45 -45 0 0 90 90 90 90 90 90 90 90 75 60 45 75 60 -75 45 90 90 -75 -60</t>
  </si>
  <si>
    <t>-45 -30 -30 30 -30 30 30 -30 30 -30 30 -30 -30 -45 0 0 0 0 30 90 90 90 45 45 30 30 45 45 90 90 90 30 0 0 0 0 -45 -45 -30 -30 30 -30 30 -30 30 30 -30 30 -30 -30</t>
  </si>
  <si>
    <t>90 60 60 60 75 90 90 90 60 75 45 90 -45 90 -75 -75 -60 -60 -60 0 0 45 -45 0 -60 -60 0 -45 45 0 0 -60 -60 -60 -75 -75 90 90 -45 90 45 75 60 90 90 90 75 60 60 60</t>
  </si>
  <si>
    <t>30 90 -30 30 30 30 -30 45 -30 45 -30 30 30 30 0 0 0 0 -30 90 90 -45 -45 -30 -30 -30 -30 -45 -45 90 90 -30 0 0 0 0 30 30 30 30 -30 45 -30 45 -30 30 30 30 -30 90</t>
  </si>
  <si>
    <t>0 -45 -45 -45 -45 -45 0 0 -45 0 -45 -45 -45 45 45 45 45 45 45 90 90 90 45 45 45 45 45 45 90 90 90 45 45 45 45 45 45 0 -45 -45 -45 0 -45 0 0 -45 -45 -45 -45 -45</t>
  </si>
  <si>
    <t>0 45 0 45 30 30 0 30 15 0 0 0 0 0 0 0 -15 -30 -30 90 90 90 -45 -45 -30 -30 -45 -45 90 90 90 -30 -30 -15 0 0 0 0 0 0 0 0 15 30 0 30 30 45 0 45</t>
  </si>
  <si>
    <t>-60 45 45 45 60 60 60 60 -60 -60 60 -60 60 -60 -60 -45 -45 -45 0 0 90 90 90 0 90 90 0 90 90 90 0 0 -45 -45 -45 -60 -60 -60 60 -60 60 -60 -60 60 60 60 60 45 45 45</t>
  </si>
  <si>
    <t>-75 45 45 75 0 90 90 -30 30 15 -15 75 90 0 90 90 0 90 90 0 90 -45 -45 0 -75 -75 0 -45 -45 90 0 90 90 0 90 90 0 -75 90 75 -15 15 30 -30 90 90 0 75 45 45</t>
  </si>
  <si>
    <t>90 90 90 90 90 90 90 90 -45 90 90 90 90 90 90 90 90 90 90 0 0 0 45 45 -45 -45 45 45 0 0 0 90 90 90 90 90 90 90 90 90 90 90 -45 90 90 90 90 90 90 90</t>
  </si>
  <si>
    <t>15 -15 -15 -15 -15 -45 0 0 0 -75 0 0 0 15 15 15 45 45 45 90 90 90 -45 -45 75 75 -45 -45 90 90 90 45 45 45 15 15 15 15 0 0 0 -75 0 0 0 -45 -15 -15 -15 -15</t>
  </si>
  <si>
    <t>90 -45 -45 0 90 0 0 0 90 0 90 90 90 90 90 90 45 45 0 0 0 0 0 0 0 0 0 0 0 0 0 0 45 45 90 90 90 90 90 90 90 0 90 0 0 0 90 0 -45 -45</t>
  </si>
  <si>
    <t>45 -45 -45 -45 -45 -45 -45 -45 -45 -45 0 0 0 45 45 45 45 45 45 90 90 90 45 45 90 90 45 45 90 90 90 45 45 45 45 45 45 45 0 0 0 -45 -45 -45 -45 -45 -45 -45 -45 -45</t>
  </si>
  <si>
    <t>0 90 0 0 0 0 90 0 90 0 0 0 0 0 0 0 0 0 0 45 45 -45 -45 0 0 0 0 -45 -45 45 45 0 0 0 0 0 0 0 0 0 0 0 90 0 90 0 0 0 0 90</t>
  </si>
  <si>
    <t>60 0 -60 90 90 -45 90 -45 -75 60 -45 30 -30 30 -60 -60 -30 0 0 45 45 75 0 45 60 60 45 0 75 45 45 0 0 -30 -60 -60 30 60 -30 30 -45 60 -75 -45 90 -45 90 90 -60 0</t>
  </si>
  <si>
    <t>45 60 -45 90 60 -45 60 -60 60 -60 60 60 60 45 90 90 90 -60 -60 0 0 0 -60 -60 -60 -60 -60 -60 0 0 0 -60 -60 90 90 90 45 45 60 60 60 -60 60 -60 60 -45 60 90 -45 60</t>
  </si>
  <si>
    <t>30 0 -15 -15 0 45 0 -30 45 0 -30 30 -30 30 30 30 15 15 -30 90 90 90 -45 -45 -30 -30 -45 -45 90 90 90 -30 15 15 30 30 30 30 -30 30 -30 0 45 -30 0 45 0 -15 -15 0</t>
  </si>
  <si>
    <t>90 45 60 75 90 90 90 -75 75 90 90 90 90 90 90 90 90 -75 -60 0 0 45 -45 -45 0 0 -45 -45 45 0 0 -60 -75 90 90 90 90 90 90 90 90 90 75 -75 90 90 90 75 60 45</t>
  </si>
  <si>
    <t>0 0 45 0 90 30 90 15 0 0 15 0 0 0 0 0 0 0 -15 90 45 -45 -45 -30 -15 -15 -30 -45 -45 45 90 -15 0 0 0 0 0 0 0 0 15 0 0 15 90 30 90 0 45 0</t>
  </si>
  <si>
    <t>0 -60 -60 -60 -60 -60 45 45 60 -60 -60 -45 -45 0 0 60 60 60 60 90 90 90 60 60 90 90 60 60 90 90 90 60 60 60 60 0 0 0 -45 -45 -60 -60 60 45 45 -60 -60 -60 -60 -60</t>
  </si>
  <si>
    <t>-60 60 90 0 90 15 -30 90 45 -15 -60 15 90 15 30 45 60 90 -45 0 0 -45 -15 -15 0 0 -15 -15 -45 0 0 -45 90 60 45 30 15 -60 90 15 -60 -15 45 90 -30 15 90 0 90 60</t>
  </si>
  <si>
    <t>0 -45 -60 -60 -60 45 -60 -60 -45 -45 -45 0 0 45 45 45 60 60 60 90 90 90 60 60 90 90 60 60 90 90 90 60 60 60 45 45 45 0 0 0 -45 -45 -45 -60 -60 45 -60 -60 -60 -45</t>
  </si>
  <si>
    <t>-30 45 45 30 15 30 -15 30 -15 30 -30 -30 -30 -15 0 0 0 0 15 90 90 90 -45 -45 15 15 -45 -45 90 90 90 15 0 0 0 0 -15 -30 -30 -30 -30 30 -15 30 -15 30 15 30 45 45</t>
  </si>
  <si>
    <t>90 -45 -45 -45 -45 -60 -60 -60 60 -60 -60 90 90 90 60 60 60 60 45 0 0 0 45 45 45 45 45 45 0 0 0 45 60 60 60 60 90 90 90 90 -60 -60 60 -60 -60 -60 -45 -45 -45 -45</t>
  </si>
  <si>
    <t>90 90 0 0 0 0 0 0 90 90 90 90 90 90 90 -45 -45 0 0 0 45 45 0 0 0 0 0 0 45 45 0 0 0 -45 -45 90 90 90 90 90 90 90 90 0 0 0 0 0 0 90</t>
  </si>
  <si>
    <t>-45 45 45 45 45 75 90 -75 75 -75 60 -60 -45 -45 -45 -75 90 90 90 0 0 0 75 0 90 90 0 75 0 0 0 90 90 90 -75 -45 -45 -45 -45 -60 60 -75 75 -75 90 75 45 45 45 45</t>
  </si>
  <si>
    <t>90 45 45 90 0 0 90 90 90 90 90 0 0 90 0 90 0 90 0 -45 -45 0 90 0 90 90 0 90 0 -45 -45 0 90 0 90 0 90 90 0 0 90 90 90 90 90 0 0 90 45 45</t>
  </si>
  <si>
    <t>75 -15 -75 -60 -75 90 90 -45 90 90 -30 75 75 60 45 45 45 30 15 0 0 0 -45 -45 -75 -75 -45 -45 0 0 0 15 30 45 45 45 60 75 75 75 -30 90 90 -45 90 90 -75 -60 -75 -15</t>
  </si>
  <si>
    <t>90 -75 90 -15 90 90 90 0 90 90 -15 90 15 90 75 45 45 15 0 0 -45 -45 0 0 0 0 0 0 -45 -45 0 0 15 45 45 75 90 90 15 90 -15 90 90 0 90 90 90 -15 90 -75</t>
  </si>
  <si>
    <t>0 45 45 90 0 0 0 0 15 75 -15 0 0 0 0 0 0 0 -45 90 90 90 -45 -75 90 90 -75 -45 90 90 90 -45 0 0 0 0 0 0 0 0 -15 75 15 0 0 0 0 90 45 45</t>
  </si>
  <si>
    <t>90 90 30 30 45 45 -45 45 45 45 45 45 90 -45 -45 -45 -45 -45 -45 0 0 0 -30 -30 0 0 -30 -30 0 0 0 -45 -45 -45 -45 -45 -45 90 90 45 45 45 45 45 -45 45 45 30 30 90</t>
  </si>
  <si>
    <t>-60 0 0 0 60 90 60 45 45 60 -75 -60 -60 -60 -45 -45 -45 -45 90 90 90 45 45 75 60 60 75 45 45 90 90 90 -45 -45 -45 -45 -60 -60 -60 -60 -75 60 45 45 60 90 60 0 0 0</t>
  </si>
  <si>
    <t>90 45 45 90 90 90 90 90 90 90 90 90 90 90 90 90 90 90 90 0 0 -45 -45 0 90 90 0 -45 -45 0 0 90 90 90 90 90 90 90 90 90 90 90 90 90 90 90 90 90 45 45</t>
  </si>
  <si>
    <t>0 0 0 0 0 0 0 0 0 0 0 0 0 0 0 0 0 0 45 90 90 90 45 -45 -45 -45 -45 45 90 90 90 45 0 0 0 0 0 0 0 0 0 0 0 0 0 0 0 0 0 0</t>
  </si>
  <si>
    <t>0 90 90 90 0 0 0 0 0 0 0 0 0 0 0 0 0 0 0 45 45 -45 -45 0 0 0 0 -45 -45 45 45 0 0 0 0 0 0 0 0 0 0 0 0 0 0 0 0 90 90 90</t>
  </si>
  <si>
    <t>0 15 -15 15 -30 15 15 -15 -15 -15 -15 0 0 0 15 30 30 45 45 90 90 90 -45 -45 -30 -30 -45 -45 90 90 90 45 45 30 30 15 0 0 0 0 -15 -15 -15 -15 15 15 -30 15 -15 15</t>
  </si>
  <si>
    <t>-45 0 45 45 0 0 45 30 0 45 90 90 90 -45 -45 -45 -30 0 0 0 0 0 0 0 0 0 0 0 0 0 0 0 0 -30 -45 -45 -45 -45 90 90 90 45 0 30 45 0 0 45 45 0</t>
  </si>
  <si>
    <t>-45 90 45 45 45 45 45 90 45 -45 45 45 -45 45 90 90 -45 -45 -45 0 0 0 -45 -45 -45 -45 -45 -45 0 0 0 -45 -45 -45 90 90 45 -45 -45 45 45 -45 45 90 45 45 45 45 45 90</t>
  </si>
  <si>
    <t>45 -45 -45 -45 -45 -45 45 -45 -45 45 45 45 45 45 45 45 90 90 90 0 0 0 -45 -45 90 90 -45 -45 0 0 0 90 90 90 45 45 45 45 45 45 45 45 -45 -45 45 -45 -45 -45 -45 -45</t>
  </si>
  <si>
    <t>60 0 -45 -60 -60 -60 60 -45 60 -45 60 60 60 45 45 45 90 90 90 0 0 0 -60 -60 -60 -60 -60 -60 0 0 0 90 90 90 45 45 45 60 60 60 60 -45 60 -45 60 -60 -60 -60 -45 0</t>
  </si>
  <si>
    <t>90 90 90 90 90 90 90 90 90 90 90 90 90 90 90 90 90 90 -45 0 0 45 45 -45 0 0 -45 45 45 0 0 -45 90 90 90 90 90 90 90 90 90 90 90 90 90 90 90 90 90 90</t>
  </si>
  <si>
    <t>90 45 45 45 45 45 45 0 0 45 45 45 90 90 -45 -45 -45 -45 -45 0 0 -45 -45 -45 -45 -45 -45 -45 -45 0 0 -45 -45 -45 -45 -45 90 90 90 45 45 45 0 0 45 45 45 45 45 45</t>
  </si>
  <si>
    <t>-60 90 60 90 90 90 -15 -15 90 -30 90 -15 90 -45 -45 0 0 0 0 45 45 15 15 30 15 15 30 15 15 45 45 0 0 0 0 -45 -45 -60 90 -15 90 -30 90 -15 -15 90 90 90 60 90</t>
  </si>
  <si>
    <t>0 -45 0 0 0 0 0 -45 0 0 0 0 0 0 0 0 0 0 0 90 90 90 45 45 0 0 45 45 90 90 90 0 0 0 0 0 0 0 0 0 0 0 0 -45 0 0 0 0 0 -45</t>
  </si>
  <si>
    <t>60 90 -60 -60 -45 -45 -45 -60 -60 60 -45 60 -60 60 60 45 45 45 45 0 0 90 90 0 90 90 0 90 90 0 0 45 45 45 45 60 60 60 -60 60 -45 60 -60 -60 -45 -45 -45 -60 -60 90</t>
  </si>
  <si>
    <t>0 90 90 -45 90 90 -45 90 90 90 0 0 0 45 45 90 90 90 90 90 90 90 90 90 90 90 90 90 90 90 90 90 90 90 90 45 45 0 0 0 0 90 90 90 -45 90 90 -45 90 90</t>
  </si>
  <si>
    <t>0 90 90 0 90 90 90 0 0 0 0 0 0 45 45 90 90 90 90 -45 -45 90 90 90 90 90 90 90 90 -45 -45 90 90 90 90 45 45 0 0 0 0 0 0 0 90 90 90 0 90 90</t>
  </si>
  <si>
    <t>75 45 45 45 45 90 -45 90 90 90 90 90 -75 90 90 90 90 -75 -45 0 0 0 -45 75 -45 -45 75 -45 0 0 0 -45 -75 90 90 90 90 75 -75 90 90 90 90 90 -45 90 45 45 45 45</t>
  </si>
  <si>
    <t>0 0 0 0 0 0 0 0 0 0 0 0 0 0 0 0 0 0 0 0 0 0 0 0 0 0 0 0 0 0 0 0 0 0 0 0 0 0 0 0 0 0 0 0 0 0 0 0 0 0 0 0 0 0 0 0 0 0 0 45 45 45 45 90 90 90 90 90 90 90 90 -45 -45 -45 -45 -45 -45 -45 -45 90 90 90 90 90 90 90 90 45 45 45 45 0 0 0 0 0 0 0 0 0 0 0 0 0 0 0 0 0 0 0 0 0 0 0 0 0 0 0 0 0 0 0 0 0 0 0 0 0 0 0 0 0 0 0 0 0 0 0 0 0 0 0 0 0 0 0 0 0 0 0</t>
  </si>
  <si>
    <t>-60 -30 -15 -15 -15 -15 -15 -15 -60 -60 -30 -60 -30 -30 -75 -60 -75 -30 -75 -60 -75 -30 -75 -60 -75 90 90 90 90 90 90 90 90 75 75 75 75 75 75 60 60 60 60 60 60 60 45 45 45 45 30 30 30 30 30 30 15 15 15 15 15 15 0 0 0 0 0 0 0 0 -45 -45 -45 -45 0 0 -45 -45 -45 -45 0 0 0 0 0 0 0 0 15 15 15 15 15 15 30 30 30 30 30 30 45 45 45 45 60 60 60 60 60 60 60 75 75 75 75 75 75 90 90 90 90 90 90 90 90 -75 -60 -75 -30 -75 -60 -75 -30 -75 -60 -75 -30 -60 -30 -60 -30 -60 -60 -15 -15 -15 -15 -15 -15 -30</t>
  </si>
  <si>
    <t>-45 -45 45 45 45 45 45 45 45 45 45 -45 45 45 -45 45 -45 45 -45 45 -60 45 -60 45 45 -60 45 -60 45 45 45 45 45 45 45 60 60 60 60 90 90 90 90 90 90 90 90 90 -45 -45 -45 -45 -45 -45 -45 -45 -45 -45 -45 -45 -45 -45 -45 -45 -45 -45 -45 0 0 0 0 0 0 0 0 0 0 0 0 0 0 0 0 -45 -45 -45 -45 -45 -45 -45 -45 -45 -45 -45 -45 -45 -45 -45 -45 -45 -45 -45 90 90 90 90 90 90 90 90 90 60 60 60 60 45 45 45 45 45 45 45 -60 45 -60 45 45 -60 45 -60 45 -45 45 -45 45 -45 45 -45 45 -45 45 45 45 45 45 45 45 45 45 -45</t>
  </si>
  <si>
    <t>30 -15 -15 -15 -15 -15 -15 -15 0 0 -15 0 -15 -15 30 -15 90 -15 90 -15 90 -15 90 -75 90 90 0 90 90 90 90 90 90 90 90 90 90 90 90 90 90 90 90 90 90 75 45 45 45 45 15 15 15 15 15 15 15 15 15 15 15 15 15 15 0 0 0 0 0 -45 -45 -45 -45 -30 -30 -30 -30 -45 -45 -45 -45 0 0 0 0 0 15 15 15 15 15 15 15 15 15 15 15 15 15 15 45 45 45 45 75 90 90 90 90 90 90 90 90 90 90 90 90 90 90 90 90 90 90 0 90 90 -75 90 -15 90 -15 90 -15 90 -15 30 -15 30 -15 0 -15 0 0 -15 -15 -15 -15 -15 -15 -15</t>
  </si>
  <si>
    <t>-60 -60 -45 -60 -60 -60 -60 -60 -60 -60 -60 -60 -60 -60 -45 -45 -45 -45 -45 -45 -45 -45 -45 -45 -45 45 45 45 45 45 45 45 45 45 45 45 45 45 45 45 45 60 60 60 60 60 60 60 60 60 60 60 60 60 90 90 90 90 90 90 90 90 90 -45 -45 -45 -45 0 0 0 0 0 0 0 0 0 0 0 0 0 0 0 0 -45 -45 -45 -45 90 90 90 90 90 90 90 90 90 60 60 60 60 60 60 60 60 60 60 60 60 60 45 45 45 45 45 45 45 45 45 45 45 45 45 45 45 45 -45 -45 -45 -45 -45 -45 -45 -45 -45 -45 -45 -60 -60 -60 -60 -60 -60 -60 -60 -60 -60 -60 -60 -45 -60</t>
  </si>
  <si>
    <t>-15 -15 -15 -15 -15 -15 -15 -15 -15 -15 -15 -15 -15 -15 -15 -15 -15 -15 0 -60 -75 -60 -60 0 0 -45 0 0 0 90 0 0 -75 90 0 0 0 15 15 15 15 15 15 15 15 15 15 15 15 15 15 15 15 15 15 45 45 45 45 45 60 60 60 75 75 90 90 90 90 90 90 -45 -45 -45 -45 -45 -45 -45 -45 90 90 90 90 90 90 75 75 60 60 60 45 45 45 45 45 15 15 15 15 15 15 15 15 15 15 15 15 15 15 15 15 15 15 0 0 0 90 -75 0 0 90 0 0 0 -45 0 0 -60 -60 -75 -60 0 -15 -15 -15 -15 -15 -15 -15 -15 -15 -15 -15 -15 -15 -15 -15 -15 -15 -15</t>
  </si>
  <si>
    <t>90 90 90 90 90 90 90 90 90 90 90 90 90 0 90 0 0 0 0 0 0 0 0 0 0 90 0 0 0 90 0 90 0 0 0 0 0 0 0 90 0 0 0 0 0 0 0 0 0 0 0 0 0 0 0 0 0 0 0 0 0 0 45 45 45 45 90 90 90 -45 -45 -45 -45 90 90 90 90 -45 -45 -45 -45 90 90 90 45 45 45 45 0 0 0 0 0 0 0 0 0 0 0 0 0 0 0 0 0 0 0 0 0 0 90 0 0 0 0 0 0 0 90 0 90 0 0 0 90 0 0 0 0 0 0 0 0 0 0 90 0 90 90 90 90 90 90 90 90 90 90 90 90 90</t>
  </si>
  <si>
    <t>90 0 90 90 90 90 90 0 90 0 90 90 0 0 90 90 0 90 90 0 90 0 0 90 90 0 90 0 90 90 0 90 0 90 90 0 90 0 90 0 90 90 0 90 90 0 90 90 0 90 90 0 90 90 0 90 90 0 0 0 0 45 45 45 45 90 90 90 90 -45 -45 -45 -45 90 90 90 90 -45 -45 -45 -45 90 90 90 90 45 45 45 45 0 0 0 0 90 90 0 90 90 0 90 90 0 90 90 0 90 90 0 90 90 0 90 0 90 0 90 90 0 90 0 90 90 0 90 0 90 90 0 0 90 0 90 90 0 90 90 0 90 0 90 90 0 90 0 90 90 90 90 90 0</t>
  </si>
  <si>
    <t>90 60 60 60 90 90 60 90 45 90 60 90 45 45 90 45 90 60 -60 60 60 60 -60 60 -60 60 -60 60 -60 60 -60 60 -60 60 -60 60 60 -60 -60 -60 -60 -60 -60 -60 -60 -60 -60 -60 -60 -60 -60 -60 -60 -60 -45 -45 -45 -45 0 0 0 0 0 0 0 0 60 60 60 60 60 60 60 60 90 90 60 60 60 60 60 60 60 60 0 0 0 0 0 0 0 0 -45 -45 -45 -45 -60 -60 -60 -60 -60 -60 -60 -60 -60 -60 -60 -60 -60 -60 -60 -60 -60 60 60 -60 60 -60 60 -60 60 -60 60 -60 60 -60 60 -60 60 60 60 -60 60 90 45 90 45 90 45 90 60 90 45 90 60 90 90 60 60 60</t>
  </si>
  <si>
    <t>0 0 0 0 0 0 0 0 0 0 0 0 0 0 0 0 0 -15 -15 0 0 0 15 90 15 0 15 0 0 0 0 0 0 0 0 0 90 90 90 90 90 90 90 -45 -45 -45 -45 -15 0 0 0 0 0 0 0 0 0 0 0 0 0 0 0 0 0 0 0 0 0 45 45 45 45 0 0 0 0 45 45 45 45 0 0 0 0 0 0 0 0 0 0 0 0 0 0 0 0 0 0 0 0 0 -15 -45 -45 -45 -45 90 90 90 90 90 90 90 0 0 0 0 0 0 0 0 0 15 0 15 90 15 0 0 0 -15 -15 0 0 0 0 0 0 0 0 0 0 0 0 0 0 0 0 0</t>
  </si>
  <si>
    <t>75 90 90 0 0 0 0 0 0 90 75 75 0 0 75 90 -45 90 -45 90 0 90 -45 0 0 90 90 -45 90 90 0 90 90 0 90 0 90 0 0 90 0 0 0 0 0 0 0 90 90 90 90 90 90 90 90 -75 -75 -75 -75 45 45 45 45 0 0 0 0 0 0 0 0 0 0 0 0 0 0 0 0 0 0 0 0 0 0 0 0 45 45 45 45 -75 -75 -75 -75 90 90 90 90 90 90 90 90 0 0 0 0 0 0 0 90 0 0 90 0 90 0 90 90 0 90 90 -45 90 90 0 0 -45 90 0 90 -45 90 -45 90 75 0 75 0 75 75 90 0 0 0 0 0 0 90 90</t>
  </si>
  <si>
    <t>90 90 90 45 90 45 90 90 90 90 45 90 45 45 -60 45 60 45 45 -45 45 45 45 -45 45 45 45 45 60 45 45 45 45 45 -60 60 45 45 60 -60 60 -60 -60 60 -45 -45 -45 -45 -45 -60 -60 -45 -45 -45 -45 -45 -45 -45 -45 -45 -45 -45 -45 -45 -45 -45 0 0 0 0 0 0 0 0 60 60 0 0 0 0 0 0 0 0 -45 -45 -45 -45 -45 -45 -45 -45 -45 -45 -45 -45 -45 -45 -45 -60 -60 -45 -45 -45 -45 -45 60 -60 -60 60 -60 60 45 45 60 -60 45 45 45 45 45 60 45 45 45 45 -45 45 45 45 -45 45 45 60 45 -60 45 90 45 90 45 90 90 90 90 45 90 45 90 90</t>
  </si>
  <si>
    <t>-45 -45 -45 -45 -45 -45 -45 -45 -45 -45 -45 -45 -45 -45 -45 -45 -60 -45 -60 -60 45 -60 -60 60 -60 60 60 -60 45 -60 60 45 -60 60 -60 60 45 -60 60 45 -60 60 60 60 60 60 45 45 45 45 45 45 45 45 45 45 45 45 90 90 90 90 90 90 90 90 90 0 0 0 0 0 0 0 0 0 0 0 0 0 0 0 0 90 90 90 90 90 90 90 90 90 45 45 45 45 45 45 45 45 45 45 45 45 60 60 60 60 60 -60 45 60 -60 45 60 -60 60 -60 45 60 -60 45 -60 60 60 -60 60 -60 -60 45 -60 -60 -45 -60 -45 -45 -45 -45 -45 -45 -45 -45 -45 -45 -45 -45 -45 -45 -45 -45</t>
  </si>
  <si>
    <t>90 45 45 -15 -15 -15 -15 45 -15 45 -15 90 -15 -15 -15 90 -15 90 -15 90 -15 0 90 0 0 90 0 0 90 0 0 0 90 0 0 0 90 0 0 0 0 15 15 15 15 15 15 15 15 15 15 15 15 -45 -45 -45 -45 90 90 90 90 90 90 90 90 90 90 90 90 90 90 90 90 90 90 90 90 90 90 90 90 90 90 90 90 90 90 90 90 90 90 90 90 -45 -45 -45 -45 15 15 15 15 15 15 15 15 15 15 15 15 0 0 0 0 90 0 0 0 90 0 0 0 90 0 0 90 0 0 90 0 -15 90 -15 90 -15 90 -15 -15 90 -15 90 -15 45 -15 45 -15 -15 -15 -15 45 45</t>
  </si>
  <si>
    <t>0 -75 90 90 0 90 0 0 90 0 90 0 90 90 0 0 0 0 90 0 0 0 90 0 0 90 0 90 0 90 0 90 0 90 0 90 0 90 90 0 90 0 90 0 90 0 90 0 90 0 90 0 90 90 0 90 90 90 90 90 90 90 90 75 45 45 45 45 0 -45 -45 -45 -45 0 0 0 0 -45 -45 -45 -45 0 45 45 45 45 75 90 90 90 90 90 90 90 90 0 90 90 0 90 0 90 0 90 0 90 0 90 0 90 0 90 90 0 90 0 90 0 90 0 90 0 90 0 90 0 0 90 0 0 0 90 0 0 0 0 90 0 90 0 90 0 90 0 0 90 0 90 90 -75</t>
  </si>
  <si>
    <t>0 15 15 15 0 0 0 15 0 15 0 15 0 15 0 15 0 15 0 15 0 0 -45 15 -45 0 0 -45 0 -60 0 -45 0 -45 0 -45 0 -15 -45 15 -45 -15 -45 -15 -45 -15 -45 -15 -15 45 45 45 45 45 45 45 45 45 45 45 60 90 90 90 90 90 90 90 90 -15 -15 -15 -15 -15 -15 -15 -15 -15 -15 -15 -15 90 90 90 90 90 90 90 90 60 45 45 45 45 45 45 45 45 45 45 45 -15 -15 -45 -15 -45 -15 -45 -15 -45 15 -45 -15 0 -45 0 -45 0 -45 0 -60 0 -45 0 0 -45 15 -45 0 0 15 0 15 0 15 0 15 0 0 15 0 15 0 15 0 0 0 15 15 15</t>
  </si>
  <si>
    <t>90 0 90 90 90 90 90 0 90 90 90 90 90 90 90 90 90 90 90 90 90 0 90 90 90 90 90 90 90 90 90 90 90 90 90 90 90 90 90 90 90 90 90 90 90 90 90 90 90 90 90 90 90 90 90 -45 -45 -45 -45 0 0 0 0 0 0 0 0 0 0 45 45 45 45 0 0 0 0 45 45 45 45 0 0 0 0 0 0 0 0 0 0 -45 -45 -45 -45 90 90 90 90 90 90 90 90 90 90 90 90 90 90 90 90 90 90 90 90 90 90 90 90 90 90 90 90 90 90 90 90 90 0 90 90 90 90 90 90 90 90 90 90 90 90 90 90 0 90 90 90 90 90 0</t>
  </si>
  <si>
    <t>45 60 60 60 60 60 60 60 60 60 60 60 60 45 45 45 45 45 45 45 45 45 45 45 45 45 45 45 45 90 90 90 90 90 90 90 90 90 -60 -60 -60 -60 -60 -60 -60 -60 -60 -60 -60 -60 -45 -45 -45 -45 -45 -45 -45 -45 -45 -45 -45 -45 -45 -45 -45 -45 -45 0 0 0 0 0 0 0 0 0 0 0 0 0 0 0 0 -45 -45 -45 -45 -45 -45 -45 -45 -45 -45 -45 -45 -45 -45 -45 -45 -45 -60 -60 -60 -60 -60 -60 -60 -60 -60 -60 -60 -60 90 90 90 90 90 90 90 90 90 45 45 45 45 45 45 45 45 45 45 45 45 45 45 45 45 45 60 60 60 60 60 60 60 60 60 60 60 60</t>
  </si>
  <si>
    <t>45 45 45 45 45 45 45 45 45 45 45 45 45 45 45 45 45 -45 -45 45 -45 45 -45 45 -45 -45 45 -45 -45 45 -45 -45 30 -45 -45 30 -30 30 -45 -30 30 -45 -45 -30 30 -30 -30 -45 -45 -45 -45 -45 -45 -45 -45 -45 0 0 0 0 0 0 0 0 0 45 45 90 90 90 90 90 90 90 90 90 90 90 90 90 90 90 90 45 45 0 0 0 0 0 0 0 0 0 -45 -45 -45 -45 -45 -45 -45 -45 -45 -30 -30 30 -30 -45 -45 30 -30 -45 30 -30 30 -45 -45 30 -45 -45 45 -45 -45 45 -45 -45 45 -45 45 -45 45 -45 -45 45 45 45 45 45 45 45 45 45 45 45 45 45 45 45 45 45</t>
  </si>
  <si>
    <t>60 60 60 90 60 60 45 45 45 45 45 45 45 45 45 90 45 45 -60 60 -60 60 -60 60 -60 -60 60 60 -60 -60 60 -60 60 -60 60 -60 -60 60 -60 -60 -60 -60 -60 -60 -60 -45 -45 -45 -45 -45 -45 -45 -45 -45 -45 -45 0 0 0 0 0 0 0 0 60 60 60 60 90 90 90 90 90 90 90 90 90 90 90 90 90 90 60 60 60 60 0 0 0 0 0 0 0 0 -45 -45 -45 -45 -45 -45 -45 -45 -45 -45 -45 -60 -60 -60 -60 -60 -60 -60 60 -60 -60 60 -60 60 -60 60 -60 -60 60 60 -60 -60 60 -60 60 -60 60 -60 45 45 90 45 45 60 45 45 45 45 45 45 45 60 60 90 60 60</t>
  </si>
  <si>
    <t>90 90 90 90 90 90 90 90 90 90 90 90 90 90 90 90 90 90 90 90 90 90 90 90 90 90 90 90 90 90 90 90 90 90 90 90 90 90 90 90 90 90 90 90 90 90 90 90 90 90 90 90 90 90 90 90 90 90 90 -45 -45 -45 -45 0 0 0 0 0 0 0 45 45 45 45 0 0 45 45 45 45 0 0 0 0 0 0 0 -45 -45 -45 -45 90 90 90 90 90 90 90 90 90 90 90 90 90 90 90 90 90 90 90 90 90 90 90 90 90 90 90 90 90 90 90 90 90 90 90 90 90 90 90 90 90 90 90 90 90 90 90 90 90 90 90 90 90 90 90 90 90 90 90</t>
  </si>
  <si>
    <t>90 0 0 -75 -75 90 -75 0 90 0 90 90 0 0 90 90 90 0 90 90 90 90 90 90 90 90 90 90 90 90 90 90 90 90 90 90 90 90 90 90 90 90 90 90 90 90 90 90 90 90 90 90 90 90 90 90 90 90 90 90 90 90 90 75 75 75 45 45 45 0 45 -45 -45 -45 -45 -45 -45 -45 -45 45 0 45 45 45 75 75 75 90 90 90 90 90 90 90 90 90 90 90 90 90 90 90 90 90 90 90 90 90 90 90 90 90 90 90 90 90 90 90 90 90 90 90 90 90 90 90 90 90 90 90 90 90 0 90 90 90 0 90 0 90 90 0 90 0 -75 90 -75 -75 0 0</t>
  </si>
  <si>
    <t>30 30 30 30 30 30 30 30 30 30 30 30 30 45 45 45 45 45 45 45 45 -45 45 -45 45 -45 45 45 -45 -45 -45 -45 -45 -45 -45 -45 -45 -45 -45 -45 -45 -30 -30 -30 -30 -30 -30 -30 -30 -30 -30 -30 -30 -30 0 0 0 0 0 0 0 0 0 45 45 45 45 90 90 90 90 90 90 90 90 90 90 90 90 90 90 90 90 45 45 45 45 0 0 0 0 0 0 0 0 0 -30 -30 -30 -30 -30 -30 -30 -30 -30 -30 -30 -30 -30 -45 -45 -45 -45 -45 -45 -45 -45 -45 -45 -45 -45 -45 45 45 -45 45 -45 45 -45 45 45 45 45 45 45 45 45 30 30 30 30 30 30 30 30 30 30 30 30 30</t>
  </si>
  <si>
    <t>15 0 0 0 0 0 0 -45 -45 0 0 15 -45 -45 15 0 15 0 0 0 0 0 0 -15 15 -15 15 -15 15 -15 15 -15 -15 15 -15 15 -15 -15 15 -15 15 -15 15 15 15 0 0 0 0 0 0 0 0 0 0 0 0 0 0 -15 -15 -15 -15 45 45 45 45 90 90 90 90 90 90 90 90 90 90 90 90 90 90 90 90 45 45 45 45 -15 -15 -15 -15 0 0 0 0 0 0 0 0 0 0 0 0 0 0 15 15 15 -15 15 -15 15 -15 -15 15 -15 15 -15 -15 15 -15 15 -15 15 -15 15 -15 0 0 0 0 0 0 15 0 15 -45 15 -45 15 0 0 -45 -45 0 0 0 0 0 0</t>
  </si>
  <si>
    <t>0 0 0 90 90 90 90 90 0 90 0 90 90 90 0 90 0 90 90 0 90 90 90 90 90 90 90 90 90 90 90 90 90 90 90 90 90 90 90 90 90 90 90 90 90 90 90 90 90 90 90 90 90 90 90 90 90 90 90 90 90 90 90 90 90 90 90 -45 -45 45 45 45 45 -45 -45 -45 -45 45 45 45 45 -45 -45 90 90 90 90 90 90 90 90 90 90 90 90 90 90 90 90 90 90 90 90 90 90 90 90 90 90 90 90 90 90 90 90 90 90 90 90 90 90 90 90 90 90 90 90 90 90 90 0 90 90 0 90 0 90 0 90 90 0 90 0 90 90 90 90 90 0 0</t>
  </si>
  <si>
    <t>-75 -75 30 -75 -75 30 -75 -75 -75 -75 30 -75 30 30 90 30 90 45 90 30 90 45 90 90 30 90 45 90 45 90 90 15 90 90 90 90 90 0 90 -75 0 75 75 75 75 75 75 75 75 75 75 90 -45 -45 -45 -45 -30 -30 -30 -30 -30 -30 -30 -30 -15 0 0 0 0 0 0 0 0 0 0 0 0 0 0 0 0 0 0 0 0 -15 -30 -30 -30 -30 -30 -30 -30 -30 -45 -45 -45 -45 90 75 75 75 75 75 75 75 75 75 75 0 -75 90 0 90 90 90 90 90 15 90 90 45 90 45 90 30 90 90 45 90 30 90 45 90 30 90 30 -75 30 -75 30 -75 -75 -75 -75 30 -75 -75 30 -75</t>
  </si>
  <si>
    <t>45 60 60 60 60 60 60 60 60 15 0 45 0 0 45 0 45 0 30 0 30 0 30 0 30 45 45 45 45 90 90 90 90 90 90 90 90 -60 -60 -60 -60 -60 -60 -60 -60 -45 -45 -45 -45 -45 -45 -45 -45 -30 -30 -30 -30 -15 0 0 0 0 0 0 0 0 0 0 0 0 0 0 0 0 0 0 0 0 0 0 0 0 0 0 0 0 0 0 0 0 0 0 -15 -30 -30 -30 -30 -45 -45 -45 -45 -45 -45 -45 -45 -60 -60 -60 -60 -60 -60 -60 -60 90 90 90 90 90 90 90 90 45 45 45 45 30 0 30 0 30 0 30 0 45 0 45 0 45 0 45 0 15 60 60 60 60 60 60 60 60</t>
  </si>
  <si>
    <t>45 -45 -60 -60 -60 -60 -60 -60 -60 -60 -45 -60 -75 0 45 90 45 90 45 90 90 0 90 90 90 -15 90 90 -75 90 -75 75 75 -75 75 75 90 75 90 90 90 75 90 90 90 90 75 90 90 15 90 -75 -75 -75 -75 -45 -45 0 0 0 0 0 0 0 0 60 60 60 60 60 60 60 60 60 75 75 60 60 60 60 60 60 60 60 60 0 0 0 0 0 0 0 0 -45 -45 -75 -75 -75 -75 90 15 90 90 75 90 90 90 90 75 90 90 90 75 90 75 75 -75 75 75 -75 90 -75 90 90 -15 90 90 90 0 90 90 45 90 45 90 45 0 45 -75 -60 -45 -60 -60 -60 -60 -60 -60 -60 -60 -45</t>
  </si>
  <si>
    <t>-75 -15 -75 90 90 90 -15 -75 -15 -75 -15 -75 0 90 90 -75 0 90 90 -75 90 90 90 0 -75 90 -75 90 90 -75 90 90 75 90 -75 0 75 -75 75 75 75 75 75 75 75 75 75 75 90 90 90 90 90 -45 -45 -45 -45 0 0 0 0 0 0 0 0 0 0 15 15 45 45 45 45 15 15 15 15 45 45 45 45 15 15 0 0 0 0 0 0 0 0 0 0 -45 -45 -45 -45 90 90 90 90 90 75 75 75 75 75 75 75 75 75 75 -75 75 0 -75 90 75 90 90 -75 90 90 -75 90 -75 0 90 90 90 -75 90 90 0 -75 90 90 -75 0 -75 -15 -75 -15 -75 -15 90 90 90 -75 -15</t>
  </si>
  <si>
    <t>-45 -45 -45 -45 -45 -45 -45 -45 -45 -45 -45 -45 -45 -45 -45 -45 -45 -45 -45 45 45 -45 45 45 45 -45 45 45 -45 -45 -45 -45 -45 -45 -45 -45 0 0 0 0 0 0 0 0 45 45 45 45 45 45 45 45 45 45 45 45 45 45 45 45 45 45 45 45 45 45 90 90 90 90 90 90 90 90 90 90 90 90 90 90 90 90 90 90 45 45 45 45 45 45 45 45 45 45 45 45 45 45 45 45 45 45 45 45 45 45 0 0 0 0 0 0 0 0 -45 -45 -45 -45 -45 -45 -45 -45 45 45 -45 45 45 45 -45 45 45 -45 -45 -45 -45 -45 -45 -45 -45 -45 -45 -45 -45 -45 -45 -45 -45 -45 -45 -45</t>
  </si>
  <si>
    <t>45 45 45 45 45 45 45 45 45 45 45 45 45 45 45 45 45 45 45 -45 -45 60 -45 45 -45 45 -45 -45 60 -45 45 -60 -45 45 -45 45 -45 -45 45 -45 -60 -45 -45 45 -45 -45 -45 45 -45 -45 -45 -45 -45 -45 -45 -45 -45 -45 0 0 0 0 0 0 0 0 90 90 90 90 90 90 90 90 90 90 90 90 90 90 90 90 90 90 0 0 0 0 0 0 0 0 -45 -45 -45 -45 -45 -45 -45 -45 -45 -45 45 -45 -45 -45 45 -45 -45 -60 -45 45 -45 -45 45 -45 45 -45 -60 45 -45 60 -45 -45 45 -45 45 -45 60 -45 -45 45 45 45 45 45 45 45 45 45 45 45 45 45 45 45 45 45 45 45</t>
  </si>
  <si>
    <t>45 45 45 45 90 45 45 45 45 90 45 90 45 90 45 -60 45 -45 45 45 90 45 -45 45 -45 45 45 -45 45 -45 45 45 -45 45 45 45 45 45 45 45 60 90 90 90 90 -45 -45 -45 -45 -45 -45 -45 -45 -45 -45 -45 -45 -45 -45 -45 -45 -45 -45 -45 -45 -45 -45 0 0 0 0 0 0 0 0 0 0 0 0 0 0 0 0 -45 -45 -45 -45 -45 -45 -45 -45 -45 -45 -45 -45 -45 -45 -45 -45 -45 -45 -45 -45 -45 -45 90 90 90 90 60 45 45 45 45 45 45 45 -45 45 45 -45 45 -45 45 45 -45 45 -45 45 90 45 45 -45 45 -60 45 90 45 45 90 45 90 45 45 45 45 90 45 45 45</t>
  </si>
  <si>
    <t>-45 60 30 30 30 30 75 30 30 -45 60 -45 75 60 -45 60 -45 60 -45 30 -45 60 -45 60 -45 -45 60 -30 60 -60 -45 -30 -30 -30 -30 -30 -30 0 0 0 0 0 0 0 0 0 45 45 45 45 45 45 45 45 45 45 45 90 90 90 90 90 90 90 90 -75 -75 -60 -60 -60 -60 -60 -60 -60 -60 -60 -60 -60 -60 -60 -60 -60 -60 -75 -75 90 90 90 90 90 90 90 90 45 45 45 45 45 45 45 45 45 45 45 0 0 0 0 0 0 0 0 0 -30 -30 -30 -30 -30 -30 -45 -60 60 -30 60 -45 -45 60 -45 60 -45 30 -45 60 -45 60 -45 60 -45 75 -45 60 -45 30 30 75 30 30 30 30 60</t>
  </si>
  <si>
    <t>60 60 60 60 60 60 60 -60 -45 60 -60 60 -60 -60 75 -75 75 -45 75 -75 -45 -60 -45 60 75 -60 -75 60 -60 75 -60 75 60 -60 75 -75 75 -75 75 75 -75 75 -75 -75 -75 -75 -75 -60 -60 -60 -60 -60 90 90 90 90 90 90 90 90 90 60 60 45 45 45 45 0 0 0 0 0 0 0 0 0 0 0 0 0 0 0 0 45 45 45 45 60 60 90 90 90 90 90 90 90 90 90 -60 -60 -60 -60 -60 -75 -75 -75 -75 -75 75 -75 75 75 -75 75 -75 75 -60 60 75 -60 75 -60 60 -75 -60 75 60 -45 -60 -45 -75 75 -45 75 -75 75 -60 60 -60 60 -60 60 -45 -60 60 60 60 60 60 60</t>
  </si>
  <si>
    <t>30 -45 -45 -45 -45 -45 -45 30 -45 30 -45 30 -45 -30 30 -30 30 -30 30 -30 30 -30 45 45 -30 30 -30 -30 45 0 45 -30 -30 45 30 -30 30 -30 30 -30 30 -30 30 -30 30 -30 30 30 -30 -30 30 45 45 45 45 45 45 90 90 90 90 90 90 90 90 -45 -45 0 0 0 0 0 0 0 0 0 0 0 0 0 0 0 0 -45 -45 90 90 90 90 90 90 90 90 45 45 45 45 45 45 30 -30 -30 30 30 -30 30 -30 30 -30 30 -30 30 -30 30 -30 30 45 -30 -30 45 0 45 -30 -30 30 -30 45 45 -30 30 -30 30 -30 30 -30 30 -30 30 -45 30 -45 30 -45 30 -45 -45 -45 -45 -45 -45</t>
  </si>
  <si>
    <t>45 45 45 45 45 45 45 45 45 45 45 45 45 60 60 60 60 60 60 60 60 60 60 60 60 60 60 60 90 60 90 90 90 90 90 90 90 90 -60 -60 -60 -60 -60 -60 -60 -60 -60 -60 -60 -60 -60 -60 -60 -60 -45 -45 -45 -45 -45 -45 -45 -45 -45 -45 -45 -45 -45 0 0 0 0 0 0 0 0 0 0 0 0 0 0 0 0 -45 -45 -45 -45 -45 -45 -45 -45 -45 -45 -45 -45 -45 -60 -60 -60 -60 -60 -60 -60 -60 -60 -60 -60 -60 -60 -60 -60 -60 90 90 90 90 90 90 90 90 60 90 60 60 60 60 60 60 60 60 60 60 60 60 60 60 60 45 45 45 45 45 45 45 45 45 45 45 45 45</t>
  </si>
  <si>
    <t>0 45 45 45 45 45 -45 -30 0 45 90 30 0 90 90 -60 0 -60 90 -60 60 -60 60 -75 -75 75 -75 75 -75 75 -75 75 90 0 90 0 90 90 90 0 90 90 90 0 90 90 90 90 0 90 90 90 90 0 90 90 90 0 90 90 90 90 -15 90 90 90 15 60 60 -45 -45 -45 -45 -45 75 75 -45 -45 -45 -45 -45 60 60 15 90 90 90 -15 90 90 90 90 0 90 90 90 0 90 90 90 90 0 90 90 90 90 0 90 90 90 0 90 90 90 0 90 0 90 75 -75 75 -75 75 -75 75 -75 -75 60 -60 60 -60 90 -60 0 -60 90 90 0 0 30 90 45 0 -30 -45 45 45 45 45 45</t>
  </si>
  <si>
    <t>90 90 -30 -30 90 -30 -30 -30 90 -30 -30 90 -30 -30 -30 90 -30 -30 90 -30 -30 -30 -45 -45 90 -30 -45 -45 -45 -30 -45 -45 -45 45 -45 45 45 45 30 30 30 30 -45 30 30 30 -45 30 30 30 30 30 -45 30 30 45 45 45 45 45 45 45 45 30 30 30 0 0 0 0 0 0 0 0 0 0 0 0 0 0 0 0 0 0 30 30 30 45 45 45 45 45 45 45 45 30 30 -45 30 30 30 30 30 -45 30 30 30 -45 30 30 30 30 45 45 45 -45 45 -45 -45 -45 -30 -45 -45 -45 -30 90 -45 -45 -30 -30 -30 90 -30 -30 90 -30 -30 90 -30 90 -30 -30 90 -30 -30 -30 90 -30 -30 90</t>
  </si>
  <si>
    <t>-30 -30 -30 -30 -30 -45 -45 -30 -45 -30 -45 -30 -30 -15 -30 -15 -15 -30 -15 -15 -15 -15 -15 -30 -30 0 0 0 0 -30 -30 -30 30 15 30 -30 30 30 30 30 30 30 30 30 30 30 30 30 30 30 30 45 45 45 45 15 15 15 15 15 15 15 0 0 0 0 0 90 90 90 90 90 90 90 90 90 90 90 90 90 90 90 90 0 0 0 0 0 15 15 15 15 15 15 15 45 45 45 45 30 30 30 30 30 30 30 30 30 30 30 30 30 30 30 -30 30 15 30 -30 -30 -30 0 0 0 0 -30 -30 -15 -15 -15 -15 -15 -30 -15 -15 -30 -15 -30 -30 -30 -45 -30 -45 -30 -45 -45 -30 -30 -30 -30</t>
  </si>
  <si>
    <t>30 -30 -30 -30 -30 -30 30 30 -30 30 -30 30 -30 -30 30 -30 30 -30 30 -30 -30 30 -30 30 -30 30 30 -30 30 -30 30 -30 30 -30 30 -30 30 -30 -30 -30 -30 -30 -45 -45 -45 -45 0 0 0 0 0 0 0 0 0 30 30 30 30 30 30 30 30 45 45 45 45 90 90 90 90 90 90 90 90 90 90 90 90 90 90 90 90 45 45 45 45 30 30 30 30 30 30 30 30 0 0 0 0 0 0 0 0 0 -45 -45 -45 -45 -30 -30 -30 -30 -30 30 -30 30 -30 30 -30 30 -30 30 -30 30 30 -30 30 -30 30 -30 -30 30 -30 30 -30 30 -30 30 -30 30 -30 30 -30 30 30 -30 -30 -30 -30 -30</t>
  </si>
  <si>
    <t>45 45 45 45 45 45 45 45 45 45 45 -30 -30 -30 45 -30 45 -30 45 -30 -30 30 -30 30 -30 30 -30 30 -30 30 -30 30 -30 30 -30 30 -30 30 30 30 30 30 30 30 0 0 0 0 0 0 0 0 0 -45 -45 -45 -45 -45 -45 -45 -45 -45 -45 -45 -45 -45 -45 90 90 90 90 90 90 90 90 90 90 90 90 90 90 90 90 -45 -45 -45 -45 -45 -45 -45 -45 -45 -45 -45 -45 -45 -45 0 0 0 0 0 0 0 0 0 30 30 30 30 30 30 30 -30 30 -30 30 -30 30 -30 30 -30 30 -30 30 -30 30 -30 30 -30 -30 45 -30 45 -30 45 -30 45 -30 -30 45 45 45 45 45 45 45 45 45 45</t>
  </si>
  <si>
    <t>60 60 60 60 -60 -60 60 -60 60 -60 -60 60 -60 -60 60 -60 60 -60 60 -60 60 -60 60 -60 60 60 -60 -60 60 60 -60 60 -60 60 -60 60 60 60 60 60 60 60 45 45 45 45 90 90 90 90 90 90 90 90 90 -60 -60 -60 -60 -60 -60 -60 -60 -45 -45 -45 -45 0 0 0 0 0 0 0 0 0 0 0 0 0 0 0 0 -45 -45 -45 -45 -60 -60 -60 -60 -60 -60 -60 -60 90 90 90 90 90 90 90 90 90 45 45 45 45 60 60 60 60 60 60 60 -60 60 -60 60 -60 60 60 -60 -60 60 60 -60 60 -60 60 -60 60 -60 60 -60 60 -60 60 -60 60 -60 -60 60 -60 60 -60 -60 60 60 60</t>
  </si>
  <si>
    <t>-60 -60 -60 -60 -60 -60 -60 -60 -60 -60 -60 -60 -60 75 75 75 90 -60 75 90 -60 90 90 -60 90 90 -60 90 75 -45 90 -45 60 90 -60 60 60 60 60 60 60 60 60 60 60 60 60 60 60 60 60 60 60 75 -75 -75 -75 -75 -75 -75 -60 -45 -45 0 0 0 0 0 0 0 0 45 45 45 45 45 45 45 45 0 0 0 0 0 0 0 0 -45 -45 -60 -75 -75 -75 -75 -75 -75 75 60 60 60 60 60 60 60 60 60 60 60 60 60 60 60 60 60 60 -60 90 60 -45 90 -45 75 90 -60 90 90 -60 90 90 -60 90 75 -60 90 75 75 75 -60 -60 -60 -60 -60 -60 -60 -60 -60 -60 -60 -60 -60</t>
  </si>
  <si>
    <t>-45 60 60 60 60 60 60 60 60 60 60 60 -45 60 -45 60 -45 60 -60 -60 60 -60 60 -60 60 -60 60 -60 -60 60 -60 60 -60 60 -60 -60 60 -60 60 -60 -60 60 -60 -60 60 -60 -60 -60 -60 -60 -60 -60 -60 -60 90 90 90 90 90 90 90 90 90 45 45 45 45 0 0 0 0 0 0 0 0 0 0 0 0 0 0 0 0 45 45 45 45 90 90 90 90 90 90 90 90 90 -60 -60 -60 -60 -60 -60 -60 -60 -60 60 -60 -60 60 -60 -60 60 -60 60 -60 -60 60 -60 60 -60 60 -60 -60 60 -60 60 -60 60 -60 60 -60 -60 60 -45 60 -45 60 -45 -45 60 60 60 60 60 60 60 60 60 60 60</t>
  </si>
  <si>
    <t>45 45 45 45 60 45 45 45 -60 45 -60 45 -60 -60 45 -60 45 -60 45 -60 45 -60 60 -60 60 -60 60 -60 60 60 60 60 60 60 60 60 60 60 60 60 90 90 90 90 90 90 90 90 90 -60 -60 -60 -60 -60 -45 -45 -45 -45 -45 -45 -45 -45 -45 -45 -45 -45 -45 0 0 0 0 0 0 0 0 0 0 0 0 0 0 0 0 -45 -45 -45 -45 -45 -45 -45 -45 -45 -45 -45 -45 -45 -60 -60 -60 -60 -60 90 90 90 90 90 90 90 90 90 60 60 60 60 60 60 60 60 60 60 60 60 -60 60 -60 60 -60 60 -60 45 -60 45 -60 45 -60 45 -60 45 -60 45 -60 45 -60 45 45 45 60 45 45 45</t>
  </si>
  <si>
    <t>0 45 45 45 45 45 45 45 45 45 45 45 45 45 0 45 -45 45 0 45 0 45 0 45 45 0 45 0 45 -45 45 -45 45 45 -45 45 45 45 45 45 90 90 90 90 90 90 90 90 -45 -45 -45 -45 -45 -45 -45 -45 -45 -45 -45 -45 -45 -45 -45 -45 -45 -45 -45 -45 -45 0 0 -45 -45 -45 -45 -45 -45 -45 -45 0 0 -45 -45 -45 -45 -45 -45 -45 -45 -45 -45 -45 -45 -45 -45 -45 -45 -45 -45 -45 -45 -45 90 90 90 90 90 90 90 90 45 45 45 45 45 -45 45 45 -45 45 -45 45 0 45 0 45 45 0 45 0 45 0 45 -45 45 0 45 0 45 45 45 45 45 45 45 45 45 45 45 45</t>
  </si>
  <si>
    <t>15 -45 -45 -45 -45 -15 -15 -15 -15 15 -15 15 -15 -15 15 -15 15 -15 15 -15 15 -15 -15 15 -15 -15 15 -15 -15 -15 -15 -15 -15 -15 -15 -15 0 0 0 0 0 0 0 0 0 0 0 0 0 15 15 15 15 15 15 15 15 15 15 15 15 15 15 45 45 45 45 90 90 90 90 90 90 90 90 90 90 90 90 90 90 90 90 45 45 45 45 15 15 15 15 15 15 15 15 15 15 15 15 15 15 0 0 0 0 0 0 0 0 0 0 0 0 0 -15 -15 -15 -15 -15 -15 -15 -15 -15 15 -15 -15 15 -15 -15 15 -15 15 -15 15 -15 15 -15 15 -15 15 -15 15 -15 -15 -15 -15 -45 -45 -45 -45</t>
  </si>
  <si>
    <t>60 -45 -45 -45 -45 -60 -60 -60 -60 -60 -60 -75 -60 -60 75 75 60 75 -60 75 -60 75 75 -60 75 75 -60 75 -75 75 75 75 75 90 90 90 90 90 90 90 90 90 -75 -75 -75 -75 -75 -75 -75 -75 -75 -75 -75 60 60 60 60 60 60 60 60 60 60 45 45 45 45 0 0 0 0 0 0 0 0 0 0 0 0 0 0 0 0 45 45 45 45 60 60 60 60 60 60 60 60 60 60 -75 -75 -75 -75 -75 -75 -75 -75 -75 -75 -75 90 90 90 90 90 90 90 90 90 75 75 75 75 -75 75 -60 75 75 -60 75 75 -60 75 -60 75 60 75 75 -60 60 -60 -75 -60 -60 -60 -60 -60 -60 -45 -45 -45 -45</t>
  </si>
  <si>
    <t>-60 0 0 0 0 0 0 90 -60 60 60 -60 60 60 -60 60 -60 60 -60 60 45 -60 45 -60 45 45 -45 60 -60 60 -60 60 -60 60 -60 60 -60 60 -60 60 -60 60 -60 60 -60 60 -60 -60 60 -60 60 -60 60 -60 60 60 60 60 60 90 90 90 90 90 90 90 90 -60 -60 0 -45 -45 -45 0 -60 -60 0 -45 -45 -45 0 -60 -60 90 90 90 90 90 90 90 90 60 60 60 60 60 -60 60 -60 60 -60 60 -60 -60 60 -60 60 -60 60 -60 60 -60 60 -60 60 -60 60 -60 60 -60 60 -60 60 -45 45 45 -60 45 -60 45 60 -60 60 -60 60 -60 60 -60 60 -60 60 60 -60 90 0 0 0 0 0 0</t>
  </si>
  <si>
    <t>45 90 30 30 30 30 30 30 30 45 45 45 45 45 45 45 45 45 45 45 30 30 30 30 30 30 30 0 30 30 30 -30 -30 -30 -30 -30 -30 -30 -30 -30 -30 -30 -30 -30 -30 -30 -30 -30 -45 -45 -45 -45 -45 -45 -45 -45 -45 -45 -45 -45 0 0 0 0 0 0 0 0 90 90 90 90 90 90 90 90 90 90 90 90 90 90 0 0 0 0 0 0 0 0 -45 -45 -45 -45 -45 -45 -45 -45 -45 -45 -45 -45 -30 -30 -30 -30 -30 -30 -30 -30 -30 -30 -30 -30 -30 -30 -30 -30 -30 30 30 30 0 30 30 30 30 30 30 30 45 45 45 45 45 45 45 45 45 45 45 45 30 30 30 30 30 30 30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</si>
</sst>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E+00"/>
    <numFmt numFmtId="167" formatCode="0.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4" xfId="0" applyFill="1" applyBorder="1"/>
    <xf numFmtId="49" fontId="0" fillId="5" borderId="3" xfId="0" applyNumberFormat="1" applyFill="1" applyBorder="1"/>
    <xf numFmtId="49" fontId="0" fillId="5" borderId="5" xfId="0" applyNumberFormat="1" applyFill="1" applyBorder="1"/>
    <xf numFmtId="49" fontId="0" fillId="5" borderId="4" xfId="0" applyNumberFormat="1" applyFill="1" applyBorder="1"/>
    <xf numFmtId="11" fontId="0" fillId="5" borderId="5" xfId="0" applyNumberFormat="1" applyFill="1" applyBorder="1"/>
    <xf numFmtId="11" fontId="0" fillId="5" borderId="7" xfId="0" applyNumberFormat="1" applyFill="1" applyBorder="1"/>
    <xf numFmtId="11" fontId="0" fillId="5" borderId="8" xfId="0" applyNumberFormat="1" applyFill="1" applyBorder="1"/>
    <xf numFmtId="11" fontId="0" fillId="0" borderId="9" xfId="0" applyNumberFormat="1" applyBorder="1"/>
    <xf numFmtId="11" fontId="0" fillId="0" borderId="10" xfId="0" applyNumberFormat="1" applyBorder="1"/>
    <xf numFmtId="0" fontId="0" fillId="0" borderId="9" xfId="0" applyBorder="1"/>
    <xf numFmtId="0" fontId="0" fillId="0" borderId="10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0" xfId="0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0" xfId="0" applyFill="1"/>
    <xf numFmtId="164" fontId="0" fillId="0" borderId="9" xfId="0" applyNumberFormat="1" applyBorder="1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6" borderId="6" xfId="0" applyNumberFormat="1" applyFill="1" applyBorder="1"/>
    <xf numFmtId="0" fontId="0" fillId="7" borderId="0" xfId="0" applyFill="1" applyBorder="1"/>
    <xf numFmtId="49" fontId="0" fillId="7" borderId="0" xfId="0" applyNumberFormat="1" applyFill="1" applyBorder="1"/>
    <xf numFmtId="0" fontId="0" fillId="3" borderId="11" xfId="0" applyFill="1" applyBorder="1"/>
    <xf numFmtId="11" fontId="0" fillId="6" borderId="2" xfId="0" applyNumberFormat="1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9" xfId="0" applyFill="1" applyBorder="1"/>
    <xf numFmtId="0" fontId="0" fillId="0" borderId="10" xfId="0" applyFill="1" applyBorder="1"/>
    <xf numFmtId="0" fontId="1" fillId="0" borderId="9" xfId="0" applyFont="1" applyFill="1" applyBorder="1" applyAlignment="1">
      <alignment horizontal="center" vertical="top"/>
    </xf>
    <xf numFmtId="0" fontId="1" fillId="0" borderId="10" xfId="0" applyFont="1" applyFill="1" applyBorder="1" applyAlignment="1">
      <alignment horizontal="center" vertical="top"/>
    </xf>
    <xf numFmtId="0" fontId="0" fillId="0" borderId="12" xfId="0" applyFill="1" applyBorder="1"/>
    <xf numFmtId="49" fontId="0" fillId="0" borderId="0" xfId="0" applyNumberFormat="1" applyFill="1" applyBorder="1"/>
    <xf numFmtId="0" fontId="1" fillId="0" borderId="0" xfId="0" applyFont="1" applyFill="1" applyBorder="1" applyAlignment="1">
      <alignment vertical="center"/>
    </xf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/>
    <xf numFmtId="11" fontId="0" fillId="7" borderId="1" xfId="0" applyNumberFormat="1" applyFill="1" applyBorder="1"/>
    <xf numFmtId="11" fontId="0" fillId="4" borderId="13" xfId="0" applyNumberFormat="1" applyFill="1" applyBorder="1"/>
    <xf numFmtId="0" fontId="0" fillId="3" borderId="1" xfId="0" applyFill="1" applyBorder="1" applyAlignment="1"/>
    <xf numFmtId="0" fontId="0" fillId="3" borderId="2" xfId="0" applyFill="1" applyBorder="1" applyAlignment="1"/>
    <xf numFmtId="49" fontId="0" fillId="0" borderId="9" xfId="0" applyNumberFormat="1" applyFill="1" applyBorder="1"/>
    <xf numFmtId="49" fontId="0" fillId="0" borderId="10" xfId="0" applyNumberFormat="1" applyFill="1" applyBorder="1"/>
    <xf numFmtId="49" fontId="0" fillId="0" borderId="12" xfId="0" applyNumberFormat="1" applyFill="1" applyBorder="1"/>
    <xf numFmtId="166" fontId="0" fillId="5" borderId="7" xfId="0" applyNumberFormat="1" applyFill="1" applyBorder="1"/>
    <xf numFmtId="166" fontId="0" fillId="4" borderId="7" xfId="0" applyNumberFormat="1" applyFill="1" applyBorder="1"/>
    <xf numFmtId="167" fontId="0" fillId="5" borderId="7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3" borderId="0" xfId="0" applyNumberFormat="1" applyFill="1"/>
    <xf numFmtId="11" fontId="0" fillId="8" borderId="2" xfId="0" applyNumberFormat="1" applyFill="1" applyBorder="1"/>
    <xf numFmtId="165" fontId="0" fillId="8" borderId="6" xfId="0" applyNumberFormat="1" applyFill="1" applyBorder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Objective!$A$41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Objective!$B$44:$J$44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Objective!$B$40:$J$40</c:f>
              <c:strCache>
                <c:ptCount val="9"/>
                <c:pt idx="0">
                  <c:v>Sheet1</c:v>
                </c:pt>
                <c:pt idx="1">
                  <c:v>Sheet2</c:v>
                </c:pt>
                <c:pt idx="2">
                  <c:v>Sheet3</c:v>
                </c:pt>
                <c:pt idx="3">
                  <c:v>Sheet4</c:v>
                </c:pt>
                <c:pt idx="4">
                  <c:v>Sheet5</c:v>
                </c:pt>
                <c:pt idx="5">
                  <c:v>Sheet6</c:v>
                </c:pt>
                <c:pt idx="6">
                  <c:v>Sheet7</c:v>
                </c:pt>
                <c:pt idx="7">
                  <c:v>Sheet8</c:v>
                </c:pt>
                <c:pt idx="8">
                  <c:v>Sheet9</c:v>
                </c:pt>
              </c:strCache>
            </c:strRef>
          </c:cat>
          <c:val>
            <c:numRef>
              <c:f>Objective!$B$41:$J$41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7-4A2B-8E71-F82E1444C3FC}"/>
            </c:ext>
          </c:extLst>
        </c:ser>
        <c:ser>
          <c:idx val="1"/>
          <c:order val="1"/>
          <c:tx>
            <c:strRef>
              <c:f>Objective!$A$42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0E-4F62-A804-579E0FE4D25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1B-48E8-9A17-9CCFDAEB04E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009-4042-B9D2-584A74CA3D27}"/>
              </c:ext>
            </c:extLst>
          </c:dPt>
          <c:cat>
            <c:strRef>
              <c:f>Objective!$B$40:$J$40</c:f>
              <c:strCache>
                <c:ptCount val="9"/>
                <c:pt idx="0">
                  <c:v>Sheet1</c:v>
                </c:pt>
                <c:pt idx="1">
                  <c:v>Sheet2</c:v>
                </c:pt>
                <c:pt idx="2">
                  <c:v>Sheet3</c:v>
                </c:pt>
                <c:pt idx="3">
                  <c:v>Sheet4</c:v>
                </c:pt>
                <c:pt idx="4">
                  <c:v>Sheet5</c:v>
                </c:pt>
                <c:pt idx="5">
                  <c:v>Sheet6</c:v>
                </c:pt>
                <c:pt idx="6">
                  <c:v>Sheet7</c:v>
                </c:pt>
                <c:pt idx="7">
                  <c:v>Sheet8</c:v>
                </c:pt>
                <c:pt idx="8">
                  <c:v>Sheet9</c:v>
                </c:pt>
              </c:strCache>
            </c:strRef>
          </c:cat>
          <c:val>
            <c:numRef>
              <c:f>Objective!$B$42:$J$42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07-4A2B-8E71-F82E1444C3FC}"/>
            </c:ext>
          </c:extLst>
        </c:ser>
        <c:ser>
          <c:idx val="2"/>
          <c:order val="2"/>
          <c:tx>
            <c:strRef>
              <c:f>Objective!$A$43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50E-4F62-A804-579E0FE4D25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291B-48E8-9A17-9CCFDAEB04E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8009-4042-B9D2-584A74CA3D27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Objective!$B$45:$J$45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Objective!$B$40:$J$40</c:f>
              <c:strCache>
                <c:ptCount val="9"/>
                <c:pt idx="0">
                  <c:v>Sheet1</c:v>
                </c:pt>
                <c:pt idx="1">
                  <c:v>Sheet2</c:v>
                </c:pt>
                <c:pt idx="2">
                  <c:v>Sheet3</c:v>
                </c:pt>
                <c:pt idx="3">
                  <c:v>Sheet4</c:v>
                </c:pt>
                <c:pt idx="4">
                  <c:v>Sheet5</c:v>
                </c:pt>
                <c:pt idx="5">
                  <c:v>Sheet6</c:v>
                </c:pt>
                <c:pt idx="6">
                  <c:v>Sheet7</c:v>
                </c:pt>
                <c:pt idx="7">
                  <c:v>Sheet8</c:v>
                </c:pt>
                <c:pt idx="8">
                  <c:v>Sheet9</c:v>
                </c:pt>
              </c:strCache>
            </c:strRef>
          </c:cat>
          <c:val>
            <c:numRef>
              <c:f>Objective!$B$43:$J$43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D1-4F95-99E9-4676BD91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616-A575-9F8508B8F032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ED-4616-A575-9F8508B8F03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ED-4616-A575-9F8508B8F03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9AEA-40A7-87C3-988F109EDC3C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ED-4616-A575-9F8508B8F032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DED-4616-A575-9F8508B8F03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DED-4616-A575-9F8508B8F03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9AEA-40A7-87C3-988F109EDC3C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1.009941101074219E-3</c:v>
                  </c:pt>
                  <c:pt idx="1">
                    <c:v>1.042604446411133E-3</c:v>
                  </c:pt>
                  <c:pt idx="2">
                    <c:v>1.0113716125488279E-3</c:v>
                  </c:pt>
                  <c:pt idx="3">
                    <c:v>1.2290477752685549E-3</c:v>
                  </c:pt>
                  <c:pt idx="4">
                    <c:v>1.005887985229492E-3</c:v>
                  </c:pt>
                  <c:pt idx="5">
                    <c:v>1.0037422180175779E-3</c:v>
                  </c:pt>
                  <c:pt idx="6">
                    <c:v>9.9873542785644531E-4</c:v>
                  </c:pt>
                  <c:pt idx="7">
                    <c:v>1.0018348693847661E-3</c:v>
                  </c:pt>
                  <c:pt idx="8">
                    <c:v>9.9992752075195313E-4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DED-4616-A575-9F8508B8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705617671345"/>
          <c:y val="0.20628523200657137"/>
          <c:w val="0.8920324320996853"/>
          <c:h val="0.772756392689892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3-4447-83DD-A15175E0BA84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13-4447-83DD-A15175E0BA8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713-4447-83DD-A15175E0BA8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713-4447-83DD-A15175E0BA8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713-4447-83DD-A15175E0BA8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713-4447-83DD-A15175E0BA8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713-4447-83DD-A15175E0BA8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713-4447-83DD-A15175E0BA84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713-4447-83DD-A15175E0BA8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713-4447-83DD-A15175E0BA84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13-4447-83DD-A15175E0BA84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713-4447-83DD-A15175E0BA8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713-4447-83DD-A15175E0BA8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713-4447-83DD-A15175E0BA8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713-4447-83DD-A15175E0BA8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713-4447-83DD-A15175E0BA8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713-4447-83DD-A15175E0BA8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713-4447-83DD-A15175E0BA8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713-4447-83DD-A15175E0BA8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713-4447-83DD-A15175E0BA84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1.009941101074219E-3</c:v>
                  </c:pt>
                  <c:pt idx="1">
                    <c:v>1.042604446411133E-3</c:v>
                  </c:pt>
                  <c:pt idx="2">
                    <c:v>1.0113716125488279E-3</c:v>
                  </c:pt>
                  <c:pt idx="3">
                    <c:v>1.2290477752685549E-3</c:v>
                  </c:pt>
                  <c:pt idx="4">
                    <c:v>1.005887985229492E-3</c:v>
                  </c:pt>
                  <c:pt idx="5">
                    <c:v>1.0037422180175779E-3</c:v>
                  </c:pt>
                  <c:pt idx="6">
                    <c:v>9.9873542785644531E-4</c:v>
                  </c:pt>
                  <c:pt idx="7">
                    <c:v>1.0018348693847661E-3</c:v>
                  </c:pt>
                  <c:pt idx="8">
                    <c:v>9.9992752075195313E-4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713-4447-83DD-A15175E0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209006</xdr:colOff>
      <xdr:row>46</xdr:row>
      <xdr:rowOff>73333</xdr:rowOff>
    </xdr:from>
    <xdr:to>
      <xdr:col>4</xdr:col>
      <xdr:colOff>681446</xdr:colOff>
      <xdr:row>65</xdr:row>
      <xdr:rowOff>134469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717AB-0807-4392-8801-99EBC5E6E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236325</xdr:colOff>
      <xdr:row>46</xdr:row>
      <xdr:rowOff>90162</xdr:rowOff>
    </xdr:from>
    <xdr:to>
      <xdr:col>11</xdr:col>
      <xdr:colOff>555811</xdr:colOff>
      <xdr:row>66</xdr:row>
      <xdr:rowOff>17928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10496-DB2D-4B45-85D9-35296CEA5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15</xdr:row>
      <xdr:rowOff>41765</xdr:rowOff>
    </xdr:from>
    <xdr:to>
      <xdr:col>7</xdr:col>
      <xdr:colOff>548640</xdr:colOff>
      <xdr:row>33</xdr:row>
      <xdr:rowOff>60961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AD2CD-10E9-45AC-B323-EDBD9AD7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3751-473C-4227-97AC-70C1C5FA3A86}">
  <sheetPr codeName="Sheet1"/>
  <dimension ref="A1:BK579"/>
  <sheetViews>
    <sheetView zoomScale="85" zoomScaleNormal="85" workbookViewId="0">
      <selection activeCell="B2" sqref="B2"/>
    </sheetView>
  </sheetViews>
  <sheetFormatPr defaultColWidth="8.88671875" defaultRowHeight="14.4" x14ac:dyDescent="0.3"/>
  <cols>
    <col min="1" max="1" width="30.33203125" style="19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11" width="10.109375" style="41" customWidth="1"/>
    <col min="12" max="12" width="15.33203125" style="41" customWidth="1"/>
    <col min="13" max="28" width="8.88671875" style="41"/>
    <col min="29" max="62" width="8.88671875" style="29"/>
    <col min="63" max="16384" width="8.88671875" style="19"/>
  </cols>
  <sheetData>
    <row r="1" spans="1:62" s="23" customFormat="1" x14ac:dyDescent="0.3">
      <c r="A1" s="31"/>
      <c r="B1" s="47" t="s">
        <v>631</v>
      </c>
      <c r="C1" s="47" t="s">
        <v>632</v>
      </c>
      <c r="D1" s="47" t="s">
        <v>633</v>
      </c>
      <c r="E1" s="47" t="s">
        <v>634</v>
      </c>
      <c r="F1" s="46" t="s">
        <v>635</v>
      </c>
      <c r="G1" s="46" t="s">
        <v>636</v>
      </c>
      <c r="H1" s="46" t="s">
        <v>637</v>
      </c>
      <c r="I1" s="46" t="s">
        <v>638</v>
      </c>
      <c r="J1" s="46" t="s">
        <v>639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2" x14ac:dyDescent="0.3">
      <c r="A2" s="32" t="s">
        <v>696</v>
      </c>
      <c r="B2" s="28">
        <f>AVERAGE('trad-50'!$H$2:$H$201)</f>
        <v>1.623701173514292E-17</v>
      </c>
      <c r="C2" s="28">
        <f>AVERAGE('3060-50'!$H$2:$H$201)</f>
        <v>2.6574162258545364E-17</v>
      </c>
      <c r="D2" s="28">
        <f>AVERAGE('15-50'!$H$2:$H$201)</f>
        <v>3.3584246494910984E-17</v>
      </c>
      <c r="E2" s="28">
        <f>AVERAGE('trad-100'!$H$2:$H$201)</f>
        <v>1.4578202477470543E-17</v>
      </c>
      <c r="F2" s="28">
        <f>AVERAGE('3060-100'!$H$2:$H$201)</f>
        <v>2.9485892214227821E-17</v>
      </c>
      <c r="G2" s="28">
        <f>AVERAGE('15-100'!$H$2:$H$201)</f>
        <v>5.785810555185699E-17</v>
      </c>
      <c r="H2" s="28">
        <f>AVERAGE('trad-150'!$H$2:$H$201)</f>
        <v>1.3287981825982344E-17</v>
      </c>
      <c r="I2" s="28">
        <f>AVERAGE('3060-150'!$H$2:$H$201)</f>
        <v>3.4022321996710992E-17</v>
      </c>
      <c r="J2" s="28">
        <f>AVERAGE('15-150'!$H$2:$H$201)</f>
        <v>5.9670786830186745E-17</v>
      </c>
      <c r="K2" s="43"/>
      <c r="L2" s="44"/>
      <c r="M2" s="43"/>
      <c r="N2" s="43"/>
      <c r="O2" s="43"/>
      <c r="P2" s="43"/>
      <c r="Q2" s="43"/>
      <c r="R2" s="43"/>
    </row>
    <row r="3" spans="1:62" x14ac:dyDescent="0.3">
      <c r="A3" s="32" t="s">
        <v>697</v>
      </c>
      <c r="B3" s="28">
        <f>MAX('trad-50'!$H$2:$H$201)</f>
        <v>1.110223024625157E-16</v>
      </c>
      <c r="C3" s="28">
        <f>MAX('3060-50'!$H$2:$H$201)</f>
        <v>8.3266726846886741E-17</v>
      </c>
      <c r="D3" s="28">
        <f>MAX('15-50'!$H$2:$H$201)</f>
        <v>2.2204460492503131E-16</v>
      </c>
      <c r="E3" s="28">
        <f>MAX('trad-100'!$H$2:$H$201)</f>
        <v>4.163336342344337E-17</v>
      </c>
      <c r="F3" s="28">
        <f>MAX('3060-100'!$H$2:$H$201)</f>
        <v>9.7144514654701197E-17</v>
      </c>
      <c r="G3" s="28">
        <f>MAX('15-100'!$H$2:$H$201)</f>
        <v>2.2204460492503131E-16</v>
      </c>
      <c r="H3" s="28">
        <f>MAX('trad-150'!$H$2:$H$201)</f>
        <v>5.5511151231257827E-17</v>
      </c>
      <c r="I3" s="28">
        <f>MAX('3060-150'!$H$2:$H$201)</f>
        <v>1.110223024625157E-16</v>
      </c>
      <c r="J3" s="28">
        <f>MAX('15-150'!$H$2:$H$201)</f>
        <v>2.7755575615628909E-16</v>
      </c>
      <c r="K3" s="43"/>
      <c r="L3" s="44"/>
      <c r="M3" s="43"/>
      <c r="N3" s="43"/>
      <c r="O3" s="43"/>
      <c r="P3" s="43"/>
      <c r="Q3" s="43"/>
      <c r="R3" s="43"/>
    </row>
    <row r="4" spans="1:62" x14ac:dyDescent="0.3">
      <c r="A4" s="32" t="s">
        <v>698</v>
      </c>
      <c r="B4" s="28">
        <f>AVERAGE('trad-50'!$I$2:$I$201)</f>
        <v>0</v>
      </c>
      <c r="C4" s="28">
        <f>AVERAGE('3060-50'!$I$2:$I$201)</f>
        <v>2.4530377729092832E-17</v>
      </c>
      <c r="D4" s="28">
        <f>AVERAGE('15-50'!$I$2:$I$201)</f>
        <v>2.9398705692074143E-17</v>
      </c>
      <c r="E4" s="28">
        <f>AVERAGE('trad-100'!$I$2:$I$201)</f>
        <v>0</v>
      </c>
      <c r="F4" s="28">
        <f>AVERAGE('3060-100'!$I$2:$I$201)</f>
        <v>4.2951753265185746E-17</v>
      </c>
      <c r="G4" s="28">
        <f>AVERAGE('15-100'!$I$2:$I$201)</f>
        <v>5.315192730392937E-17</v>
      </c>
      <c r="H4" s="28">
        <f>AVERAGE('trad-150'!$I$2:$I$201)</f>
        <v>7.2858385991025901E-18</v>
      </c>
      <c r="I4" s="28">
        <f>AVERAGE('3060-150'!$I$2:$I$201)</f>
        <v>3.7470027081099036E-17</v>
      </c>
      <c r="J4" s="28">
        <f>AVERAGE('15-150'!$I$2:$I$201)</f>
        <v>5.678975808128446E-17</v>
      </c>
      <c r="K4" s="43"/>
      <c r="L4" s="44"/>
      <c r="M4" s="43"/>
      <c r="N4" s="43"/>
      <c r="O4" s="43"/>
      <c r="P4" s="43"/>
      <c r="Q4" s="43"/>
      <c r="R4" s="43"/>
    </row>
    <row r="5" spans="1:62" x14ac:dyDescent="0.3">
      <c r="A5" s="32" t="s">
        <v>699</v>
      </c>
      <c r="B5" s="28">
        <f>MAX('trad-50'!$I$2:$I$201)</f>
        <v>0</v>
      </c>
      <c r="C5" s="28">
        <f>MAX('3060-50'!$I$2:$I$201)</f>
        <v>8.3266726846886741E-17</v>
      </c>
      <c r="D5" s="28">
        <f>MAX('15-50'!$I$2:$I$201)</f>
        <v>1.6653345369377351E-16</v>
      </c>
      <c r="E5" s="28">
        <f>MAX('trad-100'!$I$2:$I$201)</f>
        <v>0</v>
      </c>
      <c r="F5" s="28">
        <f>MAX('3060-100'!$I$2:$I$201)</f>
        <v>1.6653345369377351E-16</v>
      </c>
      <c r="G5" s="28">
        <f>MAX('15-100'!$I$2:$I$201)</f>
        <v>2.2204460492503131E-16</v>
      </c>
      <c r="H5" s="28">
        <f>MAX('trad-150'!$I$2:$I$201)</f>
        <v>5.5511151231257827E-17</v>
      </c>
      <c r="I5" s="28">
        <f>MAX('3060-150'!$I$2:$I$201)</f>
        <v>1.110223024625157E-16</v>
      </c>
      <c r="J5" s="28">
        <f>MAX('15-150'!$I$2:$I$201)</f>
        <v>2.2204460492503131E-16</v>
      </c>
      <c r="K5" s="43"/>
      <c r="L5" s="44"/>
      <c r="M5" s="43"/>
      <c r="N5" s="43"/>
      <c r="O5" s="43"/>
      <c r="P5" s="43"/>
      <c r="Q5" s="43"/>
      <c r="R5" s="43"/>
    </row>
    <row r="6" spans="1:62" x14ac:dyDescent="0.3">
      <c r="A6" s="32" t="s">
        <v>700</v>
      </c>
      <c r="B6" s="28">
        <f>AVERAGE('trad-50'!$J$2:$J$201)</f>
        <v>1.8671910390959327E-17</v>
      </c>
      <c r="C6" s="28">
        <f>AVERAGE('3060-50'!$J$2:$J$201)</f>
        <v>1.3160132053328394E-17</v>
      </c>
      <c r="D6" s="28">
        <f>AVERAGE('15-50'!$J$2:$J$201)</f>
        <v>1.9615877626744708E-17</v>
      </c>
      <c r="E6" s="28">
        <f>AVERAGE('trad-100'!$J$2:$J$201)</f>
        <v>1.3225632438236664E-17</v>
      </c>
      <c r="F6" s="28">
        <f>AVERAGE('3060-100'!$J$2:$J$201)</f>
        <v>1.2008036175463306E-17</v>
      </c>
      <c r="G6" s="28">
        <f>AVERAGE('15-100'!$J$2:$J$201)</f>
        <v>2.8101693081547187E-17</v>
      </c>
      <c r="H6" s="28">
        <f>AVERAGE('trad-150'!$J$2:$J$201)</f>
        <v>1.2323083747032167E-17</v>
      </c>
      <c r="I6" s="28">
        <f>AVERAGE('3060-150'!$J$2:$J$201)</f>
        <v>1.3802020524375179E-17</v>
      </c>
      <c r="J6" s="28">
        <f>AVERAGE('15-150'!$J$2:$J$201)</f>
        <v>2.71330670692247E-17</v>
      </c>
      <c r="K6" s="43"/>
      <c r="L6" s="44"/>
      <c r="M6" s="43"/>
      <c r="N6" s="43"/>
      <c r="O6" s="43"/>
      <c r="P6" s="43"/>
      <c r="Q6" s="43"/>
      <c r="R6" s="43"/>
    </row>
    <row r="7" spans="1:62" x14ac:dyDescent="0.3">
      <c r="A7" s="32" t="s">
        <v>701</v>
      </c>
      <c r="B7" s="28">
        <f>MAX('trad-50'!$J$2:$J$201)</f>
        <v>5.3290705182007512E-17</v>
      </c>
      <c r="C7" s="28">
        <f>MAX('3060-50'!$J$2:$J$201)</f>
        <v>5.3290705182007512E-17</v>
      </c>
      <c r="D7" s="28">
        <f>MAX('15-50'!$J$2:$J$201)</f>
        <v>8.8496205754310993E-17</v>
      </c>
      <c r="E7" s="28">
        <f>MAX('trad-100'!$J$2:$J$201)</f>
        <v>3.9968028886505628E-17</v>
      </c>
      <c r="F7" s="28">
        <f>MAX('3060-100'!$J$2:$J$201)</f>
        <v>4.8849813083506888E-17</v>
      </c>
      <c r="G7" s="28">
        <f>MAX('15-100'!$J$2:$J$201)</f>
        <v>1.4210854715201999E-16</v>
      </c>
      <c r="H7" s="28">
        <f>MAX('trad-150'!$J$2:$J$201)</f>
        <v>4.7369515717340022E-17</v>
      </c>
      <c r="I7" s="28">
        <f>MAX('3060-150'!$J$2:$J$201)</f>
        <v>4.8849813083506888E-17</v>
      </c>
      <c r="J7" s="28">
        <f>MAX('15-150'!$J$2:$J$201)</f>
        <v>2.0132044179869509E-16</v>
      </c>
      <c r="K7" s="43"/>
      <c r="L7" s="44"/>
      <c r="M7" s="43"/>
      <c r="N7" s="43"/>
      <c r="O7" s="43"/>
      <c r="P7" s="43"/>
      <c r="Q7" s="43"/>
      <c r="R7" s="43"/>
    </row>
    <row r="8" spans="1:62" x14ac:dyDescent="0.3">
      <c r="A8" s="32" t="s">
        <v>702</v>
      </c>
      <c r="B8" s="28">
        <f>AVERAGE('trad-50'!$J$2:$J$201)</f>
        <v>1.8671910390959327E-17</v>
      </c>
      <c r="C8" s="28">
        <f>AVERAGE('3060-50'!$J$2:$J$201)</f>
        <v>1.3160132053328394E-17</v>
      </c>
      <c r="D8" s="28">
        <f>AVERAGE('15-50'!$J$2:$J$201)</f>
        <v>1.9615877626744708E-17</v>
      </c>
      <c r="E8" s="28">
        <f>AVERAGE('trad-100'!$J$2:$J$201)</f>
        <v>1.3225632438236664E-17</v>
      </c>
      <c r="F8" s="28">
        <f>AVERAGE('3060-100'!$J$2:$J$201)</f>
        <v>1.2008036175463306E-17</v>
      </c>
      <c r="G8" s="28">
        <f>AVERAGE('15-100'!$J$2:$J$201)</f>
        <v>2.8101693081547187E-17</v>
      </c>
      <c r="H8" s="28">
        <f>AVERAGE('trad-150'!$J$2:$J$201)</f>
        <v>1.2323083747032167E-17</v>
      </c>
      <c r="I8" s="28">
        <f>AVERAGE('3060-150'!$J$2:$J$201)</f>
        <v>1.3802020524375179E-17</v>
      </c>
      <c r="J8" s="28">
        <f>AVERAGE('15-150'!$J$2:$J$201)</f>
        <v>2.71330670692247E-17</v>
      </c>
      <c r="K8" s="43"/>
      <c r="L8" s="44"/>
      <c r="M8" s="43"/>
      <c r="N8" s="43"/>
      <c r="O8" s="43"/>
      <c r="P8" s="43"/>
      <c r="Q8" s="43"/>
      <c r="R8" s="43"/>
    </row>
    <row r="9" spans="1:62" x14ac:dyDescent="0.3">
      <c r="A9" s="32" t="s">
        <v>703</v>
      </c>
      <c r="B9" s="28">
        <f>MAX('trad-50'!$J$2:$J$201)</f>
        <v>5.3290705182007512E-17</v>
      </c>
      <c r="C9" s="28">
        <f>MAX('3060-50'!$J$2:$J$201)</f>
        <v>5.3290705182007512E-17</v>
      </c>
      <c r="D9" s="28">
        <f>MAX('15-50'!$J$2:$J$201)</f>
        <v>8.8496205754310993E-17</v>
      </c>
      <c r="E9" s="28">
        <f>MAX('trad-100'!$J$2:$J$201)</f>
        <v>3.9968028886505628E-17</v>
      </c>
      <c r="F9" s="28">
        <f>MAX('3060-100'!$J$2:$J$201)</f>
        <v>4.8849813083506888E-17</v>
      </c>
      <c r="G9" s="28">
        <f>MAX('15-100'!$J$2:$J$201)</f>
        <v>1.4210854715201999E-16</v>
      </c>
      <c r="H9" s="28">
        <f>MAX('trad-150'!$J$2:$J$201)</f>
        <v>4.7369515717340022E-17</v>
      </c>
      <c r="I9" s="28">
        <f>MAX('3060-150'!$J$2:$J$201)</f>
        <v>4.8849813083506888E-17</v>
      </c>
      <c r="J9" s="28">
        <f>MAX('15-150'!$J$2:$J$201)</f>
        <v>2.0132044179869509E-16</v>
      </c>
      <c r="K9" s="43"/>
      <c r="L9" s="44"/>
      <c r="M9" s="43"/>
      <c r="N9" s="43"/>
      <c r="O9" s="43"/>
      <c r="P9" s="43"/>
      <c r="Q9" s="43"/>
      <c r="R9" s="43"/>
    </row>
    <row r="10" spans="1:62" x14ac:dyDescent="0.3">
      <c r="A10" s="32"/>
      <c r="B10" s="28"/>
      <c r="C10" s="28"/>
      <c r="D10" s="28"/>
      <c r="E10" s="28"/>
      <c r="F10" s="28"/>
      <c r="G10" s="28"/>
      <c r="H10" s="28"/>
      <c r="I10" s="28"/>
      <c r="J10" s="28"/>
      <c r="K10" s="43"/>
      <c r="L10" s="44"/>
      <c r="M10" s="43"/>
      <c r="N10" s="43"/>
      <c r="O10" s="43"/>
      <c r="P10" s="43"/>
      <c r="Q10" s="43"/>
      <c r="R10" s="43"/>
    </row>
    <row r="11" spans="1:62" x14ac:dyDescent="0.3">
      <c r="A11" s="32" t="s">
        <v>712</v>
      </c>
      <c r="B11" s="28">
        <f>AVERAGE('trad-50'!$W$2:$W$201)</f>
        <v>2.0878333707569782E-14</v>
      </c>
      <c r="C11" s="28">
        <f>AVERAGE('3060-50'!$W$2:$W$201)</f>
        <v>3.0509896724892213E-14</v>
      </c>
      <c r="D11" s="28">
        <f>AVERAGE('15-50'!$W$2:$W$201)</f>
        <v>2.7103340159793666E-14</v>
      </c>
      <c r="E11" s="28">
        <f>AVERAGE('trad-100'!$W$2:$W$201)</f>
        <v>3.2996646815716106E-14</v>
      </c>
      <c r="F11" s="28">
        <f>AVERAGE('3060-100'!$W$2:$W$201)</f>
        <v>3.1239806901888257E-14</v>
      </c>
      <c r="G11" s="28">
        <f>AVERAGE('15-100'!$W$2:$W$201)</f>
        <v>2.6137054464545675E-14</v>
      </c>
      <c r="H11" s="28">
        <f>AVERAGE('trad-150'!$W$2:$W$201)</f>
        <v>2.4594273733212211E-14</v>
      </c>
      <c r="I11" s="28">
        <f>AVERAGE('3060-150'!$W$2:$W$201)</f>
        <v>2.6506345719753904E-14</v>
      </c>
      <c r="J11" s="28">
        <f>AVERAGE('15-150'!$W$2:$W$201)</f>
        <v>3.0093975916894045E-14</v>
      </c>
      <c r="K11" s="43"/>
      <c r="L11" s="44"/>
      <c r="M11" s="43"/>
      <c r="N11" s="43"/>
      <c r="O11" s="43"/>
      <c r="P11" s="43"/>
      <c r="Q11" s="43"/>
      <c r="R11" s="43"/>
    </row>
    <row r="12" spans="1:62" x14ac:dyDescent="0.3">
      <c r="A12" s="32" t="s">
        <v>713</v>
      </c>
      <c r="B12" s="28">
        <f>MAX('trad-50'!$W$2:$W$201)</f>
        <v>6.4791960398754339E-14</v>
      </c>
      <c r="C12" s="28">
        <f>MAX('3060-50'!$W$2:$W$201)</f>
        <v>7.0124588933610459E-14</v>
      </c>
      <c r="D12" s="28">
        <f>MAX('15-50'!$W$2:$W$201)</f>
        <v>6.8517988498940895E-14</v>
      </c>
      <c r="E12" s="28">
        <f>MAX('trad-100'!$W$2:$W$201)</f>
        <v>6.9442838534666431E-14</v>
      </c>
      <c r="F12" s="28">
        <f>MAX('3060-100'!$W$2:$W$201)</f>
        <v>8.7227560809871258E-14</v>
      </c>
      <c r="G12" s="28">
        <f>MAX('15-100'!$W$2:$W$201)</f>
        <v>6.9904607421996542E-14</v>
      </c>
      <c r="H12" s="28">
        <f>MAX('trad-150'!$W$2:$W$201)</f>
        <v>7.4565280988428473E-14</v>
      </c>
      <c r="I12" s="28">
        <f>MAX('3060-150'!$W$2:$W$201)</f>
        <v>7.0434804727935425E-14</v>
      </c>
      <c r="J12" s="28">
        <f>MAX('15-150'!$W$2:$W$201)</f>
        <v>6.6073114082548561E-14</v>
      </c>
      <c r="K12" s="43"/>
      <c r="L12" s="44"/>
      <c r="M12" s="43"/>
      <c r="N12" s="43"/>
      <c r="O12" s="43"/>
      <c r="P12" s="43"/>
      <c r="Q12" s="43"/>
      <c r="R12" s="43"/>
    </row>
    <row r="13" spans="1:62" x14ac:dyDescent="0.3">
      <c r="A13" s="32" t="s">
        <v>714</v>
      </c>
      <c r="B13" s="28">
        <f>AVERAGE('trad-50'!$X$2:$X$201)</f>
        <v>2.6488335157160788E-14</v>
      </c>
      <c r="C13" s="28">
        <f>AVERAGE('3060-50'!$X$2:$X$201)</f>
        <v>2.7925510946088505E-14</v>
      </c>
      <c r="D13" s="28">
        <f>AVERAGE('15-50'!$X$2:$X$201)</f>
        <v>2.8853626703218683E-14</v>
      </c>
      <c r="E13" s="28">
        <f>AVERAGE('trad-100'!$X$2:$X$201)</f>
        <v>2.1353763782806779E-14</v>
      </c>
      <c r="F13" s="28">
        <f>AVERAGE('3060-100'!$X$2:$X$201)</f>
        <v>3.347475813220731E-14</v>
      </c>
      <c r="G13" s="28">
        <f>AVERAGE('15-100'!$X$2:$X$201)</f>
        <v>3.1355606455656472E-14</v>
      </c>
      <c r="H13" s="28">
        <f>AVERAGE('trad-150'!$X$2:$X$201)</f>
        <v>3.3255236477291987E-14</v>
      </c>
      <c r="I13" s="28">
        <f>AVERAGE('3060-150'!$X$2:$X$201)</f>
        <v>2.7452211184729696E-14</v>
      </c>
      <c r="J13" s="28">
        <f>AVERAGE('15-150'!$X$2:$X$201)</f>
        <v>3.1821785773039572E-14</v>
      </c>
      <c r="K13" s="43"/>
      <c r="L13" s="44"/>
      <c r="M13" s="43"/>
      <c r="N13" s="43"/>
      <c r="O13" s="43"/>
      <c r="P13" s="43"/>
      <c r="Q13" s="43"/>
      <c r="R13" s="43"/>
    </row>
    <row r="14" spans="1:62" x14ac:dyDescent="0.3">
      <c r="A14" s="32" t="s">
        <v>715</v>
      </c>
      <c r="B14" s="28">
        <f>MAX('trad-50'!$X$2:$X$201)</f>
        <v>5.9709712951111589E-14</v>
      </c>
      <c r="C14" s="28">
        <f>MAX('3060-50'!$X$2:$X$201)</f>
        <v>8.0013140815599308E-14</v>
      </c>
      <c r="D14" s="28">
        <f>MAX('15-50'!$X$2:$X$201)</f>
        <v>7.0107368179504729E-14</v>
      </c>
      <c r="E14" s="28">
        <f>MAX('trad-100'!$X$2:$X$201)</f>
        <v>6.9326285539735602E-14</v>
      </c>
      <c r="F14" s="28">
        <f>MAX('3060-100'!$X$2:$X$201)</f>
        <v>8.6095546493419673E-14</v>
      </c>
      <c r="G14" s="28">
        <f>MAX('15-100'!$X$2:$X$201)</f>
        <v>7.7334810555606728E-14</v>
      </c>
      <c r="H14" s="28">
        <f>MAX('trad-150'!$X$2:$X$201)</f>
        <v>7.4493559028027272E-14</v>
      </c>
      <c r="I14" s="28">
        <f>MAX('3060-150'!$X$2:$X$201)</f>
        <v>8.6234134689262801E-14</v>
      </c>
      <c r="J14" s="28">
        <f>MAX('15-150'!$X$2:$X$201)</f>
        <v>1.0845236655009851E-13</v>
      </c>
      <c r="K14" s="43"/>
      <c r="L14" s="44"/>
      <c r="M14" s="43"/>
      <c r="N14" s="43"/>
      <c r="O14" s="43"/>
      <c r="P14" s="43"/>
      <c r="Q14" s="43"/>
      <c r="R14" s="43"/>
    </row>
    <row r="15" spans="1:62" x14ac:dyDescent="0.3">
      <c r="A15" s="32" t="s">
        <v>716</v>
      </c>
      <c r="B15" s="28">
        <f>AVERAGE('trad-50'!$Y$2:$Y$201)</f>
        <v>1.0255903057304836E-14</v>
      </c>
      <c r="C15" s="28">
        <f>AVERAGE('3060-50'!$Y$2:$Y$201)</f>
        <v>2.6875230081461212E-14</v>
      </c>
      <c r="D15" s="28">
        <f>AVERAGE('15-50'!$Y$2:$Y$201)</f>
        <v>1.7894970664511809E-14</v>
      </c>
      <c r="E15" s="28">
        <f>AVERAGE('trad-100'!$Y$2:$Y$201)</f>
        <v>2.3305028750727309E-14</v>
      </c>
      <c r="F15" s="28">
        <f>AVERAGE('3060-100'!$Y$2:$Y$201)</f>
        <v>2.5104659646389308E-14</v>
      </c>
      <c r="G15" s="28">
        <f>AVERAGE('15-100'!$Y$2:$Y$201)</f>
        <v>2.4724876376906154E-14</v>
      </c>
      <c r="H15" s="28">
        <f>AVERAGE('trad-150'!$Y$2:$Y$201)</f>
        <v>1.6042320421635942E-14</v>
      </c>
      <c r="I15" s="28">
        <f>AVERAGE('3060-150'!$Y$2:$Y$201)</f>
        <v>2.4554377600349072E-14</v>
      </c>
      <c r="J15" s="28">
        <f>AVERAGE('15-150'!$Y$2:$Y$201)</f>
        <v>2.0074492980883097E-14</v>
      </c>
      <c r="K15" s="43"/>
      <c r="L15" s="44"/>
      <c r="M15" s="43"/>
      <c r="N15" s="43"/>
      <c r="O15" s="43"/>
      <c r="P15" s="43"/>
      <c r="Q15" s="43"/>
      <c r="R15" s="43"/>
    </row>
    <row r="16" spans="1:62" x14ac:dyDescent="0.3">
      <c r="A16" s="32" t="s">
        <v>717</v>
      </c>
      <c r="B16" s="28">
        <f>MAX('trad-50'!$Y$2:$Y$201)</f>
        <v>3.5100865574251812E-14</v>
      </c>
      <c r="C16" s="28">
        <f>MAX('3060-50'!$Y$2:$Y$201)</f>
        <v>6.6135598403235712E-14</v>
      </c>
      <c r="D16" s="28">
        <f>MAX('15-50'!$Y$2:$Y$201)</f>
        <v>5.0680494702148183E-14</v>
      </c>
      <c r="E16" s="28">
        <f>MAX('trad-100'!$Y$2:$Y$201)</f>
        <v>5.0680494702148183E-14</v>
      </c>
      <c r="F16" s="28">
        <f>MAX('3060-100'!$Y$2:$Y$201)</f>
        <v>6.6135598403235712E-14</v>
      </c>
      <c r="G16" s="28">
        <f>MAX('15-100'!$Y$2:$Y$201)</f>
        <v>5.0680494702148183E-14</v>
      </c>
      <c r="H16" s="28">
        <f>MAX('trad-150'!$Y$2:$Y$201)</f>
        <v>5.2225869073473553E-14</v>
      </c>
      <c r="I16" s="28">
        <f>MAX('3060-150'!$Y$2:$Y$201)</f>
        <v>6.6135598403235712E-14</v>
      </c>
      <c r="J16" s="28">
        <f>MAX('15-150'!$Y$2:$Y$201)</f>
        <v>5.7882722304588842E-14</v>
      </c>
      <c r="K16" s="43"/>
      <c r="L16" s="44"/>
      <c r="M16" s="43"/>
      <c r="N16" s="43"/>
      <c r="O16" s="43"/>
      <c r="P16" s="43"/>
      <c r="Q16" s="43"/>
      <c r="R16" s="43"/>
    </row>
    <row r="17" spans="1:62" x14ac:dyDescent="0.3">
      <c r="A17" s="32" t="s">
        <v>718</v>
      </c>
      <c r="B17" s="28">
        <f>AVERAGE('trad-50'!$Z$2:$Z$201)</f>
        <v>1.0144189941393483E-14</v>
      </c>
      <c r="C17" s="28">
        <f>AVERAGE('3060-50'!$Z$2:$Z$201)</f>
        <v>2.1867458852016913E-14</v>
      </c>
      <c r="D17" s="28">
        <f>AVERAGE('15-50'!$Z$2:$Z$201)</f>
        <v>2.0045726741906967E-14</v>
      </c>
      <c r="E17" s="28">
        <f>AVERAGE('trad-100'!$Z$2:$Z$201)</f>
        <v>1.166569411964534E-14</v>
      </c>
      <c r="F17" s="28">
        <f>AVERAGE('3060-100'!$Z$2:$Z$201)</f>
        <v>2.1446656617763695E-14</v>
      </c>
      <c r="G17" s="28">
        <f>AVERAGE('15-100'!$Z$2:$Z$201)</f>
        <v>2.0609267286124936E-14</v>
      </c>
      <c r="H17" s="28">
        <f>AVERAGE('trad-150'!$Z$2:$Z$201)</f>
        <v>1.5779392911864508E-14</v>
      </c>
      <c r="I17" s="28">
        <f>AVERAGE('3060-150'!$Z$2:$Z$201)</f>
        <v>1.5371566968361061E-14</v>
      </c>
      <c r="J17" s="28">
        <f>AVERAGE('15-150'!$Z$2:$Z$201)</f>
        <v>1.9927109320510702E-14</v>
      </c>
      <c r="K17" s="43"/>
      <c r="L17" s="44"/>
      <c r="M17" s="43"/>
      <c r="N17" s="43"/>
      <c r="O17" s="43"/>
      <c r="P17" s="43"/>
      <c r="Q17" s="43"/>
      <c r="R17" s="43"/>
    </row>
    <row r="18" spans="1:62" x14ac:dyDescent="0.3">
      <c r="A18" s="32" t="s">
        <v>719</v>
      </c>
      <c r="B18" s="28">
        <f>MAX('trad-50'!$Z$2:$Z$201)</f>
        <v>2.1965016403383451E-14</v>
      </c>
      <c r="C18" s="28">
        <f>MAX('3060-50'!$Z$2:$Z$201)</f>
        <v>4.2697982091401073E-14</v>
      </c>
      <c r="D18" s="28">
        <f>MAX('15-50'!$Z$2:$Z$201)</f>
        <v>3.8727063813469031E-14</v>
      </c>
      <c r="E18" s="28">
        <f>MAX('trad-100'!$Z$2:$Z$201)</f>
        <v>2.1965016403383451E-14</v>
      </c>
      <c r="F18" s="28">
        <f>MAX('3060-100'!$Z$2:$Z$201)</f>
        <v>4.3305246143823692E-14</v>
      </c>
      <c r="G18" s="28">
        <f>MAX('15-100'!$Z$2:$Z$201)</f>
        <v>5.9606844303608163E-14</v>
      </c>
      <c r="H18" s="28">
        <f>MAX('trad-150'!$Z$2:$Z$201)</f>
        <v>2.7196770334045038E-14</v>
      </c>
      <c r="I18" s="28">
        <f>MAX('3060-150'!$Z$2:$Z$201)</f>
        <v>4.191430337686164E-14</v>
      </c>
      <c r="J18" s="28">
        <f>MAX('15-150'!$Z$2:$Z$201)</f>
        <v>4.6330387263279641E-14</v>
      </c>
      <c r="K18" s="43"/>
      <c r="L18" s="44"/>
      <c r="M18" s="43"/>
      <c r="N18" s="43"/>
      <c r="O18" s="43"/>
      <c r="P18" s="43"/>
      <c r="Q18" s="43"/>
      <c r="R18" s="43"/>
    </row>
    <row r="19" spans="1:62" x14ac:dyDescent="0.3">
      <c r="A19" s="32" t="s">
        <v>720</v>
      </c>
      <c r="B19" s="28">
        <f>AVERAGE('trad-50'!$AA$2:$AA$201)</f>
        <v>0</v>
      </c>
      <c r="C19" s="28">
        <f>AVERAGE('3060-50'!$AA$2:$AA$201)</f>
        <v>0</v>
      </c>
      <c r="D19" s="28">
        <f>AVERAGE('15-50'!$AA$2:$AA$201)</f>
        <v>0</v>
      </c>
      <c r="E19" s="28">
        <f>AVERAGE('trad-100'!$AA$2:$AA$201)</f>
        <v>0</v>
      </c>
      <c r="F19" s="28">
        <f>AVERAGE('3060-100'!$AA$2:$AA$201)</f>
        <v>0</v>
      </c>
      <c r="G19" s="28">
        <f>AVERAGE('15-100'!$AA$2:$AA$201)</f>
        <v>0</v>
      </c>
      <c r="H19" s="28">
        <f>AVERAGE('trad-150'!$AA$2:$AA$201)</f>
        <v>0</v>
      </c>
      <c r="I19" s="28">
        <f>AVERAGE('3060-150'!$AA$2:$AA$201)</f>
        <v>0</v>
      </c>
      <c r="J19" s="28">
        <f>AVERAGE('15-150'!$AA$2:$AA$201)</f>
        <v>0</v>
      </c>
      <c r="K19" s="43"/>
      <c r="L19" s="44"/>
      <c r="M19" s="43"/>
      <c r="N19" s="43"/>
      <c r="O19" s="43"/>
      <c r="P19" s="43"/>
      <c r="Q19" s="43"/>
      <c r="R19" s="43"/>
    </row>
    <row r="20" spans="1:62" x14ac:dyDescent="0.3">
      <c r="A20" s="32" t="s">
        <v>721</v>
      </c>
      <c r="B20" s="28">
        <f>MAX('trad-50'!$AA$2:$AA$201)</f>
        <v>0</v>
      </c>
      <c r="C20" s="28">
        <f>MAX('3060-50'!$AA$2:$AA$201)</f>
        <v>0</v>
      </c>
      <c r="D20" s="28">
        <f>MAX('15-50'!$AA$2:$AA$201)</f>
        <v>0</v>
      </c>
      <c r="E20" s="28">
        <f>MAX('trad-100'!$AA$2:$AA$201)</f>
        <v>0</v>
      </c>
      <c r="F20" s="28">
        <f>MAX('3060-100'!$AA$2:$AA$201)</f>
        <v>0</v>
      </c>
      <c r="G20" s="28">
        <f>MAX('15-100'!$AA$2:$AA$201)</f>
        <v>0</v>
      </c>
      <c r="H20" s="28">
        <f>MAX('trad-150'!$AA$2:$AA$201)</f>
        <v>0</v>
      </c>
      <c r="I20" s="28">
        <f>MAX('3060-150'!$AA$2:$AA$201)</f>
        <v>0</v>
      </c>
      <c r="J20" s="28">
        <f>MAX('15-150'!$AA$2:$AA$201)</f>
        <v>0</v>
      </c>
      <c r="K20" s="43"/>
      <c r="L20" s="44"/>
      <c r="M20" s="43"/>
      <c r="N20" s="43"/>
      <c r="O20" s="43"/>
      <c r="P20" s="43"/>
      <c r="Q20" s="43"/>
      <c r="R20" s="43"/>
    </row>
    <row r="21" spans="1:62" x14ac:dyDescent="0.3">
      <c r="A21" s="32" t="s">
        <v>722</v>
      </c>
      <c r="B21" s="28">
        <f>AVERAGE('trad-50'!$AB$2:$AB$201)</f>
        <v>0</v>
      </c>
      <c r="C21" s="28">
        <f>AVERAGE('3060-50'!$AB$2:$AB$201)</f>
        <v>0</v>
      </c>
      <c r="D21" s="28">
        <f>AVERAGE('15-50'!$AB$2:$AB$201)</f>
        <v>0</v>
      </c>
      <c r="E21" s="28">
        <f>AVERAGE('trad-100'!$AB$2:$AB$201)</f>
        <v>0</v>
      </c>
      <c r="F21" s="28">
        <f>AVERAGE('3060-100'!$AB$2:$AB$201)</f>
        <v>0</v>
      </c>
      <c r="G21" s="28">
        <f>AVERAGE('15-100'!$AB$2:$AB$201)</f>
        <v>0</v>
      </c>
      <c r="H21" s="28">
        <f>AVERAGE('trad-150'!$AB$2:$AB$201)</f>
        <v>0</v>
      </c>
      <c r="I21" s="28">
        <f>AVERAGE('3060-150'!$AB$2:$AB$201)</f>
        <v>0</v>
      </c>
      <c r="J21" s="28">
        <f>AVERAGE('15-150'!$AB$2:$AB$201)</f>
        <v>0</v>
      </c>
      <c r="K21" s="43"/>
      <c r="L21" s="44"/>
      <c r="M21" s="43"/>
      <c r="N21" s="43"/>
      <c r="O21" s="43"/>
      <c r="P21" s="43"/>
      <c r="Q21" s="43"/>
      <c r="R21" s="43"/>
    </row>
    <row r="22" spans="1:62" x14ac:dyDescent="0.3">
      <c r="A22" s="32" t="s">
        <v>723</v>
      </c>
      <c r="B22" s="28">
        <f>MAX('trad-50'!$AB$2:$AB$201)</f>
        <v>0</v>
      </c>
      <c r="C22" s="28">
        <f>MAX('3060-50'!$AB$2:$AB$201)</f>
        <v>0</v>
      </c>
      <c r="D22" s="28">
        <f>MAX('15-50'!$AB$2:$AB$201)</f>
        <v>0</v>
      </c>
      <c r="E22" s="28">
        <f>MAX('trad-100'!$AB$2:$AB$201)</f>
        <v>0</v>
      </c>
      <c r="F22" s="28">
        <f>MAX('3060-100'!$AB$2:$AB$201)</f>
        <v>0</v>
      </c>
      <c r="G22" s="28">
        <f>MAX('15-100'!$AB$2:$AB$201)</f>
        <v>0</v>
      </c>
      <c r="H22" s="28">
        <f>MAX('trad-150'!$AB$2:$AB$201)</f>
        <v>0</v>
      </c>
      <c r="I22" s="28">
        <f>MAX('3060-150'!$AB$2:$AB$201)</f>
        <v>0</v>
      </c>
      <c r="J22" s="28">
        <f>MAX('15-150'!$AB$2:$AB$201)</f>
        <v>0</v>
      </c>
      <c r="K22" s="43"/>
      <c r="L22" s="44"/>
      <c r="M22" s="43"/>
      <c r="N22" s="43"/>
      <c r="O22" s="43"/>
      <c r="P22" s="43"/>
      <c r="Q22" s="43"/>
      <c r="R22" s="43"/>
    </row>
    <row r="23" spans="1:62" x14ac:dyDescent="0.3">
      <c r="A23" s="32"/>
      <c r="B23" s="28"/>
      <c r="C23" s="28"/>
      <c r="D23" s="28"/>
      <c r="E23" s="28"/>
      <c r="F23" s="28"/>
      <c r="G23" s="28"/>
      <c r="H23" s="28"/>
      <c r="I23" s="28"/>
      <c r="J23" s="28"/>
      <c r="K23" s="43"/>
      <c r="L23" s="44"/>
      <c r="M23" s="43"/>
      <c r="N23" s="43"/>
      <c r="O23" s="43"/>
      <c r="P23" s="43"/>
      <c r="Q23" s="43"/>
      <c r="R23" s="43"/>
    </row>
    <row r="24" spans="1:62" x14ac:dyDescent="0.3">
      <c r="A24" s="58" t="s">
        <v>704</v>
      </c>
      <c r="B24" s="59">
        <f>AVERAGE('trad-50'!$W$2:$W$201)</f>
        <v>2.0878333707569782E-14</v>
      </c>
      <c r="C24" s="59">
        <f>AVERAGE('3060-50'!$W$2:$W$201)</f>
        <v>3.0509896724892213E-14</v>
      </c>
      <c r="D24" s="59">
        <f>AVERAGE('15-50'!$W$2:$W$201)</f>
        <v>2.7103340159793666E-14</v>
      </c>
      <c r="E24" s="59">
        <f>AVERAGE('trad-100'!$W$2:$W$201)</f>
        <v>3.2996646815716106E-14</v>
      </c>
      <c r="F24" s="59">
        <f>AVERAGE('3060-100'!$W$2:$W$201)</f>
        <v>3.1239806901888257E-14</v>
      </c>
      <c r="G24" s="59">
        <f>AVERAGE('15-100'!$W$2:$W$201)</f>
        <v>2.6137054464545675E-14</v>
      </c>
      <c r="H24" s="59">
        <f>AVERAGE('trad-150'!$W$2:$W$201)</f>
        <v>2.4594273733212211E-14</v>
      </c>
      <c r="I24" s="59">
        <f>AVERAGE('3060-150'!$W$2:$W$201)</f>
        <v>2.6506345719753904E-14</v>
      </c>
      <c r="J24" s="59">
        <f>AVERAGE('15-150'!$W$2:$W$201)</f>
        <v>3.0093975916894045E-14</v>
      </c>
      <c r="K24" s="43"/>
      <c r="L24" s="44"/>
      <c r="M24" s="43"/>
      <c r="N24" s="43"/>
      <c r="O24" s="43"/>
      <c r="P24" s="43"/>
      <c r="Q24" s="43"/>
      <c r="R24" s="43"/>
    </row>
    <row r="25" spans="1:62" x14ac:dyDescent="0.3">
      <c r="A25" s="58" t="s">
        <v>705</v>
      </c>
      <c r="B25" s="59">
        <f>MAX('trad-50'!$W$2:$W$201)</f>
        <v>6.4791960398754339E-14</v>
      </c>
      <c r="C25" s="59">
        <f>MAX('3060-50'!$W$2:$W$201)</f>
        <v>7.0124588933610459E-14</v>
      </c>
      <c r="D25" s="59">
        <f>MAX('15-50'!$W$2:$W$201)</f>
        <v>6.8517988498940895E-14</v>
      </c>
      <c r="E25" s="59">
        <f>MAX('trad-100'!$W$2:$W$201)</f>
        <v>6.9442838534666431E-14</v>
      </c>
      <c r="F25" s="59">
        <f>MAX('3060-100'!$W$2:$W$201)</f>
        <v>8.7227560809871258E-14</v>
      </c>
      <c r="G25" s="59">
        <f>MAX('15-100'!$W$2:$W$201)</f>
        <v>6.9904607421996542E-14</v>
      </c>
      <c r="H25" s="59">
        <f>MAX('trad-150'!$W$2:$W$201)</f>
        <v>7.4565280988428473E-14</v>
      </c>
      <c r="I25" s="59">
        <f>MAX('3060-150'!$W$2:$W$201)</f>
        <v>7.0434804727935425E-14</v>
      </c>
      <c r="J25" s="59">
        <f>MAX('15-150'!$W$2:$W$201)</f>
        <v>6.6073114082548561E-14</v>
      </c>
      <c r="K25" s="43"/>
      <c r="L25" s="44"/>
      <c r="M25" s="43"/>
      <c r="N25" s="43"/>
      <c r="O25" s="43"/>
      <c r="P25" s="43"/>
      <c r="Q25" s="43"/>
      <c r="R25" s="43"/>
    </row>
    <row r="26" spans="1:62" x14ac:dyDescent="0.3">
      <c r="A26" s="58" t="s">
        <v>706</v>
      </c>
      <c r="B26" s="59">
        <f>AVERAGE('trad-50'!$X$2:$X$201)</f>
        <v>2.6488335157160788E-14</v>
      </c>
      <c r="C26" s="59">
        <f>AVERAGE('3060-50'!$X$2:$X$201)</f>
        <v>2.7925510946088505E-14</v>
      </c>
      <c r="D26" s="59">
        <f>AVERAGE('15-50'!$X$2:$X$201)</f>
        <v>2.8853626703218683E-14</v>
      </c>
      <c r="E26" s="59">
        <f>AVERAGE('trad-100'!$X$2:$X$201)</f>
        <v>2.1353763782806779E-14</v>
      </c>
      <c r="F26" s="59">
        <f>AVERAGE('3060-100'!$X$2:$X$201)</f>
        <v>3.347475813220731E-14</v>
      </c>
      <c r="G26" s="59">
        <f>AVERAGE('15-100'!$X$2:$X$201)</f>
        <v>3.1355606455656472E-14</v>
      </c>
      <c r="H26" s="59">
        <f>AVERAGE('trad-150'!$X$2:$X$201)</f>
        <v>3.3255236477291987E-14</v>
      </c>
      <c r="I26" s="59">
        <f>AVERAGE('3060-150'!$X$2:$X$201)</f>
        <v>2.7452211184729696E-14</v>
      </c>
      <c r="J26" s="59">
        <f>AVERAGE('15-150'!$X$2:$X$201)</f>
        <v>3.1821785773039572E-14</v>
      </c>
      <c r="K26" s="43"/>
      <c r="L26" s="44"/>
      <c r="M26" s="43"/>
      <c r="N26" s="43"/>
      <c r="O26" s="43"/>
      <c r="P26" s="43"/>
      <c r="Q26" s="43"/>
      <c r="R26" s="43"/>
    </row>
    <row r="27" spans="1:62" x14ac:dyDescent="0.3">
      <c r="A27" s="58" t="s">
        <v>707</v>
      </c>
      <c r="B27" s="59">
        <f>MAX('trad-50'!$X$2:$X$201)</f>
        <v>5.9709712951111589E-14</v>
      </c>
      <c r="C27" s="59">
        <f>MAX('3060-50'!$X$2:$X$201)</f>
        <v>8.0013140815599308E-14</v>
      </c>
      <c r="D27" s="59">
        <f>MAX('15-50'!$X$2:$X$201)</f>
        <v>7.0107368179504729E-14</v>
      </c>
      <c r="E27" s="59">
        <f>MAX('trad-100'!$X$2:$X$201)</f>
        <v>6.9326285539735602E-14</v>
      </c>
      <c r="F27" s="59">
        <f>MAX('3060-100'!$X$2:$X$201)</f>
        <v>8.6095546493419673E-14</v>
      </c>
      <c r="G27" s="59">
        <f>MAX('15-100'!$X$2:$X$201)</f>
        <v>7.7334810555606728E-14</v>
      </c>
      <c r="H27" s="59">
        <f>MAX('trad-150'!$X$2:$X$201)</f>
        <v>7.4493559028027272E-14</v>
      </c>
      <c r="I27" s="59">
        <f>MAX('3060-150'!$X$2:$X$201)</f>
        <v>8.6234134689262801E-14</v>
      </c>
      <c r="J27" s="59">
        <f>MAX('15-150'!$X$2:$X$201)</f>
        <v>1.0845236655009851E-13</v>
      </c>
      <c r="K27" s="43"/>
      <c r="L27" s="44"/>
      <c r="M27" s="43"/>
      <c r="N27" s="43"/>
      <c r="O27" s="43"/>
      <c r="P27" s="43"/>
      <c r="Q27" s="43"/>
      <c r="R27" s="43"/>
    </row>
    <row r="28" spans="1:62" x14ac:dyDescent="0.3">
      <c r="A28" s="58" t="s">
        <v>708</v>
      </c>
      <c r="B28" s="59">
        <f>AVERAGE('trad-50'!$Y$2:$Y$201)</f>
        <v>1.0255903057304836E-14</v>
      </c>
      <c r="C28" s="59">
        <f>AVERAGE('3060-50'!$Y$2:$Y$201)</f>
        <v>2.6875230081461212E-14</v>
      </c>
      <c r="D28" s="59">
        <f>AVERAGE('15-50'!$Y$2:$Y$201)</f>
        <v>1.7894970664511809E-14</v>
      </c>
      <c r="E28" s="59">
        <f>AVERAGE('trad-100'!$Y$2:$Y$201)</f>
        <v>2.3305028750727309E-14</v>
      </c>
      <c r="F28" s="59">
        <f>AVERAGE('3060-100'!$Y$2:$Y$201)</f>
        <v>2.5104659646389308E-14</v>
      </c>
      <c r="G28" s="59">
        <f>AVERAGE('15-100'!$Y$2:$Y$201)</f>
        <v>2.4724876376906154E-14</v>
      </c>
      <c r="H28" s="59">
        <f>AVERAGE('trad-150'!$Y$2:$Y$201)</f>
        <v>1.6042320421635942E-14</v>
      </c>
      <c r="I28" s="59">
        <f>AVERAGE('3060-150'!$Y$2:$Y$201)</f>
        <v>2.4554377600349072E-14</v>
      </c>
      <c r="J28" s="59">
        <f>AVERAGE('15-150'!$Y$2:$Y$201)</f>
        <v>2.0074492980883097E-14</v>
      </c>
      <c r="K28" s="43"/>
      <c r="L28" s="44"/>
      <c r="M28" s="43"/>
      <c r="N28" s="43"/>
      <c r="O28" s="43"/>
      <c r="P28" s="43"/>
      <c r="Q28" s="43"/>
      <c r="R28" s="43"/>
    </row>
    <row r="29" spans="1:62" x14ac:dyDescent="0.3">
      <c r="A29" s="58" t="s">
        <v>709</v>
      </c>
      <c r="B29" s="59">
        <f>MAX('trad-50'!$X$2:$X$201)</f>
        <v>5.9709712951111589E-14</v>
      </c>
      <c r="C29" s="59">
        <f>MAX('3060-50'!$X$2:$X$201)</f>
        <v>8.0013140815599308E-14</v>
      </c>
      <c r="D29" s="59">
        <f>MAX('15-50'!$X$2:$X$201)</f>
        <v>7.0107368179504729E-14</v>
      </c>
      <c r="E29" s="59">
        <f>MAX('trad-100'!$X$2:$X$201)</f>
        <v>6.9326285539735602E-14</v>
      </c>
      <c r="F29" s="59">
        <f>MAX('3060-100'!$X$2:$X$201)</f>
        <v>8.6095546493419673E-14</v>
      </c>
      <c r="G29" s="59">
        <f>MAX('15-100'!$X$2:$X$201)</f>
        <v>7.7334810555606728E-14</v>
      </c>
      <c r="H29" s="59">
        <f>MAX('trad-150'!$X$2:$X$201)</f>
        <v>7.4493559028027272E-14</v>
      </c>
      <c r="I29" s="59">
        <f>MAX('3060-150'!$X$2:$X$201)</f>
        <v>8.6234134689262801E-14</v>
      </c>
      <c r="J29" s="59">
        <f>MAX('15-150'!$X$2:$X$201)</f>
        <v>1.0845236655009851E-13</v>
      </c>
      <c r="K29" s="43"/>
      <c r="L29" s="44"/>
      <c r="M29" s="43"/>
      <c r="N29" s="43"/>
      <c r="O29" s="43"/>
      <c r="P29" s="43"/>
      <c r="Q29" s="43"/>
      <c r="R29" s="43"/>
    </row>
    <row r="30" spans="1:62" x14ac:dyDescent="0.3">
      <c r="A30" s="58" t="s">
        <v>710</v>
      </c>
      <c r="B30" s="59">
        <f>AVERAGE('trad-50'!$Y$2:$Y$201)</f>
        <v>1.0255903057304836E-14</v>
      </c>
      <c r="C30" s="59">
        <f>AVERAGE('3060-50'!$Y$2:$Y$201)</f>
        <v>2.6875230081461212E-14</v>
      </c>
      <c r="D30" s="59">
        <f>AVERAGE('15-50'!$Y$2:$Y$201)</f>
        <v>1.7894970664511809E-14</v>
      </c>
      <c r="E30" s="59">
        <f>AVERAGE('trad-100'!$Y$2:$Y$201)</f>
        <v>2.3305028750727309E-14</v>
      </c>
      <c r="F30" s="59">
        <f>AVERAGE('3060-100'!$Y$2:$Y$201)</f>
        <v>2.5104659646389308E-14</v>
      </c>
      <c r="G30" s="59">
        <f>AVERAGE('15-100'!$Y$2:$Y$201)</f>
        <v>2.4724876376906154E-14</v>
      </c>
      <c r="H30" s="59">
        <f>AVERAGE('trad-150'!$Y$2:$Y$201)</f>
        <v>1.6042320421635942E-14</v>
      </c>
      <c r="I30" s="59">
        <f>AVERAGE('3060-150'!$Y$2:$Y$201)</f>
        <v>2.4554377600349072E-14</v>
      </c>
      <c r="J30" s="59">
        <f>AVERAGE('15-150'!$Y$2:$Y$201)</f>
        <v>2.0074492980883097E-14</v>
      </c>
      <c r="K30" s="43"/>
      <c r="L30" s="44"/>
      <c r="M30" s="43"/>
      <c r="N30" s="43"/>
      <c r="O30" s="43"/>
      <c r="P30" s="43"/>
      <c r="Q30" s="43"/>
      <c r="R30" s="43"/>
    </row>
    <row r="31" spans="1:62" x14ac:dyDescent="0.3">
      <c r="A31" s="58" t="s">
        <v>711</v>
      </c>
      <c r="B31" s="59">
        <f>MAX('trad-50'!$Y$2:$Y$201)</f>
        <v>3.5100865574251812E-14</v>
      </c>
      <c r="C31" s="59">
        <f>MAX('3060-50'!$Y$2:$Y$201)</f>
        <v>6.6135598403235712E-14</v>
      </c>
      <c r="D31" s="59">
        <f>MAX('15-50'!$Y$2:$Y$201)</f>
        <v>5.0680494702148183E-14</v>
      </c>
      <c r="E31" s="59">
        <f>MAX('trad-100'!$Y$2:$Y$201)</f>
        <v>5.0680494702148183E-14</v>
      </c>
      <c r="F31" s="59">
        <f>MAX('3060-100'!$Y$2:$Y$201)</f>
        <v>6.6135598403235712E-14</v>
      </c>
      <c r="G31" s="59">
        <f>MAX('15-100'!$Y$2:$Y$201)</f>
        <v>5.0680494702148183E-14</v>
      </c>
      <c r="H31" s="59">
        <f>MAX('trad-150'!$Y$2:$Y$201)</f>
        <v>5.2225869073473553E-14</v>
      </c>
      <c r="I31" s="59">
        <f>MAX('3060-150'!$Y$2:$Y$201)</f>
        <v>6.6135598403235712E-14</v>
      </c>
      <c r="J31" s="59">
        <f>MAX('15-150'!$Y$2:$Y$201)</f>
        <v>5.7882722304588842E-14</v>
      </c>
      <c r="K31" s="43"/>
      <c r="L31" s="44"/>
      <c r="M31" s="43"/>
      <c r="N31" s="43"/>
      <c r="O31" s="43"/>
      <c r="P31" s="43"/>
      <c r="Q31" s="43"/>
      <c r="R31" s="43"/>
    </row>
    <row r="32" spans="1:62" s="23" customFormat="1" ht="15" thickBot="1" x14ac:dyDescent="0.35">
      <c r="A32" s="31"/>
      <c r="B32" s="57" t="s">
        <v>687</v>
      </c>
      <c r="C32" s="57" t="s">
        <v>688</v>
      </c>
      <c r="D32" s="57" t="s">
        <v>689</v>
      </c>
      <c r="E32" s="57" t="s">
        <v>690</v>
      </c>
      <c r="F32" s="57" t="s">
        <v>691</v>
      </c>
      <c r="G32" s="57" t="s">
        <v>692</v>
      </c>
      <c r="H32" s="57" t="s">
        <v>693</v>
      </c>
      <c r="I32" s="57" t="s">
        <v>694</v>
      </c>
      <c r="J32" s="57" t="s">
        <v>695</v>
      </c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</row>
    <row r="33" spans="1:63" s="17" customFormat="1" ht="15" thickBot="1" x14ac:dyDescent="0.35">
      <c r="A33" s="16" t="s">
        <v>2</v>
      </c>
      <c r="B33" s="52" t="e">
        <f>AVERAGE(B46:B195)</f>
        <v>#DIV/0!</v>
      </c>
      <c r="C33" s="52" t="e">
        <f t="shared" ref="C33:J33" si="0">AVERAGE(C46:C195)</f>
        <v>#DIV/0!</v>
      </c>
      <c r="D33" s="52" t="e">
        <f t="shared" si="0"/>
        <v>#DIV/0!</v>
      </c>
      <c r="E33" s="52" t="e">
        <f t="shared" si="0"/>
        <v>#DIV/0!</v>
      </c>
      <c r="F33" s="52" t="e">
        <f t="shared" si="0"/>
        <v>#DIV/0!</v>
      </c>
      <c r="G33" s="52" t="e">
        <f t="shared" si="0"/>
        <v>#DIV/0!</v>
      </c>
      <c r="H33" s="52" t="e">
        <f t="shared" si="0"/>
        <v>#DIV/0!</v>
      </c>
      <c r="I33" s="52" t="e">
        <f t="shared" si="0"/>
        <v>#DIV/0!</v>
      </c>
      <c r="J33" s="52" t="e">
        <f t="shared" si="0"/>
        <v>#DIV/0!</v>
      </c>
      <c r="K33" s="44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18"/>
    </row>
    <row r="34" spans="1:63" s="5" customFormat="1" ht="15" thickBot="1" x14ac:dyDescent="0.35">
      <c r="A34" s="3" t="s">
        <v>3</v>
      </c>
      <c r="B34" s="51" t="e">
        <f>_xlfn.STDEV.S(B46:B195)</f>
        <v>#DIV/0!</v>
      </c>
      <c r="C34" s="51" t="e">
        <f t="shared" ref="C34:J34" si="1">_xlfn.STDEV.S(C46:C195)</f>
        <v>#DIV/0!</v>
      </c>
      <c r="D34" s="51" t="e">
        <f t="shared" si="1"/>
        <v>#DIV/0!</v>
      </c>
      <c r="E34" s="51" t="e">
        <f t="shared" si="1"/>
        <v>#DIV/0!</v>
      </c>
      <c r="F34" s="51" t="e">
        <f t="shared" si="1"/>
        <v>#DIV/0!</v>
      </c>
      <c r="G34" s="51" t="e">
        <f t="shared" si="1"/>
        <v>#DIV/0!</v>
      </c>
      <c r="H34" s="51" t="e">
        <f t="shared" si="1"/>
        <v>#DIV/0!</v>
      </c>
      <c r="I34" s="51" t="e">
        <f t="shared" si="1"/>
        <v>#DIV/0!</v>
      </c>
      <c r="J34" s="51" t="e">
        <f t="shared" si="1"/>
        <v>#DIV/0!</v>
      </c>
      <c r="K34" s="44"/>
      <c r="L34" s="44"/>
      <c r="M34" s="43"/>
      <c r="N34" s="43"/>
      <c r="O34" s="43"/>
      <c r="P34" s="43"/>
      <c r="Q34" s="43"/>
      <c r="R34" s="43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4"/>
    </row>
    <row r="35" spans="1:63" s="5" customFormat="1" ht="15" thickBot="1" x14ac:dyDescent="0.35">
      <c r="A35" s="3" t="s">
        <v>4</v>
      </c>
      <c r="B35" s="53">
        <f>MAX(0.000000000001, MIN(B46:B195))</f>
        <v>9.9999999999999998E-13</v>
      </c>
      <c r="C35" s="53">
        <f t="shared" ref="C35:J35" si="2">MAX(0.000000000001, MIN(C46:C195))</f>
        <v>9.9999999999999998E-13</v>
      </c>
      <c r="D35" s="53">
        <f t="shared" si="2"/>
        <v>9.9999999999999998E-13</v>
      </c>
      <c r="E35" s="53">
        <f t="shared" si="2"/>
        <v>9.9999999999999998E-13</v>
      </c>
      <c r="F35" s="53">
        <f t="shared" si="2"/>
        <v>9.9999999999999998E-13</v>
      </c>
      <c r="G35" s="53">
        <f t="shared" si="2"/>
        <v>9.9999999999999998E-13</v>
      </c>
      <c r="H35" s="53">
        <f t="shared" si="2"/>
        <v>9.9999999999999998E-13</v>
      </c>
      <c r="I35" s="53">
        <f t="shared" si="2"/>
        <v>9.9999999999999998E-13</v>
      </c>
      <c r="J35" s="53">
        <f t="shared" si="2"/>
        <v>9.9999999999999998E-13</v>
      </c>
      <c r="K35" s="44"/>
      <c r="L35" s="44"/>
      <c r="M35" s="43"/>
      <c r="N35" s="43"/>
      <c r="O35" s="43"/>
      <c r="P35" s="43"/>
      <c r="Q35" s="43"/>
      <c r="R35" s="43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4"/>
    </row>
    <row r="36" spans="1:63" s="5" customFormat="1" ht="15" thickBot="1" x14ac:dyDescent="0.35">
      <c r="A36" s="3" t="s">
        <v>5</v>
      </c>
      <c r="B36" s="51" t="e">
        <f>QUARTILE(B46:B195, 1)</f>
        <v>#NUM!</v>
      </c>
      <c r="C36" s="51" t="e">
        <f t="shared" ref="C36:J36" si="3">QUARTILE(C46:C195, 1)</f>
        <v>#NUM!</v>
      </c>
      <c r="D36" s="51" t="e">
        <f t="shared" si="3"/>
        <v>#NUM!</v>
      </c>
      <c r="E36" s="51" t="e">
        <f t="shared" si="3"/>
        <v>#NUM!</v>
      </c>
      <c r="F36" s="51" t="e">
        <f t="shared" si="3"/>
        <v>#NUM!</v>
      </c>
      <c r="G36" s="51" t="e">
        <f t="shared" si="3"/>
        <v>#NUM!</v>
      </c>
      <c r="H36" s="51" t="e">
        <f t="shared" si="3"/>
        <v>#NUM!</v>
      </c>
      <c r="I36" s="51" t="e">
        <f t="shared" si="3"/>
        <v>#NUM!</v>
      </c>
      <c r="J36" s="51" t="e">
        <f t="shared" si="3"/>
        <v>#NUM!</v>
      </c>
      <c r="K36" s="44"/>
      <c r="L36" s="44"/>
      <c r="M36" s="43"/>
      <c r="N36" s="43"/>
      <c r="O36" s="43"/>
      <c r="P36" s="43"/>
      <c r="Q36" s="43"/>
      <c r="R36" s="43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4"/>
    </row>
    <row r="37" spans="1:63" s="5" customFormat="1" ht="15" thickBot="1" x14ac:dyDescent="0.35">
      <c r="A37" s="3" t="s">
        <v>6</v>
      </c>
      <c r="B37" s="51" t="e">
        <f>MEDIAN(B46:B195)</f>
        <v>#NUM!</v>
      </c>
      <c r="C37" s="51" t="e">
        <f t="shared" ref="C37:J37" si="4">MEDIAN(C46:C195)</f>
        <v>#NUM!</v>
      </c>
      <c r="D37" s="51" t="e">
        <f t="shared" si="4"/>
        <v>#NUM!</v>
      </c>
      <c r="E37" s="51" t="e">
        <f t="shared" si="4"/>
        <v>#NUM!</v>
      </c>
      <c r="F37" s="51" t="e">
        <f t="shared" si="4"/>
        <v>#NUM!</v>
      </c>
      <c r="G37" s="51" t="e">
        <f t="shared" si="4"/>
        <v>#NUM!</v>
      </c>
      <c r="H37" s="51" t="e">
        <f t="shared" si="4"/>
        <v>#NUM!</v>
      </c>
      <c r="I37" s="51" t="e">
        <f t="shared" si="4"/>
        <v>#NUM!</v>
      </c>
      <c r="J37" s="51" t="e">
        <f t="shared" si="4"/>
        <v>#NUM!</v>
      </c>
      <c r="K37" s="44"/>
      <c r="L37" s="44"/>
      <c r="M37" s="43"/>
      <c r="N37" s="43"/>
      <c r="O37" s="43"/>
      <c r="P37" s="43"/>
      <c r="Q37" s="43"/>
      <c r="R37" s="43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4"/>
    </row>
    <row r="38" spans="1:63" s="5" customFormat="1" ht="15" thickBot="1" x14ac:dyDescent="0.35">
      <c r="A38" s="3" t="s">
        <v>7</v>
      </c>
      <c r="B38" s="51" t="e">
        <f>QUARTILE(B46:B195, 3)</f>
        <v>#NUM!</v>
      </c>
      <c r="C38" s="51" t="e">
        <f t="shared" ref="C38:J38" si="5">QUARTILE(C46:C195, 3)</f>
        <v>#NUM!</v>
      </c>
      <c r="D38" s="51" t="e">
        <f t="shared" si="5"/>
        <v>#NUM!</v>
      </c>
      <c r="E38" s="51" t="e">
        <f t="shared" si="5"/>
        <v>#NUM!</v>
      </c>
      <c r="F38" s="51" t="e">
        <f t="shared" si="5"/>
        <v>#NUM!</v>
      </c>
      <c r="G38" s="51" t="e">
        <f t="shared" si="5"/>
        <v>#NUM!</v>
      </c>
      <c r="H38" s="51" t="e">
        <f t="shared" si="5"/>
        <v>#NUM!</v>
      </c>
      <c r="I38" s="51" t="e">
        <f t="shared" si="5"/>
        <v>#NUM!</v>
      </c>
      <c r="J38" s="51" t="e">
        <f t="shared" si="5"/>
        <v>#NUM!</v>
      </c>
      <c r="K38" s="44"/>
      <c r="L38" s="44"/>
      <c r="M38" s="43"/>
      <c r="N38" s="43"/>
      <c r="O38" s="43"/>
      <c r="P38" s="43"/>
      <c r="Q38" s="43"/>
      <c r="R38" s="43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4"/>
    </row>
    <row r="39" spans="1:63" s="17" customFormat="1" ht="15" thickBot="1" x14ac:dyDescent="0.35">
      <c r="A39" s="16" t="s">
        <v>8</v>
      </c>
      <c r="B39" s="51">
        <f>MAX(B46:B195)</f>
        <v>0</v>
      </c>
      <c r="C39" s="51">
        <f t="shared" ref="C39:J39" si="6">MAX(C46:C195)</f>
        <v>0</v>
      </c>
      <c r="D39" s="51">
        <f t="shared" si="6"/>
        <v>0</v>
      </c>
      <c r="E39" s="51">
        <f t="shared" si="6"/>
        <v>0</v>
      </c>
      <c r="F39" s="51">
        <f t="shared" si="6"/>
        <v>0</v>
      </c>
      <c r="G39" s="51">
        <f t="shared" si="6"/>
        <v>0</v>
      </c>
      <c r="H39" s="51">
        <f t="shared" si="6"/>
        <v>0</v>
      </c>
      <c r="I39" s="51">
        <f t="shared" si="6"/>
        <v>0</v>
      </c>
      <c r="J39" s="51">
        <f t="shared" si="6"/>
        <v>0</v>
      </c>
      <c r="K39" s="44"/>
      <c r="L39" s="44"/>
      <c r="M39" s="43"/>
      <c r="N39" s="43"/>
      <c r="O39" s="43"/>
      <c r="P39" s="43"/>
      <c r="Q39" s="43"/>
      <c r="R39" s="43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18"/>
    </row>
    <row r="40" spans="1:63" s="8" customFormat="1" ht="15" thickBot="1" x14ac:dyDescent="0.35">
      <c r="A40" s="6"/>
      <c r="B40" s="47" t="s">
        <v>631</v>
      </c>
      <c r="C40" s="47" t="s">
        <v>632</v>
      </c>
      <c r="D40" s="47" t="s">
        <v>633</v>
      </c>
      <c r="E40" s="47" t="s">
        <v>634</v>
      </c>
      <c r="F40" s="46" t="s">
        <v>635</v>
      </c>
      <c r="G40" s="46" t="s">
        <v>636</v>
      </c>
      <c r="H40" s="46" t="s">
        <v>637</v>
      </c>
      <c r="I40" s="46" t="s">
        <v>638</v>
      </c>
      <c r="J40" s="46" t="s">
        <v>639</v>
      </c>
      <c r="K40" s="41"/>
      <c r="L40" s="44"/>
      <c r="M40" s="43"/>
      <c r="N40" s="43"/>
      <c r="O40" s="43"/>
      <c r="P40" s="43"/>
      <c r="Q40" s="43"/>
      <c r="R40" s="43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7"/>
    </row>
    <row r="41" spans="1:63" s="5" customFormat="1" ht="15" thickBot="1" x14ac:dyDescent="0.35">
      <c r="A41" s="3" t="s">
        <v>9</v>
      </c>
      <c r="B41" s="10" t="e">
        <f t="shared" ref="B41:G41" si="7">B36</f>
        <v>#NUM!</v>
      </c>
      <c r="C41" s="11" t="e">
        <f t="shared" si="7"/>
        <v>#NUM!</v>
      </c>
      <c r="D41" s="9" t="e">
        <f t="shared" si="7"/>
        <v>#NUM!</v>
      </c>
      <c r="E41" s="9" t="e">
        <f t="shared" si="7"/>
        <v>#NUM!</v>
      </c>
      <c r="F41" s="9" t="e">
        <f t="shared" si="7"/>
        <v>#NUM!</v>
      </c>
      <c r="G41" s="9" t="e">
        <f t="shared" si="7"/>
        <v>#NUM!</v>
      </c>
      <c r="H41" s="10" t="e">
        <f t="shared" ref="H41:J41" si="8">H36</f>
        <v>#NUM!</v>
      </c>
      <c r="I41" s="11" t="e">
        <f t="shared" si="8"/>
        <v>#NUM!</v>
      </c>
      <c r="J41" s="9" t="e">
        <f t="shared" si="8"/>
        <v>#NUM!</v>
      </c>
      <c r="K41" s="44"/>
      <c r="L41" s="44"/>
      <c r="M41" s="43"/>
      <c r="N41" s="43"/>
      <c r="O41" s="43"/>
      <c r="P41" s="43"/>
      <c r="Q41" s="43"/>
      <c r="R41" s="43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4"/>
    </row>
    <row r="42" spans="1:63" s="5" customFormat="1" ht="15" thickBot="1" x14ac:dyDescent="0.35">
      <c r="A42" s="3" t="s">
        <v>10</v>
      </c>
      <c r="B42" s="10" t="e">
        <f>B37-B36</f>
        <v>#NUM!</v>
      </c>
      <c r="C42" s="11" t="e">
        <f t="shared" ref="B42:G43" si="9">C37-C36</f>
        <v>#NUM!</v>
      </c>
      <c r="D42" s="9" t="e">
        <f t="shared" si="9"/>
        <v>#NUM!</v>
      </c>
      <c r="E42" s="9" t="e">
        <f t="shared" si="9"/>
        <v>#NUM!</v>
      </c>
      <c r="F42" s="9" t="e">
        <f t="shared" si="9"/>
        <v>#NUM!</v>
      </c>
      <c r="G42" s="9" t="e">
        <f t="shared" si="9"/>
        <v>#NUM!</v>
      </c>
      <c r="H42" s="10" t="e">
        <f>H37-H36</f>
        <v>#NUM!</v>
      </c>
      <c r="I42" s="11" t="e">
        <f t="shared" ref="I42:J42" si="10">I37-I36</f>
        <v>#NUM!</v>
      </c>
      <c r="J42" s="9" t="e">
        <f t="shared" si="10"/>
        <v>#NUM!</v>
      </c>
      <c r="K42" s="44"/>
      <c r="L42" s="44"/>
      <c r="M42" s="43"/>
      <c r="N42" s="43"/>
      <c r="O42" s="43"/>
      <c r="P42" s="43"/>
      <c r="Q42" s="43"/>
      <c r="R42" s="43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4"/>
    </row>
    <row r="43" spans="1:63" s="5" customFormat="1" ht="15" thickBot="1" x14ac:dyDescent="0.35">
      <c r="A43" s="3" t="s">
        <v>11</v>
      </c>
      <c r="B43" s="10" t="e">
        <f t="shared" si="9"/>
        <v>#NUM!</v>
      </c>
      <c r="C43" s="11" t="e">
        <f t="shared" si="9"/>
        <v>#NUM!</v>
      </c>
      <c r="D43" s="9" t="e">
        <f t="shared" si="9"/>
        <v>#NUM!</v>
      </c>
      <c r="E43" s="9" t="e">
        <f t="shared" si="9"/>
        <v>#NUM!</v>
      </c>
      <c r="F43" s="9" t="e">
        <f t="shared" si="9"/>
        <v>#NUM!</v>
      </c>
      <c r="G43" s="9" t="e">
        <f t="shared" si="9"/>
        <v>#NUM!</v>
      </c>
      <c r="H43" s="10" t="e">
        <f t="shared" ref="H43:J43" si="11">H38-H37</f>
        <v>#NUM!</v>
      </c>
      <c r="I43" s="11" t="e">
        <f t="shared" si="11"/>
        <v>#NUM!</v>
      </c>
      <c r="J43" s="9" t="e">
        <f t="shared" si="11"/>
        <v>#NUM!</v>
      </c>
      <c r="K43" s="44"/>
      <c r="L43" s="44"/>
      <c r="M43" s="43"/>
      <c r="N43" s="43"/>
      <c r="O43" s="43"/>
      <c r="P43" s="43"/>
      <c r="Q43" s="43"/>
      <c r="R43" s="43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4"/>
    </row>
    <row r="44" spans="1:63" s="5" customFormat="1" ht="15" thickBot="1" x14ac:dyDescent="0.35">
      <c r="A44" s="3" t="s">
        <v>12</v>
      </c>
      <c r="B44" s="10" t="e">
        <f>B36-B35</f>
        <v>#NUM!</v>
      </c>
      <c r="C44" s="11" t="e">
        <f>C36-C35</f>
        <v>#NUM!</v>
      </c>
      <c r="D44" s="9" t="e">
        <f t="shared" ref="D44:G44" si="12">D36-D35</f>
        <v>#NUM!</v>
      </c>
      <c r="E44" s="9" t="e">
        <f t="shared" si="12"/>
        <v>#NUM!</v>
      </c>
      <c r="F44" s="9" t="e">
        <f t="shared" si="12"/>
        <v>#NUM!</v>
      </c>
      <c r="G44" s="9" t="e">
        <f t="shared" si="12"/>
        <v>#NUM!</v>
      </c>
      <c r="H44" s="10" t="e">
        <f>H36-H35</f>
        <v>#NUM!</v>
      </c>
      <c r="I44" s="11" t="e">
        <f t="shared" ref="I44:J44" si="13">I36-I35</f>
        <v>#NUM!</v>
      </c>
      <c r="J44" s="9" t="e">
        <f t="shared" si="13"/>
        <v>#NUM!</v>
      </c>
      <c r="K44" s="44"/>
      <c r="L44" s="44"/>
      <c r="M44" s="43"/>
      <c r="N44" s="43"/>
      <c r="O44" s="43"/>
      <c r="P44" s="43"/>
      <c r="Q44" s="43"/>
      <c r="R44" s="43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4"/>
    </row>
    <row r="45" spans="1:63" s="5" customFormat="1" ht="15" thickBot="1" x14ac:dyDescent="0.35">
      <c r="A45" s="3" t="s">
        <v>13</v>
      </c>
      <c r="B45" s="10" t="e">
        <f t="shared" ref="B45:G45" si="14">B39-B38</f>
        <v>#NUM!</v>
      </c>
      <c r="C45" s="11" t="e">
        <f>C39-C38</f>
        <v>#NUM!</v>
      </c>
      <c r="D45" s="9" t="e">
        <f t="shared" si="14"/>
        <v>#NUM!</v>
      </c>
      <c r="E45" s="9" t="e">
        <f t="shared" si="14"/>
        <v>#NUM!</v>
      </c>
      <c r="F45" s="9" t="e">
        <f t="shared" si="14"/>
        <v>#NUM!</v>
      </c>
      <c r="G45" s="9" t="e">
        <f t="shared" si="14"/>
        <v>#NUM!</v>
      </c>
      <c r="H45" s="10" t="e">
        <f t="shared" ref="H45:J45" si="15">H39-H38</f>
        <v>#NUM!</v>
      </c>
      <c r="I45" s="11" t="e">
        <f t="shared" si="15"/>
        <v>#NUM!</v>
      </c>
      <c r="J45" s="9" t="e">
        <f t="shared" si="15"/>
        <v>#NUM!</v>
      </c>
      <c r="K45" s="44"/>
      <c r="L45" s="44"/>
      <c r="M45" s="43"/>
      <c r="N45" s="43"/>
      <c r="O45" s="43"/>
      <c r="P45" s="43"/>
      <c r="Q45" s="43"/>
      <c r="R45" s="43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4"/>
    </row>
    <row r="46" spans="1:63" x14ac:dyDescent="0.3">
      <c r="A46" s="2"/>
      <c r="B46" s="12"/>
      <c r="C46" s="12"/>
      <c r="D46" s="12"/>
      <c r="E46" s="12"/>
      <c r="F46" s="12"/>
      <c r="G46" s="12"/>
      <c r="H46" s="12"/>
      <c r="I46" s="12"/>
      <c r="J46" s="12"/>
      <c r="K46" s="44"/>
      <c r="L46" s="44"/>
      <c r="M46" s="43"/>
      <c r="N46" s="43"/>
      <c r="O46" s="43"/>
      <c r="P46" s="43"/>
      <c r="Q46" s="43"/>
      <c r="R46" s="43"/>
    </row>
    <row r="47" spans="1:63" x14ac:dyDescent="0.3">
      <c r="B47" s="12"/>
      <c r="C47" s="12"/>
      <c r="D47" s="12"/>
      <c r="E47" s="12"/>
      <c r="F47" s="12"/>
      <c r="G47" s="12"/>
      <c r="H47" s="12"/>
      <c r="I47" s="12"/>
      <c r="J47" s="12"/>
      <c r="K47" s="44"/>
      <c r="L47" s="44"/>
      <c r="M47" s="43"/>
      <c r="N47" s="43"/>
      <c r="O47" s="43"/>
      <c r="P47" s="43"/>
      <c r="Q47" s="43"/>
      <c r="R47" s="43"/>
    </row>
    <row r="48" spans="1:63" x14ac:dyDescent="0.3">
      <c r="B48" s="12"/>
      <c r="C48" s="12"/>
      <c r="D48" s="12"/>
      <c r="E48" s="12"/>
      <c r="F48" s="12"/>
      <c r="G48" s="12"/>
      <c r="H48" s="12"/>
      <c r="I48" s="12"/>
      <c r="J48" s="12"/>
      <c r="K48" s="44"/>
      <c r="L48" s="44"/>
      <c r="M48" s="43"/>
      <c r="N48" s="43"/>
      <c r="O48" s="43"/>
      <c r="P48" s="43"/>
      <c r="Q48" s="43"/>
      <c r="R48" s="43"/>
    </row>
    <row r="49" spans="2:18" x14ac:dyDescent="0.3">
      <c r="B49" s="12"/>
      <c r="C49" s="12"/>
      <c r="D49" s="12"/>
      <c r="E49" s="12"/>
      <c r="F49" s="12"/>
      <c r="G49" s="12"/>
      <c r="H49" s="12"/>
      <c r="I49" s="12"/>
      <c r="J49" s="12"/>
      <c r="K49" s="44"/>
      <c r="L49" s="44"/>
      <c r="M49" s="43"/>
      <c r="N49" s="43"/>
      <c r="O49" s="43"/>
      <c r="P49" s="43"/>
      <c r="Q49" s="43"/>
      <c r="R49" s="43"/>
    </row>
    <row r="50" spans="2:18" x14ac:dyDescent="0.3">
      <c r="B50" s="12"/>
      <c r="C50" s="12"/>
      <c r="D50" s="12"/>
      <c r="E50" s="12"/>
      <c r="F50" s="12"/>
      <c r="G50" s="12"/>
      <c r="H50" s="12"/>
      <c r="I50" s="12"/>
      <c r="J50" s="12"/>
      <c r="K50" s="44"/>
      <c r="L50" s="44"/>
      <c r="M50" s="43"/>
      <c r="N50" s="43"/>
      <c r="O50" s="43"/>
      <c r="P50" s="43"/>
      <c r="Q50" s="43"/>
      <c r="R50" s="43"/>
    </row>
    <row r="51" spans="2:18" x14ac:dyDescent="0.3">
      <c r="B51" s="12"/>
      <c r="C51" s="12"/>
      <c r="D51" s="12"/>
      <c r="E51" s="12"/>
      <c r="F51" s="12"/>
      <c r="G51" s="12"/>
      <c r="H51" s="12"/>
      <c r="I51" s="12"/>
      <c r="J51" s="12"/>
      <c r="K51" s="44"/>
      <c r="L51" s="44"/>
      <c r="M51" s="43"/>
      <c r="N51" s="43"/>
      <c r="O51" s="43"/>
      <c r="P51" s="43"/>
      <c r="Q51" s="43"/>
      <c r="R51" s="43"/>
    </row>
    <row r="52" spans="2:18" x14ac:dyDescent="0.3">
      <c r="B52" s="12"/>
      <c r="C52" s="12"/>
      <c r="D52" s="12"/>
      <c r="E52" s="12"/>
      <c r="F52" s="12"/>
      <c r="G52" s="12"/>
      <c r="H52" s="12"/>
      <c r="I52" s="12"/>
      <c r="J52" s="12"/>
      <c r="K52" s="44"/>
      <c r="L52" s="44"/>
      <c r="M52" s="43"/>
      <c r="N52" s="43"/>
      <c r="O52" s="43"/>
      <c r="P52" s="43"/>
      <c r="Q52" s="43"/>
      <c r="R52" s="43"/>
    </row>
    <row r="53" spans="2:18" x14ac:dyDescent="0.3">
      <c r="B53" s="12"/>
      <c r="C53" s="12"/>
      <c r="D53" s="12"/>
      <c r="E53" s="12"/>
      <c r="F53" s="12"/>
      <c r="G53" s="12"/>
      <c r="H53" s="12"/>
      <c r="I53" s="12"/>
      <c r="J53" s="12"/>
      <c r="K53" s="44"/>
      <c r="L53" s="44"/>
      <c r="M53" s="43"/>
      <c r="N53" s="43"/>
      <c r="O53" s="43"/>
      <c r="P53" s="43"/>
      <c r="Q53" s="43"/>
      <c r="R53" s="43"/>
    </row>
    <row r="54" spans="2:18" x14ac:dyDescent="0.3">
      <c r="B54" s="12"/>
      <c r="C54" s="12"/>
      <c r="D54" s="12"/>
      <c r="E54" s="12"/>
      <c r="F54" s="12"/>
      <c r="G54" s="12"/>
      <c r="H54" s="12"/>
      <c r="I54" s="12"/>
      <c r="J54" s="12"/>
      <c r="K54" s="44"/>
    </row>
    <row r="55" spans="2:18" x14ac:dyDescent="0.3">
      <c r="B55" s="12"/>
      <c r="C55" s="12"/>
      <c r="D55" s="12"/>
      <c r="E55" s="12"/>
      <c r="F55" s="12"/>
      <c r="G55" s="12"/>
      <c r="H55" s="12"/>
      <c r="I55" s="12"/>
      <c r="J55" s="12"/>
      <c r="K55" s="44"/>
    </row>
    <row r="56" spans="2:18" x14ac:dyDescent="0.3">
      <c r="B56" s="12"/>
      <c r="C56" s="12"/>
      <c r="D56" s="12"/>
      <c r="E56" s="12"/>
      <c r="F56" s="12"/>
      <c r="G56" s="12"/>
      <c r="H56" s="12"/>
      <c r="I56" s="12"/>
      <c r="J56" s="12"/>
      <c r="K56" s="44"/>
    </row>
    <row r="57" spans="2:18" x14ac:dyDescent="0.3">
      <c r="B57" s="12"/>
      <c r="C57" s="12"/>
      <c r="D57" s="12"/>
      <c r="E57" s="12"/>
      <c r="F57" s="12"/>
      <c r="G57" s="12"/>
      <c r="H57" s="12"/>
      <c r="I57" s="12"/>
      <c r="J57" s="12"/>
      <c r="K57" s="44"/>
    </row>
    <row r="58" spans="2:18" x14ac:dyDescent="0.3">
      <c r="B58" s="12"/>
      <c r="C58" s="12"/>
      <c r="D58" s="12"/>
      <c r="E58" s="12"/>
      <c r="F58" s="12"/>
      <c r="G58" s="12"/>
      <c r="H58" s="12"/>
      <c r="I58" s="12"/>
      <c r="J58" s="12"/>
      <c r="K58" s="44"/>
    </row>
    <row r="59" spans="2:18" x14ac:dyDescent="0.3">
      <c r="B59" s="12"/>
      <c r="C59" s="12"/>
      <c r="D59" s="12"/>
      <c r="E59" s="12"/>
      <c r="F59" s="12"/>
      <c r="G59" s="12"/>
      <c r="H59" s="12"/>
      <c r="I59" s="12"/>
      <c r="J59" s="12"/>
      <c r="K59" s="44"/>
    </row>
    <row r="60" spans="2:18" x14ac:dyDescent="0.3">
      <c r="B60" s="12"/>
      <c r="C60" s="12"/>
      <c r="D60" s="12"/>
      <c r="E60" s="12"/>
      <c r="F60" s="12"/>
      <c r="G60" s="12"/>
      <c r="H60" s="12"/>
      <c r="I60" s="12"/>
      <c r="J60" s="12"/>
      <c r="K60" s="44"/>
    </row>
    <row r="61" spans="2:18" x14ac:dyDescent="0.3">
      <c r="B61" s="12"/>
      <c r="C61" s="12"/>
      <c r="D61" s="12"/>
      <c r="E61" s="12"/>
      <c r="F61" s="12"/>
      <c r="G61" s="12"/>
      <c r="H61" s="12"/>
      <c r="I61" s="12"/>
      <c r="J61" s="12"/>
      <c r="K61" s="44"/>
    </row>
    <row r="62" spans="2:18" x14ac:dyDescent="0.3">
      <c r="B62" s="12"/>
      <c r="C62" s="12"/>
      <c r="D62" s="12"/>
      <c r="E62" s="12"/>
      <c r="F62" s="12"/>
      <c r="G62" s="12"/>
      <c r="H62" s="12"/>
      <c r="I62" s="12"/>
      <c r="J62" s="12"/>
      <c r="K62" s="44"/>
    </row>
    <row r="63" spans="2:18" x14ac:dyDescent="0.3">
      <c r="B63" s="12"/>
      <c r="C63" s="12"/>
      <c r="D63" s="12"/>
      <c r="E63" s="12"/>
      <c r="F63" s="12"/>
      <c r="G63" s="12"/>
      <c r="H63" s="12"/>
      <c r="I63" s="12"/>
      <c r="J63" s="12"/>
      <c r="K63" s="44"/>
    </row>
    <row r="64" spans="2:18" x14ac:dyDescent="0.3">
      <c r="B64" s="12"/>
      <c r="C64" s="12"/>
      <c r="D64" s="12"/>
      <c r="E64" s="12"/>
      <c r="F64" s="12"/>
      <c r="G64" s="12"/>
      <c r="H64" s="12"/>
      <c r="I64" s="12"/>
      <c r="J64" s="12"/>
      <c r="K64" s="44"/>
    </row>
    <row r="65" spans="2:11" x14ac:dyDescent="0.3">
      <c r="B65" s="12"/>
      <c r="C65" s="12"/>
      <c r="D65" s="12"/>
      <c r="E65" s="12"/>
      <c r="F65" s="12"/>
      <c r="G65" s="12"/>
      <c r="H65" s="12"/>
      <c r="I65" s="12"/>
      <c r="J65" s="12"/>
      <c r="K65" s="44"/>
    </row>
    <row r="66" spans="2:11" x14ac:dyDescent="0.3">
      <c r="B66" s="12"/>
      <c r="C66" s="12"/>
      <c r="D66" s="12"/>
      <c r="E66" s="12"/>
      <c r="F66" s="12"/>
      <c r="G66" s="12"/>
      <c r="H66" s="12"/>
      <c r="I66" s="12"/>
      <c r="J66" s="12"/>
      <c r="K66" s="44"/>
    </row>
    <row r="67" spans="2:11" x14ac:dyDescent="0.3">
      <c r="B67" s="12"/>
      <c r="C67" s="12"/>
      <c r="D67" s="12"/>
      <c r="E67" s="12"/>
      <c r="F67" s="12"/>
      <c r="G67" s="12"/>
      <c r="H67" s="12"/>
      <c r="I67" s="12"/>
      <c r="J67" s="12"/>
      <c r="K67" s="44"/>
    </row>
    <row r="68" spans="2:11" x14ac:dyDescent="0.3">
      <c r="B68" s="12"/>
      <c r="C68" s="12"/>
      <c r="D68" s="12"/>
      <c r="E68" s="12"/>
      <c r="F68" s="12"/>
      <c r="G68" s="12"/>
      <c r="H68" s="12"/>
      <c r="I68" s="12"/>
      <c r="J68" s="12"/>
      <c r="K68" s="44"/>
    </row>
    <row r="69" spans="2:11" x14ac:dyDescent="0.3">
      <c r="B69" s="12"/>
      <c r="C69" s="12"/>
      <c r="D69" s="12"/>
      <c r="E69" s="12"/>
      <c r="F69" s="12"/>
      <c r="G69" s="12"/>
      <c r="H69" s="12"/>
      <c r="I69" s="12"/>
      <c r="J69" s="12"/>
      <c r="K69" s="44"/>
    </row>
    <row r="70" spans="2:11" x14ac:dyDescent="0.3">
      <c r="B70" s="12"/>
      <c r="C70" s="12"/>
      <c r="D70" s="12"/>
      <c r="E70" s="12"/>
      <c r="F70" s="12"/>
      <c r="G70" s="12"/>
      <c r="H70" s="12"/>
      <c r="I70" s="12"/>
      <c r="J70" s="12"/>
      <c r="K70" s="44"/>
    </row>
    <row r="71" spans="2:11" x14ac:dyDescent="0.3">
      <c r="B71" s="12"/>
      <c r="C71" s="12"/>
      <c r="D71" s="12"/>
      <c r="E71" s="12"/>
      <c r="F71" s="12"/>
      <c r="G71" s="12"/>
      <c r="H71" s="12"/>
      <c r="I71" s="12"/>
      <c r="J71" s="12"/>
      <c r="K71" s="44"/>
    </row>
    <row r="72" spans="2:11" x14ac:dyDescent="0.3">
      <c r="B72" s="12"/>
      <c r="C72" s="12"/>
      <c r="D72" s="12"/>
      <c r="E72" s="12"/>
      <c r="F72" s="12"/>
      <c r="G72" s="12"/>
      <c r="H72" s="12"/>
      <c r="I72" s="12"/>
      <c r="J72" s="12"/>
      <c r="K72" s="44"/>
    </row>
    <row r="73" spans="2:11" x14ac:dyDescent="0.3">
      <c r="B73" s="12"/>
      <c r="C73" s="12"/>
      <c r="D73" s="12"/>
      <c r="E73" s="12"/>
      <c r="F73" s="12"/>
      <c r="G73" s="12"/>
      <c r="H73" s="12"/>
      <c r="I73" s="12"/>
      <c r="J73" s="12"/>
      <c r="K73" s="44"/>
    </row>
    <row r="74" spans="2:11" x14ac:dyDescent="0.3">
      <c r="B74" s="12"/>
      <c r="C74" s="12"/>
      <c r="D74" s="12"/>
      <c r="E74" s="12"/>
      <c r="F74" s="12"/>
      <c r="G74" s="12"/>
      <c r="H74" s="12"/>
      <c r="I74" s="12"/>
      <c r="J74" s="12"/>
      <c r="K74" s="44"/>
    </row>
    <row r="75" spans="2:11" x14ac:dyDescent="0.3">
      <c r="B75" s="12"/>
      <c r="C75" s="12"/>
      <c r="D75" s="12"/>
      <c r="E75" s="12"/>
      <c r="F75" s="12"/>
      <c r="G75" s="12"/>
      <c r="H75" s="12"/>
      <c r="I75" s="12"/>
      <c r="J75" s="12"/>
      <c r="K75" s="44"/>
    </row>
    <row r="76" spans="2:11" x14ac:dyDescent="0.3">
      <c r="B76" s="12"/>
      <c r="C76" s="12"/>
      <c r="D76" s="12"/>
      <c r="E76" s="12"/>
      <c r="F76" s="12"/>
      <c r="G76" s="12"/>
      <c r="H76" s="12"/>
      <c r="I76" s="12"/>
      <c r="J76" s="12"/>
      <c r="K76" s="44"/>
    </row>
    <row r="77" spans="2:11" x14ac:dyDescent="0.3">
      <c r="B77" s="12"/>
      <c r="C77" s="12"/>
      <c r="D77" s="12"/>
      <c r="E77" s="12"/>
      <c r="F77" s="12"/>
      <c r="G77" s="12"/>
      <c r="H77" s="12"/>
      <c r="I77" s="12"/>
      <c r="J77" s="12"/>
      <c r="K77" s="44"/>
    </row>
    <row r="78" spans="2:11" x14ac:dyDescent="0.3">
      <c r="B78" s="12"/>
      <c r="C78" s="12"/>
      <c r="D78" s="12"/>
      <c r="E78" s="12"/>
      <c r="F78" s="12"/>
      <c r="G78" s="12"/>
      <c r="H78" s="12"/>
      <c r="I78" s="12"/>
      <c r="J78" s="12"/>
      <c r="K78" s="44"/>
    </row>
    <row r="79" spans="2:11" x14ac:dyDescent="0.3">
      <c r="B79" s="12"/>
      <c r="C79" s="12"/>
      <c r="D79" s="12"/>
      <c r="E79" s="12"/>
      <c r="F79" s="12"/>
      <c r="G79" s="12"/>
      <c r="H79" s="12"/>
      <c r="I79" s="12"/>
      <c r="J79" s="12"/>
      <c r="K79" s="44"/>
    </row>
    <row r="80" spans="2:11" x14ac:dyDescent="0.3">
      <c r="B80" s="12"/>
      <c r="C80" s="12"/>
      <c r="D80" s="12"/>
      <c r="E80" s="12"/>
      <c r="F80" s="12"/>
      <c r="G80" s="12"/>
      <c r="H80" s="12"/>
      <c r="I80" s="12"/>
      <c r="J80" s="12"/>
      <c r="K80" s="44"/>
    </row>
    <row r="81" spans="2:11" x14ac:dyDescent="0.3">
      <c r="B81" s="12"/>
      <c r="C81" s="12"/>
      <c r="D81" s="12"/>
      <c r="E81" s="12"/>
      <c r="F81" s="12"/>
      <c r="G81" s="12"/>
      <c r="H81" s="12"/>
      <c r="I81" s="12"/>
      <c r="J81" s="12"/>
      <c r="K81" s="44"/>
    </row>
    <row r="82" spans="2:11" x14ac:dyDescent="0.3">
      <c r="B82" s="12"/>
      <c r="C82" s="12"/>
      <c r="D82" s="12"/>
      <c r="E82" s="12"/>
      <c r="F82" s="12"/>
      <c r="G82" s="12"/>
      <c r="H82" s="12"/>
      <c r="I82" s="12"/>
      <c r="J82" s="12"/>
      <c r="K82" s="44"/>
    </row>
    <row r="83" spans="2:11" x14ac:dyDescent="0.3">
      <c r="B83" s="12"/>
      <c r="C83" s="12"/>
      <c r="D83" s="12"/>
      <c r="E83" s="12"/>
      <c r="F83" s="12"/>
      <c r="G83" s="12"/>
      <c r="H83" s="12"/>
      <c r="I83" s="12"/>
      <c r="J83" s="12"/>
      <c r="K83" s="44"/>
    </row>
    <row r="84" spans="2:11" x14ac:dyDescent="0.3">
      <c r="B84" s="12"/>
      <c r="C84" s="12"/>
      <c r="D84" s="12"/>
      <c r="E84" s="12"/>
      <c r="F84" s="12"/>
      <c r="G84" s="12"/>
      <c r="H84" s="12"/>
      <c r="I84" s="12"/>
      <c r="J84" s="12"/>
      <c r="K84" s="44"/>
    </row>
    <row r="85" spans="2:11" x14ac:dyDescent="0.3">
      <c r="B85" s="12"/>
      <c r="C85" s="12"/>
      <c r="D85" s="12"/>
      <c r="E85" s="12"/>
      <c r="F85" s="12"/>
      <c r="G85" s="12"/>
      <c r="H85" s="12"/>
      <c r="I85" s="12"/>
      <c r="J85" s="12"/>
      <c r="K85" s="44"/>
    </row>
    <row r="86" spans="2:11" x14ac:dyDescent="0.3">
      <c r="B86" s="12"/>
      <c r="C86" s="12"/>
      <c r="D86" s="12"/>
      <c r="E86" s="12"/>
      <c r="F86" s="12"/>
      <c r="G86" s="12"/>
      <c r="H86" s="12"/>
      <c r="I86" s="12"/>
      <c r="J86" s="12"/>
      <c r="K86" s="44"/>
    </row>
    <row r="87" spans="2:11" x14ac:dyDescent="0.3">
      <c r="B87" s="12"/>
      <c r="C87" s="12"/>
      <c r="D87" s="12"/>
      <c r="E87" s="12"/>
      <c r="F87" s="12"/>
      <c r="G87" s="12"/>
      <c r="H87" s="12"/>
      <c r="I87" s="12"/>
      <c r="J87" s="12"/>
      <c r="K87" s="44"/>
    </row>
    <row r="88" spans="2:11" x14ac:dyDescent="0.3">
      <c r="B88" s="12"/>
      <c r="C88" s="12"/>
      <c r="D88" s="12"/>
      <c r="E88" s="12"/>
      <c r="F88" s="12"/>
      <c r="G88" s="12"/>
      <c r="H88" s="12"/>
      <c r="I88" s="12"/>
      <c r="J88" s="12"/>
      <c r="K88" s="44"/>
    </row>
    <row r="89" spans="2:11" x14ac:dyDescent="0.3">
      <c r="B89" s="12"/>
      <c r="C89" s="12"/>
      <c r="D89" s="12"/>
      <c r="E89" s="12"/>
      <c r="F89" s="12"/>
      <c r="G89" s="12"/>
      <c r="H89" s="12"/>
      <c r="I89" s="12"/>
      <c r="J89" s="12"/>
      <c r="K89" s="44"/>
    </row>
    <row r="90" spans="2:11" x14ac:dyDescent="0.3">
      <c r="B90" s="12"/>
      <c r="C90" s="12"/>
      <c r="D90" s="12"/>
      <c r="E90" s="12"/>
      <c r="F90" s="12"/>
      <c r="G90" s="12"/>
      <c r="H90" s="12"/>
      <c r="I90" s="12"/>
      <c r="J90" s="12"/>
      <c r="K90" s="44"/>
    </row>
    <row r="91" spans="2:11" x14ac:dyDescent="0.3">
      <c r="B91" s="12"/>
      <c r="C91" s="12"/>
      <c r="D91" s="12"/>
      <c r="E91" s="12"/>
      <c r="F91" s="12"/>
      <c r="G91" s="12"/>
      <c r="H91" s="12"/>
      <c r="I91" s="12"/>
      <c r="J91" s="12"/>
      <c r="K91" s="44"/>
    </row>
    <row r="92" spans="2:11" x14ac:dyDescent="0.3">
      <c r="B92" s="12"/>
      <c r="C92" s="12"/>
      <c r="D92" s="12"/>
      <c r="E92" s="12"/>
      <c r="F92" s="12"/>
      <c r="G92" s="12"/>
      <c r="H92" s="12"/>
      <c r="I92" s="12"/>
      <c r="J92" s="12"/>
      <c r="K92" s="44"/>
    </row>
    <row r="93" spans="2:11" x14ac:dyDescent="0.3">
      <c r="B93" s="12"/>
      <c r="C93" s="12"/>
      <c r="D93" s="12"/>
      <c r="E93" s="12"/>
      <c r="F93" s="12"/>
      <c r="G93" s="12"/>
      <c r="H93" s="12"/>
      <c r="I93" s="12"/>
      <c r="J93" s="12"/>
      <c r="K93" s="44"/>
    </row>
    <row r="94" spans="2:11" x14ac:dyDescent="0.3">
      <c r="B94" s="12"/>
      <c r="C94" s="12"/>
      <c r="D94" s="12"/>
      <c r="E94" s="12"/>
      <c r="F94" s="12"/>
      <c r="G94" s="12"/>
      <c r="H94" s="12"/>
      <c r="I94" s="12"/>
      <c r="J94" s="12"/>
      <c r="K94" s="44"/>
    </row>
    <row r="95" spans="2:11" x14ac:dyDescent="0.3">
      <c r="B95" s="12"/>
      <c r="C95" s="12"/>
      <c r="D95" s="12"/>
      <c r="E95" s="12"/>
      <c r="F95" s="12"/>
      <c r="G95" s="12"/>
      <c r="H95" s="12"/>
      <c r="I95" s="12"/>
      <c r="J95" s="12"/>
      <c r="K95" s="44"/>
    </row>
    <row r="96" spans="2:11" x14ac:dyDescent="0.3">
      <c r="B96" s="12"/>
      <c r="C96" s="12"/>
      <c r="D96" s="12"/>
      <c r="E96" s="12"/>
      <c r="F96" s="12"/>
      <c r="G96" s="12"/>
      <c r="H96" s="12"/>
      <c r="I96" s="12"/>
      <c r="J96" s="12"/>
      <c r="K96" s="44"/>
    </row>
    <row r="97" spans="2:11" x14ac:dyDescent="0.3">
      <c r="B97" s="12"/>
      <c r="C97" s="12"/>
      <c r="D97" s="12"/>
      <c r="E97" s="12"/>
      <c r="F97" s="12"/>
      <c r="G97" s="12"/>
      <c r="H97" s="12"/>
      <c r="I97" s="12"/>
      <c r="J97" s="12"/>
      <c r="K97" s="44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4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4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4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4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4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4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4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4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4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4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4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4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4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4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4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4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4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4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4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4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4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4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4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4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4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4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4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4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4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4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4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4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4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4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4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4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4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4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4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4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4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4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4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4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4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4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4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4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4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4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4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4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4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4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4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4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4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4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4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4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4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4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4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4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4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4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4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4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4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4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4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4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4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4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4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4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4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4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4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4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4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4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4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4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4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4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4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4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4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4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4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4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4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4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4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4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4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4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4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4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4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4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4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4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4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4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4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4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4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4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4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4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4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4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4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4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4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4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4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4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4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4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4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4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4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4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4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4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4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4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4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4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4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4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4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4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4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4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4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4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4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4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4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4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4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4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4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4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4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4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4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4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4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4"/>
    </row>
    <row r="252" spans="2:11" x14ac:dyDescent="0.3">
      <c r="B252" s="12"/>
      <c r="C252" s="13"/>
      <c r="D252" s="12"/>
      <c r="E252" s="13"/>
      <c r="F252" s="12"/>
      <c r="G252" s="13"/>
      <c r="H252" s="12"/>
      <c r="I252" s="13"/>
      <c r="J252" s="12"/>
      <c r="K252" s="44"/>
    </row>
    <row r="253" spans="2:11" x14ac:dyDescent="0.3">
      <c r="B253" s="12"/>
      <c r="C253" s="13"/>
      <c r="D253" s="12"/>
      <c r="E253" s="13"/>
      <c r="F253" s="12"/>
      <c r="G253" s="13"/>
      <c r="H253" s="12"/>
      <c r="I253" s="13"/>
      <c r="J253" s="12"/>
      <c r="K253" s="44"/>
    </row>
    <row r="254" spans="2:11" x14ac:dyDescent="0.3">
      <c r="B254" s="12"/>
      <c r="C254" s="13"/>
      <c r="D254" s="12"/>
      <c r="E254" s="13"/>
      <c r="F254" s="12"/>
      <c r="G254" s="13"/>
      <c r="H254" s="12"/>
      <c r="I254" s="13"/>
      <c r="J254" s="12"/>
      <c r="K254" s="44"/>
    </row>
    <row r="255" spans="2:11" x14ac:dyDescent="0.3">
      <c r="B255" s="12"/>
      <c r="C255" s="13"/>
      <c r="D255" s="12"/>
      <c r="E255" s="13"/>
      <c r="F255" s="12"/>
      <c r="G255" s="13"/>
      <c r="H255" s="12"/>
      <c r="I255" s="13"/>
      <c r="J255" s="12"/>
      <c r="K255" s="44"/>
    </row>
    <row r="256" spans="2:11" x14ac:dyDescent="0.3">
      <c r="B256" s="12"/>
      <c r="C256" s="13"/>
      <c r="D256" s="12"/>
      <c r="E256" s="13"/>
      <c r="F256" s="12"/>
      <c r="G256" s="13"/>
      <c r="H256" s="12"/>
      <c r="I256" s="13"/>
      <c r="J256" s="12"/>
      <c r="K256" s="44"/>
    </row>
    <row r="257" spans="2:11" x14ac:dyDescent="0.3">
      <c r="B257" s="12"/>
      <c r="C257" s="13"/>
      <c r="D257" s="12"/>
      <c r="E257" s="13"/>
      <c r="F257" s="12"/>
      <c r="G257" s="13"/>
      <c r="H257" s="12"/>
      <c r="I257" s="13"/>
      <c r="J257" s="12"/>
      <c r="K257" s="44"/>
    </row>
    <row r="258" spans="2:11" x14ac:dyDescent="0.3">
      <c r="B258" s="12"/>
      <c r="C258" s="13"/>
      <c r="D258" s="12"/>
      <c r="E258" s="13"/>
      <c r="F258" s="12"/>
      <c r="G258" s="13"/>
      <c r="H258" s="12"/>
      <c r="I258" s="13"/>
      <c r="J258" s="12"/>
      <c r="K258" s="44"/>
    </row>
    <row r="259" spans="2:11" x14ac:dyDescent="0.3">
      <c r="B259" s="12"/>
      <c r="C259" s="13"/>
      <c r="D259" s="12"/>
      <c r="E259" s="13"/>
      <c r="F259" s="12"/>
      <c r="G259" s="13"/>
      <c r="H259" s="12"/>
      <c r="I259" s="13"/>
      <c r="J259" s="12"/>
      <c r="K259" s="44"/>
    </row>
    <row r="260" spans="2:11" x14ac:dyDescent="0.3">
      <c r="B260" s="12"/>
      <c r="C260" s="13"/>
      <c r="D260" s="12"/>
      <c r="E260" s="13"/>
      <c r="F260" s="12"/>
      <c r="G260" s="13"/>
      <c r="H260" s="12"/>
      <c r="I260" s="13"/>
      <c r="J260" s="12"/>
      <c r="K260" s="44"/>
    </row>
    <row r="261" spans="2:11" x14ac:dyDescent="0.3">
      <c r="B261" s="12"/>
      <c r="C261" s="13"/>
      <c r="D261" s="12"/>
      <c r="E261" s="13"/>
      <c r="F261" s="12"/>
      <c r="G261" s="13"/>
      <c r="H261" s="12"/>
      <c r="I261" s="13"/>
      <c r="J261" s="12"/>
      <c r="K261" s="44"/>
    </row>
    <row r="262" spans="2:11" x14ac:dyDescent="0.3">
      <c r="B262" s="12"/>
      <c r="C262" s="13"/>
      <c r="D262" s="12"/>
      <c r="E262" s="13"/>
      <c r="F262" s="12"/>
      <c r="G262" s="13"/>
      <c r="H262" s="12"/>
      <c r="I262" s="13"/>
      <c r="J262" s="12"/>
      <c r="K262" s="44"/>
    </row>
    <row r="263" spans="2:11" x14ac:dyDescent="0.3">
      <c r="B263" s="12"/>
      <c r="C263" s="13"/>
      <c r="D263" s="12"/>
      <c r="E263" s="13"/>
      <c r="F263" s="12"/>
      <c r="G263" s="13"/>
      <c r="H263" s="12"/>
      <c r="I263" s="13"/>
      <c r="J263" s="12"/>
      <c r="K263" s="44"/>
    </row>
    <row r="264" spans="2:11" x14ac:dyDescent="0.3">
      <c r="B264" s="12"/>
      <c r="C264" s="13"/>
      <c r="D264" s="12"/>
      <c r="E264" s="13"/>
      <c r="F264" s="12"/>
      <c r="G264" s="13"/>
      <c r="H264" s="12"/>
      <c r="I264" s="13"/>
      <c r="J264" s="12"/>
      <c r="K264" s="44"/>
    </row>
    <row r="265" spans="2:11" x14ac:dyDescent="0.3">
      <c r="B265" s="12"/>
      <c r="C265" s="13"/>
      <c r="D265" s="12"/>
      <c r="E265" s="13"/>
      <c r="F265" s="12"/>
      <c r="G265" s="13"/>
      <c r="H265" s="12"/>
      <c r="I265" s="13"/>
      <c r="J265" s="12"/>
      <c r="K265" s="44"/>
    </row>
    <row r="266" spans="2:11" x14ac:dyDescent="0.3">
      <c r="B266" s="12"/>
      <c r="C266" s="13"/>
      <c r="D266" s="12"/>
      <c r="E266" s="13"/>
      <c r="F266" s="12"/>
      <c r="G266" s="13"/>
      <c r="H266" s="12"/>
      <c r="I266" s="13"/>
      <c r="J266" s="12"/>
      <c r="K266" s="44"/>
    </row>
    <row r="267" spans="2:11" x14ac:dyDescent="0.3">
      <c r="B267" s="12"/>
      <c r="C267" s="13"/>
      <c r="D267" s="12"/>
      <c r="E267" s="13"/>
      <c r="F267" s="12"/>
      <c r="G267" s="13"/>
      <c r="H267" s="12"/>
      <c r="I267" s="13"/>
      <c r="J267" s="12"/>
      <c r="K267" s="44"/>
    </row>
    <row r="268" spans="2:11" x14ac:dyDescent="0.3">
      <c r="B268" s="12"/>
      <c r="C268" s="13"/>
      <c r="D268" s="12"/>
      <c r="E268" s="13"/>
      <c r="F268" s="12"/>
      <c r="G268" s="13"/>
      <c r="H268" s="12"/>
      <c r="I268" s="13"/>
      <c r="J268" s="12"/>
      <c r="K268" s="44"/>
    </row>
    <row r="269" spans="2:11" x14ac:dyDescent="0.3">
      <c r="B269" s="12"/>
      <c r="C269" s="13"/>
      <c r="D269" s="12"/>
      <c r="E269" s="13"/>
      <c r="F269" s="12"/>
      <c r="G269" s="13"/>
      <c r="H269" s="12"/>
      <c r="I269" s="13"/>
      <c r="J269" s="12"/>
      <c r="K269" s="44"/>
    </row>
    <row r="270" spans="2:11" x14ac:dyDescent="0.3">
      <c r="B270" s="12"/>
      <c r="C270" s="13"/>
      <c r="D270" s="12"/>
      <c r="E270" s="13"/>
      <c r="F270" s="12"/>
      <c r="G270" s="13"/>
      <c r="H270" s="12"/>
      <c r="I270" s="13"/>
      <c r="J270" s="12"/>
      <c r="K270" s="44"/>
    </row>
    <row r="271" spans="2:11" x14ac:dyDescent="0.3">
      <c r="B271" s="12"/>
      <c r="C271" s="13"/>
      <c r="D271" s="12"/>
      <c r="E271" s="13"/>
      <c r="F271" s="12"/>
      <c r="G271" s="13"/>
      <c r="H271" s="12"/>
      <c r="I271" s="13"/>
      <c r="J271" s="12"/>
      <c r="K271" s="44"/>
    </row>
    <row r="272" spans="2:11" x14ac:dyDescent="0.3">
      <c r="B272" s="12"/>
      <c r="C272" s="13"/>
      <c r="D272" s="12"/>
      <c r="E272" s="13"/>
      <c r="F272" s="12"/>
      <c r="G272" s="13"/>
      <c r="H272" s="12"/>
      <c r="I272" s="13"/>
      <c r="J272" s="12"/>
      <c r="K272" s="44"/>
    </row>
    <row r="273" spans="2:11" x14ac:dyDescent="0.3">
      <c r="B273" s="12"/>
      <c r="C273" s="13"/>
      <c r="D273" s="12"/>
      <c r="E273" s="13"/>
      <c r="F273" s="12"/>
      <c r="G273" s="13"/>
      <c r="H273" s="12"/>
      <c r="I273" s="13"/>
      <c r="J273" s="12"/>
      <c r="K273" s="44"/>
    </row>
    <row r="274" spans="2:11" x14ac:dyDescent="0.3">
      <c r="B274" s="12"/>
      <c r="C274" s="13"/>
      <c r="D274" s="12"/>
      <c r="E274" s="13"/>
      <c r="F274" s="12"/>
      <c r="G274" s="13"/>
      <c r="H274" s="12"/>
      <c r="I274" s="13"/>
      <c r="J274" s="12"/>
      <c r="K274" s="44"/>
    </row>
    <row r="275" spans="2:11" x14ac:dyDescent="0.3">
      <c r="B275" s="12"/>
      <c r="C275" s="13"/>
      <c r="D275" s="12"/>
      <c r="E275" s="13"/>
      <c r="F275" s="12"/>
      <c r="G275" s="13"/>
      <c r="H275" s="12"/>
      <c r="I275" s="13"/>
      <c r="J275" s="12"/>
      <c r="K275" s="44"/>
    </row>
    <row r="276" spans="2:11" x14ac:dyDescent="0.3">
      <c r="B276" s="12"/>
      <c r="C276" s="13"/>
      <c r="D276" s="12"/>
      <c r="E276" s="13"/>
      <c r="F276" s="12"/>
      <c r="G276" s="13"/>
      <c r="H276" s="12"/>
      <c r="I276" s="13"/>
      <c r="J276" s="12"/>
      <c r="K276" s="44"/>
    </row>
    <row r="277" spans="2:11" x14ac:dyDescent="0.3">
      <c r="B277" s="12"/>
      <c r="C277" s="13"/>
      <c r="D277" s="12"/>
      <c r="E277" s="13"/>
      <c r="F277" s="12"/>
      <c r="G277" s="13"/>
      <c r="H277" s="12"/>
      <c r="I277" s="13"/>
      <c r="J277" s="12"/>
      <c r="K277" s="44"/>
    </row>
    <row r="278" spans="2:11" x14ac:dyDescent="0.3">
      <c r="B278" s="12"/>
      <c r="C278" s="13"/>
      <c r="D278" s="12"/>
      <c r="E278" s="13"/>
      <c r="F278" s="12"/>
      <c r="G278" s="13"/>
      <c r="H278" s="12"/>
      <c r="I278" s="13"/>
      <c r="J278" s="12"/>
      <c r="K278" s="44"/>
    </row>
    <row r="279" spans="2:11" x14ac:dyDescent="0.3">
      <c r="B279" s="12"/>
      <c r="C279" s="13"/>
      <c r="D279" s="12"/>
      <c r="E279" s="13"/>
      <c r="F279" s="12"/>
      <c r="G279" s="13"/>
      <c r="H279" s="12"/>
      <c r="I279" s="13"/>
      <c r="J279" s="12"/>
      <c r="K279" s="44"/>
    </row>
    <row r="280" spans="2:11" x14ac:dyDescent="0.3">
      <c r="B280" s="12"/>
      <c r="C280" s="13"/>
      <c r="D280" s="12"/>
      <c r="E280" s="13"/>
      <c r="F280" s="12"/>
      <c r="G280" s="13"/>
      <c r="H280" s="12"/>
      <c r="I280" s="13"/>
      <c r="J280" s="12"/>
      <c r="K280" s="44"/>
    </row>
    <row r="281" spans="2:11" x14ac:dyDescent="0.3">
      <c r="B281" s="12"/>
      <c r="C281" s="13"/>
      <c r="D281" s="12"/>
      <c r="E281" s="13"/>
      <c r="F281" s="12"/>
      <c r="G281" s="13"/>
      <c r="H281" s="12"/>
      <c r="I281" s="13"/>
      <c r="J281" s="12"/>
      <c r="K281" s="44"/>
    </row>
    <row r="282" spans="2:11" x14ac:dyDescent="0.3">
      <c r="B282" s="12"/>
      <c r="C282" s="13"/>
      <c r="D282" s="12"/>
      <c r="E282" s="13"/>
      <c r="F282" s="12"/>
      <c r="G282" s="13"/>
      <c r="H282" s="12"/>
      <c r="I282" s="13"/>
      <c r="J282" s="12"/>
      <c r="K282" s="44"/>
    </row>
    <row r="283" spans="2:11" x14ac:dyDescent="0.3">
      <c r="B283" s="12"/>
      <c r="C283" s="13"/>
      <c r="D283" s="12"/>
      <c r="E283" s="13"/>
      <c r="F283" s="12"/>
      <c r="G283" s="13"/>
      <c r="H283" s="12"/>
      <c r="I283" s="13"/>
      <c r="J283" s="12"/>
      <c r="K283" s="44"/>
    </row>
    <row r="284" spans="2:11" x14ac:dyDescent="0.3">
      <c r="B284" s="12"/>
      <c r="C284" s="13"/>
      <c r="D284" s="12"/>
      <c r="E284" s="13"/>
      <c r="F284" s="12"/>
      <c r="G284" s="13"/>
      <c r="H284" s="12"/>
      <c r="I284" s="13"/>
      <c r="J284" s="12"/>
      <c r="K284" s="44"/>
    </row>
    <row r="285" spans="2:11" x14ac:dyDescent="0.3">
      <c r="B285" s="12"/>
      <c r="C285" s="13"/>
      <c r="D285" s="12"/>
      <c r="E285" s="13"/>
      <c r="F285" s="12"/>
      <c r="G285" s="13"/>
      <c r="H285" s="12"/>
      <c r="I285" s="13"/>
      <c r="J285" s="12"/>
      <c r="K285" s="44"/>
    </row>
    <row r="286" spans="2:11" x14ac:dyDescent="0.3">
      <c r="B286" s="12"/>
      <c r="C286" s="13"/>
      <c r="D286" s="12"/>
      <c r="E286" s="13"/>
      <c r="F286" s="12"/>
      <c r="G286" s="13"/>
      <c r="H286" s="12"/>
      <c r="I286" s="13"/>
      <c r="J286" s="12"/>
      <c r="K286" s="44"/>
    </row>
    <row r="287" spans="2:11" x14ac:dyDescent="0.3">
      <c r="B287" s="12"/>
      <c r="C287" s="13"/>
      <c r="D287" s="12"/>
      <c r="E287" s="13"/>
      <c r="F287" s="12"/>
      <c r="G287" s="13"/>
      <c r="H287" s="12"/>
      <c r="I287" s="13"/>
      <c r="J287" s="12"/>
      <c r="K287" s="44"/>
    </row>
    <row r="288" spans="2:11" x14ac:dyDescent="0.3">
      <c r="B288" s="12"/>
      <c r="C288" s="13"/>
      <c r="D288" s="12"/>
      <c r="E288" s="13"/>
      <c r="F288" s="12"/>
      <c r="G288" s="13"/>
      <c r="H288" s="12"/>
      <c r="I288" s="13"/>
      <c r="J288" s="12"/>
      <c r="K288" s="44"/>
    </row>
    <row r="289" spans="2:11" x14ac:dyDescent="0.3">
      <c r="B289" s="12"/>
      <c r="C289" s="13"/>
      <c r="D289" s="12"/>
      <c r="E289" s="13"/>
      <c r="F289" s="12"/>
      <c r="G289" s="13"/>
      <c r="H289" s="12"/>
      <c r="I289" s="13"/>
      <c r="J289" s="12"/>
      <c r="K289" s="44"/>
    </row>
    <row r="290" spans="2:11" x14ac:dyDescent="0.3">
      <c r="B290" s="12"/>
      <c r="C290" s="13"/>
      <c r="D290" s="12"/>
      <c r="E290" s="13"/>
      <c r="F290" s="12"/>
      <c r="G290" s="13"/>
      <c r="H290" s="12"/>
      <c r="I290" s="13"/>
      <c r="J290" s="12"/>
      <c r="K290" s="44"/>
    </row>
    <row r="291" spans="2:11" x14ac:dyDescent="0.3">
      <c r="B291" s="12"/>
      <c r="C291" s="13"/>
      <c r="D291" s="12"/>
      <c r="E291" s="13"/>
      <c r="F291" s="12"/>
      <c r="G291" s="13"/>
      <c r="H291" s="12"/>
      <c r="I291" s="13"/>
      <c r="J291" s="12"/>
      <c r="K291" s="44"/>
    </row>
    <row r="292" spans="2:11" x14ac:dyDescent="0.3">
      <c r="B292" s="12"/>
      <c r="C292" s="13"/>
      <c r="D292" s="12"/>
      <c r="E292" s="13"/>
      <c r="F292" s="12"/>
      <c r="G292" s="13"/>
      <c r="H292" s="12"/>
      <c r="I292" s="13"/>
      <c r="J292" s="12"/>
      <c r="K292" s="44"/>
    </row>
    <row r="293" spans="2:11" x14ac:dyDescent="0.3">
      <c r="B293" s="12"/>
      <c r="C293" s="13"/>
      <c r="D293" s="12"/>
      <c r="E293" s="13"/>
      <c r="F293" s="12"/>
      <c r="G293" s="13"/>
      <c r="H293" s="12"/>
      <c r="I293" s="13"/>
      <c r="J293" s="12"/>
      <c r="K293" s="44"/>
    </row>
    <row r="294" spans="2:11" x14ac:dyDescent="0.3">
      <c r="B294" s="12"/>
      <c r="C294" s="13"/>
      <c r="D294" s="12"/>
      <c r="E294" s="13"/>
      <c r="F294" s="12"/>
      <c r="G294" s="13"/>
      <c r="H294" s="12"/>
      <c r="I294" s="13"/>
      <c r="J294" s="12"/>
      <c r="K294" s="44"/>
    </row>
    <row r="295" spans="2:11" x14ac:dyDescent="0.3">
      <c r="B295" s="12"/>
      <c r="C295" s="13"/>
      <c r="D295" s="12"/>
      <c r="E295" s="13"/>
      <c r="F295" s="12"/>
      <c r="G295" s="13"/>
      <c r="H295" s="12"/>
      <c r="I295" s="13"/>
      <c r="J295" s="12"/>
      <c r="K295" s="44"/>
    </row>
    <row r="296" spans="2:11" x14ac:dyDescent="0.3">
      <c r="B296" s="12"/>
      <c r="C296" s="13"/>
      <c r="D296" s="12"/>
      <c r="E296" s="13"/>
      <c r="F296" s="12"/>
      <c r="G296" s="13"/>
      <c r="H296" s="12"/>
      <c r="I296" s="13"/>
      <c r="J296" s="12"/>
      <c r="K296" s="44"/>
    </row>
    <row r="297" spans="2:11" x14ac:dyDescent="0.3">
      <c r="B297" s="12"/>
      <c r="C297" s="13"/>
      <c r="D297" s="12"/>
      <c r="E297" s="13"/>
      <c r="F297" s="12"/>
      <c r="G297" s="13"/>
      <c r="H297" s="12"/>
      <c r="I297" s="13"/>
      <c r="J297" s="12"/>
      <c r="K297" s="44"/>
    </row>
    <row r="298" spans="2:11" x14ac:dyDescent="0.3">
      <c r="B298" s="12"/>
      <c r="C298" s="13"/>
      <c r="D298" s="12"/>
      <c r="E298" s="13"/>
      <c r="F298" s="12"/>
      <c r="G298" s="13"/>
      <c r="H298" s="12"/>
      <c r="I298" s="13"/>
      <c r="J298" s="12"/>
      <c r="K298" s="44"/>
    </row>
    <row r="299" spans="2:11" x14ac:dyDescent="0.3">
      <c r="B299" s="12"/>
      <c r="C299" s="13"/>
      <c r="D299" s="12"/>
      <c r="E299" s="13"/>
      <c r="F299" s="12"/>
      <c r="G299" s="13"/>
      <c r="H299" s="12"/>
      <c r="I299" s="13"/>
      <c r="J299" s="12"/>
      <c r="K299" s="44"/>
    </row>
    <row r="300" spans="2:11" x14ac:dyDescent="0.3">
      <c r="B300" s="12"/>
      <c r="C300" s="13"/>
      <c r="D300" s="12"/>
      <c r="E300" s="13"/>
      <c r="F300" s="12"/>
      <c r="G300" s="13"/>
      <c r="H300" s="12"/>
      <c r="I300" s="13"/>
      <c r="J300" s="12"/>
      <c r="K300" s="44"/>
    </row>
    <row r="301" spans="2:11" x14ac:dyDescent="0.3">
      <c r="B301" s="12"/>
      <c r="C301" s="13"/>
      <c r="D301" s="12"/>
      <c r="E301" s="13"/>
      <c r="F301" s="12"/>
      <c r="G301" s="13"/>
      <c r="H301" s="12"/>
      <c r="I301" s="13"/>
      <c r="J301" s="12"/>
      <c r="K301" s="44"/>
    </row>
    <row r="302" spans="2:11" x14ac:dyDescent="0.3">
      <c r="B302" s="12"/>
      <c r="C302" s="13"/>
      <c r="D302" s="12"/>
      <c r="E302" s="13"/>
      <c r="F302" s="12"/>
      <c r="G302" s="13"/>
      <c r="H302" s="12"/>
      <c r="I302" s="13"/>
      <c r="J302" s="12"/>
      <c r="K302" s="44"/>
    </row>
    <row r="303" spans="2:11" x14ac:dyDescent="0.3">
      <c r="B303" s="12"/>
      <c r="C303" s="13"/>
      <c r="D303" s="12"/>
      <c r="E303" s="13"/>
      <c r="F303" s="12"/>
      <c r="G303" s="13"/>
      <c r="H303" s="12"/>
      <c r="I303" s="13"/>
      <c r="J303" s="12"/>
      <c r="K303" s="44"/>
    </row>
    <row r="304" spans="2:11" x14ac:dyDescent="0.3">
      <c r="B304" s="12"/>
      <c r="C304" s="13"/>
      <c r="D304" s="12"/>
      <c r="E304" s="13"/>
      <c r="F304" s="12"/>
      <c r="G304" s="13"/>
      <c r="H304" s="12"/>
      <c r="I304" s="13"/>
      <c r="J304" s="12"/>
      <c r="K304" s="44"/>
    </row>
    <row r="305" spans="2:11" x14ac:dyDescent="0.3">
      <c r="B305" s="12"/>
      <c r="C305" s="13"/>
      <c r="D305" s="12"/>
      <c r="E305" s="13"/>
      <c r="F305" s="12"/>
      <c r="G305" s="13"/>
      <c r="H305" s="12"/>
      <c r="I305" s="13"/>
      <c r="J305" s="12"/>
      <c r="K305" s="44"/>
    </row>
    <row r="306" spans="2:11" x14ac:dyDescent="0.3">
      <c r="B306" s="12"/>
      <c r="C306" s="13"/>
      <c r="D306" s="12"/>
      <c r="E306" s="13"/>
      <c r="F306" s="12"/>
      <c r="G306" s="13"/>
      <c r="H306" s="12"/>
      <c r="I306" s="13"/>
      <c r="J306" s="12"/>
      <c r="K306" s="44"/>
    </row>
    <row r="307" spans="2:11" x14ac:dyDescent="0.3">
      <c r="B307" s="12"/>
      <c r="C307" s="13"/>
      <c r="D307" s="12"/>
      <c r="E307" s="13"/>
      <c r="F307" s="12"/>
      <c r="G307" s="13"/>
      <c r="H307" s="12"/>
      <c r="I307" s="13"/>
      <c r="J307" s="12"/>
      <c r="K307" s="44"/>
    </row>
    <row r="308" spans="2:11" x14ac:dyDescent="0.3">
      <c r="B308" s="12"/>
      <c r="C308" s="13"/>
      <c r="D308" s="12"/>
      <c r="E308" s="13"/>
      <c r="F308" s="12"/>
      <c r="G308" s="13"/>
      <c r="H308" s="12"/>
      <c r="I308" s="13"/>
      <c r="J308" s="12"/>
      <c r="K308" s="44"/>
    </row>
    <row r="309" spans="2:11" x14ac:dyDescent="0.3">
      <c r="B309" s="12"/>
      <c r="C309" s="13"/>
      <c r="D309" s="12"/>
      <c r="E309" s="13"/>
      <c r="F309" s="12"/>
      <c r="G309" s="13"/>
      <c r="H309" s="12"/>
      <c r="I309" s="13"/>
      <c r="J309" s="12"/>
      <c r="K309" s="44"/>
    </row>
    <row r="310" spans="2:11" x14ac:dyDescent="0.3">
      <c r="B310" s="12"/>
      <c r="C310" s="13"/>
      <c r="D310" s="12"/>
      <c r="E310" s="13"/>
      <c r="F310" s="12"/>
      <c r="G310" s="13"/>
      <c r="H310" s="12"/>
      <c r="I310" s="13"/>
      <c r="J310" s="12"/>
      <c r="K310" s="44"/>
    </row>
    <row r="311" spans="2:11" x14ac:dyDescent="0.3">
      <c r="B311" s="12"/>
      <c r="C311" s="13"/>
      <c r="D311" s="12"/>
      <c r="E311" s="13"/>
      <c r="F311" s="12"/>
      <c r="G311" s="13"/>
      <c r="H311" s="12"/>
      <c r="I311" s="13"/>
      <c r="J311" s="12"/>
      <c r="K311" s="44"/>
    </row>
    <row r="312" spans="2:11" x14ac:dyDescent="0.3">
      <c r="B312" s="12"/>
      <c r="C312" s="13"/>
      <c r="D312" s="12"/>
      <c r="E312" s="13"/>
      <c r="F312" s="12"/>
      <c r="G312" s="13"/>
      <c r="H312" s="12"/>
      <c r="I312" s="13"/>
      <c r="J312" s="12"/>
      <c r="K312" s="44"/>
    </row>
    <row r="313" spans="2:11" x14ac:dyDescent="0.3">
      <c r="B313" s="12"/>
      <c r="C313" s="13"/>
      <c r="D313" s="12"/>
      <c r="E313" s="13"/>
      <c r="F313" s="12"/>
      <c r="G313" s="13"/>
      <c r="H313" s="12"/>
      <c r="I313" s="13"/>
      <c r="J313" s="12"/>
      <c r="K313" s="44"/>
    </row>
    <row r="314" spans="2:11" x14ac:dyDescent="0.3">
      <c r="B314" s="12"/>
      <c r="C314" s="13"/>
      <c r="D314" s="12"/>
      <c r="E314" s="13"/>
      <c r="F314" s="12"/>
      <c r="G314" s="13"/>
      <c r="H314" s="12"/>
      <c r="I314" s="13"/>
      <c r="J314" s="12"/>
      <c r="K314" s="44"/>
    </row>
    <row r="315" spans="2:11" x14ac:dyDescent="0.3">
      <c r="B315" s="12"/>
      <c r="C315" s="13"/>
      <c r="D315" s="12"/>
      <c r="E315" s="13"/>
      <c r="F315" s="12"/>
      <c r="G315" s="13"/>
      <c r="H315" s="12"/>
      <c r="I315" s="13"/>
      <c r="J315" s="12"/>
      <c r="K315" s="44"/>
    </row>
    <row r="316" spans="2:11" x14ac:dyDescent="0.3">
      <c r="B316" s="12"/>
      <c r="C316" s="13"/>
      <c r="D316" s="12"/>
      <c r="E316" s="13"/>
      <c r="F316" s="12"/>
      <c r="G316" s="13"/>
      <c r="H316" s="12"/>
      <c r="I316" s="13"/>
      <c r="J316" s="12"/>
      <c r="K316" s="44"/>
    </row>
    <row r="317" spans="2:11" x14ac:dyDescent="0.3">
      <c r="B317" s="12"/>
      <c r="C317" s="13"/>
      <c r="D317" s="12"/>
      <c r="E317" s="13"/>
      <c r="F317" s="12"/>
      <c r="G317" s="13"/>
      <c r="H317" s="12"/>
      <c r="I317" s="13"/>
      <c r="J317" s="12"/>
      <c r="K317" s="44"/>
    </row>
    <row r="318" spans="2:11" x14ac:dyDescent="0.3">
      <c r="B318" s="12"/>
      <c r="C318" s="13"/>
      <c r="D318" s="12"/>
      <c r="E318" s="13"/>
      <c r="F318" s="12"/>
      <c r="G318" s="13"/>
      <c r="H318" s="12"/>
      <c r="I318" s="13"/>
      <c r="J318" s="12"/>
      <c r="K318" s="44"/>
    </row>
    <row r="319" spans="2:11" x14ac:dyDescent="0.3">
      <c r="B319" s="12"/>
      <c r="C319" s="13"/>
      <c r="D319" s="12"/>
      <c r="E319" s="13"/>
      <c r="F319" s="12"/>
      <c r="G319" s="13"/>
      <c r="H319" s="12"/>
      <c r="I319" s="13"/>
      <c r="J319" s="12"/>
      <c r="K319" s="44"/>
    </row>
    <row r="320" spans="2:11" x14ac:dyDescent="0.3">
      <c r="B320" s="12"/>
      <c r="C320" s="13"/>
      <c r="D320" s="12"/>
      <c r="E320" s="13"/>
      <c r="F320" s="12"/>
      <c r="G320" s="13"/>
      <c r="H320" s="12"/>
      <c r="I320" s="13"/>
      <c r="J320" s="12"/>
      <c r="K320" s="44"/>
    </row>
    <row r="321" spans="2:11" x14ac:dyDescent="0.3">
      <c r="B321" s="12"/>
      <c r="C321" s="13"/>
      <c r="D321" s="12"/>
      <c r="E321" s="13"/>
      <c r="F321" s="12"/>
      <c r="G321" s="13"/>
      <c r="H321" s="12"/>
      <c r="I321" s="13"/>
      <c r="J321" s="12"/>
      <c r="K321" s="44"/>
    </row>
    <row r="322" spans="2:11" x14ac:dyDescent="0.3">
      <c r="B322" s="12"/>
      <c r="C322" s="13"/>
      <c r="D322" s="12"/>
      <c r="E322" s="13"/>
      <c r="F322" s="12"/>
      <c r="G322" s="13"/>
      <c r="H322" s="12"/>
      <c r="I322" s="13"/>
      <c r="J322" s="12"/>
      <c r="K322" s="44"/>
    </row>
    <row r="323" spans="2:11" x14ac:dyDescent="0.3">
      <c r="B323" s="12"/>
      <c r="C323" s="13"/>
      <c r="D323" s="12"/>
      <c r="E323" s="13"/>
      <c r="F323" s="12"/>
      <c r="G323" s="13"/>
      <c r="H323" s="12"/>
      <c r="I323" s="13"/>
      <c r="J323" s="12"/>
      <c r="K323" s="44"/>
    </row>
    <row r="324" spans="2:11" x14ac:dyDescent="0.3">
      <c r="B324" s="12"/>
      <c r="C324" s="13"/>
      <c r="D324" s="12"/>
      <c r="E324" s="13"/>
      <c r="F324" s="12"/>
      <c r="G324" s="13"/>
      <c r="H324" s="12"/>
      <c r="I324" s="13"/>
      <c r="J324" s="12"/>
      <c r="K324" s="44"/>
    </row>
    <row r="325" spans="2:11" x14ac:dyDescent="0.3">
      <c r="B325" s="12"/>
      <c r="C325" s="13"/>
      <c r="D325" s="12"/>
      <c r="E325" s="13"/>
      <c r="F325" s="12"/>
      <c r="G325" s="13"/>
      <c r="H325" s="12"/>
      <c r="I325" s="13"/>
      <c r="J325" s="12"/>
      <c r="K325" s="44"/>
    </row>
    <row r="326" spans="2:11" x14ac:dyDescent="0.3">
      <c r="B326" s="12"/>
      <c r="C326" s="13"/>
      <c r="D326" s="12"/>
      <c r="E326" s="13"/>
      <c r="F326" s="12"/>
      <c r="G326" s="13"/>
      <c r="H326" s="12"/>
      <c r="I326" s="13"/>
      <c r="J326" s="12"/>
      <c r="K326" s="44"/>
    </row>
    <row r="327" spans="2:11" x14ac:dyDescent="0.3">
      <c r="B327" s="12"/>
      <c r="C327" s="13"/>
      <c r="D327" s="12"/>
      <c r="E327" s="13"/>
      <c r="F327" s="12"/>
      <c r="G327" s="13"/>
      <c r="H327" s="12"/>
      <c r="I327" s="13"/>
      <c r="J327" s="12"/>
      <c r="K327" s="44"/>
    </row>
    <row r="328" spans="2:11" x14ac:dyDescent="0.3">
      <c r="B328" s="12"/>
      <c r="C328" s="13"/>
      <c r="D328" s="12"/>
      <c r="E328" s="13"/>
      <c r="F328" s="12"/>
      <c r="G328" s="13"/>
      <c r="H328" s="12"/>
      <c r="I328" s="13"/>
      <c r="J328" s="12"/>
      <c r="K328" s="44"/>
    </row>
    <row r="329" spans="2:11" x14ac:dyDescent="0.3">
      <c r="B329" s="12"/>
      <c r="C329" s="13"/>
      <c r="D329" s="12"/>
      <c r="E329" s="13"/>
      <c r="F329" s="12"/>
      <c r="G329" s="13"/>
      <c r="H329" s="12"/>
      <c r="I329" s="13"/>
      <c r="J329" s="12"/>
      <c r="K329" s="44"/>
    </row>
    <row r="330" spans="2:11" x14ac:dyDescent="0.3">
      <c r="B330" s="12"/>
      <c r="C330" s="13"/>
      <c r="D330" s="12"/>
      <c r="E330" s="13"/>
      <c r="F330" s="12"/>
      <c r="G330" s="13"/>
      <c r="H330" s="12"/>
      <c r="I330" s="13"/>
      <c r="J330" s="12"/>
      <c r="K330" s="44"/>
    </row>
    <row r="331" spans="2:11" x14ac:dyDescent="0.3">
      <c r="B331" s="12"/>
      <c r="C331" s="13"/>
      <c r="D331" s="12"/>
      <c r="E331" s="13"/>
      <c r="F331" s="12"/>
      <c r="G331" s="13"/>
      <c r="H331" s="12"/>
      <c r="I331" s="13"/>
      <c r="J331" s="12"/>
      <c r="K331" s="44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4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4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4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4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4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4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4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4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4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4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4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4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4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4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4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4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4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4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4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4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4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4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4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4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4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4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4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4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4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4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4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4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4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4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4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4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4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4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4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4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4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4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4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4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4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4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4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4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4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4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4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4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4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4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4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4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4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4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4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4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4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4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4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4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4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4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4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4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4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4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4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4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4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4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4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4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4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4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4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4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4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4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4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4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4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4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4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4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4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4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4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4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4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4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4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4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4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4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4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4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4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4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4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4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4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4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4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4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4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4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4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4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4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4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4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4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4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4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4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4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4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4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4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4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4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4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4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4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4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4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4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4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4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4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4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4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4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4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4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4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4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4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4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4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4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4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4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4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4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4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4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4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4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4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4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4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4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4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4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4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4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4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4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4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4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4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4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4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4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4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4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4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4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4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4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4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4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4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4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4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4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4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4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4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4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4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4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4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4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4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4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4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4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4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4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4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4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4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4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4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4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4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4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4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4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4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4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4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4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4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4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4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4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4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4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4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4"/>
    </row>
    <row r="549" spans="2:11" x14ac:dyDescent="0.3">
      <c r="B549" s="12"/>
      <c r="C549" s="13"/>
      <c r="D549" s="12"/>
      <c r="E549" s="13"/>
      <c r="F549" s="12"/>
      <c r="G549" s="13"/>
      <c r="H549" s="12"/>
      <c r="I549" s="13"/>
      <c r="J549" s="12"/>
      <c r="K549" s="44"/>
    </row>
    <row r="550" spans="2:11" x14ac:dyDescent="0.3">
      <c r="B550" s="12"/>
      <c r="C550" s="13"/>
      <c r="D550" s="12"/>
      <c r="E550" s="13"/>
      <c r="F550" s="12"/>
      <c r="G550" s="13"/>
      <c r="H550" s="12"/>
      <c r="I550" s="13"/>
      <c r="J550" s="12"/>
      <c r="K550" s="44"/>
    </row>
    <row r="551" spans="2:11" x14ac:dyDescent="0.3">
      <c r="B551" s="12"/>
      <c r="C551" s="13"/>
      <c r="D551" s="12"/>
      <c r="E551" s="13"/>
      <c r="F551" s="12"/>
      <c r="G551" s="13"/>
      <c r="H551" s="12"/>
      <c r="I551" s="13"/>
      <c r="J551" s="12"/>
      <c r="K551" s="44"/>
    </row>
    <row r="552" spans="2:11" x14ac:dyDescent="0.3">
      <c r="B552" s="12"/>
      <c r="C552" s="13"/>
      <c r="D552" s="12"/>
      <c r="E552" s="13"/>
      <c r="F552" s="12"/>
      <c r="G552" s="13"/>
      <c r="H552" s="12"/>
      <c r="I552" s="13"/>
      <c r="J552" s="12"/>
      <c r="K552" s="44"/>
    </row>
    <row r="553" spans="2:11" x14ac:dyDescent="0.3">
      <c r="B553" s="12"/>
      <c r="C553" s="13"/>
      <c r="D553" s="12"/>
      <c r="E553" s="13"/>
      <c r="F553" s="12"/>
      <c r="G553" s="13"/>
      <c r="H553" s="12"/>
      <c r="I553" s="13"/>
      <c r="J553" s="12"/>
      <c r="K553" s="44"/>
    </row>
    <row r="554" spans="2:11" x14ac:dyDescent="0.3">
      <c r="B554" s="12"/>
      <c r="C554" s="13"/>
      <c r="D554" s="12"/>
      <c r="E554" s="13"/>
      <c r="F554" s="12"/>
      <c r="G554" s="13"/>
      <c r="H554" s="12"/>
      <c r="I554" s="13"/>
      <c r="J554" s="12"/>
      <c r="K554" s="44"/>
    </row>
    <row r="555" spans="2:11" x14ac:dyDescent="0.3">
      <c r="B555" s="12"/>
      <c r="C555" s="13"/>
      <c r="D555" s="12"/>
      <c r="E555" s="13"/>
      <c r="F555" s="12"/>
      <c r="G555" s="13"/>
      <c r="H555" s="12"/>
      <c r="I555" s="13"/>
      <c r="J555" s="12"/>
      <c r="K555" s="44"/>
    </row>
    <row r="556" spans="2:11" x14ac:dyDescent="0.3">
      <c r="B556" s="12"/>
      <c r="C556" s="13"/>
      <c r="D556" s="12"/>
      <c r="E556" s="13"/>
      <c r="F556" s="12"/>
      <c r="G556" s="13"/>
      <c r="H556" s="12"/>
      <c r="I556" s="13"/>
      <c r="J556" s="12"/>
      <c r="K556" s="44"/>
    </row>
    <row r="557" spans="2:11" x14ac:dyDescent="0.3">
      <c r="B557" s="12"/>
      <c r="C557" s="13"/>
      <c r="D557" s="12"/>
      <c r="E557" s="13"/>
      <c r="F557" s="12"/>
      <c r="G557" s="13"/>
      <c r="H557" s="12"/>
      <c r="I557" s="13"/>
      <c r="J557" s="12"/>
      <c r="K557" s="44"/>
    </row>
    <row r="558" spans="2:11" x14ac:dyDescent="0.3">
      <c r="B558" s="12"/>
      <c r="C558" s="13"/>
      <c r="D558" s="12"/>
      <c r="E558" s="13"/>
      <c r="F558" s="12"/>
      <c r="G558" s="13"/>
      <c r="H558" s="12"/>
      <c r="I558" s="13"/>
      <c r="J558" s="12"/>
      <c r="K558" s="44"/>
    </row>
    <row r="559" spans="2:11" x14ac:dyDescent="0.3">
      <c r="B559" s="12"/>
      <c r="C559" s="13"/>
      <c r="D559" s="12"/>
      <c r="E559" s="13"/>
      <c r="F559" s="12"/>
      <c r="G559" s="13"/>
      <c r="H559" s="12"/>
      <c r="I559" s="13"/>
      <c r="J559" s="12"/>
      <c r="K559" s="44"/>
    </row>
    <row r="560" spans="2:11" x14ac:dyDescent="0.3">
      <c r="B560" s="12"/>
      <c r="C560" s="13"/>
      <c r="D560" s="12"/>
      <c r="E560" s="13"/>
      <c r="F560" s="12"/>
      <c r="G560" s="13"/>
      <c r="H560" s="12"/>
      <c r="I560" s="13"/>
      <c r="J560" s="12"/>
      <c r="K560" s="44"/>
    </row>
    <row r="561" spans="2:11" x14ac:dyDescent="0.3">
      <c r="B561" s="12"/>
      <c r="C561" s="13"/>
      <c r="D561" s="12"/>
      <c r="E561" s="13"/>
      <c r="F561" s="12"/>
      <c r="G561" s="13"/>
      <c r="H561" s="12"/>
      <c r="I561" s="13"/>
      <c r="J561" s="12"/>
      <c r="K561" s="44"/>
    </row>
    <row r="562" spans="2:11" x14ac:dyDescent="0.3">
      <c r="B562" s="12"/>
      <c r="C562" s="13"/>
      <c r="D562" s="12"/>
      <c r="E562" s="13"/>
      <c r="F562" s="12"/>
      <c r="G562" s="13"/>
      <c r="H562" s="12"/>
      <c r="I562" s="13"/>
      <c r="J562" s="12"/>
      <c r="K562" s="44"/>
    </row>
    <row r="563" spans="2:11" x14ac:dyDescent="0.3">
      <c r="B563" s="12"/>
      <c r="C563" s="13"/>
      <c r="D563" s="12"/>
      <c r="E563" s="13"/>
      <c r="F563" s="12"/>
      <c r="G563" s="13"/>
      <c r="H563" s="12"/>
      <c r="I563" s="13"/>
      <c r="J563" s="12"/>
      <c r="K563" s="44"/>
    </row>
    <row r="564" spans="2:11" x14ac:dyDescent="0.3">
      <c r="B564" s="12"/>
      <c r="C564" s="13"/>
      <c r="D564" s="12"/>
      <c r="E564" s="13"/>
      <c r="F564" s="12"/>
      <c r="G564" s="13"/>
      <c r="H564" s="12"/>
      <c r="I564" s="13"/>
      <c r="J564" s="12"/>
      <c r="K564" s="44"/>
    </row>
    <row r="565" spans="2:11" x14ac:dyDescent="0.3">
      <c r="B565" s="12"/>
      <c r="C565" s="13"/>
      <c r="D565" s="12"/>
      <c r="E565" s="13"/>
      <c r="F565" s="12"/>
      <c r="G565" s="13"/>
      <c r="H565" s="12"/>
      <c r="I565" s="13"/>
      <c r="J565" s="12"/>
      <c r="K565" s="44"/>
    </row>
    <row r="566" spans="2:11" x14ac:dyDescent="0.3">
      <c r="B566" s="12"/>
      <c r="C566" s="13"/>
      <c r="D566" s="12"/>
      <c r="E566" s="13"/>
      <c r="F566" s="12"/>
      <c r="G566" s="13"/>
      <c r="H566" s="12"/>
      <c r="I566" s="13"/>
      <c r="J566" s="12"/>
      <c r="K566" s="44"/>
    </row>
    <row r="567" spans="2:11" x14ac:dyDescent="0.3">
      <c r="B567" s="12"/>
      <c r="C567" s="13"/>
      <c r="D567" s="12"/>
      <c r="E567" s="13"/>
      <c r="F567" s="12"/>
      <c r="G567" s="13"/>
      <c r="H567" s="12"/>
      <c r="I567" s="13"/>
      <c r="J567" s="12"/>
      <c r="K567" s="44"/>
    </row>
    <row r="568" spans="2:11" x14ac:dyDescent="0.3">
      <c r="B568" s="12"/>
      <c r="C568" s="13"/>
      <c r="D568" s="12"/>
      <c r="E568" s="13"/>
      <c r="F568" s="12"/>
      <c r="G568" s="13"/>
      <c r="H568" s="12"/>
      <c r="I568" s="13"/>
      <c r="J568" s="12"/>
      <c r="K568" s="44"/>
    </row>
    <row r="569" spans="2:11" x14ac:dyDescent="0.3">
      <c r="B569" s="12"/>
      <c r="C569" s="13"/>
      <c r="D569" s="12"/>
      <c r="E569" s="13"/>
      <c r="F569" s="12"/>
      <c r="G569" s="13"/>
      <c r="H569" s="12"/>
      <c r="I569" s="13"/>
      <c r="J569" s="12"/>
      <c r="K569" s="44"/>
    </row>
    <row r="570" spans="2:11" x14ac:dyDescent="0.3">
      <c r="B570" s="12"/>
      <c r="C570" s="13"/>
      <c r="D570" s="12"/>
      <c r="E570" s="13"/>
      <c r="F570" s="12"/>
      <c r="G570" s="13"/>
      <c r="H570" s="12"/>
      <c r="I570" s="13"/>
      <c r="J570" s="12"/>
      <c r="K570" s="44"/>
    </row>
    <row r="571" spans="2:11" x14ac:dyDescent="0.3">
      <c r="B571" s="12"/>
      <c r="C571" s="13"/>
      <c r="D571" s="12"/>
      <c r="E571" s="13"/>
      <c r="F571" s="12"/>
      <c r="G571" s="13"/>
      <c r="H571" s="12"/>
      <c r="I571" s="13"/>
      <c r="J571" s="12"/>
      <c r="K571" s="44"/>
    </row>
    <row r="572" spans="2:11" x14ac:dyDescent="0.3">
      <c r="B572" s="12"/>
      <c r="C572" s="13"/>
      <c r="D572" s="12"/>
      <c r="E572" s="13"/>
      <c r="F572" s="12"/>
      <c r="G572" s="13"/>
      <c r="H572" s="12"/>
      <c r="I572" s="13"/>
      <c r="J572" s="12"/>
      <c r="K572" s="44"/>
    </row>
    <row r="573" spans="2:11" x14ac:dyDescent="0.3">
      <c r="B573" s="12"/>
      <c r="C573" s="13"/>
      <c r="D573" s="12"/>
      <c r="E573" s="13"/>
      <c r="F573" s="12"/>
      <c r="G573" s="13"/>
      <c r="H573" s="12"/>
      <c r="I573" s="13"/>
      <c r="J573" s="12"/>
      <c r="K573" s="44"/>
    </row>
    <row r="574" spans="2:11" x14ac:dyDescent="0.3">
      <c r="B574" s="12"/>
      <c r="C574" s="13"/>
      <c r="D574" s="12"/>
      <c r="E574" s="13"/>
      <c r="F574" s="12"/>
      <c r="G574" s="13"/>
      <c r="H574" s="12"/>
      <c r="I574" s="13"/>
      <c r="J574" s="12"/>
      <c r="K574" s="44"/>
    </row>
    <row r="575" spans="2:11" x14ac:dyDescent="0.3">
      <c r="B575" s="12"/>
      <c r="C575" s="13"/>
      <c r="D575" s="12"/>
      <c r="E575" s="13"/>
      <c r="F575" s="12"/>
      <c r="G575" s="13"/>
      <c r="H575" s="12"/>
      <c r="I575" s="13"/>
      <c r="J575" s="12"/>
      <c r="K575" s="44"/>
    </row>
    <row r="576" spans="2:11" x14ac:dyDescent="0.3">
      <c r="B576" s="12"/>
      <c r="C576" s="13"/>
      <c r="D576" s="12"/>
      <c r="E576" s="13"/>
      <c r="F576" s="12"/>
      <c r="G576" s="13"/>
      <c r="H576" s="12"/>
      <c r="I576" s="13"/>
      <c r="J576" s="12"/>
      <c r="K576" s="44"/>
    </row>
    <row r="577" spans="2:11" x14ac:dyDescent="0.3">
      <c r="B577" s="12"/>
      <c r="C577" s="13"/>
      <c r="D577" s="12"/>
      <c r="E577" s="13"/>
      <c r="F577" s="12"/>
      <c r="G577" s="13"/>
      <c r="H577" s="12"/>
      <c r="I577" s="13"/>
      <c r="J577" s="12"/>
      <c r="K577" s="44"/>
    </row>
    <row r="578" spans="2:11" x14ac:dyDescent="0.3">
      <c r="B578" s="12"/>
      <c r="C578" s="13"/>
      <c r="D578" s="12"/>
      <c r="E578" s="13"/>
      <c r="F578" s="12"/>
      <c r="G578" s="13"/>
      <c r="H578" s="12"/>
      <c r="I578" s="13"/>
      <c r="J578" s="12"/>
      <c r="K578" s="44"/>
    </row>
    <row r="579" spans="2:11" x14ac:dyDescent="0.3">
      <c r="B579" s="12"/>
      <c r="C579" s="13"/>
      <c r="D579" s="12"/>
      <c r="E579" s="13"/>
      <c r="F579" s="12"/>
      <c r="G579" s="13"/>
      <c r="H579" s="12"/>
      <c r="I579" s="13"/>
      <c r="J579" s="12"/>
      <c r="K579" s="44"/>
    </row>
  </sheetData>
  <conditionalFormatting sqref="B32"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2:D32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"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:G32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2:J32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J14 B19:J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2 B10:J10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896C-01ED-47B2-92C9-1D75FD67778E}">
  <sheetPr codeName="Sheet11"/>
  <dimension ref="A1:DY213"/>
  <sheetViews>
    <sheetView topLeftCell="A63" zoomScale="85" zoomScaleNormal="85" workbookViewId="0">
      <selection sqref="A1:AB51"/>
    </sheetView>
  </sheetViews>
  <sheetFormatPr defaultColWidth="8.88671875" defaultRowHeight="14.4" x14ac:dyDescent="0.3"/>
  <cols>
    <col min="1" max="7" width="8.88671875" style="2"/>
    <col min="8" max="8" width="8.88671875" style="38"/>
    <col min="9" max="14" width="8.88671875" style="2"/>
    <col min="15" max="15" width="8.88671875" style="34"/>
    <col min="16" max="25" width="8.88671875" style="2"/>
    <col min="26" max="26" width="8.88671875" style="35"/>
    <col min="27" max="38" width="8.88671875" style="2"/>
    <col min="39" max="39" width="8.88671875" style="34"/>
    <col min="40" max="49" width="8.88671875" style="2"/>
    <col min="50" max="50" width="8.88671875" style="35"/>
    <col min="51" max="51" width="12" style="2" bestFit="1" customWidth="1"/>
    <col min="52" max="61" width="8.88671875" style="2"/>
    <col min="62" max="62" width="8.88671875" style="35"/>
    <col min="63" max="16384" width="8.88671875" style="2"/>
  </cols>
  <sheetData>
    <row r="1" spans="1:129" x14ac:dyDescent="0.3">
      <c r="A1" s="55"/>
      <c r="B1" s="56" t="s">
        <v>726</v>
      </c>
      <c r="C1" s="56" t="s">
        <v>727</v>
      </c>
      <c r="D1" s="56" t="s">
        <v>728</v>
      </c>
      <c r="E1" s="56" t="s">
        <v>729</v>
      </c>
      <c r="F1" s="56" t="s">
        <v>730</v>
      </c>
      <c r="G1" s="56" t="s">
        <v>731</v>
      </c>
      <c r="H1" s="56" t="s">
        <v>732</v>
      </c>
      <c r="I1" s="56" t="s">
        <v>733</v>
      </c>
      <c r="J1" s="56" t="s">
        <v>734</v>
      </c>
      <c r="K1" s="56" t="s">
        <v>735</v>
      </c>
      <c r="L1" s="56" t="s">
        <v>736</v>
      </c>
      <c r="M1" s="56" t="s">
        <v>737</v>
      </c>
      <c r="N1" s="56" t="s">
        <v>738</v>
      </c>
      <c r="O1" s="56" t="s">
        <v>739</v>
      </c>
      <c r="P1" s="56" t="s">
        <v>740</v>
      </c>
      <c r="Q1" s="56" t="s">
        <v>741</v>
      </c>
      <c r="R1" s="56" t="s">
        <v>742</v>
      </c>
      <c r="S1" s="56" t="s">
        <v>743</v>
      </c>
      <c r="T1" s="56" t="s">
        <v>744</v>
      </c>
      <c r="U1" s="56" t="s">
        <v>745</v>
      </c>
      <c r="V1" s="56" t="s">
        <v>746</v>
      </c>
      <c r="W1" s="56" t="s">
        <v>747</v>
      </c>
      <c r="X1" s="56" t="s">
        <v>748</v>
      </c>
      <c r="Y1" s="56" t="s">
        <v>749</v>
      </c>
      <c r="Z1" s="56" t="s">
        <v>750</v>
      </c>
      <c r="AA1" s="56" t="s">
        <v>751</v>
      </c>
      <c r="AB1" s="56" t="s">
        <v>752</v>
      </c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</row>
    <row r="2" spans="1:129" x14ac:dyDescent="0.3">
      <c r="A2" s="56">
        <v>0</v>
      </c>
      <c r="B2" s="55">
        <v>2.272367477416992E-4</v>
      </c>
      <c r="C2" s="55">
        <v>100</v>
      </c>
      <c r="D2" s="55">
        <v>0</v>
      </c>
      <c r="E2" s="55" t="b">
        <v>1</v>
      </c>
      <c r="F2" s="55">
        <v>7.999999999999996E-2</v>
      </c>
      <c r="G2" s="55">
        <v>8.0000000000000016E-2</v>
      </c>
      <c r="H2" s="55">
        <v>1.110223024625157E-16</v>
      </c>
      <c r="I2" s="55">
        <v>0</v>
      </c>
      <c r="J2" s="55">
        <v>2.1746765394414339E-17</v>
      </c>
      <c r="K2" s="55">
        <v>5.2572453928241481E-19</v>
      </c>
      <c r="L2" s="55">
        <v>0.50928203230275504</v>
      </c>
      <c r="M2" s="55">
        <v>0.72</v>
      </c>
      <c r="N2" s="55">
        <v>1.378037139359067E-17</v>
      </c>
      <c r="O2" s="55">
        <v>-4.2714199475038358E-17</v>
      </c>
      <c r="P2" s="55">
        <v>0.50928203230275515</v>
      </c>
      <c r="Q2" s="55">
        <v>0.72</v>
      </c>
      <c r="R2" s="55">
        <v>3.552713678800501E-17</v>
      </c>
      <c r="S2" s="55">
        <v>-4.2188474935755949E-17</v>
      </c>
      <c r="T2" s="55" t="s">
        <v>1053</v>
      </c>
      <c r="U2" s="55"/>
      <c r="V2" s="55" t="s">
        <v>1053</v>
      </c>
      <c r="W2" s="55">
        <v>3.7212705954306632E-14</v>
      </c>
      <c r="X2" s="55">
        <v>3.9348570373391358E-14</v>
      </c>
      <c r="Y2" s="55">
        <v>1.650524358726164E-14</v>
      </c>
      <c r="Z2" s="55">
        <v>2.787121841963537E-14</v>
      </c>
      <c r="AA2" s="55">
        <v>0</v>
      </c>
      <c r="AB2" s="55">
        <v>0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</row>
    <row r="3" spans="1:129" x14ac:dyDescent="0.3">
      <c r="A3" s="56">
        <v>1</v>
      </c>
      <c r="B3" s="55"/>
      <c r="C3" s="55">
        <v>100</v>
      </c>
      <c r="D3" s="55">
        <v>0</v>
      </c>
      <c r="E3" s="55" t="b">
        <v>1</v>
      </c>
      <c r="F3" s="55">
        <v>7.9999999999999988E-2</v>
      </c>
      <c r="G3" s="55">
        <v>7.9999999999999988E-2</v>
      </c>
      <c r="H3" s="55">
        <v>0</v>
      </c>
      <c r="I3" s="55">
        <v>0</v>
      </c>
      <c r="J3" s="55">
        <v>4.6400519485212181E-17</v>
      </c>
      <c r="K3" s="55">
        <v>1.4791141972893969E-31</v>
      </c>
      <c r="L3" s="55">
        <v>-0.6</v>
      </c>
      <c r="M3" s="55">
        <v>0.76</v>
      </c>
      <c r="N3" s="55">
        <v>4.2875017582889119E-17</v>
      </c>
      <c r="O3" s="55">
        <v>-1.812477262738081E-16</v>
      </c>
      <c r="P3" s="55">
        <v>-0.6</v>
      </c>
      <c r="Q3" s="55">
        <v>0.76</v>
      </c>
      <c r="R3" s="55">
        <v>8.92755370681013E-17</v>
      </c>
      <c r="S3" s="55">
        <v>-1.8124772627380829E-16</v>
      </c>
      <c r="T3" s="55" t="s">
        <v>1054</v>
      </c>
      <c r="U3" s="55"/>
      <c r="V3" s="55" t="s">
        <v>1054</v>
      </c>
      <c r="W3" s="55">
        <v>6.1350981147394475E-14</v>
      </c>
      <c r="X3" s="55">
        <v>1.749393163346558E-14</v>
      </c>
      <c r="Y3" s="55">
        <v>3.6145393665467389E-14</v>
      </c>
      <c r="Z3" s="55">
        <v>1.5036713837211821E-14</v>
      </c>
      <c r="AA3" s="55">
        <v>0</v>
      </c>
      <c r="AB3" s="55">
        <v>0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</row>
    <row r="4" spans="1:129" x14ac:dyDescent="0.3">
      <c r="A4" s="56">
        <v>2</v>
      </c>
      <c r="B4" s="55"/>
      <c r="C4" s="55">
        <v>100</v>
      </c>
      <c r="D4" s="55">
        <v>0</v>
      </c>
      <c r="E4" s="55" t="b">
        <v>1</v>
      </c>
      <c r="F4" s="55">
        <v>8.0000000000000016E-2</v>
      </c>
      <c r="G4" s="55">
        <v>7.9999999999999988E-2</v>
      </c>
      <c r="H4" s="55">
        <v>5.5511151231257827E-17</v>
      </c>
      <c r="I4" s="55">
        <v>9.7144514654701197E-17</v>
      </c>
      <c r="J4" s="55">
        <v>1.7763568394002511E-17</v>
      </c>
      <c r="K4" s="55">
        <v>3.3306690738754701E-17</v>
      </c>
      <c r="L4" s="55">
        <v>0.16</v>
      </c>
      <c r="M4" s="55">
        <v>0.12</v>
      </c>
      <c r="N4" s="55">
        <v>-1.332267629550188E-17</v>
      </c>
      <c r="O4" s="55">
        <v>1.332267629550188E-17</v>
      </c>
      <c r="P4" s="55">
        <v>0.16000000000000009</v>
      </c>
      <c r="Q4" s="55">
        <v>0.1199999999999999</v>
      </c>
      <c r="R4" s="55">
        <v>4.4408920985006263E-18</v>
      </c>
      <c r="S4" s="55">
        <v>-1.998401444325282E-17</v>
      </c>
      <c r="T4" s="55" t="s">
        <v>1055</v>
      </c>
      <c r="U4" s="55"/>
      <c r="V4" s="55" t="s">
        <v>1055</v>
      </c>
      <c r="W4" s="55">
        <v>2.7082032898524931E-14</v>
      </c>
      <c r="X4" s="55">
        <v>3.8420097601339073E-14</v>
      </c>
      <c r="Y4" s="55">
        <v>0</v>
      </c>
      <c r="Z4" s="55">
        <v>0</v>
      </c>
      <c r="AA4" s="55">
        <v>0</v>
      </c>
      <c r="AB4" s="55">
        <v>0</v>
      </c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</row>
    <row r="5" spans="1:129" x14ac:dyDescent="0.3">
      <c r="A5" s="56">
        <v>3</v>
      </c>
      <c r="B5" s="55"/>
      <c r="C5" s="55">
        <v>100</v>
      </c>
      <c r="D5" s="55">
        <v>9.9730491638183594E-4</v>
      </c>
      <c r="E5" s="55" t="b">
        <v>1</v>
      </c>
      <c r="F5" s="55">
        <v>8.0000000000000016E-2</v>
      </c>
      <c r="G5" s="55">
        <v>8.0000000000000016E-2</v>
      </c>
      <c r="H5" s="55">
        <v>2.775557561562891E-17</v>
      </c>
      <c r="I5" s="55">
        <v>0</v>
      </c>
      <c r="J5" s="55">
        <v>3.330669073875473E-18</v>
      </c>
      <c r="K5" s="55">
        <v>5.9952043329758457E-17</v>
      </c>
      <c r="L5" s="55">
        <v>-0.20392304845413259</v>
      </c>
      <c r="M5" s="55">
        <v>0.24</v>
      </c>
      <c r="N5" s="55">
        <v>3.8857805861880483E-17</v>
      </c>
      <c r="O5" s="55">
        <v>-6.661338147750939E-18</v>
      </c>
      <c r="P5" s="55">
        <v>-0.20392304845413259</v>
      </c>
      <c r="Q5" s="55">
        <v>0.24</v>
      </c>
      <c r="R5" s="55">
        <v>3.552713678800501E-17</v>
      </c>
      <c r="S5" s="55">
        <v>-6.661338147750939E-17</v>
      </c>
      <c r="T5" s="55" t="s">
        <v>1056</v>
      </c>
      <c r="U5" s="55"/>
      <c r="V5" s="55" t="s">
        <v>1056</v>
      </c>
      <c r="W5" s="55">
        <v>3.9188616757492039E-14</v>
      </c>
      <c r="X5" s="55">
        <v>1.2688487303086411E-14</v>
      </c>
      <c r="Y5" s="55">
        <v>4.8526625241325398E-14</v>
      </c>
      <c r="Z5" s="55">
        <v>2.9670229389752619E-14</v>
      </c>
      <c r="AA5" s="55">
        <v>0</v>
      </c>
      <c r="AB5" s="55">
        <v>0</v>
      </c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</row>
    <row r="6" spans="1:129" x14ac:dyDescent="0.3">
      <c r="A6" s="56">
        <v>4</v>
      </c>
      <c r="B6" s="55"/>
      <c r="C6" s="55">
        <v>100</v>
      </c>
      <c r="D6" s="55">
        <v>0</v>
      </c>
      <c r="E6" s="55" t="b">
        <v>1</v>
      </c>
      <c r="F6" s="55">
        <v>8.0000000000000016E-2</v>
      </c>
      <c r="G6" s="55">
        <v>8.0000000000000029E-2</v>
      </c>
      <c r="H6" s="55">
        <v>2.775557561562891E-17</v>
      </c>
      <c r="I6" s="55">
        <v>0</v>
      </c>
      <c r="J6" s="55">
        <v>1.998401444325282E-17</v>
      </c>
      <c r="K6" s="55">
        <v>5.9952043329758457E-17</v>
      </c>
      <c r="L6" s="55">
        <v>-0.19176914536239789</v>
      </c>
      <c r="M6" s="55">
        <v>6.0000000000000081E-2</v>
      </c>
      <c r="N6" s="55">
        <v>3.3306690738754689E-17</v>
      </c>
      <c r="O6" s="55">
        <v>2.2204460492503129E-17</v>
      </c>
      <c r="P6" s="55">
        <v>-0.19176914536239789</v>
      </c>
      <c r="Q6" s="55">
        <v>6.0000000000000081E-2</v>
      </c>
      <c r="R6" s="55">
        <v>1.332267629550188E-17</v>
      </c>
      <c r="S6" s="55">
        <v>-3.7747582837255331E-17</v>
      </c>
      <c r="T6" s="55" t="s">
        <v>1057</v>
      </c>
      <c r="U6" s="55"/>
      <c r="V6" s="55" t="s">
        <v>1057</v>
      </c>
      <c r="W6" s="55">
        <v>2.044689157840141E-14</v>
      </c>
      <c r="X6" s="55">
        <v>5.3313373994286022E-14</v>
      </c>
      <c r="Y6" s="55">
        <v>1.357868114704198E-14</v>
      </c>
      <c r="Z6" s="55">
        <v>2.5242721913205191E-14</v>
      </c>
      <c r="AA6" s="55">
        <v>0</v>
      </c>
      <c r="AB6" s="55">
        <v>0</v>
      </c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</row>
    <row r="7" spans="1:129" x14ac:dyDescent="0.3">
      <c r="A7" s="56">
        <v>5</v>
      </c>
      <c r="B7" s="55"/>
      <c r="C7" s="55">
        <v>100</v>
      </c>
      <c r="D7" s="55">
        <v>0</v>
      </c>
      <c r="E7" s="55" t="b">
        <v>1</v>
      </c>
      <c r="F7" s="55">
        <v>8.0000000000000016E-2</v>
      </c>
      <c r="G7" s="55">
        <v>7.9999999999999988E-2</v>
      </c>
      <c r="H7" s="55">
        <v>5.5511151231257827E-17</v>
      </c>
      <c r="I7" s="55">
        <v>6.9388939039072284E-18</v>
      </c>
      <c r="J7" s="55">
        <v>8.881784197001251E-18</v>
      </c>
      <c r="K7" s="55">
        <v>2.6348475600765789E-17</v>
      </c>
      <c r="L7" s="55">
        <v>-0.31320508075688758</v>
      </c>
      <c r="M7" s="55">
        <v>-0.04</v>
      </c>
      <c r="N7" s="55">
        <v>3.552713678800501E-17</v>
      </c>
      <c r="O7" s="55">
        <v>-8.1859626832023616E-17</v>
      </c>
      <c r="P7" s="55">
        <v>-0.31320508075688769</v>
      </c>
      <c r="Q7" s="55">
        <v>-4.0000000000000008E-2</v>
      </c>
      <c r="R7" s="55">
        <v>2.6645352591003759E-17</v>
      </c>
      <c r="S7" s="55">
        <v>-5.5511151231257827E-17</v>
      </c>
      <c r="T7" s="55" t="s">
        <v>1058</v>
      </c>
      <c r="U7" s="55"/>
      <c r="V7" s="55" t="s">
        <v>1058</v>
      </c>
      <c r="W7" s="55">
        <v>3.8466775536500218E-14</v>
      </c>
      <c r="X7" s="55">
        <v>4.8985764095275932E-14</v>
      </c>
      <c r="Y7" s="55">
        <v>1.246676727231597E-14</v>
      </c>
      <c r="Z7" s="55">
        <v>1.165512575009703E-14</v>
      </c>
      <c r="AA7" s="55">
        <v>0</v>
      </c>
      <c r="AB7" s="55">
        <v>0</v>
      </c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</row>
    <row r="8" spans="1:129" x14ac:dyDescent="0.3">
      <c r="A8" s="56">
        <v>6</v>
      </c>
      <c r="B8" s="55"/>
      <c r="C8" s="55">
        <v>100</v>
      </c>
      <c r="D8" s="55">
        <v>0</v>
      </c>
      <c r="E8" s="55" t="b">
        <v>1</v>
      </c>
      <c r="F8" s="55">
        <v>8.0000000000000016E-2</v>
      </c>
      <c r="G8" s="55">
        <v>8.0000000000000043E-2</v>
      </c>
      <c r="H8" s="55">
        <v>4.471817758797604E-17</v>
      </c>
      <c r="I8" s="55">
        <v>0</v>
      </c>
      <c r="J8" s="55">
        <v>4.4408920985006263E-18</v>
      </c>
      <c r="K8" s="55">
        <v>6.1629758220391547E-33</v>
      </c>
      <c r="L8" s="55">
        <v>1.3471114790620889E-17</v>
      </c>
      <c r="M8" s="55">
        <v>-0.6</v>
      </c>
      <c r="N8" s="55">
        <v>0</v>
      </c>
      <c r="O8" s="55">
        <v>-2.4492935982947072E-17</v>
      </c>
      <c r="P8" s="55">
        <v>5.8189292378596926E-17</v>
      </c>
      <c r="Q8" s="55">
        <v>-0.6</v>
      </c>
      <c r="R8" s="55">
        <v>4.4408920985006263E-18</v>
      </c>
      <c r="S8" s="55">
        <v>-2.4492935982947059E-17</v>
      </c>
      <c r="T8" s="55" t="s">
        <v>1059</v>
      </c>
      <c r="U8" s="55"/>
      <c r="V8" s="55" t="s">
        <v>1059</v>
      </c>
      <c r="W8" s="55">
        <v>0</v>
      </c>
      <c r="X8" s="55">
        <v>3.911615404675694E-14</v>
      </c>
      <c r="Y8" s="55">
        <v>3.4189113593853037E-14</v>
      </c>
      <c r="Z8" s="55">
        <v>3.2631162444248642E-14</v>
      </c>
      <c r="AA8" s="55">
        <v>0</v>
      </c>
      <c r="AB8" s="55">
        <v>0</v>
      </c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</row>
    <row r="9" spans="1:129" x14ac:dyDescent="0.3">
      <c r="A9" s="56">
        <v>7</v>
      </c>
      <c r="B9" s="55"/>
      <c r="C9" s="55">
        <v>100</v>
      </c>
      <c r="D9" s="55">
        <v>9.5391273498535156E-4</v>
      </c>
      <c r="E9" s="55" t="b">
        <v>1</v>
      </c>
      <c r="F9" s="55">
        <v>8.0000000000000016E-2</v>
      </c>
      <c r="G9" s="55">
        <v>8.0000000000000043E-2</v>
      </c>
      <c r="H9" s="55">
        <v>5.5511151231257827E-17</v>
      </c>
      <c r="I9" s="55">
        <v>1.6653345369377351E-16</v>
      </c>
      <c r="J9" s="55">
        <v>4.440892098500627E-18</v>
      </c>
      <c r="K9" s="55">
        <v>2.4424906541753441E-17</v>
      </c>
      <c r="L9" s="55">
        <v>0.34000000000000008</v>
      </c>
      <c r="M9" s="55">
        <v>-0.26</v>
      </c>
      <c r="N9" s="55">
        <v>2.2204460492503129E-17</v>
      </c>
      <c r="O9" s="55">
        <v>-4.4408920985006263E-18</v>
      </c>
      <c r="P9" s="55">
        <v>0.34</v>
      </c>
      <c r="Q9" s="55">
        <v>-0.25999999999999979</v>
      </c>
      <c r="R9" s="55">
        <v>2.6645352591003759E-17</v>
      </c>
      <c r="S9" s="55">
        <v>-2.8865798640254071E-17</v>
      </c>
      <c r="T9" s="55" t="s">
        <v>1060</v>
      </c>
      <c r="U9" s="55"/>
      <c r="V9" s="55" t="s">
        <v>1060</v>
      </c>
      <c r="W9" s="55">
        <v>2.504112235835549E-14</v>
      </c>
      <c r="X9" s="55">
        <v>0</v>
      </c>
      <c r="Y9" s="55">
        <v>4.2254827351342332E-14</v>
      </c>
      <c r="Z9" s="55">
        <v>3.9900391111419552E-14</v>
      </c>
      <c r="AA9" s="55">
        <v>0</v>
      </c>
      <c r="AB9" s="55">
        <v>0</v>
      </c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</row>
    <row r="10" spans="1:129" x14ac:dyDescent="0.3">
      <c r="A10" s="56">
        <v>8</v>
      </c>
      <c r="B10" s="55"/>
      <c r="C10" s="55">
        <v>100</v>
      </c>
      <c r="D10" s="55">
        <v>0</v>
      </c>
      <c r="E10" s="55" t="b">
        <v>1</v>
      </c>
      <c r="F10" s="55">
        <v>8.0000000000000043E-2</v>
      </c>
      <c r="G10" s="55">
        <v>8.0000000000000016E-2</v>
      </c>
      <c r="H10" s="55">
        <v>5.5511151231257827E-17</v>
      </c>
      <c r="I10" s="55">
        <v>0</v>
      </c>
      <c r="J10" s="55">
        <v>5.5511151231257892E-18</v>
      </c>
      <c r="K10" s="55">
        <v>1.998401444325282E-17</v>
      </c>
      <c r="L10" s="55">
        <v>-0.26641016151377539</v>
      </c>
      <c r="M10" s="55">
        <v>0.4</v>
      </c>
      <c r="N10" s="55">
        <v>1.221245327087672E-17</v>
      </c>
      <c r="O10" s="55">
        <v>-4.4408920985006258E-17</v>
      </c>
      <c r="P10" s="55">
        <v>-0.2664101615137755</v>
      </c>
      <c r="Q10" s="55">
        <v>0.4</v>
      </c>
      <c r="R10" s="55">
        <v>1.7763568394002511E-17</v>
      </c>
      <c r="S10" s="55">
        <v>-2.4424906541753441E-17</v>
      </c>
      <c r="T10" s="55" t="s">
        <v>1061</v>
      </c>
      <c r="U10" s="55"/>
      <c r="V10" s="55" t="s">
        <v>1061</v>
      </c>
      <c r="W10" s="55">
        <v>4.0480174316244317E-14</v>
      </c>
      <c r="X10" s="55">
        <v>2.3338680148972841E-14</v>
      </c>
      <c r="Y10" s="55">
        <v>0</v>
      </c>
      <c r="Z10" s="55">
        <v>1.757525075410949E-14</v>
      </c>
      <c r="AA10" s="55">
        <v>0</v>
      </c>
      <c r="AB10" s="55">
        <v>0</v>
      </c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</row>
    <row r="11" spans="1:129" x14ac:dyDescent="0.3">
      <c r="A11" s="56">
        <v>9</v>
      </c>
      <c r="B11" s="55"/>
      <c r="C11" s="55">
        <v>100</v>
      </c>
      <c r="D11" s="55">
        <v>0</v>
      </c>
      <c r="E11" s="55" t="b">
        <v>1</v>
      </c>
      <c r="F11" s="55">
        <v>8.0000000000000016E-2</v>
      </c>
      <c r="G11" s="55">
        <v>8.0000000000000043E-2</v>
      </c>
      <c r="H11" s="55">
        <v>6.9388939039072284E-17</v>
      </c>
      <c r="I11" s="55">
        <v>0</v>
      </c>
      <c r="J11" s="55">
        <v>7.216449660063519E-17</v>
      </c>
      <c r="K11" s="55">
        <v>3.7747582837255331E-17</v>
      </c>
      <c r="L11" s="55">
        <v>6.5358983848622473E-2</v>
      </c>
      <c r="M11" s="55">
        <v>-0.24</v>
      </c>
      <c r="N11" s="55">
        <v>1.054711873393899E-16</v>
      </c>
      <c r="O11" s="55">
        <v>6.661338147750939E-18</v>
      </c>
      <c r="P11" s="55">
        <v>6.5358983848622543E-2</v>
      </c>
      <c r="Q11" s="55">
        <v>-0.24</v>
      </c>
      <c r="R11" s="55">
        <v>3.3306690738754689E-17</v>
      </c>
      <c r="S11" s="55">
        <v>-3.1086244689504392E-17</v>
      </c>
      <c r="T11" s="55" t="s">
        <v>1062</v>
      </c>
      <c r="U11" s="55"/>
      <c r="V11" s="55" t="s">
        <v>1062</v>
      </c>
      <c r="W11" s="55">
        <v>3.2524234193127271E-14</v>
      </c>
      <c r="X11" s="55">
        <v>1.901500137446855E-14</v>
      </c>
      <c r="Y11" s="55">
        <v>2.1424731836438241E-14</v>
      </c>
      <c r="Z11" s="55">
        <v>2.0215095990970329E-14</v>
      </c>
      <c r="AA11" s="55">
        <v>0</v>
      </c>
      <c r="AB11" s="55">
        <v>0</v>
      </c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</row>
    <row r="12" spans="1:129" x14ac:dyDescent="0.3">
      <c r="A12" s="56">
        <v>10</v>
      </c>
      <c r="B12" s="55"/>
      <c r="C12" s="55">
        <v>100</v>
      </c>
      <c r="D12" s="55">
        <v>9.7584724426269531E-4</v>
      </c>
      <c r="E12" s="55" t="b">
        <v>1</v>
      </c>
      <c r="F12" s="55">
        <v>8.0000000000000016E-2</v>
      </c>
      <c r="G12" s="55">
        <v>8.0000000000000016E-2</v>
      </c>
      <c r="H12" s="55">
        <v>5.5511151231257827E-17</v>
      </c>
      <c r="I12" s="55">
        <v>7.6327832942979512E-17</v>
      </c>
      <c r="J12" s="55">
        <v>2.2204460492503131E-18</v>
      </c>
      <c r="K12" s="55">
        <v>4.4408920985006239E-18</v>
      </c>
      <c r="L12" s="55">
        <v>0.44248711305964289</v>
      </c>
      <c r="M12" s="55">
        <v>2.0000000000000039E-2</v>
      </c>
      <c r="N12" s="55">
        <v>6.661338147750939E-18</v>
      </c>
      <c r="O12" s="55">
        <v>-1.7763568394002511E-17</v>
      </c>
      <c r="P12" s="55">
        <v>0.44248711305964289</v>
      </c>
      <c r="Q12" s="55">
        <v>2.0000000000000118E-2</v>
      </c>
      <c r="R12" s="55">
        <v>4.4408920985006263E-18</v>
      </c>
      <c r="S12" s="55">
        <v>-2.2204460492503129E-17</v>
      </c>
      <c r="T12" s="55" t="s">
        <v>1063</v>
      </c>
      <c r="U12" s="55"/>
      <c r="V12" s="55" t="s">
        <v>1063</v>
      </c>
      <c r="W12" s="55">
        <v>2.187073658634895E-14</v>
      </c>
      <c r="X12" s="55">
        <v>1.6038392989055958E-14</v>
      </c>
      <c r="Y12" s="55">
        <v>1.311093423656179E-14</v>
      </c>
      <c r="Z12" s="55">
        <v>0</v>
      </c>
      <c r="AA12" s="55">
        <v>0</v>
      </c>
      <c r="AB12" s="55">
        <v>0</v>
      </c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</row>
    <row r="13" spans="1:129" x14ac:dyDescent="0.3">
      <c r="A13" s="56">
        <v>11</v>
      </c>
      <c r="B13" s="55"/>
      <c r="C13" s="55">
        <v>100</v>
      </c>
      <c r="D13" s="55">
        <v>0</v>
      </c>
      <c r="E13" s="55" t="b">
        <v>1</v>
      </c>
      <c r="F13" s="55">
        <v>8.0000000000000016E-2</v>
      </c>
      <c r="G13" s="55">
        <v>8.0000000000000029E-2</v>
      </c>
      <c r="H13" s="55">
        <v>1.6653345369377351E-16</v>
      </c>
      <c r="I13" s="55">
        <v>1.110223024625157E-16</v>
      </c>
      <c r="J13" s="55">
        <v>8.8817841970012525E-18</v>
      </c>
      <c r="K13" s="55">
        <v>3.3306690738754701E-17</v>
      </c>
      <c r="L13" s="55">
        <v>-0.29464101615137761</v>
      </c>
      <c r="M13" s="55">
        <v>-0.28000000000000008</v>
      </c>
      <c r="N13" s="55">
        <v>2.2204460492503129E-17</v>
      </c>
      <c r="O13" s="55">
        <v>1.332267629550188E-17</v>
      </c>
      <c r="P13" s="55">
        <v>-0.29464101615137739</v>
      </c>
      <c r="Q13" s="55">
        <v>-0.28000000000000019</v>
      </c>
      <c r="R13" s="55">
        <v>1.332267629550188E-17</v>
      </c>
      <c r="S13" s="55">
        <v>-1.998401444325282E-17</v>
      </c>
      <c r="T13" s="55" t="s">
        <v>1064</v>
      </c>
      <c r="U13" s="55"/>
      <c r="V13" s="55" t="s">
        <v>1064</v>
      </c>
      <c r="W13" s="55">
        <v>2.7534589553806351E-14</v>
      </c>
      <c r="X13" s="55">
        <v>5.232107453056984E-14</v>
      </c>
      <c r="Y13" s="55">
        <v>0</v>
      </c>
      <c r="Z13" s="55">
        <v>0</v>
      </c>
      <c r="AA13" s="55">
        <v>0</v>
      </c>
      <c r="AB13" s="55">
        <v>0</v>
      </c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</row>
    <row r="14" spans="1:129" x14ac:dyDescent="0.3">
      <c r="A14" s="56">
        <v>12</v>
      </c>
      <c r="B14" s="55"/>
      <c r="C14" s="55">
        <v>100</v>
      </c>
      <c r="D14" s="55">
        <v>0</v>
      </c>
      <c r="E14" s="55" t="b">
        <v>1</v>
      </c>
      <c r="F14" s="55">
        <v>8.0000000000000043E-2</v>
      </c>
      <c r="G14" s="55">
        <v>8.0000000000000043E-2</v>
      </c>
      <c r="H14" s="55">
        <v>2.775557561562891E-17</v>
      </c>
      <c r="I14" s="55">
        <v>0</v>
      </c>
      <c r="J14" s="55">
        <v>3.4416913763379853E-17</v>
      </c>
      <c r="K14" s="55">
        <v>3.5527136788004998E-17</v>
      </c>
      <c r="L14" s="55">
        <v>0.24784609690826531</v>
      </c>
      <c r="M14" s="55">
        <v>0.4</v>
      </c>
      <c r="N14" s="55">
        <v>9.9920072216264085E-18</v>
      </c>
      <c r="O14" s="55">
        <v>-3.1086244689504392E-17</v>
      </c>
      <c r="P14" s="55">
        <v>0.24784609690826531</v>
      </c>
      <c r="Q14" s="55">
        <v>0.4</v>
      </c>
      <c r="R14" s="55">
        <v>4.4408920985006258E-17</v>
      </c>
      <c r="S14" s="55">
        <v>-6.661338147750939E-17</v>
      </c>
      <c r="T14" s="55" t="s">
        <v>1065</v>
      </c>
      <c r="U14" s="55"/>
      <c r="V14" s="55" t="s">
        <v>1065</v>
      </c>
      <c r="W14" s="55">
        <v>2.3688166351810639E-14</v>
      </c>
      <c r="X14" s="55">
        <v>3.9470146326152352E-14</v>
      </c>
      <c r="Y14" s="55">
        <v>0</v>
      </c>
      <c r="Z14" s="55">
        <v>1.757525075410949E-14</v>
      </c>
      <c r="AA14" s="55">
        <v>0</v>
      </c>
      <c r="AB14" s="55">
        <v>0</v>
      </c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</row>
    <row r="15" spans="1:129" x14ac:dyDescent="0.3">
      <c r="A15" s="56">
        <v>13</v>
      </c>
      <c r="B15" s="55"/>
      <c r="C15" s="55">
        <v>100</v>
      </c>
      <c r="D15" s="55">
        <v>0</v>
      </c>
      <c r="E15" s="55" t="b">
        <v>1</v>
      </c>
      <c r="F15" s="55">
        <v>8.0000000000000016E-2</v>
      </c>
      <c r="G15" s="55">
        <v>7.9999999999999988E-2</v>
      </c>
      <c r="H15" s="55">
        <v>5.5511151231257827E-17</v>
      </c>
      <c r="I15" s="55">
        <v>2.775557561562891E-17</v>
      </c>
      <c r="J15" s="55">
        <v>3.1086244689504392E-17</v>
      </c>
      <c r="K15" s="55">
        <v>1.7763568394002499E-17</v>
      </c>
      <c r="L15" s="55">
        <v>0.36928203230275508</v>
      </c>
      <c r="M15" s="55">
        <v>-0.17999999999999991</v>
      </c>
      <c r="N15" s="55">
        <v>-4.4408920985006263E-18</v>
      </c>
      <c r="O15" s="55">
        <v>-4.8849813083506888E-17</v>
      </c>
      <c r="P15" s="55">
        <v>0.36928203230275508</v>
      </c>
      <c r="Q15" s="55">
        <v>-0.17999999999999991</v>
      </c>
      <c r="R15" s="55">
        <v>2.6645352591003759E-17</v>
      </c>
      <c r="S15" s="55">
        <v>-3.1086244689504392E-17</v>
      </c>
      <c r="T15" s="55" t="s">
        <v>1066</v>
      </c>
      <c r="U15" s="55"/>
      <c r="V15" s="55" t="s">
        <v>1066</v>
      </c>
      <c r="W15" s="55">
        <v>6.011309045938268E-14</v>
      </c>
      <c r="X15" s="55">
        <v>3.0416745656547251E-14</v>
      </c>
      <c r="Y15" s="55">
        <v>1.118455400673738E-14</v>
      </c>
      <c r="Z15" s="55">
        <v>2.105375684570587E-14</v>
      </c>
      <c r="AA15" s="55">
        <v>0</v>
      </c>
      <c r="AB15" s="55">
        <v>0</v>
      </c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</row>
    <row r="16" spans="1:129" x14ac:dyDescent="0.3">
      <c r="A16" s="56">
        <v>14</v>
      </c>
      <c r="B16" s="55"/>
      <c r="C16" s="55">
        <v>100</v>
      </c>
      <c r="D16" s="55">
        <v>0</v>
      </c>
      <c r="E16" s="55" t="b">
        <v>1</v>
      </c>
      <c r="F16" s="55">
        <v>8.0000000000000016E-2</v>
      </c>
      <c r="G16" s="55">
        <v>7.9999999999999988E-2</v>
      </c>
      <c r="H16" s="55">
        <v>8.3266726846886741E-17</v>
      </c>
      <c r="I16" s="55">
        <v>1.110223024625157E-16</v>
      </c>
      <c r="J16" s="55">
        <v>3.9968028886505628E-17</v>
      </c>
      <c r="K16" s="55">
        <v>1.7763568394002511E-17</v>
      </c>
      <c r="L16" s="55">
        <v>-0.08</v>
      </c>
      <c r="M16" s="55">
        <v>-0.52</v>
      </c>
      <c r="N16" s="55">
        <v>4.8849813083506888E-17</v>
      </c>
      <c r="O16" s="55">
        <v>-8.8817841970012525E-18</v>
      </c>
      <c r="P16" s="55">
        <v>-7.9999999999999918E-2</v>
      </c>
      <c r="Q16" s="55">
        <v>-0.52000000000000013</v>
      </c>
      <c r="R16" s="55">
        <v>8.8817841970012525E-18</v>
      </c>
      <c r="S16" s="55">
        <v>-2.6645352591003759E-17</v>
      </c>
      <c r="T16" s="55" t="s">
        <v>1067</v>
      </c>
      <c r="U16" s="55"/>
      <c r="V16" s="55" t="s">
        <v>1067</v>
      </c>
      <c r="W16" s="55">
        <v>2.1278837474117981E-14</v>
      </c>
      <c r="X16" s="55">
        <v>1.727358733992219E-14</v>
      </c>
      <c r="Y16" s="55">
        <v>1.789843955357514E-14</v>
      </c>
      <c r="Z16" s="55">
        <v>1.7046303704408139E-14</v>
      </c>
      <c r="AA16" s="55">
        <v>0</v>
      </c>
      <c r="AB16" s="55">
        <v>0</v>
      </c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</row>
    <row r="17" spans="1:112" x14ac:dyDescent="0.3">
      <c r="A17" s="56">
        <v>15</v>
      </c>
      <c r="B17" s="55"/>
      <c r="C17" s="55">
        <v>100</v>
      </c>
      <c r="D17" s="55">
        <v>9.9730491638183594E-4</v>
      </c>
      <c r="E17" s="55" t="b">
        <v>1</v>
      </c>
      <c r="F17" s="55">
        <v>7.9999999999999988E-2</v>
      </c>
      <c r="G17" s="55">
        <v>8.0000000000000099E-2</v>
      </c>
      <c r="H17" s="55">
        <v>5.5511151231257827E-17</v>
      </c>
      <c r="I17" s="55">
        <v>2.2204460492503131E-16</v>
      </c>
      <c r="J17" s="55">
        <v>5.3290705182007512E-17</v>
      </c>
      <c r="K17" s="55">
        <v>2.8865798640254059E-17</v>
      </c>
      <c r="L17" s="55">
        <v>0.34</v>
      </c>
      <c r="M17" s="55">
        <v>-0.26</v>
      </c>
      <c r="N17" s="55">
        <v>-1.332267629550188E-17</v>
      </c>
      <c r="O17" s="55">
        <v>-4.4408920985006263E-18</v>
      </c>
      <c r="P17" s="55">
        <v>0.34000000000000008</v>
      </c>
      <c r="Q17" s="55">
        <v>-0.25999999999999979</v>
      </c>
      <c r="R17" s="55">
        <v>3.9968028886505628E-17</v>
      </c>
      <c r="S17" s="55">
        <v>-3.3306690738754689E-17</v>
      </c>
      <c r="T17" s="55" t="s">
        <v>1068</v>
      </c>
      <c r="U17" s="55"/>
      <c r="V17" s="55" t="s">
        <v>1068</v>
      </c>
      <c r="W17" s="55">
        <v>2.504112235835549E-14</v>
      </c>
      <c r="X17" s="55">
        <v>1.4899931855593519E-14</v>
      </c>
      <c r="Y17" s="55">
        <v>4.2254827351342332E-14</v>
      </c>
      <c r="Z17" s="55">
        <v>3.9900391111419552E-14</v>
      </c>
      <c r="AA17" s="55">
        <v>0</v>
      </c>
      <c r="AB17" s="55">
        <v>0</v>
      </c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</row>
    <row r="18" spans="1:112" x14ac:dyDescent="0.3">
      <c r="A18" s="56">
        <v>16</v>
      </c>
      <c r="B18" s="55"/>
      <c r="C18" s="55">
        <v>100</v>
      </c>
      <c r="D18" s="55">
        <v>1.0037422180175779E-3</v>
      </c>
      <c r="E18" s="55" t="b">
        <v>1</v>
      </c>
      <c r="F18" s="55">
        <v>8.0000000000000043E-2</v>
      </c>
      <c r="G18" s="55">
        <v>8.0000000000000043E-2</v>
      </c>
      <c r="H18" s="55">
        <v>1.387778780781446E-17</v>
      </c>
      <c r="I18" s="55">
        <v>0</v>
      </c>
      <c r="J18" s="55">
        <v>2.2204460492503129E-17</v>
      </c>
      <c r="K18" s="55">
        <v>1.332267629550189E-17</v>
      </c>
      <c r="L18" s="55">
        <v>-9.6076951545867345E-2</v>
      </c>
      <c r="M18" s="55">
        <v>0.38</v>
      </c>
      <c r="N18" s="55">
        <v>3.1086244689504392E-17</v>
      </c>
      <c r="O18" s="55">
        <v>-9.1724830666396013E-17</v>
      </c>
      <c r="P18" s="55">
        <v>-9.6076951545867331E-2</v>
      </c>
      <c r="Q18" s="55">
        <v>0.38</v>
      </c>
      <c r="R18" s="55">
        <v>5.3290705182007512E-17</v>
      </c>
      <c r="S18" s="55">
        <v>-1.050475069618979E-16</v>
      </c>
      <c r="T18" s="55" t="s">
        <v>1069</v>
      </c>
      <c r="U18" s="55"/>
      <c r="V18" s="55" t="s">
        <v>1069</v>
      </c>
      <c r="W18" s="55">
        <v>3.2960315356644267E-14</v>
      </c>
      <c r="X18" s="55">
        <v>5.4225759583040241E-14</v>
      </c>
      <c r="Y18" s="55">
        <v>1.9002025351644681E-14</v>
      </c>
      <c r="Z18" s="55">
        <v>1.7178626141603531E-14</v>
      </c>
      <c r="AA18" s="55">
        <v>0</v>
      </c>
      <c r="AB18" s="55">
        <v>0</v>
      </c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</row>
    <row r="19" spans="1:112" x14ac:dyDescent="0.3">
      <c r="A19" s="56">
        <v>17</v>
      </c>
      <c r="B19" s="55"/>
      <c r="C19" s="55">
        <v>100</v>
      </c>
      <c r="D19" s="55">
        <v>9.9706649780273438E-4</v>
      </c>
      <c r="E19" s="55" t="b">
        <v>1</v>
      </c>
      <c r="F19" s="55">
        <v>8.0000000000000016E-2</v>
      </c>
      <c r="G19" s="55">
        <v>7.9999999999999988E-2</v>
      </c>
      <c r="H19" s="55">
        <v>1.110223024625157E-16</v>
      </c>
      <c r="I19" s="55">
        <v>1.6653345369377351E-16</v>
      </c>
      <c r="J19" s="55">
        <v>2.2204460492503129E-17</v>
      </c>
      <c r="K19" s="55">
        <v>1.7763568394002511E-17</v>
      </c>
      <c r="L19" s="55">
        <v>-0.34</v>
      </c>
      <c r="M19" s="55">
        <v>-0.26000000000000012</v>
      </c>
      <c r="N19" s="55">
        <v>-2.2204460492503129E-17</v>
      </c>
      <c r="O19" s="55">
        <v>-4.4408920985006258E-17</v>
      </c>
      <c r="P19" s="55">
        <v>-0.33999999999999991</v>
      </c>
      <c r="Q19" s="55">
        <v>-0.26000000000000029</v>
      </c>
      <c r="R19" s="55">
        <v>0</v>
      </c>
      <c r="S19" s="55">
        <v>-2.6645352591003759E-17</v>
      </c>
      <c r="T19" s="55" t="s">
        <v>1070</v>
      </c>
      <c r="U19" s="55"/>
      <c r="V19" s="55" t="s">
        <v>1070</v>
      </c>
      <c r="W19" s="55">
        <v>2.9799863711187031E-14</v>
      </c>
      <c r="X19" s="55">
        <v>2.504112235835549E-14</v>
      </c>
      <c r="Y19" s="55">
        <v>2.112741367567115E-14</v>
      </c>
      <c r="Z19" s="55">
        <v>1.995019555570976E-14</v>
      </c>
      <c r="AA19" s="55">
        <v>0</v>
      </c>
      <c r="AB19" s="55">
        <v>0</v>
      </c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</row>
    <row r="20" spans="1:112" x14ac:dyDescent="0.3">
      <c r="A20" s="56">
        <v>18</v>
      </c>
      <c r="B20" s="55"/>
      <c r="C20" s="55">
        <v>100</v>
      </c>
      <c r="D20" s="55">
        <v>0</v>
      </c>
      <c r="E20" s="55" t="b">
        <v>1</v>
      </c>
      <c r="F20" s="55">
        <v>7.9999999999999988E-2</v>
      </c>
      <c r="G20" s="55">
        <v>7.9999999999999988E-2</v>
      </c>
      <c r="H20" s="55">
        <v>0</v>
      </c>
      <c r="I20" s="55">
        <v>0</v>
      </c>
      <c r="J20" s="55">
        <v>3.0857397140459988E-17</v>
      </c>
      <c r="K20" s="55">
        <v>6.1629758220391547E-32</v>
      </c>
      <c r="L20" s="55">
        <v>0.04</v>
      </c>
      <c r="M20" s="55">
        <v>0.76</v>
      </c>
      <c r="N20" s="55">
        <v>2.511144918888663E-17</v>
      </c>
      <c r="O20" s="55">
        <v>-1.028703311283776E-16</v>
      </c>
      <c r="P20" s="55">
        <v>0.04</v>
      </c>
      <c r="Q20" s="55">
        <v>0.76</v>
      </c>
      <c r="R20" s="55">
        <v>5.5968846329346611E-17</v>
      </c>
      <c r="S20" s="55">
        <v>-1.028703311283777E-16</v>
      </c>
      <c r="T20" s="55" t="s">
        <v>1071</v>
      </c>
      <c r="U20" s="55"/>
      <c r="V20" s="55" t="s">
        <v>1071</v>
      </c>
      <c r="W20" s="55">
        <v>1.312567839227197E-14</v>
      </c>
      <c r="X20" s="55">
        <v>0</v>
      </c>
      <c r="Y20" s="55">
        <v>3.6145393665467389E-14</v>
      </c>
      <c r="Z20" s="55">
        <v>1.5036713837211821E-14</v>
      </c>
      <c r="AA20" s="55">
        <v>0</v>
      </c>
      <c r="AB20" s="55">
        <v>0</v>
      </c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</row>
    <row r="21" spans="1:112" x14ac:dyDescent="0.3">
      <c r="A21" s="56">
        <v>19</v>
      </c>
      <c r="B21" s="55"/>
      <c r="C21" s="55">
        <v>100</v>
      </c>
      <c r="D21" s="55">
        <v>0</v>
      </c>
      <c r="E21" s="55" t="b">
        <v>1</v>
      </c>
      <c r="F21" s="55">
        <v>8.0000000000000016E-2</v>
      </c>
      <c r="G21" s="55">
        <v>8.0000000000000016E-2</v>
      </c>
      <c r="H21" s="55">
        <v>2.2204460492503131E-16</v>
      </c>
      <c r="I21" s="55">
        <v>2.2204460492503131E-16</v>
      </c>
      <c r="J21" s="55">
        <v>2.2204460492503129E-17</v>
      </c>
      <c r="K21" s="55">
        <v>3.7543494513674476E-18</v>
      </c>
      <c r="L21" s="55">
        <v>-0.32</v>
      </c>
      <c r="M21" s="55">
        <v>-0.28000000000000008</v>
      </c>
      <c r="N21" s="55">
        <v>0</v>
      </c>
      <c r="O21" s="55">
        <v>-2.2891003139636311E-17</v>
      </c>
      <c r="P21" s="55">
        <v>-0.31999999999999978</v>
      </c>
      <c r="Q21" s="55">
        <v>-0.2800000000000003</v>
      </c>
      <c r="R21" s="55">
        <v>2.2204460492503129E-17</v>
      </c>
      <c r="S21" s="55">
        <v>-2.6645352591003759E-17</v>
      </c>
      <c r="T21" s="55" t="s">
        <v>1072</v>
      </c>
      <c r="U21" s="55"/>
      <c r="V21" s="55" t="s">
        <v>1072</v>
      </c>
      <c r="W21" s="55">
        <v>1.445467662202584E-14</v>
      </c>
      <c r="X21" s="55">
        <v>6.3956526952441444E-14</v>
      </c>
      <c r="Y21" s="55">
        <v>0</v>
      </c>
      <c r="Z21" s="55">
        <v>0</v>
      </c>
      <c r="AA21" s="55">
        <v>0</v>
      </c>
      <c r="AB21" s="55">
        <v>0</v>
      </c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</row>
    <row r="22" spans="1:112" x14ac:dyDescent="0.3">
      <c r="A22" s="56">
        <v>20</v>
      </c>
      <c r="B22" s="55"/>
      <c r="C22" s="55">
        <v>100</v>
      </c>
      <c r="D22" s="55">
        <v>0</v>
      </c>
      <c r="E22" s="55" t="b">
        <v>1</v>
      </c>
      <c r="F22" s="55">
        <v>7.9999999999999988E-2</v>
      </c>
      <c r="G22" s="55">
        <v>7.9999999999999988E-2</v>
      </c>
      <c r="H22" s="55">
        <v>0</v>
      </c>
      <c r="I22" s="55">
        <v>0</v>
      </c>
      <c r="J22" s="55">
        <v>7.9936057773011268E-17</v>
      </c>
      <c r="K22" s="55">
        <v>1.4791141972893969E-31</v>
      </c>
      <c r="L22" s="55">
        <v>-0.56000000000000005</v>
      </c>
      <c r="M22" s="55">
        <v>0.76</v>
      </c>
      <c r="N22" s="55">
        <v>0</v>
      </c>
      <c r="O22" s="55">
        <v>-1.7634913907721869E-16</v>
      </c>
      <c r="P22" s="55">
        <v>-0.56000000000000005</v>
      </c>
      <c r="Q22" s="55">
        <v>0.76</v>
      </c>
      <c r="R22" s="55">
        <v>7.9936057773011268E-17</v>
      </c>
      <c r="S22" s="55">
        <v>-1.7634913907721889E-16</v>
      </c>
      <c r="T22" s="55" t="s">
        <v>1073</v>
      </c>
      <c r="U22" s="55"/>
      <c r="V22" s="55" t="s">
        <v>1073</v>
      </c>
      <c r="W22" s="55">
        <v>5.6619503546089798E-14</v>
      </c>
      <c r="X22" s="55">
        <v>0</v>
      </c>
      <c r="Y22" s="55">
        <v>3.6145393665467389E-14</v>
      </c>
      <c r="Z22" s="55">
        <v>1.5036713837211821E-14</v>
      </c>
      <c r="AA22" s="55">
        <v>0</v>
      </c>
      <c r="AB22" s="55">
        <v>0</v>
      </c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</row>
    <row r="23" spans="1:112" x14ac:dyDescent="0.3">
      <c r="A23" s="56">
        <v>21</v>
      </c>
      <c r="B23" s="55"/>
      <c r="C23" s="55">
        <v>100</v>
      </c>
      <c r="D23" s="55">
        <v>9.7560882568359375E-4</v>
      </c>
      <c r="E23" s="55" t="b">
        <v>1</v>
      </c>
      <c r="F23" s="55">
        <v>7.9999999999999988E-2</v>
      </c>
      <c r="G23" s="55">
        <v>7.9999999999999988E-2</v>
      </c>
      <c r="H23" s="55">
        <v>0</v>
      </c>
      <c r="I23" s="55">
        <v>0</v>
      </c>
      <c r="J23" s="55">
        <v>4.2485351925993972E-17</v>
      </c>
      <c r="K23" s="55">
        <v>1.2325951644078309E-31</v>
      </c>
      <c r="L23" s="55">
        <v>-0.68</v>
      </c>
      <c r="M23" s="55">
        <v>0.76</v>
      </c>
      <c r="N23" s="55">
        <v>5.3290705182007512E-17</v>
      </c>
      <c r="O23" s="55">
        <v>-1.91044900666987E-16</v>
      </c>
      <c r="P23" s="55">
        <v>-0.68</v>
      </c>
      <c r="Q23" s="55">
        <v>0.76</v>
      </c>
      <c r="R23" s="55">
        <v>9.5776057108001478E-17</v>
      </c>
      <c r="S23" s="55">
        <v>-1.910449006669871E-16</v>
      </c>
      <c r="T23" s="55" t="s">
        <v>1074</v>
      </c>
      <c r="U23" s="55"/>
      <c r="V23" s="55" t="s">
        <v>1074</v>
      </c>
      <c r="W23" s="55">
        <v>3.6831174212851758E-14</v>
      </c>
      <c r="X23" s="55">
        <v>5.0094444301161237E-14</v>
      </c>
      <c r="Y23" s="55">
        <v>3.6145393665467389E-14</v>
      </c>
      <c r="Z23" s="55">
        <v>1.5036713837211821E-14</v>
      </c>
      <c r="AA23" s="55">
        <v>0</v>
      </c>
      <c r="AB23" s="55">
        <v>0</v>
      </c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</row>
    <row r="24" spans="1:112" x14ac:dyDescent="0.3">
      <c r="A24" s="56">
        <v>22</v>
      </c>
      <c r="B24" s="55"/>
      <c r="C24" s="55">
        <v>100</v>
      </c>
      <c r="D24" s="55">
        <v>0</v>
      </c>
      <c r="E24" s="55" t="b">
        <v>1</v>
      </c>
      <c r="F24" s="55">
        <v>8.0000000000000016E-2</v>
      </c>
      <c r="G24" s="55">
        <v>8.0000000000000071E-2</v>
      </c>
      <c r="H24" s="55">
        <v>5.5511151231257827E-17</v>
      </c>
      <c r="I24" s="55">
        <v>1.110223024625157E-16</v>
      </c>
      <c r="J24" s="55">
        <v>4.4408920985006239E-18</v>
      </c>
      <c r="K24" s="55">
        <v>1.5543122344752181E-17</v>
      </c>
      <c r="L24" s="55">
        <v>0.24</v>
      </c>
      <c r="M24" s="55">
        <v>-0.36</v>
      </c>
      <c r="N24" s="55">
        <v>2.4424906541753441E-17</v>
      </c>
      <c r="O24" s="55">
        <v>-1.7763568394002511E-17</v>
      </c>
      <c r="P24" s="55">
        <v>0.2400000000000001</v>
      </c>
      <c r="Q24" s="55">
        <v>-0.35999999999999988</v>
      </c>
      <c r="R24" s="55">
        <v>1.998401444325282E-17</v>
      </c>
      <c r="S24" s="55">
        <v>-3.3306690738754689E-17</v>
      </c>
      <c r="T24" s="55" t="s">
        <v>1075</v>
      </c>
      <c r="U24" s="55"/>
      <c r="V24" s="55" t="s">
        <v>1075</v>
      </c>
      <c r="W24" s="55">
        <v>4.2007381198835717E-14</v>
      </c>
      <c r="X24" s="55">
        <v>3.8734063822845749E-14</v>
      </c>
      <c r="Y24" s="55">
        <v>1.975657099791715E-14</v>
      </c>
      <c r="Z24" s="55">
        <v>1.872342812829543E-14</v>
      </c>
      <c r="AA24" s="55">
        <v>0</v>
      </c>
      <c r="AB24" s="55">
        <v>0</v>
      </c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</row>
    <row r="25" spans="1:112" x14ac:dyDescent="0.3">
      <c r="A25" s="56">
        <v>23</v>
      </c>
      <c r="B25" s="55"/>
      <c r="C25" s="55">
        <v>100</v>
      </c>
      <c r="D25" s="55">
        <v>9.9730491638183594E-4</v>
      </c>
      <c r="E25" s="55" t="b">
        <v>1</v>
      </c>
      <c r="F25" s="55">
        <v>8.0000000000000016E-2</v>
      </c>
      <c r="G25" s="55">
        <v>8.0000000000000016E-2</v>
      </c>
      <c r="H25" s="55">
        <v>0</v>
      </c>
      <c r="I25" s="55">
        <v>0</v>
      </c>
      <c r="J25" s="55">
        <v>2.1975612943458731E-17</v>
      </c>
      <c r="K25" s="55">
        <v>6.1629758220391547E-33</v>
      </c>
      <c r="L25" s="55">
        <v>0.6</v>
      </c>
      <c r="M25" s="55">
        <v>0.76</v>
      </c>
      <c r="N25" s="55">
        <v>2.449293598294706E-18</v>
      </c>
      <c r="O25" s="55">
        <v>-3.4290110376125888E-17</v>
      </c>
      <c r="P25" s="55">
        <v>0.6</v>
      </c>
      <c r="Q25" s="55">
        <v>0.76</v>
      </c>
      <c r="R25" s="55">
        <v>2.4424906541753441E-17</v>
      </c>
      <c r="S25" s="55">
        <v>-3.4290110376125888E-17</v>
      </c>
      <c r="T25" s="55" t="s">
        <v>1076</v>
      </c>
      <c r="U25" s="55"/>
      <c r="V25" s="55" t="s">
        <v>1076</v>
      </c>
      <c r="W25" s="55">
        <v>1.749393163346558E-14</v>
      </c>
      <c r="X25" s="55">
        <v>6.1350981147394475E-14</v>
      </c>
      <c r="Y25" s="55">
        <v>3.6145393665467389E-14</v>
      </c>
      <c r="Z25" s="55">
        <v>1.5036713837211821E-14</v>
      </c>
      <c r="AA25" s="55">
        <v>0</v>
      </c>
      <c r="AB25" s="55">
        <v>0</v>
      </c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</row>
    <row r="26" spans="1:112" x14ac:dyDescent="0.3">
      <c r="A26" s="56">
        <v>24</v>
      </c>
      <c r="B26" s="55"/>
      <c r="C26" s="55">
        <v>100</v>
      </c>
      <c r="D26" s="55">
        <v>0</v>
      </c>
      <c r="E26" s="55" t="b">
        <v>1</v>
      </c>
      <c r="F26" s="55">
        <v>8.0000000000000016E-2</v>
      </c>
      <c r="G26" s="55">
        <v>7.9999999999999932E-2</v>
      </c>
      <c r="H26" s="55">
        <v>0</v>
      </c>
      <c r="I26" s="55">
        <v>2.2204460492503131E-16</v>
      </c>
      <c r="J26" s="55">
        <v>6.2630184477097544E-17</v>
      </c>
      <c r="K26" s="55">
        <v>9.7971743931788286E-18</v>
      </c>
      <c r="L26" s="55">
        <v>-0.33999999999999991</v>
      </c>
      <c r="M26" s="55">
        <v>-0.26000000000000012</v>
      </c>
      <c r="N26" s="55">
        <v>7.8859849468982907E-17</v>
      </c>
      <c r="O26" s="55">
        <v>-2.0052043884446441E-17</v>
      </c>
      <c r="P26" s="55">
        <v>-0.33999999999999991</v>
      </c>
      <c r="Q26" s="55">
        <v>-0.26000000000000029</v>
      </c>
      <c r="R26" s="55">
        <v>1.6229664991885369E-17</v>
      </c>
      <c r="S26" s="55">
        <v>-1.025486949126761E-17</v>
      </c>
      <c r="T26" s="55" t="s">
        <v>1077</v>
      </c>
      <c r="U26" s="55"/>
      <c r="V26" s="55" t="s">
        <v>1077</v>
      </c>
      <c r="W26" s="55">
        <v>1.4899931855593519E-14</v>
      </c>
      <c r="X26" s="55">
        <v>1.252056117917774E-14</v>
      </c>
      <c r="Y26" s="55">
        <v>0</v>
      </c>
      <c r="Z26" s="55">
        <v>0</v>
      </c>
      <c r="AA26" s="55">
        <v>0</v>
      </c>
      <c r="AB26" s="55">
        <v>0</v>
      </c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</row>
    <row r="27" spans="1:112" x14ac:dyDescent="0.3">
      <c r="A27" s="56">
        <v>25</v>
      </c>
      <c r="B27" s="55"/>
      <c r="C27" s="55">
        <v>100</v>
      </c>
      <c r="D27" s="55">
        <v>0</v>
      </c>
      <c r="E27" s="55" t="b">
        <v>1</v>
      </c>
      <c r="F27" s="55">
        <v>8.0000000000000043E-2</v>
      </c>
      <c r="G27" s="55">
        <v>8.0000000000000127E-2</v>
      </c>
      <c r="H27" s="55">
        <v>1.6653345369377351E-16</v>
      </c>
      <c r="I27" s="55">
        <v>5.5511151231257827E-17</v>
      </c>
      <c r="J27" s="55">
        <v>2.6645352591003759E-17</v>
      </c>
      <c r="K27" s="55">
        <v>2.6645352591003759E-17</v>
      </c>
      <c r="L27" s="55">
        <v>0.39856406460551008</v>
      </c>
      <c r="M27" s="55">
        <v>-9.9999999999999936E-2</v>
      </c>
      <c r="N27" s="55">
        <v>-8.8817841970012525E-18</v>
      </c>
      <c r="O27" s="55">
        <v>0</v>
      </c>
      <c r="P27" s="55">
        <v>0.3985640646055103</v>
      </c>
      <c r="Q27" s="55">
        <v>-9.9999999999999881E-2</v>
      </c>
      <c r="R27" s="55">
        <v>1.7763568394002511E-17</v>
      </c>
      <c r="S27" s="55">
        <v>-2.6645352591003759E-17</v>
      </c>
      <c r="T27" s="55" t="s">
        <v>1078</v>
      </c>
      <c r="U27" s="55"/>
      <c r="V27" s="55" t="s">
        <v>1078</v>
      </c>
      <c r="W27" s="55">
        <v>3.4688299578506568E-14</v>
      </c>
      <c r="X27" s="55">
        <v>6.2119414827196108E-14</v>
      </c>
      <c r="Y27" s="55">
        <v>2.3765868889464619E-14</v>
      </c>
      <c r="Z27" s="55">
        <v>1.114327790130462E-14</v>
      </c>
      <c r="AA27" s="55">
        <v>0</v>
      </c>
      <c r="AB27" s="55">
        <v>0</v>
      </c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</row>
    <row r="28" spans="1:112" x14ac:dyDescent="0.3">
      <c r="A28" s="56">
        <v>26</v>
      </c>
      <c r="B28" s="55"/>
      <c r="C28" s="55">
        <v>100</v>
      </c>
      <c r="D28" s="55">
        <v>0</v>
      </c>
      <c r="E28" s="55" t="b">
        <v>1</v>
      </c>
      <c r="F28" s="55">
        <v>8.0000000000000016E-2</v>
      </c>
      <c r="G28" s="55">
        <v>8.0000000000000043E-2</v>
      </c>
      <c r="H28" s="55">
        <v>4.9845612333609853E-17</v>
      </c>
      <c r="I28" s="55">
        <v>0</v>
      </c>
      <c r="J28" s="55">
        <v>0</v>
      </c>
      <c r="K28" s="55">
        <v>6.1629758220391547E-33</v>
      </c>
      <c r="L28" s="55">
        <v>1.224646799147353E-18</v>
      </c>
      <c r="M28" s="55">
        <v>-0.6</v>
      </c>
      <c r="N28" s="55">
        <v>0</v>
      </c>
      <c r="O28" s="55">
        <v>-2.4492935982947072E-17</v>
      </c>
      <c r="P28" s="55">
        <v>5.1070259132757203E-17</v>
      </c>
      <c r="Q28" s="55">
        <v>-0.6</v>
      </c>
      <c r="R28" s="55">
        <v>0</v>
      </c>
      <c r="S28" s="55">
        <v>-2.4492935982947072E-17</v>
      </c>
      <c r="T28" s="55" t="s">
        <v>1079</v>
      </c>
      <c r="U28" s="55"/>
      <c r="V28" s="55" t="s">
        <v>1079</v>
      </c>
      <c r="W28" s="55">
        <v>0</v>
      </c>
      <c r="X28" s="55">
        <v>0</v>
      </c>
      <c r="Y28" s="55">
        <v>3.4189113593853037E-14</v>
      </c>
      <c r="Z28" s="55">
        <v>3.2631162444248642E-14</v>
      </c>
      <c r="AA28" s="55">
        <v>0</v>
      </c>
      <c r="AB28" s="55">
        <v>0</v>
      </c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</row>
    <row r="29" spans="1:112" x14ac:dyDescent="0.3">
      <c r="A29" s="56">
        <v>27</v>
      </c>
      <c r="B29" s="55"/>
      <c r="C29" s="55">
        <v>100</v>
      </c>
      <c r="D29" s="55">
        <v>0</v>
      </c>
      <c r="E29" s="55" t="b">
        <v>1</v>
      </c>
      <c r="F29" s="55">
        <v>8.0000000000000016E-2</v>
      </c>
      <c r="G29" s="55">
        <v>7.999999999999996E-2</v>
      </c>
      <c r="H29" s="55">
        <v>1.110223024625157E-16</v>
      </c>
      <c r="I29" s="55">
        <v>0</v>
      </c>
      <c r="J29" s="55">
        <v>3.9968028886505628E-17</v>
      </c>
      <c r="K29" s="55">
        <v>8.1952415498680901E-18</v>
      </c>
      <c r="L29" s="55">
        <v>-0.58641016151377534</v>
      </c>
      <c r="M29" s="55">
        <v>0.44</v>
      </c>
      <c r="N29" s="55">
        <v>0</v>
      </c>
      <c r="O29" s="55">
        <v>-6.9520370173892875E-17</v>
      </c>
      <c r="P29" s="55">
        <v>-0.58641016151377545</v>
      </c>
      <c r="Q29" s="55">
        <v>0.44</v>
      </c>
      <c r="R29" s="55">
        <v>3.9968028886505628E-17</v>
      </c>
      <c r="S29" s="55">
        <v>-7.7715611723760965E-17</v>
      </c>
      <c r="T29" s="55" t="s">
        <v>1080</v>
      </c>
      <c r="U29" s="55"/>
      <c r="V29" s="55" t="s">
        <v>1080</v>
      </c>
      <c r="W29" s="55">
        <v>5.3059535379376543E-14</v>
      </c>
      <c r="X29" s="55">
        <v>1.8493671865429799E-14</v>
      </c>
      <c r="Y29" s="55">
        <v>2.054023778477195E-14</v>
      </c>
      <c r="Z29" s="55">
        <v>3.6852208354641352E-14</v>
      </c>
      <c r="AA29" s="55">
        <v>0</v>
      </c>
      <c r="AB29" s="55">
        <v>0</v>
      </c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</row>
    <row r="30" spans="1:112" x14ac:dyDescent="0.3">
      <c r="A30" s="56">
        <v>28</v>
      </c>
      <c r="B30" s="55"/>
      <c r="C30" s="55">
        <v>100</v>
      </c>
      <c r="D30" s="55">
        <v>0</v>
      </c>
      <c r="E30" s="55" t="b">
        <v>1</v>
      </c>
      <c r="F30" s="55">
        <v>8.0000000000000043E-2</v>
      </c>
      <c r="G30" s="55">
        <v>7.9999999999999946E-2</v>
      </c>
      <c r="H30" s="55">
        <v>2.2204460492503131E-16</v>
      </c>
      <c r="I30" s="55">
        <v>0</v>
      </c>
      <c r="J30" s="55">
        <v>3.1086244689504392E-17</v>
      </c>
      <c r="K30" s="55">
        <v>8.8817841970012479E-18</v>
      </c>
      <c r="L30" s="55">
        <v>-0.57176914536239776</v>
      </c>
      <c r="M30" s="55">
        <v>0.4</v>
      </c>
      <c r="N30" s="55">
        <v>1.1102230246251571E-17</v>
      </c>
      <c r="O30" s="55">
        <v>-5.9952043329758457E-17</v>
      </c>
      <c r="P30" s="55">
        <v>-0.57176914536239798</v>
      </c>
      <c r="Q30" s="55">
        <v>0.4</v>
      </c>
      <c r="R30" s="55">
        <v>4.2188474935755949E-17</v>
      </c>
      <c r="S30" s="55">
        <v>-6.8833827526759705E-17</v>
      </c>
      <c r="T30" s="55" t="s">
        <v>1081</v>
      </c>
      <c r="U30" s="55"/>
      <c r="V30" s="55" t="s">
        <v>1081</v>
      </c>
      <c r="W30" s="55">
        <v>6.9904607421996542E-14</v>
      </c>
      <c r="X30" s="55">
        <v>1.8780906340543649E-14</v>
      </c>
      <c r="Y30" s="55">
        <v>0</v>
      </c>
      <c r="Z30" s="55">
        <v>1.757525075410949E-14</v>
      </c>
      <c r="AA30" s="55">
        <v>0</v>
      </c>
      <c r="AB30" s="55">
        <v>0</v>
      </c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</row>
    <row r="31" spans="1:112" x14ac:dyDescent="0.3">
      <c r="A31" s="56">
        <v>29</v>
      </c>
      <c r="B31" s="55"/>
      <c r="C31" s="55">
        <v>100</v>
      </c>
      <c r="D31" s="55">
        <v>5.0473213195800781E-4</v>
      </c>
      <c r="E31" s="55" t="b">
        <v>1</v>
      </c>
      <c r="F31" s="55">
        <v>7.9999999999999988E-2</v>
      </c>
      <c r="G31" s="55">
        <v>7.9999999999999988E-2</v>
      </c>
      <c r="H31" s="55">
        <v>0</v>
      </c>
      <c r="I31" s="55">
        <v>0</v>
      </c>
      <c r="J31" s="55">
        <v>4.1501932288622779E-17</v>
      </c>
      <c r="K31" s="55">
        <v>9.8607613152626476E-32</v>
      </c>
      <c r="L31" s="55">
        <v>-0.4</v>
      </c>
      <c r="M31" s="55">
        <v>0.76</v>
      </c>
      <c r="N31" s="55">
        <v>4.2875017582889119E-17</v>
      </c>
      <c r="O31" s="55">
        <v>-1.5675479029086111E-16</v>
      </c>
      <c r="P31" s="55">
        <v>-0.4</v>
      </c>
      <c r="Q31" s="55">
        <v>0.76</v>
      </c>
      <c r="R31" s="55">
        <v>8.4376949871511898E-17</v>
      </c>
      <c r="S31" s="55">
        <v>-1.5675479029086121E-16</v>
      </c>
      <c r="T31" s="55" t="s">
        <v>1082</v>
      </c>
      <c r="U31" s="55"/>
      <c r="V31" s="55" t="s">
        <v>1082</v>
      </c>
      <c r="W31" s="55">
        <v>4.3271008972169318E-14</v>
      </c>
      <c r="X31" s="55">
        <v>1.986011506241543E-14</v>
      </c>
      <c r="Y31" s="55">
        <v>3.6145393665467389E-14</v>
      </c>
      <c r="Z31" s="55">
        <v>1.5036713837211821E-14</v>
      </c>
      <c r="AA31" s="55">
        <v>0</v>
      </c>
      <c r="AB31" s="55">
        <v>0</v>
      </c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</row>
    <row r="32" spans="1:112" x14ac:dyDescent="0.3">
      <c r="A32" s="56">
        <v>30</v>
      </c>
      <c r="B32" s="55"/>
      <c r="C32" s="55">
        <v>100</v>
      </c>
      <c r="D32" s="55">
        <v>9.6464157104492188E-4</v>
      </c>
      <c r="E32" s="55" t="b">
        <v>1</v>
      </c>
      <c r="F32" s="55">
        <v>8.0000000000000016E-2</v>
      </c>
      <c r="G32" s="55">
        <v>8.0000000000000029E-2</v>
      </c>
      <c r="H32" s="55">
        <v>2.0816681711721691E-17</v>
      </c>
      <c r="I32" s="55">
        <v>3.4694469519536142E-17</v>
      </c>
      <c r="J32" s="55">
        <v>4.2188474935755943E-17</v>
      </c>
      <c r="K32" s="55">
        <v>2.6645352591003759E-17</v>
      </c>
      <c r="L32" s="55">
        <v>4.000000000000007E-2</v>
      </c>
      <c r="M32" s="55">
        <v>-4.0000000000000042E-2</v>
      </c>
      <c r="N32" s="55">
        <v>-2.2204460492503131E-18</v>
      </c>
      <c r="O32" s="55">
        <v>4.4408920985006263E-18</v>
      </c>
      <c r="P32" s="55">
        <v>4.0000000000000091E-2</v>
      </c>
      <c r="Q32" s="55">
        <v>-0.04</v>
      </c>
      <c r="R32" s="55">
        <v>3.9968028886505628E-17</v>
      </c>
      <c r="S32" s="55">
        <v>-2.2204460492503129E-17</v>
      </c>
      <c r="T32" s="55" t="s">
        <v>1083</v>
      </c>
      <c r="U32" s="55"/>
      <c r="V32" s="55" t="s">
        <v>1083</v>
      </c>
      <c r="W32" s="55">
        <v>0</v>
      </c>
      <c r="X32" s="55">
        <v>5.2082128900999817E-14</v>
      </c>
      <c r="Y32" s="55">
        <v>1.246676727231597E-14</v>
      </c>
      <c r="Z32" s="55">
        <v>1.165512575009703E-14</v>
      </c>
      <c r="AA32" s="55">
        <v>0</v>
      </c>
      <c r="AB32" s="55">
        <v>0</v>
      </c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</row>
    <row r="33" spans="1:112" x14ac:dyDescent="0.3">
      <c r="A33" s="56">
        <v>31</v>
      </c>
      <c r="B33" s="55"/>
      <c r="C33" s="55">
        <v>100</v>
      </c>
      <c r="D33" s="55">
        <v>0</v>
      </c>
      <c r="E33" s="55" t="b">
        <v>1</v>
      </c>
      <c r="F33" s="55">
        <v>8.0000000000000016E-2</v>
      </c>
      <c r="G33" s="55">
        <v>8.0000000000000043E-2</v>
      </c>
      <c r="H33" s="55">
        <v>2.775557561562891E-17</v>
      </c>
      <c r="I33" s="55">
        <v>5.5511151231257827E-17</v>
      </c>
      <c r="J33" s="55">
        <v>1.1720743452191119E-17</v>
      </c>
      <c r="K33" s="55">
        <v>1.721308462925655E-17</v>
      </c>
      <c r="L33" s="55">
        <v>0.2039230484541327</v>
      </c>
      <c r="M33" s="55">
        <v>0.28000000000000003</v>
      </c>
      <c r="N33" s="55">
        <v>1.714505518806295E-17</v>
      </c>
      <c r="O33" s="55">
        <v>-8.1606020057515625E-17</v>
      </c>
      <c r="P33" s="55">
        <v>0.2039230484541327</v>
      </c>
      <c r="Q33" s="55">
        <v>0.28000000000000008</v>
      </c>
      <c r="R33" s="55">
        <v>2.8865798640254071E-17</v>
      </c>
      <c r="S33" s="55">
        <v>-6.4392935428259075E-17</v>
      </c>
      <c r="T33" s="55" t="s">
        <v>1084</v>
      </c>
      <c r="U33" s="55"/>
      <c r="V33" s="55" t="s">
        <v>1084</v>
      </c>
      <c r="W33" s="55">
        <v>0</v>
      </c>
      <c r="X33" s="55">
        <v>3.8690655298141831E-14</v>
      </c>
      <c r="Y33" s="55">
        <v>5.0680494702148183E-14</v>
      </c>
      <c r="Z33" s="55">
        <v>1.5436797807439678E-14</v>
      </c>
      <c r="AA33" s="55">
        <v>0</v>
      </c>
      <c r="AB33" s="55">
        <v>0</v>
      </c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</row>
    <row r="34" spans="1:112" x14ac:dyDescent="0.3">
      <c r="A34" s="56">
        <v>32</v>
      </c>
      <c r="B34" s="55"/>
      <c r="C34" s="55">
        <v>100</v>
      </c>
      <c r="D34" s="55">
        <v>0</v>
      </c>
      <c r="E34" s="55" t="b">
        <v>1</v>
      </c>
      <c r="F34" s="55">
        <v>8.0000000000000016E-2</v>
      </c>
      <c r="G34" s="55">
        <v>0.08</v>
      </c>
      <c r="H34" s="55">
        <v>2.775557561562891E-17</v>
      </c>
      <c r="I34" s="55">
        <v>0</v>
      </c>
      <c r="J34" s="55">
        <v>8.8817841970012417E-18</v>
      </c>
      <c r="K34" s="55">
        <v>1.554312234475219E-17</v>
      </c>
      <c r="L34" s="55">
        <v>-0.12</v>
      </c>
      <c r="M34" s="55">
        <v>-0.2</v>
      </c>
      <c r="N34" s="55">
        <v>3.1086244689504392E-17</v>
      </c>
      <c r="O34" s="55">
        <v>-4.8849813083506888E-17</v>
      </c>
      <c r="P34" s="55">
        <v>-0.12</v>
      </c>
      <c r="Q34" s="55">
        <v>-0.2</v>
      </c>
      <c r="R34" s="55">
        <v>3.9968028886505628E-17</v>
      </c>
      <c r="S34" s="55">
        <v>-6.4392935428259075E-17</v>
      </c>
      <c r="T34" s="55" t="s">
        <v>1085</v>
      </c>
      <c r="U34" s="55"/>
      <c r="V34" s="55" t="s">
        <v>1085</v>
      </c>
      <c r="W34" s="55">
        <v>0</v>
      </c>
      <c r="X34" s="55">
        <v>6.0724955454985552E-14</v>
      </c>
      <c r="Y34" s="55">
        <v>4.4090398935490472E-14</v>
      </c>
      <c r="Z34" s="55">
        <v>2.0766576824768851E-14</v>
      </c>
      <c r="AA34" s="55">
        <v>0</v>
      </c>
      <c r="AB34" s="55">
        <v>0</v>
      </c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</row>
    <row r="35" spans="1:112" x14ac:dyDescent="0.3">
      <c r="A35" s="56">
        <v>33</v>
      </c>
      <c r="B35" s="55"/>
      <c r="C35" s="55">
        <v>100</v>
      </c>
      <c r="D35" s="55">
        <v>0</v>
      </c>
      <c r="E35" s="55" t="b">
        <v>1</v>
      </c>
      <c r="F35" s="55">
        <v>8.0000000000000016E-2</v>
      </c>
      <c r="G35" s="55">
        <v>8.0000000000000043E-2</v>
      </c>
      <c r="H35" s="55">
        <v>5.5511151231257827E-17</v>
      </c>
      <c r="I35" s="55">
        <v>0</v>
      </c>
      <c r="J35" s="55">
        <v>3.5527136788005022E-17</v>
      </c>
      <c r="K35" s="55">
        <v>7.7375464517792843E-18</v>
      </c>
      <c r="L35" s="55">
        <v>-0.2</v>
      </c>
      <c r="M35" s="55">
        <v>-0.40000000000000008</v>
      </c>
      <c r="N35" s="55">
        <v>-1.7763568394002511E-17</v>
      </c>
      <c r="O35" s="55">
        <v>-1.144237745221968E-18</v>
      </c>
      <c r="P35" s="55">
        <v>-0.1999999999999999</v>
      </c>
      <c r="Q35" s="55">
        <v>-0.40000000000000008</v>
      </c>
      <c r="R35" s="55">
        <v>1.7763568394002511E-17</v>
      </c>
      <c r="S35" s="55">
        <v>-8.8817841970012525E-18</v>
      </c>
      <c r="T35" s="55" t="s">
        <v>1086</v>
      </c>
      <c r="U35" s="55"/>
      <c r="V35" s="55" t="s">
        <v>1086</v>
      </c>
      <c r="W35" s="55">
        <v>1.225701545242864E-14</v>
      </c>
      <c r="X35" s="55">
        <v>1.469832158294884E-14</v>
      </c>
      <c r="Y35" s="55">
        <v>1.9256783913143549E-14</v>
      </c>
      <c r="Z35" s="55">
        <v>0</v>
      </c>
      <c r="AA35" s="55">
        <v>0</v>
      </c>
      <c r="AB35" s="55">
        <v>0</v>
      </c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</row>
    <row r="36" spans="1:112" x14ac:dyDescent="0.3">
      <c r="A36" s="56">
        <v>34</v>
      </c>
      <c r="B36" s="55"/>
      <c r="C36" s="55">
        <v>100</v>
      </c>
      <c r="D36" s="55">
        <v>0</v>
      </c>
      <c r="E36" s="55" t="b">
        <v>1</v>
      </c>
      <c r="F36" s="55">
        <v>8.0000000000000043E-2</v>
      </c>
      <c r="G36" s="55">
        <v>8.0000000000000099E-2</v>
      </c>
      <c r="H36" s="55">
        <v>1.6653345369377351E-16</v>
      </c>
      <c r="I36" s="55">
        <v>0</v>
      </c>
      <c r="J36" s="55">
        <v>2.6187657492914969E-17</v>
      </c>
      <c r="K36" s="55">
        <v>9.5002974029408121E-18</v>
      </c>
      <c r="L36" s="55">
        <v>0.34928203230275501</v>
      </c>
      <c r="M36" s="55">
        <v>0.36</v>
      </c>
      <c r="N36" s="55">
        <v>-3.983197000411839E-18</v>
      </c>
      <c r="O36" s="55">
        <v>-3.9349515680566082E-17</v>
      </c>
      <c r="P36" s="55">
        <v>0.34928203230275517</v>
      </c>
      <c r="Q36" s="55">
        <v>0.36</v>
      </c>
      <c r="R36" s="55">
        <v>2.2204460492503129E-17</v>
      </c>
      <c r="S36" s="55">
        <v>-4.8849813083506888E-17</v>
      </c>
      <c r="T36" s="55" t="s">
        <v>1087</v>
      </c>
      <c r="U36" s="55"/>
      <c r="V36" s="55" t="s">
        <v>1087</v>
      </c>
      <c r="W36" s="55">
        <v>0</v>
      </c>
      <c r="X36" s="55">
        <v>4.6397177941632939E-14</v>
      </c>
      <c r="Y36" s="55">
        <v>1.853923800550033E-14</v>
      </c>
      <c r="Z36" s="55">
        <v>0</v>
      </c>
      <c r="AA36" s="55">
        <v>0</v>
      </c>
      <c r="AB36" s="55">
        <v>0</v>
      </c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</row>
    <row r="37" spans="1:112" x14ac:dyDescent="0.3">
      <c r="A37" s="56">
        <v>35</v>
      </c>
      <c r="B37" s="55"/>
      <c r="C37" s="55">
        <v>100</v>
      </c>
      <c r="D37" s="55">
        <v>0</v>
      </c>
      <c r="E37" s="55" t="b">
        <v>1</v>
      </c>
      <c r="F37" s="55">
        <v>8.0000000000000016E-2</v>
      </c>
      <c r="G37" s="55">
        <v>8.0000000000000016E-2</v>
      </c>
      <c r="H37" s="55">
        <v>5.4366913486035893E-18</v>
      </c>
      <c r="I37" s="55">
        <v>0</v>
      </c>
      <c r="J37" s="55">
        <v>0</v>
      </c>
      <c r="K37" s="55">
        <v>6.1629758220391547E-33</v>
      </c>
      <c r="L37" s="55">
        <v>3.6751783587152361E-17</v>
      </c>
      <c r="M37" s="55">
        <v>-0.6</v>
      </c>
      <c r="N37" s="55">
        <v>0</v>
      </c>
      <c r="O37" s="55">
        <v>-2.4492935982947072E-17</v>
      </c>
      <c r="P37" s="55">
        <v>4.2188474935755949E-17</v>
      </c>
      <c r="Q37" s="55">
        <v>-0.6</v>
      </c>
      <c r="R37" s="55">
        <v>0</v>
      </c>
      <c r="S37" s="55">
        <v>-2.4492935982947059E-17</v>
      </c>
      <c r="T37" s="55" t="s">
        <v>1088</v>
      </c>
      <c r="U37" s="55"/>
      <c r="V37" s="55" t="s">
        <v>1088</v>
      </c>
      <c r="W37" s="55">
        <v>0</v>
      </c>
      <c r="X37" s="55">
        <v>0</v>
      </c>
      <c r="Y37" s="55">
        <v>3.4189113593853037E-14</v>
      </c>
      <c r="Z37" s="55">
        <v>3.2631162444248642E-14</v>
      </c>
      <c r="AA37" s="55">
        <v>0</v>
      </c>
      <c r="AB37" s="55">
        <v>0</v>
      </c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</row>
    <row r="38" spans="1:112" x14ac:dyDescent="0.3">
      <c r="A38" s="56">
        <v>36</v>
      </c>
      <c r="B38" s="55"/>
      <c r="C38" s="55">
        <v>100</v>
      </c>
      <c r="D38" s="55">
        <v>0</v>
      </c>
      <c r="E38" s="55" t="b">
        <v>1</v>
      </c>
      <c r="F38" s="55">
        <v>7.9999999999999988E-2</v>
      </c>
      <c r="G38" s="55">
        <v>8.0000000000000071E-2</v>
      </c>
      <c r="H38" s="55">
        <v>5.5511151231257827E-17</v>
      </c>
      <c r="I38" s="55">
        <v>1.6653345369377351E-16</v>
      </c>
      <c r="J38" s="55">
        <v>1.332267629550188E-17</v>
      </c>
      <c r="K38" s="55">
        <v>1.7763568394002499E-17</v>
      </c>
      <c r="L38" s="55">
        <v>0.34</v>
      </c>
      <c r="M38" s="55">
        <v>-0.26</v>
      </c>
      <c r="N38" s="55">
        <v>2.2204460492503129E-17</v>
      </c>
      <c r="O38" s="55">
        <v>-2.8865798640254071E-17</v>
      </c>
      <c r="P38" s="55">
        <v>0.34000000000000008</v>
      </c>
      <c r="Q38" s="55">
        <v>-0.25999999999999979</v>
      </c>
      <c r="R38" s="55">
        <v>8.8817841970012525E-18</v>
      </c>
      <c r="S38" s="55">
        <v>-1.1102230246251571E-17</v>
      </c>
      <c r="T38" s="55" t="s">
        <v>1089</v>
      </c>
      <c r="U38" s="55"/>
      <c r="V38" s="55" t="s">
        <v>1089</v>
      </c>
      <c r="W38" s="55">
        <v>2.504112235835549E-14</v>
      </c>
      <c r="X38" s="55">
        <v>1.4899931855593519E-14</v>
      </c>
      <c r="Y38" s="55">
        <v>4.2254827351342332E-14</v>
      </c>
      <c r="Z38" s="55">
        <v>3.9900391111419552E-14</v>
      </c>
      <c r="AA38" s="55">
        <v>0</v>
      </c>
      <c r="AB38" s="55">
        <v>0</v>
      </c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</row>
    <row r="39" spans="1:112" x14ac:dyDescent="0.3">
      <c r="A39" s="56">
        <v>37</v>
      </c>
      <c r="B39" s="55"/>
      <c r="C39" s="55">
        <v>100</v>
      </c>
      <c r="D39" s="55">
        <v>9.9730491638183594E-4</v>
      </c>
      <c r="E39" s="55" t="b">
        <v>1</v>
      </c>
      <c r="F39" s="55">
        <v>8.0000000000000016E-2</v>
      </c>
      <c r="G39" s="55">
        <v>8.0000000000000043E-2</v>
      </c>
      <c r="H39" s="55">
        <v>6.2450045135165055E-17</v>
      </c>
      <c r="I39" s="55">
        <v>0</v>
      </c>
      <c r="J39" s="55">
        <v>1.7763568394002511E-17</v>
      </c>
      <c r="K39" s="55">
        <v>2.1289070296325561E-17</v>
      </c>
      <c r="L39" s="55">
        <v>0.04</v>
      </c>
      <c r="M39" s="55">
        <v>-0.56000000000000005</v>
      </c>
      <c r="N39" s="55">
        <v>2.2204460492503129E-17</v>
      </c>
      <c r="O39" s="55">
        <v>-4.1192558827990817E-18</v>
      </c>
      <c r="P39" s="55">
        <v>4.0000000000000063E-2</v>
      </c>
      <c r="Q39" s="55">
        <v>-0.56000000000000005</v>
      </c>
      <c r="R39" s="55">
        <v>4.4408920985006263E-18</v>
      </c>
      <c r="S39" s="55">
        <v>-2.540832617912464E-17</v>
      </c>
      <c r="T39" s="55" t="s">
        <v>1090</v>
      </c>
      <c r="U39" s="55"/>
      <c r="V39" s="55" t="s">
        <v>1090</v>
      </c>
      <c r="W39" s="55">
        <v>3.668996853705887E-14</v>
      </c>
      <c r="X39" s="55">
        <v>4.0764406166118711E-14</v>
      </c>
      <c r="Y39" s="55">
        <v>3.4974529012638852E-14</v>
      </c>
      <c r="Z39" s="55">
        <v>3.3345879975154821E-14</v>
      </c>
      <c r="AA39" s="55">
        <v>0</v>
      </c>
      <c r="AB39" s="55">
        <v>0</v>
      </c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</row>
    <row r="40" spans="1:112" x14ac:dyDescent="0.3">
      <c r="A40" s="56">
        <v>38</v>
      </c>
      <c r="B40" s="55"/>
      <c r="C40" s="55">
        <v>100</v>
      </c>
      <c r="D40" s="55">
        <v>0</v>
      </c>
      <c r="E40" s="55" t="b">
        <v>1</v>
      </c>
      <c r="F40" s="55">
        <v>8.0000000000000016E-2</v>
      </c>
      <c r="G40" s="55">
        <v>8.0000000000000071E-2</v>
      </c>
      <c r="H40" s="55">
        <v>0</v>
      </c>
      <c r="I40" s="55">
        <v>1.6653345369377351E-16</v>
      </c>
      <c r="J40" s="55">
        <v>4.4408920985006263E-18</v>
      </c>
      <c r="K40" s="55">
        <v>1.7763568394002499E-17</v>
      </c>
      <c r="L40" s="55">
        <v>0.34</v>
      </c>
      <c r="M40" s="55">
        <v>-0.26</v>
      </c>
      <c r="N40" s="55">
        <v>4.4408920985006263E-18</v>
      </c>
      <c r="O40" s="55">
        <v>-4.4408920985006263E-18</v>
      </c>
      <c r="P40" s="55">
        <v>0.34</v>
      </c>
      <c r="Q40" s="55">
        <v>-0.25999999999999979</v>
      </c>
      <c r="R40" s="55">
        <v>0</v>
      </c>
      <c r="S40" s="55">
        <v>-2.2204460492503129E-17</v>
      </c>
      <c r="T40" s="55" t="s">
        <v>1091</v>
      </c>
      <c r="U40" s="55"/>
      <c r="V40" s="55" t="s">
        <v>1091</v>
      </c>
      <c r="W40" s="55">
        <v>2.504112235835549E-14</v>
      </c>
      <c r="X40" s="55">
        <v>1.4899931855593519E-14</v>
      </c>
      <c r="Y40" s="55">
        <v>4.2254827351342332E-14</v>
      </c>
      <c r="Z40" s="55">
        <v>3.9900391111419552E-14</v>
      </c>
      <c r="AA40" s="55">
        <v>0</v>
      </c>
      <c r="AB40" s="55">
        <v>0</v>
      </c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</row>
    <row r="41" spans="1:112" x14ac:dyDescent="0.3">
      <c r="A41" s="56">
        <v>39</v>
      </c>
      <c r="B41" s="55"/>
      <c r="C41" s="55">
        <v>100</v>
      </c>
      <c r="D41" s="55">
        <v>0</v>
      </c>
      <c r="E41" s="55" t="b">
        <v>1</v>
      </c>
      <c r="F41" s="55">
        <v>8.0000000000000016E-2</v>
      </c>
      <c r="G41" s="55">
        <v>7.999999999999996E-2</v>
      </c>
      <c r="H41" s="55">
        <v>8.3266726846886741E-17</v>
      </c>
      <c r="I41" s="55">
        <v>2.2204460492503131E-16</v>
      </c>
      <c r="J41" s="55">
        <v>1.4210854715201999E-16</v>
      </c>
      <c r="K41" s="55">
        <v>2.7461705885327241E-18</v>
      </c>
      <c r="L41" s="55">
        <v>-0.16</v>
      </c>
      <c r="M41" s="55">
        <v>-0.44</v>
      </c>
      <c r="N41" s="55">
        <v>-1.06581410364015E-16</v>
      </c>
      <c r="O41" s="55">
        <v>-2.495063108103585E-17</v>
      </c>
      <c r="P41" s="55">
        <v>-0.15999999999999989</v>
      </c>
      <c r="Q41" s="55">
        <v>-0.44000000000000022</v>
      </c>
      <c r="R41" s="55">
        <v>3.552713678800501E-17</v>
      </c>
      <c r="S41" s="55">
        <v>-2.2204460492503129E-17</v>
      </c>
      <c r="T41" s="55" t="s">
        <v>1092</v>
      </c>
      <c r="U41" s="55"/>
      <c r="V41" s="55" t="s">
        <v>1092</v>
      </c>
      <c r="W41" s="55">
        <v>2.333160038910387E-14</v>
      </c>
      <c r="X41" s="55">
        <v>7.7334810555606728E-14</v>
      </c>
      <c r="Y41" s="55">
        <v>0</v>
      </c>
      <c r="Z41" s="55">
        <v>0</v>
      </c>
      <c r="AA41" s="55">
        <v>0</v>
      </c>
      <c r="AB41" s="55">
        <v>0</v>
      </c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</row>
    <row r="42" spans="1:112" x14ac:dyDescent="0.3">
      <c r="A42" s="56">
        <v>40</v>
      </c>
      <c r="B42" s="55"/>
      <c r="C42" s="55">
        <v>100</v>
      </c>
      <c r="D42" s="55">
        <v>0</v>
      </c>
      <c r="E42" s="55" t="b">
        <v>1</v>
      </c>
      <c r="F42" s="55">
        <v>8.0000000000000016E-2</v>
      </c>
      <c r="G42" s="55">
        <v>8.0000000000000071E-2</v>
      </c>
      <c r="H42" s="55">
        <v>5.5511151231257827E-17</v>
      </c>
      <c r="I42" s="55">
        <v>8.3266726846886741E-17</v>
      </c>
      <c r="J42" s="55">
        <v>1.332267629550188E-17</v>
      </c>
      <c r="K42" s="55">
        <v>2.4424906541753441E-17</v>
      </c>
      <c r="L42" s="55">
        <v>0.29464101615137761</v>
      </c>
      <c r="M42" s="55">
        <v>-0.24</v>
      </c>
      <c r="N42" s="55">
        <v>4.4408920985006263E-18</v>
      </c>
      <c r="O42" s="55">
        <v>-4.4408920985006263E-18</v>
      </c>
      <c r="P42" s="55">
        <v>0.29464101615137761</v>
      </c>
      <c r="Q42" s="55">
        <v>-0.23999999999999991</v>
      </c>
      <c r="R42" s="55">
        <v>1.7763568394002511E-17</v>
      </c>
      <c r="S42" s="55">
        <v>-2.8865798640254071E-17</v>
      </c>
      <c r="T42" s="55" t="s">
        <v>1093</v>
      </c>
      <c r="U42" s="55"/>
      <c r="V42" s="55" t="s">
        <v>1093</v>
      </c>
      <c r="W42" s="55">
        <v>1.296884490927749E-14</v>
      </c>
      <c r="X42" s="55">
        <v>1.352272514227599E-14</v>
      </c>
      <c r="Y42" s="55">
        <v>2.1424731836438241E-14</v>
      </c>
      <c r="Z42" s="55">
        <v>2.0215095990970329E-14</v>
      </c>
      <c r="AA42" s="55">
        <v>0</v>
      </c>
      <c r="AB42" s="55">
        <v>0</v>
      </c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</row>
    <row r="43" spans="1:112" x14ac:dyDescent="0.3">
      <c r="A43" s="56">
        <v>41</v>
      </c>
      <c r="B43" s="55"/>
      <c r="C43" s="55">
        <v>100</v>
      </c>
      <c r="D43" s="55">
        <v>0</v>
      </c>
      <c r="E43" s="55" t="b">
        <v>1</v>
      </c>
      <c r="F43" s="55">
        <v>7.9999999999999988E-2</v>
      </c>
      <c r="G43" s="55">
        <v>8.0000000000000029E-2</v>
      </c>
      <c r="H43" s="55">
        <v>1.110223024625157E-16</v>
      </c>
      <c r="I43" s="55">
        <v>0</v>
      </c>
      <c r="J43" s="55">
        <v>8.8817841970012479E-18</v>
      </c>
      <c r="K43" s="55">
        <v>4.2875017582889131E-17</v>
      </c>
      <c r="L43" s="55">
        <v>-0.60641016151377558</v>
      </c>
      <c r="M43" s="55">
        <v>0.5</v>
      </c>
      <c r="N43" s="55">
        <v>3.552713678800501E-17</v>
      </c>
      <c r="O43" s="55">
        <v>-3.0399702042371197E-17</v>
      </c>
      <c r="P43" s="55">
        <v>-0.60641016151377547</v>
      </c>
      <c r="Q43" s="55">
        <v>0.5</v>
      </c>
      <c r="R43" s="55">
        <v>4.4408920985006258E-17</v>
      </c>
      <c r="S43" s="55">
        <v>-7.3274719625260335E-17</v>
      </c>
      <c r="T43" s="55" t="s">
        <v>1094</v>
      </c>
      <c r="U43" s="55"/>
      <c r="V43" s="55" t="s">
        <v>1094</v>
      </c>
      <c r="W43" s="55">
        <v>0</v>
      </c>
      <c r="X43" s="55">
        <v>3.6201564810239543E-14</v>
      </c>
      <c r="Y43" s="55">
        <v>3.3524132525022058E-14</v>
      </c>
      <c r="Z43" s="55">
        <v>5.9606844303608163E-14</v>
      </c>
      <c r="AA43" s="55">
        <v>0</v>
      </c>
      <c r="AB43" s="55">
        <v>0</v>
      </c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</row>
    <row r="44" spans="1:112" x14ac:dyDescent="0.3">
      <c r="A44" s="56">
        <v>42</v>
      </c>
      <c r="B44" s="55"/>
      <c r="C44" s="55">
        <v>100</v>
      </c>
      <c r="D44" s="55">
        <v>0</v>
      </c>
      <c r="E44" s="55" t="b">
        <v>1</v>
      </c>
      <c r="F44" s="55">
        <v>8.0000000000000016E-2</v>
      </c>
      <c r="G44" s="55">
        <v>8.0000000000000057E-2</v>
      </c>
      <c r="H44" s="55">
        <v>0</v>
      </c>
      <c r="I44" s="55">
        <v>1.110223024625157E-16</v>
      </c>
      <c r="J44" s="55">
        <v>8.4376949871511898E-17</v>
      </c>
      <c r="K44" s="55">
        <v>2.2204460492503129E-17</v>
      </c>
      <c r="L44" s="55">
        <v>0.3</v>
      </c>
      <c r="M44" s="55">
        <v>-0.3</v>
      </c>
      <c r="N44" s="55">
        <v>9.3258734068513146E-17</v>
      </c>
      <c r="O44" s="55">
        <v>-4.4408920985006263E-18</v>
      </c>
      <c r="P44" s="55">
        <v>0.3</v>
      </c>
      <c r="Q44" s="55">
        <v>-0.29999999999999988</v>
      </c>
      <c r="R44" s="55">
        <v>8.8817841970012525E-18</v>
      </c>
      <c r="S44" s="55">
        <v>-2.6645352591003759E-17</v>
      </c>
      <c r="T44" s="55" t="s">
        <v>1095</v>
      </c>
      <c r="U44" s="55"/>
      <c r="V44" s="55" t="s">
        <v>1095</v>
      </c>
      <c r="W44" s="55">
        <v>6.5370087619782095E-14</v>
      </c>
      <c r="X44" s="55">
        <v>5.6141041594716389E-14</v>
      </c>
      <c r="Y44" s="55">
        <v>4.1113729435952517E-14</v>
      </c>
      <c r="Z44" s="55">
        <v>1.9440690444980491E-14</v>
      </c>
      <c r="AA44" s="55">
        <v>0</v>
      </c>
      <c r="AB44" s="55">
        <v>0</v>
      </c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</row>
    <row r="45" spans="1:112" x14ac:dyDescent="0.3">
      <c r="A45" s="56">
        <v>43</v>
      </c>
      <c r="B45" s="55"/>
      <c r="C45" s="55">
        <v>100</v>
      </c>
      <c r="D45" s="55">
        <v>0</v>
      </c>
      <c r="E45" s="55" t="b">
        <v>1</v>
      </c>
      <c r="F45" s="55">
        <v>8.0000000000000016E-2</v>
      </c>
      <c r="G45" s="55">
        <v>8.0000000000000016E-2</v>
      </c>
      <c r="H45" s="55">
        <v>0</v>
      </c>
      <c r="I45" s="55">
        <v>0</v>
      </c>
      <c r="J45" s="55">
        <v>2.4424906541753441E-17</v>
      </c>
      <c r="K45" s="55">
        <v>1.7831597835196111E-17</v>
      </c>
      <c r="L45" s="55">
        <v>0.60641016151377547</v>
      </c>
      <c r="M45" s="55">
        <v>0.5</v>
      </c>
      <c r="N45" s="55">
        <v>0</v>
      </c>
      <c r="O45" s="55">
        <v>-4.447695042619987E-17</v>
      </c>
      <c r="P45" s="55">
        <v>0.60641016151377547</v>
      </c>
      <c r="Q45" s="55">
        <v>0.5</v>
      </c>
      <c r="R45" s="55">
        <v>2.4424906541753441E-17</v>
      </c>
      <c r="S45" s="55">
        <v>-2.6645352591003759E-17</v>
      </c>
      <c r="T45" s="55" t="s">
        <v>1096</v>
      </c>
      <c r="U45" s="55"/>
      <c r="V45" s="55" t="s">
        <v>1096</v>
      </c>
      <c r="W45" s="55">
        <v>3.6201564810239543E-14</v>
      </c>
      <c r="X45" s="55">
        <v>1.7925457897648399E-14</v>
      </c>
      <c r="Y45" s="55">
        <v>3.3524132525022058E-14</v>
      </c>
      <c r="Z45" s="55">
        <v>5.9606844303608163E-14</v>
      </c>
      <c r="AA45" s="55">
        <v>0</v>
      </c>
      <c r="AB45" s="55">
        <v>0</v>
      </c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</row>
    <row r="46" spans="1:112" x14ac:dyDescent="0.3">
      <c r="A46" s="56">
        <v>44</v>
      </c>
      <c r="B46" s="55"/>
      <c r="C46" s="55">
        <v>100</v>
      </c>
      <c r="D46" s="55">
        <v>9.9706649780273438E-4</v>
      </c>
      <c r="E46" s="55" t="b">
        <v>1</v>
      </c>
      <c r="F46" s="55">
        <v>8.0000000000000016E-2</v>
      </c>
      <c r="G46" s="55">
        <v>8.0000000000000016E-2</v>
      </c>
      <c r="H46" s="55">
        <v>1.7347234759768071E-17</v>
      </c>
      <c r="I46" s="55">
        <v>0</v>
      </c>
      <c r="J46" s="55">
        <v>1.554312234475219E-17</v>
      </c>
      <c r="K46" s="55">
        <v>6.8654264713317938E-19</v>
      </c>
      <c r="L46" s="55">
        <v>-1.9999999999999959E-2</v>
      </c>
      <c r="M46" s="55">
        <v>-0.57999999999999996</v>
      </c>
      <c r="N46" s="55">
        <v>0</v>
      </c>
      <c r="O46" s="55">
        <v>-2.2204460492503129E-17</v>
      </c>
      <c r="P46" s="55">
        <v>-1.9999999999999941E-2</v>
      </c>
      <c r="Q46" s="55">
        <v>-0.57999999999999996</v>
      </c>
      <c r="R46" s="55">
        <v>1.554312234475219E-17</v>
      </c>
      <c r="S46" s="55">
        <v>-2.2891003139636311E-17</v>
      </c>
      <c r="T46" s="55" t="s">
        <v>1097</v>
      </c>
      <c r="U46" s="55"/>
      <c r="V46" s="55" t="s">
        <v>1097</v>
      </c>
      <c r="W46" s="55">
        <v>1.996163756199407E-14</v>
      </c>
      <c r="X46" s="55">
        <v>1.8932118044679689E-14</v>
      </c>
      <c r="Y46" s="55">
        <v>3.4577361753713717E-14</v>
      </c>
      <c r="Z46" s="55">
        <v>3.2984650005944689E-14</v>
      </c>
      <c r="AA46" s="55">
        <v>0</v>
      </c>
      <c r="AB46" s="55">
        <v>0</v>
      </c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</row>
    <row r="47" spans="1:112" x14ac:dyDescent="0.3">
      <c r="A47" s="56">
        <v>45</v>
      </c>
      <c r="B47" s="55"/>
      <c r="C47" s="55">
        <v>100</v>
      </c>
      <c r="D47" s="55">
        <v>0</v>
      </c>
      <c r="E47" s="55" t="b">
        <v>1</v>
      </c>
      <c r="F47" s="55">
        <v>8.0000000000000016E-2</v>
      </c>
      <c r="G47" s="55">
        <v>8.0000000000000071E-2</v>
      </c>
      <c r="H47" s="55">
        <v>0</v>
      </c>
      <c r="I47" s="55">
        <v>1.110223024625157E-16</v>
      </c>
      <c r="J47" s="55">
        <v>1.9984014443252811E-17</v>
      </c>
      <c r="K47" s="55">
        <v>2.2433308041547521E-17</v>
      </c>
      <c r="L47" s="55">
        <v>0.22</v>
      </c>
      <c r="M47" s="55">
        <v>-0.38</v>
      </c>
      <c r="N47" s="55">
        <v>4.6629367034256573E-17</v>
      </c>
      <c r="O47" s="55">
        <v>1.991598500205921E-18</v>
      </c>
      <c r="P47" s="55">
        <v>0.22</v>
      </c>
      <c r="Q47" s="55">
        <v>-0.37999999999999989</v>
      </c>
      <c r="R47" s="55">
        <v>2.6645352591003759E-17</v>
      </c>
      <c r="S47" s="55">
        <v>-2.0441709541341601E-17</v>
      </c>
      <c r="T47" s="55" t="s">
        <v>1098</v>
      </c>
      <c r="U47" s="55"/>
      <c r="V47" s="55" t="s">
        <v>1098</v>
      </c>
      <c r="W47" s="55">
        <v>0</v>
      </c>
      <c r="X47" s="55">
        <v>2.5151358242075989E-14</v>
      </c>
      <c r="Y47" s="55">
        <v>1.9503476152660139E-14</v>
      </c>
      <c r="Z47" s="55">
        <v>3.6991918553030998E-14</v>
      </c>
      <c r="AA47" s="55">
        <v>0</v>
      </c>
      <c r="AB47" s="55">
        <v>0</v>
      </c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</row>
    <row r="48" spans="1:112" x14ac:dyDescent="0.3">
      <c r="A48" s="56">
        <v>46</v>
      </c>
      <c r="B48" s="55"/>
      <c r="C48" s="55">
        <v>100</v>
      </c>
      <c r="D48" s="55">
        <v>0</v>
      </c>
      <c r="E48" s="55" t="b">
        <v>1</v>
      </c>
      <c r="F48" s="55">
        <v>0.08</v>
      </c>
      <c r="G48" s="55">
        <v>7.9999999999999974E-2</v>
      </c>
      <c r="H48" s="55">
        <v>5.5511151231257827E-17</v>
      </c>
      <c r="I48" s="55">
        <v>0</v>
      </c>
      <c r="J48" s="55">
        <v>1.332267629550188E-17</v>
      </c>
      <c r="K48" s="55">
        <v>1.998401444325282E-17</v>
      </c>
      <c r="L48" s="55">
        <v>0.30248711305964288</v>
      </c>
      <c r="M48" s="55">
        <v>0.16</v>
      </c>
      <c r="N48" s="55">
        <v>2.2204460492503129E-17</v>
      </c>
      <c r="O48" s="55">
        <v>-8.8817841970012525E-18</v>
      </c>
      <c r="P48" s="55">
        <v>0.30248711305964288</v>
      </c>
      <c r="Q48" s="55">
        <v>0.16</v>
      </c>
      <c r="R48" s="55">
        <v>8.8817841970012525E-18</v>
      </c>
      <c r="S48" s="55">
        <v>-2.8865798640254071E-17</v>
      </c>
      <c r="T48" s="55" t="s">
        <v>1099</v>
      </c>
      <c r="U48" s="55"/>
      <c r="V48" s="55" t="s">
        <v>1099</v>
      </c>
      <c r="W48" s="55">
        <v>0</v>
      </c>
      <c r="X48" s="55">
        <v>2.3251034641395011E-14</v>
      </c>
      <c r="Y48" s="55">
        <v>1.490836136740318E-14</v>
      </c>
      <c r="Z48" s="55">
        <v>1.376228416659802E-14</v>
      </c>
      <c r="AA48" s="55">
        <v>0</v>
      </c>
      <c r="AB48" s="55">
        <v>0</v>
      </c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</row>
    <row r="49" spans="1:112" x14ac:dyDescent="0.3">
      <c r="A49" s="56">
        <v>47</v>
      </c>
      <c r="B49" s="55"/>
      <c r="C49" s="55">
        <v>100</v>
      </c>
      <c r="D49" s="55">
        <v>0</v>
      </c>
      <c r="E49" s="55" t="b">
        <v>1</v>
      </c>
      <c r="F49" s="55">
        <v>0.08</v>
      </c>
      <c r="G49" s="55">
        <v>8.0000000000000016E-2</v>
      </c>
      <c r="H49" s="55">
        <v>2.775557561562891E-17</v>
      </c>
      <c r="I49" s="55">
        <v>0</v>
      </c>
      <c r="J49" s="55">
        <v>8.2156503822261583E-17</v>
      </c>
      <c r="K49" s="55">
        <v>5.1070259132757203E-17</v>
      </c>
      <c r="L49" s="55">
        <v>0.1946410161513776</v>
      </c>
      <c r="M49" s="55">
        <v>-0.3</v>
      </c>
      <c r="N49" s="55">
        <v>9.5479180117763461E-17</v>
      </c>
      <c r="O49" s="55">
        <v>2.2204460492503129E-17</v>
      </c>
      <c r="P49" s="55">
        <v>0.1946410161513776</v>
      </c>
      <c r="Q49" s="55">
        <v>-0.3</v>
      </c>
      <c r="R49" s="55">
        <v>1.332267629550188E-17</v>
      </c>
      <c r="S49" s="55">
        <v>-2.8865798640254071E-17</v>
      </c>
      <c r="T49" s="55" t="s">
        <v>1100</v>
      </c>
      <c r="U49" s="55"/>
      <c r="V49" s="55" t="s">
        <v>1100</v>
      </c>
      <c r="W49" s="55">
        <v>0</v>
      </c>
      <c r="X49" s="55">
        <v>2.3364464677280429E-14</v>
      </c>
      <c r="Y49" s="55">
        <v>4.1113729435952517E-14</v>
      </c>
      <c r="Z49" s="55">
        <v>1.9440690444980491E-14</v>
      </c>
      <c r="AA49" s="55">
        <v>0</v>
      </c>
      <c r="AB49" s="55">
        <v>0</v>
      </c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</row>
    <row r="50" spans="1:112" x14ac:dyDescent="0.3">
      <c r="A50" s="56">
        <v>48</v>
      </c>
      <c r="B50" s="55"/>
      <c r="C50" s="55">
        <v>100</v>
      </c>
      <c r="D50" s="55">
        <v>0</v>
      </c>
      <c r="E50" s="55" t="b">
        <v>1</v>
      </c>
      <c r="F50" s="55">
        <v>8.0000000000000043E-2</v>
      </c>
      <c r="G50" s="55">
        <v>8.0000000000000168E-2</v>
      </c>
      <c r="H50" s="55">
        <v>2.2204460492503131E-16</v>
      </c>
      <c r="I50" s="55">
        <v>1.110223024625157E-16</v>
      </c>
      <c r="J50" s="55">
        <v>2.2204460492503151E-18</v>
      </c>
      <c r="K50" s="55">
        <v>1.4077248383828679E-17</v>
      </c>
      <c r="L50" s="55">
        <v>0.530333209967908</v>
      </c>
      <c r="M50" s="55">
        <v>0.26</v>
      </c>
      <c r="N50" s="55">
        <v>1.7763568394002511E-17</v>
      </c>
      <c r="O50" s="55">
        <v>-3.6281708876331811E-17</v>
      </c>
      <c r="P50" s="55">
        <v>0.53033320996790823</v>
      </c>
      <c r="Q50" s="55">
        <v>0.26000000000000012</v>
      </c>
      <c r="R50" s="55">
        <v>1.998401444325282E-17</v>
      </c>
      <c r="S50" s="55">
        <v>-2.2204460492503129E-17</v>
      </c>
      <c r="T50" s="55" t="s">
        <v>1101</v>
      </c>
      <c r="U50" s="55"/>
      <c r="V50" s="55" t="s">
        <v>1101</v>
      </c>
      <c r="W50" s="55">
        <v>3.9459329524344071E-14</v>
      </c>
      <c r="X50" s="55">
        <v>6.8649557199153641E-14</v>
      </c>
      <c r="Y50" s="55">
        <v>3.3053452545978779E-14</v>
      </c>
      <c r="Z50" s="55">
        <v>1.512997673850057E-14</v>
      </c>
      <c r="AA50" s="55">
        <v>0</v>
      </c>
      <c r="AB50" s="55">
        <v>0</v>
      </c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</row>
    <row r="51" spans="1:112" x14ac:dyDescent="0.3">
      <c r="A51" s="56">
        <v>49</v>
      </c>
      <c r="B51" s="55"/>
      <c r="C51" s="55">
        <v>100</v>
      </c>
      <c r="D51" s="55">
        <v>0</v>
      </c>
      <c r="E51" s="55" t="b">
        <v>1</v>
      </c>
      <c r="F51" s="55">
        <v>8.0000000000000016E-2</v>
      </c>
      <c r="G51" s="55">
        <v>8.0000000000000016E-2</v>
      </c>
      <c r="H51" s="55">
        <v>0</v>
      </c>
      <c r="I51" s="55">
        <v>0</v>
      </c>
      <c r="J51" s="55">
        <v>1.600081744284098E-17</v>
      </c>
      <c r="K51" s="55">
        <v>6.1629758220391547E-33</v>
      </c>
      <c r="L51" s="55">
        <v>0.68</v>
      </c>
      <c r="M51" s="55">
        <v>0.76</v>
      </c>
      <c r="N51" s="55">
        <v>0</v>
      </c>
      <c r="O51" s="55">
        <v>-2.4492935982947072E-17</v>
      </c>
      <c r="P51" s="55">
        <v>0.68</v>
      </c>
      <c r="Q51" s="55">
        <v>0.76</v>
      </c>
      <c r="R51" s="55">
        <v>1.600081744284098E-17</v>
      </c>
      <c r="S51" s="55">
        <v>-2.4492935982947059E-17</v>
      </c>
      <c r="T51" s="55" t="s">
        <v>1102</v>
      </c>
      <c r="U51" s="55"/>
      <c r="V51" s="55" t="s">
        <v>1102</v>
      </c>
      <c r="W51" s="55">
        <v>5.0094444301161237E-14</v>
      </c>
      <c r="X51" s="55">
        <v>3.6831174212851758E-14</v>
      </c>
      <c r="Y51" s="55">
        <v>3.6145393665467389E-14</v>
      </c>
      <c r="Z51" s="55">
        <v>1.5036713837211821E-14</v>
      </c>
      <c r="AA51" s="55">
        <v>0</v>
      </c>
      <c r="AB51" s="55">
        <v>0</v>
      </c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</row>
    <row r="52" spans="1:112" s="19" customFormat="1" x14ac:dyDescent="0.3">
      <c r="A52" s="56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</row>
    <row r="53" spans="1:112" s="19" customFormat="1" x14ac:dyDescent="0.3">
      <c r="A53" s="56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</row>
    <row r="54" spans="1:112" s="19" customFormat="1" x14ac:dyDescent="0.3">
      <c r="A54" s="56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</row>
    <row r="55" spans="1:112" s="19" customFormat="1" x14ac:dyDescent="0.3">
      <c r="A55" s="56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</row>
    <row r="56" spans="1:112" s="19" customFormat="1" x14ac:dyDescent="0.3">
      <c r="A56" s="56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</row>
    <row r="57" spans="1:112" s="19" customFormat="1" x14ac:dyDescent="0.3">
      <c r="A57" s="56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</row>
    <row r="58" spans="1:112" s="19" customFormat="1" x14ac:dyDescent="0.3">
      <c r="A58" s="56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</row>
    <row r="59" spans="1:112" s="19" customFormat="1" x14ac:dyDescent="0.3">
      <c r="A59" s="56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</row>
    <row r="60" spans="1:112" s="19" customFormat="1" x14ac:dyDescent="0.3">
      <c r="A60" s="56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</row>
    <row r="61" spans="1:112" s="19" customFormat="1" x14ac:dyDescent="0.3">
      <c r="A61" s="56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</row>
    <row r="62" spans="1:112" s="19" customFormat="1" x14ac:dyDescent="0.3">
      <c r="A62" s="56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</row>
    <row r="63" spans="1:112" s="19" customFormat="1" x14ac:dyDescent="0.3">
      <c r="A63" s="56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</row>
    <row r="64" spans="1:112" s="19" customFormat="1" x14ac:dyDescent="0.3">
      <c r="A64" s="56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</row>
    <row r="65" spans="1:28" s="19" customFormat="1" x14ac:dyDescent="0.3">
      <c r="A65" s="56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</row>
    <row r="66" spans="1:28" s="19" customFormat="1" x14ac:dyDescent="0.3">
      <c r="A66" s="56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</row>
    <row r="67" spans="1:28" s="19" customFormat="1" x14ac:dyDescent="0.3">
      <c r="A67" s="56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</row>
    <row r="68" spans="1:28" s="19" customFormat="1" x14ac:dyDescent="0.3">
      <c r="A68" s="56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</row>
    <row r="69" spans="1:28" s="19" customFormat="1" x14ac:dyDescent="0.3">
      <c r="A69" s="56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</row>
    <row r="70" spans="1:28" s="19" customFormat="1" x14ac:dyDescent="0.3">
      <c r="A70" s="56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</row>
    <row r="71" spans="1:28" s="19" customFormat="1" x14ac:dyDescent="0.3">
      <c r="A71" s="56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</row>
    <row r="72" spans="1:28" s="19" customFormat="1" x14ac:dyDescent="0.3">
      <c r="A72" s="56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</row>
    <row r="73" spans="1:28" s="19" customFormat="1" x14ac:dyDescent="0.3">
      <c r="A73" s="56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</row>
    <row r="74" spans="1:28" s="19" customFormat="1" x14ac:dyDescent="0.3">
      <c r="A74" s="56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</row>
    <row r="75" spans="1:28" s="19" customFormat="1" x14ac:dyDescent="0.3">
      <c r="A75" s="56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</row>
    <row r="76" spans="1:28" s="19" customFormat="1" x14ac:dyDescent="0.3">
      <c r="A76" s="56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</row>
    <row r="77" spans="1:28" s="19" customFormat="1" x14ac:dyDescent="0.3">
      <c r="A77" s="56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</row>
    <row r="78" spans="1:28" s="19" customFormat="1" x14ac:dyDescent="0.3">
      <c r="A78" s="56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</row>
    <row r="79" spans="1:28" s="19" customFormat="1" x14ac:dyDescent="0.3">
      <c r="A79" s="56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</row>
    <row r="80" spans="1:28" s="19" customFormat="1" x14ac:dyDescent="0.3">
      <c r="A80" s="56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</row>
    <row r="81" spans="1:28" s="19" customFormat="1" x14ac:dyDescent="0.3">
      <c r="A81" s="56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</row>
    <row r="82" spans="1:28" s="19" customFormat="1" x14ac:dyDescent="0.3">
      <c r="A82" s="56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</row>
    <row r="83" spans="1:28" s="19" customFormat="1" x14ac:dyDescent="0.3">
      <c r="A83" s="56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</row>
    <row r="84" spans="1:28" s="19" customFormat="1" x14ac:dyDescent="0.3">
      <c r="A84" s="56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</row>
    <row r="85" spans="1:28" s="19" customFormat="1" x14ac:dyDescent="0.3">
      <c r="A85" s="56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</row>
    <row r="86" spans="1:28" s="19" customFormat="1" x14ac:dyDescent="0.3">
      <c r="A86" s="56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</row>
    <row r="87" spans="1:28" s="19" customFormat="1" x14ac:dyDescent="0.3">
      <c r="A87" s="56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</row>
    <row r="88" spans="1:28" s="19" customFormat="1" x14ac:dyDescent="0.3">
      <c r="A88" s="56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</row>
    <row r="89" spans="1:28" s="19" customFormat="1" x14ac:dyDescent="0.3">
      <c r="A89" s="56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</row>
    <row r="90" spans="1:28" s="19" customFormat="1" x14ac:dyDescent="0.3">
      <c r="A90" s="56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</row>
    <row r="91" spans="1:28" s="19" customFormat="1" x14ac:dyDescent="0.3">
      <c r="A91" s="56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</row>
    <row r="92" spans="1:28" s="19" customFormat="1" x14ac:dyDescent="0.3">
      <c r="A92" s="56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</row>
    <row r="93" spans="1:28" s="19" customFormat="1" x14ac:dyDescent="0.3">
      <c r="A93" s="56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</row>
    <row r="94" spans="1:28" s="19" customFormat="1" x14ac:dyDescent="0.3">
      <c r="A94" s="56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</row>
    <row r="95" spans="1:28" s="19" customFormat="1" x14ac:dyDescent="0.3">
      <c r="A95" s="56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</row>
    <row r="96" spans="1:28" s="19" customFormat="1" x14ac:dyDescent="0.3">
      <c r="A96" s="56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</row>
    <row r="97" spans="1:28" s="19" customFormat="1" x14ac:dyDescent="0.3">
      <c r="A97" s="56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</row>
    <row r="98" spans="1:28" s="19" customFormat="1" x14ac:dyDescent="0.3">
      <c r="A98" s="56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</row>
    <row r="99" spans="1:28" s="19" customFormat="1" x14ac:dyDescent="0.3">
      <c r="A99" s="56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</row>
    <row r="100" spans="1:28" s="19" customFormat="1" x14ac:dyDescent="0.3">
      <c r="A100" s="56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</row>
    <row r="101" spans="1:28" s="19" customFormat="1" x14ac:dyDescent="0.3">
      <c r="A101" s="56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</row>
    <row r="102" spans="1:28" s="19" customFormat="1" x14ac:dyDescent="0.3">
      <c r="A102" s="56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</row>
    <row r="103" spans="1:28" s="19" customFormat="1" x14ac:dyDescent="0.3">
      <c r="A103" s="56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</row>
    <row r="104" spans="1:28" s="19" customFormat="1" x14ac:dyDescent="0.3">
      <c r="A104" s="56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</row>
    <row r="105" spans="1:28" s="19" customFormat="1" x14ac:dyDescent="0.3">
      <c r="A105" s="56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</row>
    <row r="106" spans="1:28" s="19" customFormat="1" x14ac:dyDescent="0.3">
      <c r="A106" s="56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</row>
    <row r="107" spans="1:28" s="19" customFormat="1" x14ac:dyDescent="0.3">
      <c r="A107" s="56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</row>
    <row r="108" spans="1:28" s="19" customFormat="1" x14ac:dyDescent="0.3">
      <c r="A108" s="56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</row>
    <row r="109" spans="1:28" s="19" customFormat="1" x14ac:dyDescent="0.3">
      <c r="A109" s="56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</row>
    <row r="110" spans="1:28" s="19" customFormat="1" x14ac:dyDescent="0.3">
      <c r="A110" s="56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</row>
    <row r="111" spans="1:28" s="19" customFormat="1" x14ac:dyDescent="0.3">
      <c r="A111" s="56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</row>
    <row r="112" spans="1:28" s="19" customFormat="1" x14ac:dyDescent="0.3">
      <c r="A112" s="56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</row>
    <row r="113" spans="1:28" s="19" customFormat="1" x14ac:dyDescent="0.3">
      <c r="A113" s="56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</row>
    <row r="114" spans="1:28" s="19" customFormat="1" x14ac:dyDescent="0.3">
      <c r="A114" s="56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</row>
    <row r="115" spans="1:28" s="19" customFormat="1" x14ac:dyDescent="0.3">
      <c r="A115" s="56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</row>
    <row r="116" spans="1:28" s="19" customFormat="1" x14ac:dyDescent="0.3">
      <c r="A116" s="56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</row>
    <row r="117" spans="1:28" s="19" customFormat="1" x14ac:dyDescent="0.3">
      <c r="A117" s="56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</row>
    <row r="118" spans="1:28" s="19" customFormat="1" x14ac:dyDescent="0.3">
      <c r="A118" s="56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</row>
    <row r="119" spans="1:28" s="19" customFormat="1" x14ac:dyDescent="0.3">
      <c r="A119" s="56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</row>
    <row r="120" spans="1:28" s="19" customFormat="1" x14ac:dyDescent="0.3">
      <c r="A120" s="56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</row>
    <row r="121" spans="1:28" s="19" customFormat="1" x14ac:dyDescent="0.3">
      <c r="A121" s="56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</row>
    <row r="122" spans="1:28" s="19" customFormat="1" x14ac:dyDescent="0.3">
      <c r="A122" s="56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</row>
    <row r="123" spans="1:28" s="19" customFormat="1" x14ac:dyDescent="0.3">
      <c r="A123" s="56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</row>
    <row r="124" spans="1:28" s="19" customFormat="1" x14ac:dyDescent="0.3">
      <c r="A124" s="56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</row>
    <row r="125" spans="1:28" s="19" customFormat="1" x14ac:dyDescent="0.3">
      <c r="A125" s="56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</row>
    <row r="126" spans="1:28" s="19" customFormat="1" x14ac:dyDescent="0.3">
      <c r="A126" s="56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</row>
    <row r="127" spans="1:28" s="19" customFormat="1" x14ac:dyDescent="0.3">
      <c r="A127" s="56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</row>
    <row r="128" spans="1:28" s="19" customFormat="1" x14ac:dyDescent="0.3">
      <c r="A128" s="56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</row>
    <row r="129" spans="1:28" s="19" customFormat="1" x14ac:dyDescent="0.3">
      <c r="A129" s="56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</row>
    <row r="130" spans="1:28" s="19" customFormat="1" x14ac:dyDescent="0.3">
      <c r="A130" s="56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</row>
    <row r="131" spans="1:28" s="19" customFormat="1" x14ac:dyDescent="0.3">
      <c r="A131" s="56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</row>
    <row r="132" spans="1:28" s="19" customFormat="1" x14ac:dyDescent="0.3">
      <c r="A132" s="56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</row>
    <row r="133" spans="1:28" s="19" customFormat="1" x14ac:dyDescent="0.3">
      <c r="A133" s="56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</row>
    <row r="134" spans="1:28" s="19" customFormat="1" x14ac:dyDescent="0.3">
      <c r="A134" s="56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</row>
    <row r="135" spans="1:28" s="19" customFormat="1" x14ac:dyDescent="0.3">
      <c r="A135" s="56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</row>
    <row r="136" spans="1:28" s="19" customFormat="1" x14ac:dyDescent="0.3">
      <c r="A136" s="56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</row>
    <row r="137" spans="1:28" s="19" customFormat="1" x14ac:dyDescent="0.3">
      <c r="A137" s="56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</row>
    <row r="138" spans="1:28" s="19" customFormat="1" x14ac:dyDescent="0.3">
      <c r="A138" s="56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</row>
    <row r="139" spans="1:28" s="19" customFormat="1" x14ac:dyDescent="0.3">
      <c r="A139" s="56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</row>
    <row r="140" spans="1:28" s="19" customFormat="1" x14ac:dyDescent="0.3">
      <c r="A140" s="56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</row>
    <row r="141" spans="1:28" s="19" customFormat="1" x14ac:dyDescent="0.3">
      <c r="A141" s="56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</row>
    <row r="142" spans="1:28" s="19" customFormat="1" x14ac:dyDescent="0.3">
      <c r="A142" s="56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</row>
    <row r="143" spans="1:28" s="19" customFormat="1" x14ac:dyDescent="0.3">
      <c r="A143" s="56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</row>
    <row r="144" spans="1:28" s="19" customFormat="1" x14ac:dyDescent="0.3">
      <c r="A144" s="56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</row>
    <row r="145" spans="1:112" s="19" customFormat="1" x14ac:dyDescent="0.3">
      <c r="A145" s="56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</row>
    <row r="146" spans="1:112" s="19" customFormat="1" x14ac:dyDescent="0.3">
      <c r="A146" s="56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</row>
    <row r="147" spans="1:112" s="19" customFormat="1" x14ac:dyDescent="0.3">
      <c r="A147" s="56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</row>
    <row r="148" spans="1:112" s="19" customFormat="1" x14ac:dyDescent="0.3">
      <c r="A148" s="56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</row>
    <row r="149" spans="1:112" s="19" customFormat="1" x14ac:dyDescent="0.3">
      <c r="A149" s="56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</row>
    <row r="150" spans="1:112" s="19" customFormat="1" x14ac:dyDescent="0.3">
      <c r="A150" s="56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</row>
    <row r="151" spans="1:112" s="19" customFormat="1" x14ac:dyDescent="0.3">
      <c r="A151" s="56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</row>
    <row r="152" spans="1:112" x14ac:dyDescent="0.3">
      <c r="A152" s="26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</row>
    <row r="153" spans="1:112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</row>
    <row r="154" spans="1:112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</row>
    <row r="155" spans="1:112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</row>
    <row r="156" spans="1:112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</row>
    <row r="157" spans="1:112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</row>
    <row r="158" spans="1:112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</row>
    <row r="159" spans="1:112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</row>
    <row r="160" spans="1:112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</row>
    <row r="161" spans="1:112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</row>
    <row r="162" spans="1:112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</row>
    <row r="163" spans="1:112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</row>
    <row r="164" spans="1:112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</row>
    <row r="165" spans="1:112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</row>
    <row r="166" spans="1:112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</row>
    <row r="167" spans="1:112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</row>
    <row r="168" spans="1:112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</row>
    <row r="169" spans="1:112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</row>
    <row r="170" spans="1:112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</row>
    <row r="171" spans="1:112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</row>
    <row r="172" spans="1:112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</row>
    <row r="173" spans="1:112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</row>
    <row r="174" spans="1:112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</row>
    <row r="175" spans="1:112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</row>
    <row r="176" spans="1:112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</row>
    <row r="177" spans="1:112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</row>
    <row r="178" spans="1:112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</row>
    <row r="179" spans="1:112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</row>
    <row r="180" spans="1:112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</row>
    <row r="181" spans="1:112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</row>
    <row r="182" spans="1:112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</row>
    <row r="183" spans="1:112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</row>
    <row r="184" spans="1:112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</row>
    <row r="185" spans="1:112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</row>
    <row r="186" spans="1:112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</row>
    <row r="187" spans="1:112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</row>
    <row r="188" spans="1:112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</row>
    <row r="189" spans="1:112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</row>
    <row r="190" spans="1:112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</row>
    <row r="191" spans="1:112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</row>
    <row r="192" spans="1:112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</row>
    <row r="193" spans="1:112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</row>
    <row r="194" spans="1:112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</row>
    <row r="195" spans="1:112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</row>
    <row r="196" spans="1:112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</row>
    <row r="197" spans="1:112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</row>
    <row r="198" spans="1:112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</row>
    <row r="199" spans="1:112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</row>
    <row r="200" spans="1:112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</row>
    <row r="201" spans="1:112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</row>
    <row r="202" spans="1:112" x14ac:dyDescent="0.3">
      <c r="A202" s="33"/>
    </row>
    <row r="203" spans="1:112" x14ac:dyDescent="0.3">
      <c r="A203" s="33"/>
    </row>
    <row r="204" spans="1:112" x14ac:dyDescent="0.3">
      <c r="A204" s="33"/>
    </row>
    <row r="205" spans="1:112" x14ac:dyDescent="0.3">
      <c r="A205" s="33"/>
    </row>
    <row r="206" spans="1:112" x14ac:dyDescent="0.3">
      <c r="A206" s="33"/>
    </row>
    <row r="207" spans="1:112" x14ac:dyDescent="0.3">
      <c r="A207" s="33"/>
    </row>
    <row r="208" spans="1:112" x14ac:dyDescent="0.3">
      <c r="A208" s="33"/>
    </row>
    <row r="209" spans="1:1" x14ac:dyDescent="0.3">
      <c r="A209" s="33"/>
    </row>
    <row r="210" spans="1:1" x14ac:dyDescent="0.3">
      <c r="A210" s="33"/>
    </row>
    <row r="211" spans="1:1" x14ac:dyDescent="0.3">
      <c r="A211" s="33"/>
    </row>
    <row r="212" spans="1:1" x14ac:dyDescent="0.3">
      <c r="A212" s="33"/>
    </row>
    <row r="213" spans="1:1" x14ac:dyDescent="0.3">
      <c r="A213" s="33"/>
    </row>
  </sheetData>
  <conditionalFormatting sqref="AY5:BA20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5:BI20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7ECC-7FF4-4CF6-9CCB-EE15591AA97A}">
  <sheetPr codeName="Sheet12"/>
  <dimension ref="A1:AB151"/>
  <sheetViews>
    <sheetView topLeftCell="A55" zoomScale="55" zoomScaleNormal="55" workbookViewId="0">
      <selection sqref="A1:AB51"/>
    </sheetView>
  </sheetViews>
  <sheetFormatPr defaultRowHeight="14.4" x14ac:dyDescent="0.3"/>
  <cols>
    <col min="1" max="1" width="6" style="19" customWidth="1"/>
    <col min="2" max="2" width="32" style="19" customWidth="1"/>
    <col min="3" max="3" width="11" style="19" customWidth="1"/>
    <col min="4" max="4" width="23" style="19" customWidth="1"/>
    <col min="5" max="5" width="17" style="19" customWidth="1"/>
    <col min="6" max="6" width="9" style="19" customWidth="1"/>
    <col min="7" max="7" width="23" style="19" customWidth="1"/>
    <col min="8" max="8" width="21" style="19" customWidth="1"/>
    <col min="9" max="9" width="23" style="19" customWidth="1"/>
    <col min="10" max="10" width="21" style="19" customWidth="1"/>
    <col min="11" max="11" width="23" style="19" customWidth="1"/>
    <col min="12" max="13" width="22" style="19" customWidth="1"/>
    <col min="14" max="14" width="23" style="19" customWidth="1"/>
    <col min="15" max="15" width="24" style="19" customWidth="1"/>
    <col min="16" max="16" width="21" style="19" customWidth="1"/>
    <col min="17" max="18" width="22" style="19" customWidth="1"/>
    <col min="19" max="19" width="24" style="19" customWidth="1"/>
    <col min="20" max="20" width="533" style="19" customWidth="1"/>
    <col min="21" max="21" width="59" style="19" customWidth="1"/>
    <col min="22" max="22" width="501" style="19" customWidth="1"/>
    <col min="23" max="24" width="21" style="19" customWidth="1"/>
    <col min="25" max="26" width="23" style="19" customWidth="1"/>
    <col min="27" max="28" width="21" style="19" customWidth="1"/>
    <col min="29" max="16384" width="8.88671875" style="19"/>
  </cols>
  <sheetData>
    <row r="1" spans="1:28" x14ac:dyDescent="0.3">
      <c r="A1" s="55"/>
      <c r="B1" s="56" t="s">
        <v>726</v>
      </c>
      <c r="C1" s="56" t="s">
        <v>727</v>
      </c>
      <c r="D1" s="56" t="s">
        <v>728</v>
      </c>
      <c r="E1" s="56" t="s">
        <v>729</v>
      </c>
      <c r="F1" s="56" t="s">
        <v>730</v>
      </c>
      <c r="G1" s="56" t="s">
        <v>731</v>
      </c>
      <c r="H1" s="56" t="s">
        <v>732</v>
      </c>
      <c r="I1" s="56" t="s">
        <v>733</v>
      </c>
      <c r="J1" s="56" t="s">
        <v>734</v>
      </c>
      <c r="K1" s="56" t="s">
        <v>735</v>
      </c>
      <c r="L1" s="56" t="s">
        <v>736</v>
      </c>
      <c r="M1" s="56" t="s">
        <v>737</v>
      </c>
      <c r="N1" s="56" t="s">
        <v>738</v>
      </c>
      <c r="O1" s="56" t="s">
        <v>739</v>
      </c>
      <c r="P1" s="56" t="s">
        <v>740</v>
      </c>
      <c r="Q1" s="56" t="s">
        <v>741</v>
      </c>
      <c r="R1" s="56" t="s">
        <v>742</v>
      </c>
      <c r="S1" s="56" t="s">
        <v>743</v>
      </c>
      <c r="T1" s="56" t="s">
        <v>744</v>
      </c>
      <c r="U1" s="56" t="s">
        <v>745</v>
      </c>
      <c r="V1" s="56" t="s">
        <v>746</v>
      </c>
      <c r="W1" s="56" t="s">
        <v>747</v>
      </c>
      <c r="X1" s="56" t="s">
        <v>748</v>
      </c>
      <c r="Y1" s="56" t="s">
        <v>749</v>
      </c>
      <c r="Z1" s="56" t="s">
        <v>750</v>
      </c>
      <c r="AA1" s="56" t="s">
        <v>751</v>
      </c>
      <c r="AB1" s="56" t="s">
        <v>752</v>
      </c>
    </row>
    <row r="2" spans="1:28" x14ac:dyDescent="0.3">
      <c r="A2" s="56">
        <v>0</v>
      </c>
      <c r="B2" s="55">
        <v>2.087545394897461E-4</v>
      </c>
      <c r="C2" s="55">
        <v>150</v>
      </c>
      <c r="D2" s="55">
        <v>0</v>
      </c>
      <c r="E2" s="55" t="b">
        <v>1</v>
      </c>
      <c r="F2" s="55">
        <v>0.08</v>
      </c>
      <c r="G2" s="55">
        <v>8.0000000000000016E-2</v>
      </c>
      <c r="H2" s="55">
        <v>0</v>
      </c>
      <c r="I2" s="55">
        <v>2.775557561562891E-17</v>
      </c>
      <c r="J2" s="55">
        <v>1.184237892933501E-17</v>
      </c>
      <c r="K2" s="55">
        <v>1.2325951644078309E-32</v>
      </c>
      <c r="L2" s="55">
        <v>6.6666666666666666E-2</v>
      </c>
      <c r="M2" s="55">
        <v>0.1466666666666667</v>
      </c>
      <c r="N2" s="55">
        <v>2.3684757858670011E-17</v>
      </c>
      <c r="O2" s="55">
        <v>-6.2048771156799219E-17</v>
      </c>
      <c r="P2" s="55">
        <v>6.6666666666666666E-2</v>
      </c>
      <c r="Q2" s="55">
        <v>0.1466666666666667</v>
      </c>
      <c r="R2" s="55">
        <v>1.1842378929334999E-17</v>
      </c>
      <c r="S2" s="55">
        <v>-6.2048771156799231E-17</v>
      </c>
      <c r="T2" s="55" t="s">
        <v>803</v>
      </c>
      <c r="U2" s="55"/>
      <c r="V2" s="55" t="s">
        <v>803</v>
      </c>
      <c r="W2" s="55">
        <v>0</v>
      </c>
      <c r="X2" s="55">
        <v>6.7968891841866164E-14</v>
      </c>
      <c r="Y2" s="55">
        <v>2.9432436725222528E-14</v>
      </c>
      <c r="Z2" s="55">
        <v>2.7196770334045038E-14</v>
      </c>
      <c r="AA2" s="55">
        <v>0</v>
      </c>
      <c r="AB2" s="55">
        <v>0</v>
      </c>
    </row>
    <row r="3" spans="1:28" x14ac:dyDescent="0.3">
      <c r="A3" s="56">
        <v>1</v>
      </c>
      <c r="B3" s="55"/>
      <c r="C3" s="55">
        <v>150</v>
      </c>
      <c r="D3" s="55">
        <v>0</v>
      </c>
      <c r="E3" s="55" t="b">
        <v>1</v>
      </c>
      <c r="F3" s="55">
        <v>8.0000000000000016E-2</v>
      </c>
      <c r="G3" s="55">
        <v>8.0000000000000016E-2</v>
      </c>
      <c r="H3" s="55">
        <v>0</v>
      </c>
      <c r="I3" s="55">
        <v>0</v>
      </c>
      <c r="J3" s="55">
        <v>2.960594732333751E-18</v>
      </c>
      <c r="K3" s="55">
        <v>2.4651903288156619E-32</v>
      </c>
      <c r="L3" s="55">
        <v>4.0000000000000008E-2</v>
      </c>
      <c r="M3" s="55">
        <v>0.3066666666666667</v>
      </c>
      <c r="N3" s="55">
        <v>3.7007434154171889E-17</v>
      </c>
      <c r="O3" s="55">
        <v>-7.5111670347704308E-17</v>
      </c>
      <c r="P3" s="55">
        <v>4.0000000000000008E-2</v>
      </c>
      <c r="Q3" s="55">
        <v>0.3066666666666667</v>
      </c>
      <c r="R3" s="55">
        <v>3.996802888650564E-17</v>
      </c>
      <c r="S3" s="55">
        <v>-7.5111670347704332E-17</v>
      </c>
      <c r="T3" s="55" t="s">
        <v>804</v>
      </c>
      <c r="U3" s="55"/>
      <c r="V3" s="55" t="s">
        <v>804</v>
      </c>
      <c r="W3" s="55">
        <v>1.4547073300242311E-14</v>
      </c>
      <c r="X3" s="55">
        <v>4.7397897403068137E-14</v>
      </c>
      <c r="Y3" s="55">
        <v>5.2225869073473553E-14</v>
      </c>
      <c r="Z3" s="55">
        <v>1.5865787937309849E-14</v>
      </c>
      <c r="AA3" s="55">
        <v>0</v>
      </c>
      <c r="AB3" s="55">
        <v>0</v>
      </c>
    </row>
    <row r="4" spans="1:28" x14ac:dyDescent="0.3">
      <c r="A4" s="56">
        <v>2</v>
      </c>
      <c r="B4" s="55"/>
      <c r="C4" s="55">
        <v>150</v>
      </c>
      <c r="D4" s="55">
        <v>0</v>
      </c>
      <c r="E4" s="55" t="b">
        <v>1</v>
      </c>
      <c r="F4" s="55">
        <v>8.0000000000000016E-2</v>
      </c>
      <c r="G4" s="55">
        <v>8.0000000000000016E-2</v>
      </c>
      <c r="H4" s="55">
        <v>1.387778780781446E-17</v>
      </c>
      <c r="I4" s="55">
        <v>2.775557561562891E-17</v>
      </c>
      <c r="J4" s="55">
        <v>2.3684757858669998E-17</v>
      </c>
      <c r="K4" s="55">
        <v>0</v>
      </c>
      <c r="L4" s="55">
        <v>-0.12</v>
      </c>
      <c r="M4" s="55">
        <v>-0.17333333333333331</v>
      </c>
      <c r="N4" s="55">
        <v>1.1842378929334999E-17</v>
      </c>
      <c r="O4" s="55">
        <v>-6.5314495954525504E-17</v>
      </c>
      <c r="P4" s="55">
        <v>-0.12</v>
      </c>
      <c r="Q4" s="55">
        <v>-0.17333333333333331</v>
      </c>
      <c r="R4" s="55">
        <v>3.552713678800501E-17</v>
      </c>
      <c r="S4" s="55">
        <v>-6.5314495954525504E-17</v>
      </c>
      <c r="T4" s="55" t="s">
        <v>805</v>
      </c>
      <c r="U4" s="55"/>
      <c r="V4" s="55" t="s">
        <v>805</v>
      </c>
      <c r="W4" s="55">
        <v>2.0014625905021089E-14</v>
      </c>
      <c r="X4" s="55">
        <v>1.5080984025337319E-14</v>
      </c>
      <c r="Y4" s="55">
        <v>1.123960156182674E-14</v>
      </c>
      <c r="Z4" s="55">
        <v>2.1151256759635371E-14</v>
      </c>
      <c r="AA4" s="55">
        <v>0</v>
      </c>
      <c r="AB4" s="55">
        <v>0</v>
      </c>
    </row>
    <row r="5" spans="1:28" x14ac:dyDescent="0.3">
      <c r="A5" s="56">
        <v>3</v>
      </c>
      <c r="B5" s="55"/>
      <c r="C5" s="55">
        <v>150</v>
      </c>
      <c r="D5" s="55">
        <v>0</v>
      </c>
      <c r="E5" s="55" t="b">
        <v>1</v>
      </c>
      <c r="F5" s="55">
        <v>8.0000000000000016E-2</v>
      </c>
      <c r="G5" s="55">
        <v>8.0000000000000043E-2</v>
      </c>
      <c r="H5" s="55">
        <v>1.387778780781446E-17</v>
      </c>
      <c r="I5" s="55">
        <v>3.4694469519536142E-18</v>
      </c>
      <c r="J5" s="55">
        <v>8.8817841970012479E-18</v>
      </c>
      <c r="K5" s="55">
        <v>6.1629758220391547E-33</v>
      </c>
      <c r="L5" s="55">
        <v>6.6666666666666666E-2</v>
      </c>
      <c r="M5" s="55">
        <v>-1.3333333333333331E-2</v>
      </c>
      <c r="N5" s="55">
        <v>3.2566542055671259E-17</v>
      </c>
      <c r="O5" s="55">
        <v>-5.2251596763620409E-17</v>
      </c>
      <c r="P5" s="55">
        <v>6.666666666666668E-2</v>
      </c>
      <c r="Q5" s="55">
        <v>-1.3333333333333331E-2</v>
      </c>
      <c r="R5" s="55">
        <v>2.3684757858670011E-17</v>
      </c>
      <c r="S5" s="55">
        <v>-5.2251596763620403E-17</v>
      </c>
      <c r="T5" s="55" t="s">
        <v>806</v>
      </c>
      <c r="U5" s="55"/>
      <c r="V5" s="55" t="s">
        <v>806</v>
      </c>
      <c r="W5" s="55">
        <v>4.5939160020806538E-14</v>
      </c>
      <c r="X5" s="55">
        <v>1.778628635553628E-14</v>
      </c>
      <c r="Y5" s="55">
        <v>2.5490149241921169E-14</v>
      </c>
      <c r="Z5" s="55">
        <v>1.189802163495957E-14</v>
      </c>
      <c r="AA5" s="55">
        <v>0</v>
      </c>
      <c r="AB5" s="55">
        <v>0</v>
      </c>
    </row>
    <row r="6" spans="1:28" x14ac:dyDescent="0.3">
      <c r="A6" s="56">
        <v>4</v>
      </c>
      <c r="B6" s="55"/>
      <c r="C6" s="55">
        <v>150</v>
      </c>
      <c r="D6" s="55">
        <v>0</v>
      </c>
      <c r="E6" s="55" t="b">
        <v>1</v>
      </c>
      <c r="F6" s="55">
        <v>8.0000000000000016E-2</v>
      </c>
      <c r="G6" s="55">
        <v>8.0000000000000016E-2</v>
      </c>
      <c r="H6" s="55">
        <v>1.7347234759768071E-17</v>
      </c>
      <c r="I6" s="55">
        <v>3.4694469519536142E-18</v>
      </c>
      <c r="J6" s="55">
        <v>8.8817841970012479E-18</v>
      </c>
      <c r="K6" s="55">
        <v>1.2325951644078309E-32</v>
      </c>
      <c r="L6" s="55">
        <v>1.3333333333333339E-2</v>
      </c>
      <c r="M6" s="55">
        <v>-1.3333333333333331E-2</v>
      </c>
      <c r="N6" s="55">
        <v>2.6645352591003759E-17</v>
      </c>
      <c r="O6" s="55">
        <v>-5.8783046359072947E-17</v>
      </c>
      <c r="P6" s="55">
        <v>1.333333333333336E-2</v>
      </c>
      <c r="Q6" s="55">
        <v>-1.3333333333333331E-2</v>
      </c>
      <c r="R6" s="55">
        <v>1.7763568394002511E-17</v>
      </c>
      <c r="S6" s="55">
        <v>-5.8783046359072959E-17</v>
      </c>
      <c r="T6" s="55" t="s">
        <v>807</v>
      </c>
      <c r="U6" s="55"/>
      <c r="V6" s="55" t="s">
        <v>807</v>
      </c>
      <c r="W6" s="55">
        <v>4.8644840644626361E-14</v>
      </c>
      <c r="X6" s="55">
        <v>1.6706941599654069E-14</v>
      </c>
      <c r="Y6" s="55">
        <v>2.5490149241921169E-14</v>
      </c>
      <c r="Z6" s="55">
        <v>1.189802163495957E-14</v>
      </c>
      <c r="AA6" s="55">
        <v>0</v>
      </c>
      <c r="AB6" s="55">
        <v>0</v>
      </c>
    </row>
    <row r="7" spans="1:28" x14ac:dyDescent="0.3">
      <c r="A7" s="56">
        <v>5</v>
      </c>
      <c r="B7" s="55"/>
      <c r="C7" s="55">
        <v>150</v>
      </c>
      <c r="D7" s="55">
        <v>9.9778175354003906E-4</v>
      </c>
      <c r="E7" s="55" t="b">
        <v>1</v>
      </c>
      <c r="F7" s="55">
        <v>8.0000000000000016E-2</v>
      </c>
      <c r="G7" s="55">
        <v>8.0000000000000016E-2</v>
      </c>
      <c r="H7" s="55">
        <v>0</v>
      </c>
      <c r="I7" s="55">
        <v>0</v>
      </c>
      <c r="J7" s="55">
        <v>1.9243865760169381E-17</v>
      </c>
      <c r="K7" s="55">
        <v>1.2325951644078309E-32</v>
      </c>
      <c r="L7" s="55">
        <v>-6.6666666666666652E-2</v>
      </c>
      <c r="M7" s="55">
        <v>-6.6666666666666666E-2</v>
      </c>
      <c r="N7" s="55">
        <v>7.4014868308343768E-18</v>
      </c>
      <c r="O7" s="55">
        <v>-6.5314495954525491E-17</v>
      </c>
      <c r="P7" s="55">
        <v>-6.6666666666666652E-2</v>
      </c>
      <c r="Q7" s="55">
        <v>-6.6666666666666666E-2</v>
      </c>
      <c r="R7" s="55">
        <v>2.6645352591003759E-17</v>
      </c>
      <c r="S7" s="55">
        <v>-6.5314495954525504E-17</v>
      </c>
      <c r="T7" s="55" t="s">
        <v>808</v>
      </c>
      <c r="U7" s="55"/>
      <c r="V7" s="55" t="s">
        <v>808</v>
      </c>
      <c r="W7" s="55">
        <v>0</v>
      </c>
      <c r="X7" s="55">
        <v>3.1042415631122027E-14</v>
      </c>
      <c r="Y7" s="55">
        <v>1.220035468042353E-14</v>
      </c>
      <c r="Z7" s="55">
        <v>1.142194880299795E-14</v>
      </c>
      <c r="AA7" s="55">
        <v>0</v>
      </c>
      <c r="AB7" s="55">
        <v>0</v>
      </c>
    </row>
    <row r="8" spans="1:28" x14ac:dyDescent="0.3">
      <c r="A8" s="56">
        <v>6</v>
      </c>
      <c r="B8" s="55"/>
      <c r="C8" s="55">
        <v>150</v>
      </c>
      <c r="D8" s="55">
        <v>9.9730491638183594E-4</v>
      </c>
      <c r="E8" s="55" t="b">
        <v>1</v>
      </c>
      <c r="F8" s="55">
        <v>0.08</v>
      </c>
      <c r="G8" s="55">
        <v>8.0000000000000016E-2</v>
      </c>
      <c r="H8" s="55">
        <v>2.0816681711721691E-17</v>
      </c>
      <c r="I8" s="55">
        <v>2.775557561562891E-17</v>
      </c>
      <c r="J8" s="55">
        <v>5.8139773927669696E-18</v>
      </c>
      <c r="K8" s="55">
        <v>2.4651903288156619E-32</v>
      </c>
      <c r="L8" s="55">
        <v>-0.04</v>
      </c>
      <c r="M8" s="55">
        <v>0.1466666666666667</v>
      </c>
      <c r="N8" s="55">
        <v>4.134111418077198E-17</v>
      </c>
      <c r="O8" s="55">
        <v>-7.5111670347704308E-17</v>
      </c>
      <c r="P8" s="55">
        <v>-3.999999999999998E-2</v>
      </c>
      <c r="Q8" s="55">
        <v>0.1466666666666667</v>
      </c>
      <c r="R8" s="55">
        <v>3.552713678800501E-17</v>
      </c>
      <c r="S8" s="55">
        <v>-7.5111670347704332E-17</v>
      </c>
      <c r="T8" s="55" t="s">
        <v>809</v>
      </c>
      <c r="U8" s="55"/>
      <c r="V8" s="55" t="s">
        <v>809</v>
      </c>
      <c r="W8" s="55">
        <v>1.648353835285204E-14</v>
      </c>
      <c r="X8" s="55">
        <v>4.5375489654874701E-14</v>
      </c>
      <c r="Y8" s="55">
        <v>2.9432436725222528E-14</v>
      </c>
      <c r="Z8" s="55">
        <v>2.7196770334045038E-14</v>
      </c>
      <c r="AA8" s="55">
        <v>0</v>
      </c>
      <c r="AB8" s="55">
        <v>0</v>
      </c>
    </row>
    <row r="9" spans="1:28" x14ac:dyDescent="0.3">
      <c r="A9" s="56">
        <v>7</v>
      </c>
      <c r="B9" s="55"/>
      <c r="C9" s="55">
        <v>150</v>
      </c>
      <c r="D9" s="55">
        <v>0</v>
      </c>
      <c r="E9" s="55" t="b">
        <v>1</v>
      </c>
      <c r="F9" s="55">
        <v>8.0000000000000016E-2</v>
      </c>
      <c r="G9" s="55">
        <v>8.0000000000000016E-2</v>
      </c>
      <c r="H9" s="55">
        <v>1.387778780781446E-17</v>
      </c>
      <c r="I9" s="55">
        <v>0</v>
      </c>
      <c r="J9" s="55">
        <v>9.0343492296975113E-18</v>
      </c>
      <c r="K9" s="55">
        <v>6.1629758220391547E-33</v>
      </c>
      <c r="L9" s="55">
        <v>-3.9999999999999987E-2</v>
      </c>
      <c r="M9" s="55">
        <v>-0.28000000000000003</v>
      </c>
      <c r="N9" s="55">
        <v>2.9758512356033771E-17</v>
      </c>
      <c r="O9" s="55">
        <v>-4.8985871965894118E-17</v>
      </c>
      <c r="P9" s="55">
        <v>-3.999999999999998E-2</v>
      </c>
      <c r="Q9" s="55">
        <v>-0.28000000000000003</v>
      </c>
      <c r="R9" s="55">
        <v>2.0724163126336259E-17</v>
      </c>
      <c r="S9" s="55">
        <v>-4.8985871965894118E-17</v>
      </c>
      <c r="T9" s="55" t="s">
        <v>810</v>
      </c>
      <c r="U9" s="55"/>
      <c r="V9" s="55" t="s">
        <v>810</v>
      </c>
      <c r="W9" s="55">
        <v>0</v>
      </c>
      <c r="X9" s="55">
        <v>1.6917985073797432E-14</v>
      </c>
      <c r="Y9" s="55">
        <v>2.0838234533894761E-14</v>
      </c>
      <c r="Z9" s="55">
        <v>1.969214787951623E-14</v>
      </c>
      <c r="AA9" s="55">
        <v>0</v>
      </c>
      <c r="AB9" s="55">
        <v>0</v>
      </c>
    </row>
    <row r="10" spans="1:28" x14ac:dyDescent="0.3">
      <c r="A10" s="56">
        <v>8</v>
      </c>
      <c r="B10" s="55"/>
      <c r="C10" s="55">
        <v>150</v>
      </c>
      <c r="D10" s="55">
        <v>0</v>
      </c>
      <c r="E10" s="55" t="b">
        <v>1</v>
      </c>
      <c r="F10" s="55">
        <v>8.0000000000000016E-2</v>
      </c>
      <c r="G10" s="55">
        <v>8.0000000000000016E-2</v>
      </c>
      <c r="H10" s="55">
        <v>2.775557561562891E-17</v>
      </c>
      <c r="I10" s="55">
        <v>3.4694469519536142E-18</v>
      </c>
      <c r="J10" s="55">
        <v>4.7369515717340022E-17</v>
      </c>
      <c r="K10" s="55">
        <v>0</v>
      </c>
      <c r="L10" s="55">
        <v>-9.3333333333333338E-2</v>
      </c>
      <c r="M10" s="55">
        <v>-1.3333333333333331E-2</v>
      </c>
      <c r="N10" s="55">
        <v>0</v>
      </c>
      <c r="O10" s="55">
        <v>-7.1845945549978048E-17</v>
      </c>
      <c r="P10" s="55">
        <v>-9.333333333333331E-2</v>
      </c>
      <c r="Q10" s="55">
        <v>-1.3333333333333331E-2</v>
      </c>
      <c r="R10" s="55">
        <v>4.7369515717340022E-17</v>
      </c>
      <c r="S10" s="55">
        <v>-7.1845945549978048E-17</v>
      </c>
      <c r="T10" s="55" t="s">
        <v>811</v>
      </c>
      <c r="U10" s="55"/>
      <c r="V10" s="55" t="s">
        <v>811</v>
      </c>
      <c r="W10" s="55">
        <v>1.838000241980161E-14</v>
      </c>
      <c r="X10" s="55">
        <v>7.4493559028027272E-14</v>
      </c>
      <c r="Y10" s="55">
        <v>2.5490149241921169E-14</v>
      </c>
      <c r="Z10" s="55">
        <v>1.189802163495957E-14</v>
      </c>
      <c r="AA10" s="55">
        <v>0</v>
      </c>
      <c r="AB10" s="55">
        <v>0</v>
      </c>
    </row>
    <row r="11" spans="1:28" x14ac:dyDescent="0.3">
      <c r="A11" s="56">
        <v>9</v>
      </c>
      <c r="B11" s="55"/>
      <c r="C11" s="55">
        <v>150</v>
      </c>
      <c r="D11" s="55">
        <v>0</v>
      </c>
      <c r="E11" s="55" t="b">
        <v>1</v>
      </c>
      <c r="F11" s="55">
        <v>0.08</v>
      </c>
      <c r="G11" s="55">
        <v>8.0000000000000016E-2</v>
      </c>
      <c r="H11" s="55">
        <v>1.387778780781446E-17</v>
      </c>
      <c r="I11" s="55">
        <v>0</v>
      </c>
      <c r="J11" s="55">
        <v>7.2489217981381149E-18</v>
      </c>
      <c r="K11" s="55">
        <v>0</v>
      </c>
      <c r="L11" s="55">
        <v>9.3333333333333338E-2</v>
      </c>
      <c r="M11" s="55">
        <v>0.04</v>
      </c>
      <c r="N11" s="55">
        <v>1.9396430792865641E-17</v>
      </c>
      <c r="O11" s="55">
        <v>-5.2251596763620409E-17</v>
      </c>
      <c r="P11" s="55">
        <v>9.3333333333333351E-2</v>
      </c>
      <c r="Q11" s="55">
        <v>0.04</v>
      </c>
      <c r="R11" s="55">
        <v>2.6645352591003759E-17</v>
      </c>
      <c r="S11" s="55">
        <v>-5.2251596763620409E-17</v>
      </c>
      <c r="T11" s="55" t="s">
        <v>812</v>
      </c>
      <c r="U11" s="55"/>
      <c r="V11" s="55" t="s">
        <v>812</v>
      </c>
      <c r="W11" s="55">
        <v>0</v>
      </c>
      <c r="X11" s="55">
        <v>1.8088827196188528E-14</v>
      </c>
      <c r="Y11" s="55">
        <v>0</v>
      </c>
      <c r="Z11" s="55">
        <v>1.241550647303777E-14</v>
      </c>
      <c r="AA11" s="55">
        <v>0</v>
      </c>
      <c r="AB11" s="55">
        <v>0</v>
      </c>
    </row>
    <row r="12" spans="1:28" x14ac:dyDescent="0.3">
      <c r="A12" s="56">
        <v>10</v>
      </c>
      <c r="B12" s="55"/>
      <c r="C12" s="55">
        <v>150</v>
      </c>
      <c r="D12" s="55">
        <v>0</v>
      </c>
      <c r="E12" s="55" t="b">
        <v>1</v>
      </c>
      <c r="F12" s="55">
        <v>8.0000000000000016E-2</v>
      </c>
      <c r="G12" s="55">
        <v>8.0000000000000016E-2</v>
      </c>
      <c r="H12" s="55">
        <v>1.387778780781446E-17</v>
      </c>
      <c r="I12" s="55">
        <v>0</v>
      </c>
      <c r="J12" s="55">
        <v>2.6492787558307489E-17</v>
      </c>
      <c r="K12" s="55">
        <v>2.4651903288156619E-32</v>
      </c>
      <c r="L12" s="55">
        <v>-9.3333333333333338E-2</v>
      </c>
      <c r="M12" s="55">
        <v>0.04</v>
      </c>
      <c r="N12" s="55">
        <v>9.034349229697516E-18</v>
      </c>
      <c r="O12" s="55">
        <v>-7.5111670347704308E-17</v>
      </c>
      <c r="P12" s="55">
        <v>-9.3333333333333324E-2</v>
      </c>
      <c r="Q12" s="55">
        <v>0.04</v>
      </c>
      <c r="R12" s="55">
        <v>3.552713678800501E-17</v>
      </c>
      <c r="S12" s="55">
        <v>-7.5111670347704332E-17</v>
      </c>
      <c r="T12" s="55" t="s">
        <v>813</v>
      </c>
      <c r="U12" s="55"/>
      <c r="V12" s="55" t="s">
        <v>813</v>
      </c>
      <c r="W12" s="55">
        <v>1.8088827196188528E-14</v>
      </c>
      <c r="X12" s="55">
        <v>0</v>
      </c>
      <c r="Y12" s="55">
        <v>0</v>
      </c>
      <c r="Z12" s="55">
        <v>1.241550647303777E-14</v>
      </c>
      <c r="AA12" s="55">
        <v>0</v>
      </c>
      <c r="AB12" s="55">
        <v>0</v>
      </c>
    </row>
    <row r="13" spans="1:28" x14ac:dyDescent="0.3">
      <c r="A13" s="56">
        <v>11</v>
      </c>
      <c r="B13" s="55"/>
      <c r="C13" s="55">
        <v>150</v>
      </c>
      <c r="D13" s="55">
        <v>9.7513198852539063E-4</v>
      </c>
      <c r="E13" s="55" t="b">
        <v>1</v>
      </c>
      <c r="F13" s="55">
        <v>8.0000000000000016E-2</v>
      </c>
      <c r="G13" s="55">
        <v>8.0000000000000016E-2</v>
      </c>
      <c r="H13" s="55">
        <v>6.9388939039072284E-18</v>
      </c>
      <c r="I13" s="55">
        <v>1.387778780781446E-17</v>
      </c>
      <c r="J13" s="55">
        <v>2.6645352591003759E-17</v>
      </c>
      <c r="K13" s="55">
        <v>3.0814879110195768E-32</v>
      </c>
      <c r="L13" s="55">
        <v>0.04</v>
      </c>
      <c r="M13" s="55">
        <v>-0.12</v>
      </c>
      <c r="N13" s="55">
        <v>2.6645352591003759E-17</v>
      </c>
      <c r="O13" s="55">
        <v>-4.8985871965894149E-17</v>
      </c>
      <c r="P13" s="55">
        <v>4.0000000000000008E-2</v>
      </c>
      <c r="Q13" s="55">
        <v>-0.12</v>
      </c>
      <c r="R13" s="55">
        <v>0</v>
      </c>
      <c r="S13" s="55">
        <v>-4.8985871965894118E-17</v>
      </c>
      <c r="T13" s="55" t="s">
        <v>814</v>
      </c>
      <c r="U13" s="55"/>
      <c r="V13" s="55" t="s">
        <v>814</v>
      </c>
      <c r="W13" s="55">
        <v>6.4791960398754339E-14</v>
      </c>
      <c r="X13" s="55">
        <v>1.7765885944244579E-14</v>
      </c>
      <c r="Y13" s="55">
        <v>3.5100865574251812E-14</v>
      </c>
      <c r="Z13" s="55">
        <v>2.1965016403383451E-14</v>
      </c>
      <c r="AA13" s="55">
        <v>0</v>
      </c>
      <c r="AB13" s="55">
        <v>0</v>
      </c>
    </row>
    <row r="14" spans="1:28" x14ac:dyDescent="0.3">
      <c r="A14" s="56">
        <v>12</v>
      </c>
      <c r="B14" s="55"/>
      <c r="C14" s="55">
        <v>150</v>
      </c>
      <c r="D14" s="55">
        <v>0</v>
      </c>
      <c r="E14" s="55" t="b">
        <v>1</v>
      </c>
      <c r="F14" s="55">
        <v>0.08</v>
      </c>
      <c r="G14" s="55">
        <v>8.0000000000000016E-2</v>
      </c>
      <c r="H14" s="55">
        <v>1.387778780781446E-17</v>
      </c>
      <c r="I14" s="55">
        <v>1.387778780781446E-17</v>
      </c>
      <c r="J14" s="55">
        <v>3.1238809722200637E-17</v>
      </c>
      <c r="K14" s="55">
        <v>1.2325951644078309E-32</v>
      </c>
      <c r="L14" s="55">
        <v>9.3333333333333338E-2</v>
      </c>
      <c r="M14" s="55">
        <v>-0.12</v>
      </c>
      <c r="N14" s="55">
        <v>0</v>
      </c>
      <c r="O14" s="55">
        <v>-4.245442237044158E-17</v>
      </c>
      <c r="P14" s="55">
        <v>9.3333333333333351E-2</v>
      </c>
      <c r="Q14" s="55">
        <v>-0.12</v>
      </c>
      <c r="R14" s="55">
        <v>3.1238809722200637E-17</v>
      </c>
      <c r="S14" s="55">
        <v>-4.2454422370441593E-17</v>
      </c>
      <c r="T14" s="55" t="s">
        <v>815</v>
      </c>
      <c r="U14" s="55"/>
      <c r="V14" s="55" t="s">
        <v>815</v>
      </c>
      <c r="W14" s="55">
        <v>4.5893788589532321E-14</v>
      </c>
      <c r="X14" s="55">
        <v>1.899141057363384E-14</v>
      </c>
      <c r="Y14" s="55">
        <v>3.5100865574251812E-14</v>
      </c>
      <c r="Z14" s="55">
        <v>2.1965016403383451E-14</v>
      </c>
      <c r="AA14" s="55">
        <v>0</v>
      </c>
      <c r="AB14" s="55">
        <v>0</v>
      </c>
    </row>
    <row r="15" spans="1:28" x14ac:dyDescent="0.3">
      <c r="A15" s="56">
        <v>13</v>
      </c>
      <c r="B15" s="55"/>
      <c r="C15" s="55">
        <v>150</v>
      </c>
      <c r="D15" s="55">
        <v>0</v>
      </c>
      <c r="E15" s="55" t="b">
        <v>1</v>
      </c>
      <c r="F15" s="55">
        <v>8.0000000000000016E-2</v>
      </c>
      <c r="G15" s="55">
        <v>8.0000000000000016E-2</v>
      </c>
      <c r="H15" s="55">
        <v>2.775557561562891E-17</v>
      </c>
      <c r="I15" s="55">
        <v>3.4694469519536142E-18</v>
      </c>
      <c r="J15" s="55">
        <v>1.632862398863136E-18</v>
      </c>
      <c r="K15" s="55">
        <v>3.6977854932234928E-32</v>
      </c>
      <c r="L15" s="55">
        <v>-9.3333333333333338E-2</v>
      </c>
      <c r="M15" s="55">
        <v>-1.3333333333333331E-2</v>
      </c>
      <c r="N15" s="55">
        <v>3.1238809722200637E-17</v>
      </c>
      <c r="O15" s="55">
        <v>-7.1845945549978023E-17</v>
      </c>
      <c r="P15" s="55">
        <v>-9.333333333333331E-2</v>
      </c>
      <c r="Q15" s="55">
        <v>-1.3333333333333331E-2</v>
      </c>
      <c r="R15" s="55">
        <v>2.9605947323337507E-17</v>
      </c>
      <c r="S15" s="55">
        <v>-7.184594554997806E-17</v>
      </c>
      <c r="T15" s="55" t="s">
        <v>816</v>
      </c>
      <c r="U15" s="55"/>
      <c r="V15" s="55" t="s">
        <v>816</v>
      </c>
      <c r="W15" s="55">
        <v>1.838000241980161E-14</v>
      </c>
      <c r="X15" s="55">
        <v>7.4493559028027272E-14</v>
      </c>
      <c r="Y15" s="55">
        <v>2.5490149241921169E-14</v>
      </c>
      <c r="Z15" s="55">
        <v>1.189802163495957E-14</v>
      </c>
      <c r="AA15" s="55">
        <v>0</v>
      </c>
      <c r="AB15" s="55">
        <v>0</v>
      </c>
    </row>
    <row r="16" spans="1:28" x14ac:dyDescent="0.3">
      <c r="A16" s="56">
        <v>14</v>
      </c>
      <c r="B16" s="55"/>
      <c r="C16" s="55">
        <v>150</v>
      </c>
      <c r="D16" s="55">
        <v>0</v>
      </c>
      <c r="E16" s="55" t="b">
        <v>1</v>
      </c>
      <c r="F16" s="55">
        <v>8.0000000000000016E-2</v>
      </c>
      <c r="G16" s="55">
        <v>8.0000000000000016E-2</v>
      </c>
      <c r="H16" s="55">
        <v>6.9388939039072284E-18</v>
      </c>
      <c r="I16" s="55">
        <v>0</v>
      </c>
      <c r="J16" s="55">
        <v>3.1086244689504392E-17</v>
      </c>
      <c r="K16" s="55">
        <v>2.4651903288156619E-32</v>
      </c>
      <c r="L16" s="55">
        <v>0.04</v>
      </c>
      <c r="M16" s="55">
        <v>0.2</v>
      </c>
      <c r="N16" s="55">
        <v>4.2928623618839391E-17</v>
      </c>
      <c r="O16" s="55">
        <v>-6.8580220752251763E-17</v>
      </c>
      <c r="P16" s="55">
        <v>4.0000000000000008E-2</v>
      </c>
      <c r="Q16" s="55">
        <v>0.2</v>
      </c>
      <c r="R16" s="55">
        <v>1.1842378929334999E-17</v>
      </c>
      <c r="S16" s="55">
        <v>-6.8580220752251788E-17</v>
      </c>
      <c r="T16" s="55" t="s">
        <v>817</v>
      </c>
      <c r="U16" s="55"/>
      <c r="V16" s="55" t="s">
        <v>817</v>
      </c>
      <c r="W16" s="55">
        <v>1.4927428237777881E-14</v>
      </c>
      <c r="X16" s="55">
        <v>3.2497934350846828E-14</v>
      </c>
      <c r="Y16" s="55">
        <v>0</v>
      </c>
      <c r="Z16" s="55">
        <v>0</v>
      </c>
      <c r="AA16" s="55">
        <v>0</v>
      </c>
      <c r="AB16" s="55">
        <v>0</v>
      </c>
    </row>
    <row r="17" spans="1:28" x14ac:dyDescent="0.3">
      <c r="A17" s="56">
        <v>15</v>
      </c>
      <c r="B17" s="55"/>
      <c r="C17" s="55">
        <v>150</v>
      </c>
      <c r="D17" s="55">
        <v>0</v>
      </c>
      <c r="E17" s="55" t="b">
        <v>1</v>
      </c>
      <c r="F17" s="55">
        <v>8.0000000000000016E-2</v>
      </c>
      <c r="G17" s="55">
        <v>8.0000000000000016E-2</v>
      </c>
      <c r="H17" s="55">
        <v>2.6020852139652109E-17</v>
      </c>
      <c r="I17" s="55">
        <v>1.387778780781446E-17</v>
      </c>
      <c r="J17" s="55">
        <v>8.8817841970012494E-18</v>
      </c>
      <c r="K17" s="55">
        <v>0</v>
      </c>
      <c r="L17" s="55">
        <v>1.3333333333333331E-2</v>
      </c>
      <c r="M17" s="55">
        <v>-0.12</v>
      </c>
      <c r="N17" s="55">
        <v>1.332267629550188E-17</v>
      </c>
      <c r="O17" s="55">
        <v>-5.2251596763620409E-17</v>
      </c>
      <c r="P17" s="55">
        <v>1.333333333333336E-2</v>
      </c>
      <c r="Q17" s="55">
        <v>-0.12</v>
      </c>
      <c r="R17" s="55">
        <v>2.2204460492503129E-17</v>
      </c>
      <c r="S17" s="55">
        <v>-5.2251596763620409E-17</v>
      </c>
      <c r="T17" s="55" t="s">
        <v>818</v>
      </c>
      <c r="U17" s="55"/>
      <c r="V17" s="55" t="s">
        <v>818</v>
      </c>
      <c r="W17" s="55">
        <v>1.6688940770856661E-14</v>
      </c>
      <c r="X17" s="55">
        <v>6.8842329863836988E-14</v>
      </c>
      <c r="Y17" s="55">
        <v>3.5100865574251812E-14</v>
      </c>
      <c r="Z17" s="55">
        <v>2.1965016403383451E-14</v>
      </c>
      <c r="AA17" s="55">
        <v>0</v>
      </c>
      <c r="AB17" s="55">
        <v>0</v>
      </c>
    </row>
    <row r="18" spans="1:28" x14ac:dyDescent="0.3">
      <c r="A18" s="56">
        <v>16</v>
      </c>
      <c r="B18" s="55"/>
      <c r="C18" s="55">
        <v>150</v>
      </c>
      <c r="D18" s="55">
        <v>0</v>
      </c>
      <c r="E18" s="55" t="b">
        <v>1</v>
      </c>
      <c r="F18" s="55">
        <v>8.0000000000000016E-2</v>
      </c>
      <c r="G18" s="55">
        <v>8.0000000000000016E-2</v>
      </c>
      <c r="H18" s="55">
        <v>0</v>
      </c>
      <c r="I18" s="55">
        <v>0</v>
      </c>
      <c r="J18" s="55">
        <v>7.0963567654418545E-18</v>
      </c>
      <c r="K18" s="55">
        <v>2.4651903288156619E-32</v>
      </c>
      <c r="L18" s="55">
        <v>6.6666666666666666E-2</v>
      </c>
      <c r="M18" s="55">
        <v>9.3333333333333338E-2</v>
      </c>
      <c r="N18" s="55">
        <v>1.674096612592442E-17</v>
      </c>
      <c r="O18" s="55">
        <v>-5.8783046359072935E-17</v>
      </c>
      <c r="P18" s="55">
        <v>6.6666666666666666E-2</v>
      </c>
      <c r="Q18" s="55">
        <v>9.3333333333333338E-2</v>
      </c>
      <c r="R18" s="55">
        <v>2.3837322891366271E-17</v>
      </c>
      <c r="S18" s="55">
        <v>-5.8783046359072959E-17</v>
      </c>
      <c r="T18" s="55" t="s">
        <v>819</v>
      </c>
      <c r="U18" s="55"/>
      <c r="V18" s="55" t="s">
        <v>819</v>
      </c>
      <c r="W18" s="55">
        <v>7.4565280988428473E-14</v>
      </c>
      <c r="X18" s="55">
        <v>5.1746741441259817E-14</v>
      </c>
      <c r="Y18" s="55">
        <v>1.3994746032368831E-14</v>
      </c>
      <c r="Z18" s="55">
        <v>2.596010491625737E-14</v>
      </c>
      <c r="AA18" s="55">
        <v>0</v>
      </c>
      <c r="AB18" s="55">
        <v>0</v>
      </c>
    </row>
    <row r="19" spans="1:28" x14ac:dyDescent="0.3">
      <c r="A19" s="56">
        <v>17</v>
      </c>
      <c r="B19" s="55"/>
      <c r="C19" s="55">
        <v>150</v>
      </c>
      <c r="D19" s="55">
        <v>0</v>
      </c>
      <c r="E19" s="55" t="b">
        <v>1</v>
      </c>
      <c r="F19" s="55">
        <v>8.0000000000000016E-2</v>
      </c>
      <c r="G19" s="55">
        <v>8.0000000000000016E-2</v>
      </c>
      <c r="H19" s="55">
        <v>2.0816681711721691E-17</v>
      </c>
      <c r="I19" s="55">
        <v>0</v>
      </c>
      <c r="J19" s="55">
        <v>0</v>
      </c>
      <c r="K19" s="55">
        <v>1.2325951644078309E-32</v>
      </c>
      <c r="L19" s="55">
        <v>-1.3333333333333299E-2</v>
      </c>
      <c r="M19" s="55">
        <v>-6.6666666666666666E-2</v>
      </c>
      <c r="N19" s="55">
        <v>3.552713678800501E-17</v>
      </c>
      <c r="O19" s="55">
        <v>-5.8783046359072947E-17</v>
      </c>
      <c r="P19" s="55">
        <v>-1.333333333333332E-2</v>
      </c>
      <c r="Q19" s="55">
        <v>-6.6666666666666666E-2</v>
      </c>
      <c r="R19" s="55">
        <v>3.552713678800501E-17</v>
      </c>
      <c r="S19" s="55">
        <v>-5.8783046359072959E-17</v>
      </c>
      <c r="T19" s="55" t="s">
        <v>820</v>
      </c>
      <c r="U19" s="55"/>
      <c r="V19" s="55" t="s">
        <v>820</v>
      </c>
      <c r="W19" s="55">
        <v>0</v>
      </c>
      <c r="X19" s="55">
        <v>3.2897059577568213E-14</v>
      </c>
      <c r="Y19" s="55">
        <v>1.220035468042353E-14</v>
      </c>
      <c r="Z19" s="55">
        <v>1.142194880299795E-14</v>
      </c>
      <c r="AA19" s="55">
        <v>0</v>
      </c>
      <c r="AB19" s="55">
        <v>0</v>
      </c>
    </row>
    <row r="20" spans="1:28" x14ac:dyDescent="0.3">
      <c r="A20" s="56">
        <v>18</v>
      </c>
      <c r="B20" s="55"/>
      <c r="C20" s="55">
        <v>150</v>
      </c>
      <c r="D20" s="55">
        <v>9.7560882568359375E-4</v>
      </c>
      <c r="E20" s="55" t="b">
        <v>1</v>
      </c>
      <c r="F20" s="55">
        <v>8.0000000000000016E-2</v>
      </c>
      <c r="G20" s="55">
        <v>8.0000000000000016E-2</v>
      </c>
      <c r="H20" s="55">
        <v>6.9388939039072284E-18</v>
      </c>
      <c r="I20" s="55">
        <v>0</v>
      </c>
      <c r="J20" s="55">
        <v>4.4408920985006263E-18</v>
      </c>
      <c r="K20" s="55">
        <v>0</v>
      </c>
      <c r="L20" s="55">
        <v>1.3333333333333339E-2</v>
      </c>
      <c r="M20" s="55">
        <v>0.04</v>
      </c>
      <c r="N20" s="55">
        <v>4.4408920985006263E-18</v>
      </c>
      <c r="O20" s="55">
        <v>-6.2048771156799231E-17</v>
      </c>
      <c r="P20" s="55">
        <v>1.333333333333335E-2</v>
      </c>
      <c r="Q20" s="55">
        <v>0.04</v>
      </c>
      <c r="R20" s="55">
        <v>0</v>
      </c>
      <c r="S20" s="55">
        <v>-6.2048771156799231E-17</v>
      </c>
      <c r="T20" s="55" t="s">
        <v>821</v>
      </c>
      <c r="U20" s="55"/>
      <c r="V20" s="55" t="s">
        <v>821</v>
      </c>
      <c r="W20" s="55">
        <v>1.598790522906201E-14</v>
      </c>
      <c r="X20" s="55">
        <v>1.6466015462822471E-14</v>
      </c>
      <c r="Y20" s="55">
        <v>0</v>
      </c>
      <c r="Z20" s="55">
        <v>1.241550647303777E-14</v>
      </c>
      <c r="AA20" s="55">
        <v>0</v>
      </c>
      <c r="AB20" s="55">
        <v>0</v>
      </c>
    </row>
    <row r="21" spans="1:28" x14ac:dyDescent="0.3">
      <c r="A21" s="56">
        <v>19</v>
      </c>
      <c r="B21" s="55"/>
      <c r="C21" s="55">
        <v>150</v>
      </c>
      <c r="D21" s="55">
        <v>9.9253654479980469E-4</v>
      </c>
      <c r="E21" s="55" t="b">
        <v>1</v>
      </c>
      <c r="F21" s="55">
        <v>8.0000000000000016E-2</v>
      </c>
      <c r="G21" s="55">
        <v>8.0000000000000016E-2</v>
      </c>
      <c r="H21" s="55">
        <v>2.775557561562891E-17</v>
      </c>
      <c r="I21" s="55">
        <v>0</v>
      </c>
      <c r="J21" s="55">
        <v>1.1842378929334999E-17</v>
      </c>
      <c r="K21" s="55">
        <v>1.2325951644078309E-32</v>
      </c>
      <c r="L21" s="55">
        <v>0.04</v>
      </c>
      <c r="M21" s="55">
        <v>0.04</v>
      </c>
      <c r="N21" s="55">
        <v>2.9605947323337507E-17</v>
      </c>
      <c r="O21" s="55">
        <v>-5.8783046359072947E-17</v>
      </c>
      <c r="P21" s="55">
        <v>4.0000000000000029E-2</v>
      </c>
      <c r="Q21" s="55">
        <v>0.04</v>
      </c>
      <c r="R21" s="55">
        <v>1.7763568394002511E-17</v>
      </c>
      <c r="S21" s="55">
        <v>-5.8783046359072959E-17</v>
      </c>
      <c r="T21" s="55" t="s">
        <v>822</v>
      </c>
      <c r="U21" s="55"/>
      <c r="V21" s="55" t="s">
        <v>822</v>
      </c>
      <c r="W21" s="55">
        <v>1.5536776546279149E-14</v>
      </c>
      <c r="X21" s="55">
        <v>1.6973602475056881E-14</v>
      </c>
      <c r="Y21" s="55">
        <v>0</v>
      </c>
      <c r="Z21" s="55">
        <v>1.241550647303777E-14</v>
      </c>
      <c r="AA21" s="55">
        <v>0</v>
      </c>
      <c r="AB21" s="55">
        <v>0</v>
      </c>
    </row>
    <row r="22" spans="1:28" x14ac:dyDescent="0.3">
      <c r="A22" s="56">
        <v>20</v>
      </c>
      <c r="B22" s="55"/>
      <c r="C22" s="55">
        <v>150</v>
      </c>
      <c r="D22" s="55">
        <v>0</v>
      </c>
      <c r="E22" s="55" t="b">
        <v>1</v>
      </c>
      <c r="F22" s="55">
        <v>8.0000000000000016E-2</v>
      </c>
      <c r="G22" s="55">
        <v>8.0000000000000016E-2</v>
      </c>
      <c r="H22" s="55">
        <v>1.387778780781446E-17</v>
      </c>
      <c r="I22" s="55">
        <v>0</v>
      </c>
      <c r="J22" s="55">
        <v>1.4139107494933449E-17</v>
      </c>
      <c r="K22" s="55">
        <v>1.2325951644078309E-32</v>
      </c>
      <c r="L22" s="55">
        <v>0.12</v>
      </c>
      <c r="M22" s="55">
        <v>9.3333333333333338E-2</v>
      </c>
      <c r="N22" s="55">
        <v>1.332267629550188E-17</v>
      </c>
      <c r="O22" s="55">
        <v>-5.2251596763620421E-17</v>
      </c>
      <c r="P22" s="55">
        <v>0.12</v>
      </c>
      <c r="Q22" s="55">
        <v>9.3333333333333338E-2</v>
      </c>
      <c r="R22" s="55">
        <v>2.746178379043533E-17</v>
      </c>
      <c r="S22" s="55">
        <v>-5.2251596763620403E-17</v>
      </c>
      <c r="T22" s="55" t="s">
        <v>823</v>
      </c>
      <c r="U22" s="55"/>
      <c r="V22" s="55" t="s">
        <v>823</v>
      </c>
      <c r="W22" s="55">
        <v>4.2440255290600711E-14</v>
      </c>
      <c r="X22" s="55">
        <v>7.3607353772869412E-14</v>
      </c>
      <c r="Y22" s="55">
        <v>1.3994746032368831E-14</v>
      </c>
      <c r="Z22" s="55">
        <v>2.596010491625737E-14</v>
      </c>
      <c r="AA22" s="55">
        <v>0</v>
      </c>
      <c r="AB22" s="55">
        <v>0</v>
      </c>
    </row>
    <row r="23" spans="1:28" x14ac:dyDescent="0.3">
      <c r="A23" s="56">
        <v>21</v>
      </c>
      <c r="B23" s="55"/>
      <c r="C23" s="55">
        <v>150</v>
      </c>
      <c r="D23" s="55">
        <v>0</v>
      </c>
      <c r="E23" s="55" t="b">
        <v>1</v>
      </c>
      <c r="F23" s="55">
        <v>8.0000000000000016E-2</v>
      </c>
      <c r="G23" s="55">
        <v>8.0000000000000016E-2</v>
      </c>
      <c r="H23" s="55">
        <v>2.0816681711721691E-17</v>
      </c>
      <c r="I23" s="55">
        <v>0</v>
      </c>
      <c r="J23" s="55">
        <v>3.2657247977262721E-18</v>
      </c>
      <c r="K23" s="55">
        <v>2.4651903288156619E-32</v>
      </c>
      <c r="L23" s="55">
        <v>-0.04</v>
      </c>
      <c r="M23" s="55">
        <v>0.04</v>
      </c>
      <c r="N23" s="55">
        <v>3.8792861585731282E-17</v>
      </c>
      <c r="O23" s="55">
        <v>-6.8580220752251763E-17</v>
      </c>
      <c r="P23" s="55">
        <v>-3.999999999999998E-2</v>
      </c>
      <c r="Q23" s="55">
        <v>0.04</v>
      </c>
      <c r="R23" s="55">
        <v>3.552713678800501E-17</v>
      </c>
      <c r="S23" s="55">
        <v>-6.8580220752251788E-17</v>
      </c>
      <c r="T23" s="55" t="s">
        <v>824</v>
      </c>
      <c r="U23" s="55"/>
      <c r="V23" s="55" t="s">
        <v>824</v>
      </c>
      <c r="W23" s="55">
        <v>1.6973602475056881E-14</v>
      </c>
      <c r="X23" s="55">
        <v>1.5536776546279149E-14</v>
      </c>
      <c r="Y23" s="55">
        <v>0</v>
      </c>
      <c r="Z23" s="55">
        <v>1.241550647303777E-14</v>
      </c>
      <c r="AA23" s="55">
        <v>0</v>
      </c>
      <c r="AB23" s="55">
        <v>0</v>
      </c>
    </row>
    <row r="24" spans="1:28" x14ac:dyDescent="0.3">
      <c r="A24" s="56">
        <v>22</v>
      </c>
      <c r="B24" s="55"/>
      <c r="C24" s="55">
        <v>150</v>
      </c>
      <c r="D24" s="55">
        <v>9.9468231201171875E-4</v>
      </c>
      <c r="E24" s="55" t="b">
        <v>1</v>
      </c>
      <c r="F24" s="55">
        <v>8.0000000000000016E-2</v>
      </c>
      <c r="G24" s="55">
        <v>8.0000000000000016E-2</v>
      </c>
      <c r="H24" s="55">
        <v>0</v>
      </c>
      <c r="I24" s="55">
        <v>0</v>
      </c>
      <c r="J24" s="55">
        <v>2.6645352591003759E-17</v>
      </c>
      <c r="K24" s="55">
        <v>2.4651903288156619E-32</v>
      </c>
      <c r="L24" s="55">
        <v>-3.999999999999998E-2</v>
      </c>
      <c r="M24" s="55">
        <v>0.04</v>
      </c>
      <c r="N24" s="55">
        <v>1.1842378929334999E-17</v>
      </c>
      <c r="O24" s="55">
        <v>-6.8580220752251751E-17</v>
      </c>
      <c r="P24" s="55">
        <v>-3.999999999999998E-2</v>
      </c>
      <c r="Q24" s="55">
        <v>0.04</v>
      </c>
      <c r="R24" s="55">
        <v>3.8487731520338761E-17</v>
      </c>
      <c r="S24" s="55">
        <v>-6.8580220752251776E-17</v>
      </c>
      <c r="T24" s="55" t="s">
        <v>825</v>
      </c>
      <c r="U24" s="55"/>
      <c r="V24" s="55" t="s">
        <v>825</v>
      </c>
      <c r="W24" s="55">
        <v>0</v>
      </c>
      <c r="X24" s="55">
        <v>0</v>
      </c>
      <c r="Y24" s="55">
        <v>0</v>
      </c>
      <c r="Z24" s="55">
        <v>1.241550647303777E-14</v>
      </c>
      <c r="AA24" s="55">
        <v>0</v>
      </c>
      <c r="AB24" s="55">
        <v>0</v>
      </c>
    </row>
    <row r="25" spans="1:28" x14ac:dyDescent="0.3">
      <c r="A25" s="56">
        <v>23</v>
      </c>
      <c r="B25" s="55"/>
      <c r="C25" s="55">
        <v>150</v>
      </c>
      <c r="D25" s="55">
        <v>0</v>
      </c>
      <c r="E25" s="55" t="b">
        <v>1</v>
      </c>
      <c r="F25" s="55">
        <v>0.08</v>
      </c>
      <c r="G25" s="55">
        <v>8.0000000000000016E-2</v>
      </c>
      <c r="H25" s="55">
        <v>1.387778780781446E-17</v>
      </c>
      <c r="I25" s="55">
        <v>2.775557561562891E-17</v>
      </c>
      <c r="J25" s="55">
        <v>2.9605947323337452E-18</v>
      </c>
      <c r="K25" s="55">
        <v>1.2325951644078309E-32</v>
      </c>
      <c r="L25" s="55">
        <v>-0.04</v>
      </c>
      <c r="M25" s="55">
        <v>0.1466666666666667</v>
      </c>
      <c r="N25" s="55">
        <v>4.1448326252672513E-17</v>
      </c>
      <c r="O25" s="55">
        <v>-7.5111670347704308E-17</v>
      </c>
      <c r="P25" s="55">
        <v>-3.9999999999999987E-2</v>
      </c>
      <c r="Q25" s="55">
        <v>0.1466666666666667</v>
      </c>
      <c r="R25" s="55">
        <v>4.4408920985006258E-17</v>
      </c>
      <c r="S25" s="55">
        <v>-7.511167034770432E-17</v>
      </c>
      <c r="T25" s="55" t="s">
        <v>826</v>
      </c>
      <c r="U25" s="55"/>
      <c r="V25" s="55" t="s">
        <v>826</v>
      </c>
      <c r="W25" s="55">
        <v>1.648353835285204E-14</v>
      </c>
      <c r="X25" s="55">
        <v>4.5375489654874701E-14</v>
      </c>
      <c r="Y25" s="55">
        <v>2.9432436725222528E-14</v>
      </c>
      <c r="Z25" s="55">
        <v>2.7196770334045038E-14</v>
      </c>
      <c r="AA25" s="55">
        <v>0</v>
      </c>
      <c r="AB25" s="55">
        <v>0</v>
      </c>
    </row>
    <row r="26" spans="1:28" x14ac:dyDescent="0.3">
      <c r="A26" s="56">
        <v>24</v>
      </c>
      <c r="B26" s="55"/>
      <c r="C26" s="55">
        <v>150</v>
      </c>
      <c r="D26" s="55">
        <v>0</v>
      </c>
      <c r="E26" s="55" t="b">
        <v>1</v>
      </c>
      <c r="F26" s="55">
        <v>8.0000000000000016E-2</v>
      </c>
      <c r="G26" s="55">
        <v>8.0000000000000016E-2</v>
      </c>
      <c r="H26" s="55">
        <v>2.6020852139652109E-17</v>
      </c>
      <c r="I26" s="55">
        <v>3.4694469519536142E-18</v>
      </c>
      <c r="J26" s="55">
        <v>2.5028996342449791E-18</v>
      </c>
      <c r="K26" s="55">
        <v>0</v>
      </c>
      <c r="L26" s="55">
        <v>1.3333333333333331E-2</v>
      </c>
      <c r="M26" s="55">
        <v>-1.3333333333333331E-2</v>
      </c>
      <c r="N26" s="55">
        <v>2.8583345055259413E-17</v>
      </c>
      <c r="O26" s="55">
        <v>-5.8783046359072959E-17</v>
      </c>
      <c r="P26" s="55">
        <v>1.333333333333336E-2</v>
      </c>
      <c r="Q26" s="55">
        <v>-1.3333333333333331E-2</v>
      </c>
      <c r="R26" s="55">
        <v>3.1086244689504392E-17</v>
      </c>
      <c r="S26" s="55">
        <v>-5.8783046359072959E-17</v>
      </c>
      <c r="T26" s="55" t="s">
        <v>827</v>
      </c>
      <c r="U26" s="55"/>
      <c r="V26" s="55" t="s">
        <v>827</v>
      </c>
      <c r="W26" s="55">
        <v>4.8644840644626361E-14</v>
      </c>
      <c r="X26" s="55">
        <v>1.6706941599654069E-14</v>
      </c>
      <c r="Y26" s="55">
        <v>2.5490149241921169E-14</v>
      </c>
      <c r="Z26" s="55">
        <v>1.189802163495957E-14</v>
      </c>
      <c r="AA26" s="55">
        <v>0</v>
      </c>
      <c r="AB26" s="55">
        <v>0</v>
      </c>
    </row>
    <row r="27" spans="1:28" x14ac:dyDescent="0.3">
      <c r="A27" s="56">
        <v>25</v>
      </c>
      <c r="B27" s="55"/>
      <c r="C27" s="55">
        <v>150</v>
      </c>
      <c r="D27" s="55">
        <v>0</v>
      </c>
      <c r="E27" s="55" t="b">
        <v>1</v>
      </c>
      <c r="F27" s="55">
        <v>8.0000000000000016E-2</v>
      </c>
      <c r="G27" s="55">
        <v>8.0000000000000043E-2</v>
      </c>
      <c r="H27" s="55">
        <v>1.387778780781446E-17</v>
      </c>
      <c r="I27" s="55">
        <v>3.4694469519536142E-18</v>
      </c>
      <c r="J27" s="55">
        <v>2.0724163126336259E-17</v>
      </c>
      <c r="K27" s="55">
        <v>1.2325951644078309E-32</v>
      </c>
      <c r="L27" s="55">
        <v>6.6666666666666666E-2</v>
      </c>
      <c r="M27" s="55">
        <v>-1.3333333333333331E-2</v>
      </c>
      <c r="N27" s="55">
        <v>2.960594732333751E-18</v>
      </c>
      <c r="O27" s="55">
        <v>-5.2251596763620403E-17</v>
      </c>
      <c r="P27" s="55">
        <v>6.666666666666668E-2</v>
      </c>
      <c r="Q27" s="55">
        <v>-1.3333333333333331E-2</v>
      </c>
      <c r="R27" s="55">
        <v>2.3684757858670011E-17</v>
      </c>
      <c r="S27" s="55">
        <v>-5.2251596763620409E-17</v>
      </c>
      <c r="T27" s="55" t="s">
        <v>828</v>
      </c>
      <c r="U27" s="55"/>
      <c r="V27" s="55" t="s">
        <v>828</v>
      </c>
      <c r="W27" s="55">
        <v>4.5939160020806538E-14</v>
      </c>
      <c r="X27" s="55">
        <v>1.778628635553628E-14</v>
      </c>
      <c r="Y27" s="55">
        <v>2.5490149241921169E-14</v>
      </c>
      <c r="Z27" s="55">
        <v>1.189802163495957E-14</v>
      </c>
      <c r="AA27" s="55">
        <v>0</v>
      </c>
      <c r="AB27" s="55">
        <v>0</v>
      </c>
    </row>
    <row r="28" spans="1:28" x14ac:dyDescent="0.3">
      <c r="A28" s="56">
        <v>26</v>
      </c>
      <c r="B28" s="55"/>
      <c r="C28" s="55">
        <v>150</v>
      </c>
      <c r="D28" s="55">
        <v>0</v>
      </c>
      <c r="E28" s="55" t="b">
        <v>1</v>
      </c>
      <c r="F28" s="55">
        <v>8.0000000000000016E-2</v>
      </c>
      <c r="G28" s="55">
        <v>8.0000000000000016E-2</v>
      </c>
      <c r="H28" s="55">
        <v>8.6736173798840355E-18</v>
      </c>
      <c r="I28" s="55">
        <v>0</v>
      </c>
      <c r="J28" s="55">
        <v>4.4408920985006239E-18</v>
      </c>
      <c r="K28" s="55">
        <v>1.2325951644078309E-32</v>
      </c>
      <c r="L28" s="55">
        <v>-1.333333333333332E-2</v>
      </c>
      <c r="M28" s="55">
        <v>0.04</v>
      </c>
      <c r="N28" s="55">
        <v>2.516505522483688E-17</v>
      </c>
      <c r="O28" s="55">
        <v>-6.5314495954525504E-17</v>
      </c>
      <c r="P28" s="55">
        <v>-1.333333333333331E-2</v>
      </c>
      <c r="Q28" s="55">
        <v>0.04</v>
      </c>
      <c r="R28" s="55">
        <v>2.9605947323337507E-17</v>
      </c>
      <c r="S28" s="55">
        <v>-6.5314495954525516E-17</v>
      </c>
      <c r="T28" s="55" t="s">
        <v>829</v>
      </c>
      <c r="U28" s="55"/>
      <c r="V28" s="55" t="s">
        <v>829</v>
      </c>
      <c r="W28" s="55">
        <v>3.2932030925644942E-14</v>
      </c>
      <c r="X28" s="55">
        <v>6.3951620916248102E-14</v>
      </c>
      <c r="Y28" s="55">
        <v>0</v>
      </c>
      <c r="Z28" s="55">
        <v>1.241550647303777E-14</v>
      </c>
      <c r="AA28" s="55">
        <v>0</v>
      </c>
      <c r="AB28" s="55">
        <v>0</v>
      </c>
    </row>
    <row r="29" spans="1:28" x14ac:dyDescent="0.3">
      <c r="A29" s="56">
        <v>27</v>
      </c>
      <c r="B29" s="55"/>
      <c r="C29" s="55">
        <v>150</v>
      </c>
      <c r="D29" s="55">
        <v>0</v>
      </c>
      <c r="E29" s="55" t="b">
        <v>1</v>
      </c>
      <c r="F29" s="55">
        <v>8.0000000000000016E-2</v>
      </c>
      <c r="G29" s="55">
        <v>8.0000000000000016E-2</v>
      </c>
      <c r="H29" s="55">
        <v>1.387778780781446E-17</v>
      </c>
      <c r="I29" s="55">
        <v>3.4694469519536142E-18</v>
      </c>
      <c r="J29" s="55">
        <v>7.5540518635306357E-18</v>
      </c>
      <c r="K29" s="55">
        <v>2.4651903288156619E-32</v>
      </c>
      <c r="L29" s="55">
        <v>-6.6666666666666666E-2</v>
      </c>
      <c r="M29" s="55">
        <v>-1.3333333333333331E-2</v>
      </c>
      <c r="N29" s="55">
        <v>3.4199404454534389E-17</v>
      </c>
      <c r="O29" s="55">
        <v>-6.8580220752251763E-17</v>
      </c>
      <c r="P29" s="55">
        <v>-6.6666666666666652E-2</v>
      </c>
      <c r="Q29" s="55">
        <v>-1.3333333333333331E-2</v>
      </c>
      <c r="R29" s="55">
        <v>2.6645352591003759E-17</v>
      </c>
      <c r="S29" s="55">
        <v>-6.8580220752251788E-17</v>
      </c>
      <c r="T29" s="55" t="s">
        <v>830</v>
      </c>
      <c r="U29" s="55"/>
      <c r="V29" s="55" t="s">
        <v>830</v>
      </c>
      <c r="W29" s="55">
        <v>1.778628635553628E-14</v>
      </c>
      <c r="X29" s="55">
        <v>4.5939160020806538E-14</v>
      </c>
      <c r="Y29" s="55">
        <v>2.5490149241921169E-14</v>
      </c>
      <c r="Z29" s="55">
        <v>1.189802163495957E-14</v>
      </c>
      <c r="AA29" s="55">
        <v>0</v>
      </c>
      <c r="AB29" s="55">
        <v>0</v>
      </c>
    </row>
    <row r="30" spans="1:28" x14ac:dyDescent="0.3">
      <c r="A30" s="56">
        <v>28</v>
      </c>
      <c r="B30" s="55"/>
      <c r="C30" s="55">
        <v>150</v>
      </c>
      <c r="D30" s="55">
        <v>0</v>
      </c>
      <c r="E30" s="55" t="b">
        <v>1</v>
      </c>
      <c r="F30" s="55">
        <v>8.0000000000000016E-2</v>
      </c>
      <c r="G30" s="55">
        <v>8.0000000000000043E-2</v>
      </c>
      <c r="H30" s="55">
        <v>1.387778780781446E-17</v>
      </c>
      <c r="I30" s="55">
        <v>5.5511151231257827E-17</v>
      </c>
      <c r="J30" s="55">
        <v>9.1869142623937686E-18</v>
      </c>
      <c r="K30" s="55">
        <v>1.2325951644078309E-32</v>
      </c>
      <c r="L30" s="55">
        <v>0.12</v>
      </c>
      <c r="M30" s="55">
        <v>0.25333333333333341</v>
      </c>
      <c r="N30" s="55">
        <v>3.2871672121063779E-17</v>
      </c>
      <c r="O30" s="55">
        <v>-6.2048771156799219E-17</v>
      </c>
      <c r="P30" s="55">
        <v>0.12</v>
      </c>
      <c r="Q30" s="55">
        <v>0.25333333333333341</v>
      </c>
      <c r="R30" s="55">
        <v>2.3684757858670011E-17</v>
      </c>
      <c r="S30" s="55">
        <v>-6.2048771156799231E-17</v>
      </c>
      <c r="T30" s="55" t="s">
        <v>831</v>
      </c>
      <c r="U30" s="55"/>
      <c r="V30" s="55" t="s">
        <v>831</v>
      </c>
      <c r="W30" s="55">
        <v>0</v>
      </c>
      <c r="X30" s="55">
        <v>1.7553172950765681E-14</v>
      </c>
      <c r="Y30" s="55">
        <v>1.6407982602637011E-14</v>
      </c>
      <c r="Z30" s="55">
        <v>1.5030395592638639E-14</v>
      </c>
      <c r="AA30" s="55">
        <v>0</v>
      </c>
      <c r="AB30" s="55">
        <v>0</v>
      </c>
    </row>
    <row r="31" spans="1:28" x14ac:dyDescent="0.3">
      <c r="A31" s="56">
        <v>29</v>
      </c>
      <c r="B31" s="55"/>
      <c r="C31" s="55">
        <v>150</v>
      </c>
      <c r="D31" s="55">
        <v>0</v>
      </c>
      <c r="E31" s="55" t="b">
        <v>1</v>
      </c>
      <c r="F31" s="55">
        <v>8.0000000000000016E-2</v>
      </c>
      <c r="G31" s="55">
        <v>8.0000000000000029E-2</v>
      </c>
      <c r="H31" s="55">
        <v>2.0816681711721691E-17</v>
      </c>
      <c r="I31" s="55">
        <v>2.775557561562891E-17</v>
      </c>
      <c r="J31" s="55">
        <v>2.3684757858669998E-17</v>
      </c>
      <c r="K31" s="55">
        <v>1.2325951644078309E-32</v>
      </c>
      <c r="L31" s="55">
        <v>-1.3333333333333331E-2</v>
      </c>
      <c r="M31" s="55">
        <v>-0.17333333333333331</v>
      </c>
      <c r="N31" s="55">
        <v>1.1842378929334999E-17</v>
      </c>
      <c r="O31" s="55">
        <v>-5.2251596763620421E-17</v>
      </c>
      <c r="P31" s="55">
        <v>-1.333333333333331E-2</v>
      </c>
      <c r="Q31" s="55">
        <v>-0.17333333333333331</v>
      </c>
      <c r="R31" s="55">
        <v>3.552713678800501E-17</v>
      </c>
      <c r="S31" s="55">
        <v>-5.2251596763620403E-17</v>
      </c>
      <c r="T31" s="55" t="s">
        <v>832</v>
      </c>
      <c r="U31" s="55"/>
      <c r="V31" s="55" t="s">
        <v>832</v>
      </c>
      <c r="W31" s="55">
        <v>3.4947928155055261E-14</v>
      </c>
      <c r="X31" s="55">
        <v>1.6936483665150539E-14</v>
      </c>
      <c r="Y31" s="55">
        <v>1.123960156182674E-14</v>
      </c>
      <c r="Z31" s="55">
        <v>2.1151256759635371E-14</v>
      </c>
      <c r="AA31" s="55">
        <v>0</v>
      </c>
      <c r="AB31" s="55">
        <v>0</v>
      </c>
    </row>
    <row r="32" spans="1:28" x14ac:dyDescent="0.3">
      <c r="A32" s="56">
        <v>30</v>
      </c>
      <c r="B32" s="55"/>
      <c r="C32" s="55">
        <v>150</v>
      </c>
      <c r="D32" s="55">
        <v>0</v>
      </c>
      <c r="E32" s="55" t="b">
        <v>1</v>
      </c>
      <c r="F32" s="55">
        <v>8.0000000000000016E-2</v>
      </c>
      <c r="G32" s="55">
        <v>8.0000000000000016E-2</v>
      </c>
      <c r="H32" s="55">
        <v>8.6736173798840355E-18</v>
      </c>
      <c r="I32" s="55">
        <v>0</v>
      </c>
      <c r="J32" s="55">
        <v>8.7292191643049906E-18</v>
      </c>
      <c r="K32" s="55">
        <v>1.2325951644078309E-32</v>
      </c>
      <c r="L32" s="55">
        <v>-1.333333333333332E-2</v>
      </c>
      <c r="M32" s="55">
        <v>0.2</v>
      </c>
      <c r="N32" s="55">
        <v>4.0120593919201897E-17</v>
      </c>
      <c r="O32" s="55">
        <v>-7.511167034770432E-17</v>
      </c>
      <c r="P32" s="55">
        <v>-1.3333333333333331E-2</v>
      </c>
      <c r="Q32" s="55">
        <v>0.2</v>
      </c>
      <c r="R32" s="55">
        <v>4.8849813083506888E-17</v>
      </c>
      <c r="S32" s="55">
        <v>-7.5111670347704332E-17</v>
      </c>
      <c r="T32" s="55" t="s">
        <v>833</v>
      </c>
      <c r="U32" s="55"/>
      <c r="V32" s="55" t="s">
        <v>833</v>
      </c>
      <c r="W32" s="55">
        <v>0</v>
      </c>
      <c r="X32" s="55">
        <v>1.534339084888641E-14</v>
      </c>
      <c r="Y32" s="55">
        <v>0</v>
      </c>
      <c r="Z32" s="55">
        <v>0</v>
      </c>
      <c r="AA32" s="55">
        <v>0</v>
      </c>
      <c r="AB32" s="55">
        <v>0</v>
      </c>
    </row>
    <row r="33" spans="1:28" x14ac:dyDescent="0.3">
      <c r="A33" s="56">
        <v>31</v>
      </c>
      <c r="B33" s="55"/>
      <c r="C33" s="55">
        <v>150</v>
      </c>
      <c r="D33" s="55">
        <v>0</v>
      </c>
      <c r="E33" s="55" t="b">
        <v>1</v>
      </c>
      <c r="F33" s="55">
        <v>8.0000000000000016E-2</v>
      </c>
      <c r="G33" s="55">
        <v>8.0000000000000016E-2</v>
      </c>
      <c r="H33" s="55">
        <v>0</v>
      </c>
      <c r="I33" s="55">
        <v>0</v>
      </c>
      <c r="J33" s="55">
        <v>1.632862398863136E-18</v>
      </c>
      <c r="K33" s="55">
        <v>1.2325951644078309E-32</v>
      </c>
      <c r="L33" s="55">
        <v>-6.6666666666666666E-2</v>
      </c>
      <c r="M33" s="55">
        <v>-6.6666666666666666E-2</v>
      </c>
      <c r="N33" s="55">
        <v>3.7159999186868152E-17</v>
      </c>
      <c r="O33" s="55">
        <v>-6.5314495954525491E-17</v>
      </c>
      <c r="P33" s="55">
        <v>-6.6666666666666666E-2</v>
      </c>
      <c r="Q33" s="55">
        <v>-6.6666666666666666E-2</v>
      </c>
      <c r="R33" s="55">
        <v>3.552713678800501E-17</v>
      </c>
      <c r="S33" s="55">
        <v>-6.5314495954525504E-17</v>
      </c>
      <c r="T33" s="55" t="s">
        <v>834</v>
      </c>
      <c r="U33" s="55"/>
      <c r="V33" s="55" t="s">
        <v>834</v>
      </c>
      <c r="W33" s="55">
        <v>0</v>
      </c>
      <c r="X33" s="55">
        <v>3.1042415631122027E-14</v>
      </c>
      <c r="Y33" s="55">
        <v>1.220035468042353E-14</v>
      </c>
      <c r="Z33" s="55">
        <v>1.142194880299795E-14</v>
      </c>
      <c r="AA33" s="55">
        <v>0</v>
      </c>
      <c r="AB33" s="55">
        <v>0</v>
      </c>
    </row>
    <row r="34" spans="1:28" x14ac:dyDescent="0.3">
      <c r="A34" s="56">
        <v>32</v>
      </c>
      <c r="B34" s="55"/>
      <c r="C34" s="55">
        <v>150</v>
      </c>
      <c r="D34" s="55">
        <v>0</v>
      </c>
      <c r="E34" s="55" t="b">
        <v>1</v>
      </c>
      <c r="F34" s="55">
        <v>8.0000000000000016E-2</v>
      </c>
      <c r="G34" s="55">
        <v>8.0000000000000016E-2</v>
      </c>
      <c r="H34" s="55">
        <v>1.387778780781446E-17</v>
      </c>
      <c r="I34" s="55">
        <v>1.387778780781446E-17</v>
      </c>
      <c r="J34" s="55">
        <v>6.1629758220391547E-33</v>
      </c>
      <c r="K34" s="55">
        <v>1.8488927466117459E-32</v>
      </c>
      <c r="L34" s="55">
        <v>4.0000000000000008E-2</v>
      </c>
      <c r="M34" s="55">
        <v>-0.12</v>
      </c>
      <c r="N34" s="55">
        <v>1.7763568394002511E-17</v>
      </c>
      <c r="O34" s="55">
        <v>-4.8985871965894143E-17</v>
      </c>
      <c r="P34" s="55">
        <v>4.0000000000000029E-2</v>
      </c>
      <c r="Q34" s="55">
        <v>-0.12</v>
      </c>
      <c r="R34" s="55">
        <v>1.7763568394002511E-17</v>
      </c>
      <c r="S34" s="55">
        <v>-4.8985871965894118E-17</v>
      </c>
      <c r="T34" s="55" t="s">
        <v>835</v>
      </c>
      <c r="U34" s="55"/>
      <c r="V34" s="55" t="s">
        <v>835</v>
      </c>
      <c r="W34" s="55">
        <v>6.4791960398754339E-14</v>
      </c>
      <c r="X34" s="55">
        <v>1.7765885944244579E-14</v>
      </c>
      <c r="Y34" s="55">
        <v>3.5100865574251812E-14</v>
      </c>
      <c r="Z34" s="55">
        <v>2.1965016403383451E-14</v>
      </c>
      <c r="AA34" s="55">
        <v>0</v>
      </c>
      <c r="AB34" s="55">
        <v>0</v>
      </c>
    </row>
    <row r="35" spans="1:28" x14ac:dyDescent="0.3">
      <c r="A35" s="56">
        <v>33</v>
      </c>
      <c r="B35" s="55"/>
      <c r="C35" s="55">
        <v>150</v>
      </c>
      <c r="D35" s="55">
        <v>9.9802017211914063E-4</v>
      </c>
      <c r="E35" s="55" t="b">
        <v>1</v>
      </c>
      <c r="F35" s="55">
        <v>8.0000000000000016E-2</v>
      </c>
      <c r="G35" s="55">
        <v>8.0000000000000016E-2</v>
      </c>
      <c r="H35" s="55">
        <v>0</v>
      </c>
      <c r="I35" s="55">
        <v>0</v>
      </c>
      <c r="J35" s="55">
        <v>2.072416312633625E-17</v>
      </c>
      <c r="K35" s="55">
        <v>1.2325951644078309E-32</v>
      </c>
      <c r="L35" s="55">
        <v>-6.6666666666666666E-2</v>
      </c>
      <c r="M35" s="55">
        <v>0.04</v>
      </c>
      <c r="N35" s="55">
        <v>2.3684757858670011E-17</v>
      </c>
      <c r="O35" s="55">
        <v>-7.1845945549978035E-17</v>
      </c>
      <c r="P35" s="55">
        <v>-6.6666666666666666E-2</v>
      </c>
      <c r="Q35" s="55">
        <v>0.04</v>
      </c>
      <c r="R35" s="55">
        <v>4.4408920985006258E-17</v>
      </c>
      <c r="S35" s="55">
        <v>-7.1845945549978048E-17</v>
      </c>
      <c r="T35" s="55" t="s">
        <v>836</v>
      </c>
      <c r="U35" s="55"/>
      <c r="V35" s="55" t="s">
        <v>836</v>
      </c>
      <c r="W35" s="55">
        <v>3.5026957908726832E-14</v>
      </c>
      <c r="X35" s="55">
        <v>6.0441632353600428E-14</v>
      </c>
      <c r="Y35" s="55">
        <v>0</v>
      </c>
      <c r="Z35" s="55">
        <v>1.241550647303777E-14</v>
      </c>
      <c r="AA35" s="55">
        <v>0</v>
      </c>
      <c r="AB35" s="55">
        <v>0</v>
      </c>
    </row>
    <row r="36" spans="1:28" x14ac:dyDescent="0.3">
      <c r="A36" s="56">
        <v>34</v>
      </c>
      <c r="B36" s="55"/>
      <c r="C36" s="55">
        <v>150</v>
      </c>
      <c r="D36" s="55">
        <v>0</v>
      </c>
      <c r="E36" s="55" t="b">
        <v>1</v>
      </c>
      <c r="F36" s="55">
        <v>0.08</v>
      </c>
      <c r="G36" s="55">
        <v>8.0000000000000016E-2</v>
      </c>
      <c r="H36" s="55">
        <v>1.387778780781446E-17</v>
      </c>
      <c r="I36" s="55">
        <v>2.775557561562891E-17</v>
      </c>
      <c r="J36" s="55">
        <v>2.9605947323337479E-18</v>
      </c>
      <c r="K36" s="55">
        <v>1.2325951644078309E-32</v>
      </c>
      <c r="L36" s="55">
        <v>0.12</v>
      </c>
      <c r="M36" s="55">
        <v>0.1466666666666667</v>
      </c>
      <c r="N36" s="55">
        <v>2.6645352591003759E-17</v>
      </c>
      <c r="O36" s="55">
        <v>-5.5517321561346675E-17</v>
      </c>
      <c r="P36" s="55">
        <v>0.12</v>
      </c>
      <c r="Q36" s="55">
        <v>0.1466666666666667</v>
      </c>
      <c r="R36" s="55">
        <v>2.9605947323337507E-17</v>
      </c>
      <c r="S36" s="55">
        <v>-5.5517321561346687E-17</v>
      </c>
      <c r="T36" s="55" t="s">
        <v>837</v>
      </c>
      <c r="U36" s="55"/>
      <c r="V36" s="55" t="s">
        <v>837</v>
      </c>
      <c r="W36" s="55">
        <v>5.5894499920706119E-14</v>
      </c>
      <c r="X36" s="55">
        <v>1.8109976450969391E-14</v>
      </c>
      <c r="Y36" s="55">
        <v>2.9432436725222528E-14</v>
      </c>
      <c r="Z36" s="55">
        <v>2.7196770334045038E-14</v>
      </c>
      <c r="AA36" s="55">
        <v>0</v>
      </c>
      <c r="AB36" s="55">
        <v>0</v>
      </c>
    </row>
    <row r="37" spans="1:28" x14ac:dyDescent="0.3">
      <c r="A37" s="56">
        <v>35</v>
      </c>
      <c r="B37" s="55"/>
      <c r="C37" s="55">
        <v>150</v>
      </c>
      <c r="D37" s="55">
        <v>9.9873542785644531E-4</v>
      </c>
      <c r="E37" s="55" t="b">
        <v>1</v>
      </c>
      <c r="F37" s="55">
        <v>8.0000000000000016E-2</v>
      </c>
      <c r="G37" s="55">
        <v>8.0000000000000043E-2</v>
      </c>
      <c r="H37" s="55">
        <v>1.387778780781446E-17</v>
      </c>
      <c r="I37" s="55">
        <v>0</v>
      </c>
      <c r="J37" s="55">
        <v>2.072416312633625E-17</v>
      </c>
      <c r="K37" s="55">
        <v>1.2325951644078309E-32</v>
      </c>
      <c r="L37" s="55">
        <v>6.6666666666666666E-2</v>
      </c>
      <c r="M37" s="55">
        <v>0.04</v>
      </c>
      <c r="N37" s="55">
        <v>8.8817841970012525E-18</v>
      </c>
      <c r="O37" s="55">
        <v>-5.5517321561346687E-17</v>
      </c>
      <c r="P37" s="55">
        <v>6.666666666666668E-2</v>
      </c>
      <c r="Q37" s="55">
        <v>0.04</v>
      </c>
      <c r="R37" s="55">
        <v>2.9605947323337507E-17</v>
      </c>
      <c r="S37" s="55">
        <v>-5.5517321561346675E-17</v>
      </c>
      <c r="T37" s="55" t="s">
        <v>838</v>
      </c>
      <c r="U37" s="55"/>
      <c r="V37" s="55" t="s">
        <v>838</v>
      </c>
      <c r="W37" s="55">
        <v>6.0441632353600428E-14</v>
      </c>
      <c r="X37" s="55">
        <v>3.5026957908726832E-14</v>
      </c>
      <c r="Y37" s="55">
        <v>0</v>
      </c>
      <c r="Z37" s="55">
        <v>1.241550647303777E-14</v>
      </c>
      <c r="AA37" s="55">
        <v>0</v>
      </c>
      <c r="AB37" s="55">
        <v>0</v>
      </c>
    </row>
    <row r="38" spans="1:28" x14ac:dyDescent="0.3">
      <c r="A38" s="56">
        <v>36</v>
      </c>
      <c r="B38" s="55"/>
      <c r="C38" s="55">
        <v>150</v>
      </c>
      <c r="D38" s="55">
        <v>0</v>
      </c>
      <c r="E38" s="55" t="b">
        <v>1</v>
      </c>
      <c r="F38" s="55">
        <v>8.0000000000000016E-2</v>
      </c>
      <c r="G38" s="55">
        <v>7.9999999999999988E-2</v>
      </c>
      <c r="H38" s="55">
        <v>5.5511151231257827E-17</v>
      </c>
      <c r="I38" s="55">
        <v>0</v>
      </c>
      <c r="J38" s="55">
        <v>1.036208156316813E-17</v>
      </c>
      <c r="K38" s="55">
        <v>2.4651903288156619E-32</v>
      </c>
      <c r="L38" s="55">
        <v>-0.25333333333333341</v>
      </c>
      <c r="M38" s="55">
        <v>0.04</v>
      </c>
      <c r="N38" s="55">
        <v>3.7007434154171889E-17</v>
      </c>
      <c r="O38" s="55">
        <v>-9.470601913406194E-17</v>
      </c>
      <c r="P38" s="55">
        <v>-0.25333333333333341</v>
      </c>
      <c r="Q38" s="55">
        <v>0.04</v>
      </c>
      <c r="R38" s="55">
        <v>4.7369515717340022E-17</v>
      </c>
      <c r="S38" s="55">
        <v>-9.4706019134061965E-17</v>
      </c>
      <c r="T38" s="55" t="s">
        <v>839</v>
      </c>
      <c r="U38" s="55"/>
      <c r="V38" s="55" t="s">
        <v>839</v>
      </c>
      <c r="W38" s="55">
        <v>3.3794486775223489E-14</v>
      </c>
      <c r="X38" s="55">
        <v>5.070191127329415E-14</v>
      </c>
      <c r="Y38" s="55">
        <v>0</v>
      </c>
      <c r="Z38" s="55">
        <v>1.241550647303777E-14</v>
      </c>
      <c r="AA38" s="55">
        <v>0</v>
      </c>
      <c r="AB38" s="55">
        <v>0</v>
      </c>
    </row>
    <row r="39" spans="1:28" x14ac:dyDescent="0.3">
      <c r="A39" s="56">
        <v>37</v>
      </c>
      <c r="B39" s="55"/>
      <c r="C39" s="55">
        <v>150</v>
      </c>
      <c r="D39" s="55">
        <v>0</v>
      </c>
      <c r="E39" s="55" t="b">
        <v>1</v>
      </c>
      <c r="F39" s="55">
        <v>8.0000000000000016E-2</v>
      </c>
      <c r="G39" s="55">
        <v>8.0000000000000016E-2</v>
      </c>
      <c r="H39" s="55">
        <v>0</v>
      </c>
      <c r="I39" s="55">
        <v>0</v>
      </c>
      <c r="J39" s="55">
        <v>4.2883270658043643E-18</v>
      </c>
      <c r="K39" s="55">
        <v>6.1629758220391547E-33</v>
      </c>
      <c r="L39" s="55">
        <v>9.3333333333333338E-2</v>
      </c>
      <c r="M39" s="55">
        <v>0.04</v>
      </c>
      <c r="N39" s="55">
        <v>2.5317620257533141E-17</v>
      </c>
      <c r="O39" s="55">
        <v>-5.2251596763620409E-17</v>
      </c>
      <c r="P39" s="55">
        <v>9.3333333333333338E-2</v>
      </c>
      <c r="Q39" s="55">
        <v>0.04</v>
      </c>
      <c r="R39" s="55">
        <v>2.9605947323337507E-17</v>
      </c>
      <c r="S39" s="55">
        <v>-5.2251596763620403E-17</v>
      </c>
      <c r="T39" s="55" t="s">
        <v>840</v>
      </c>
      <c r="U39" s="55"/>
      <c r="V39" s="55" t="s">
        <v>840</v>
      </c>
      <c r="W39" s="55">
        <v>0</v>
      </c>
      <c r="X39" s="55">
        <v>1.8088827196188528E-14</v>
      </c>
      <c r="Y39" s="55">
        <v>0</v>
      </c>
      <c r="Z39" s="55">
        <v>1.241550647303777E-14</v>
      </c>
      <c r="AA39" s="55">
        <v>0</v>
      </c>
      <c r="AB39" s="55">
        <v>0</v>
      </c>
    </row>
    <row r="40" spans="1:28" x14ac:dyDescent="0.3">
      <c r="A40" s="56">
        <v>38</v>
      </c>
      <c r="B40" s="55"/>
      <c r="C40" s="55">
        <v>150</v>
      </c>
      <c r="D40" s="55">
        <v>0</v>
      </c>
      <c r="E40" s="55" t="b">
        <v>1</v>
      </c>
      <c r="F40" s="55">
        <v>8.0000000000000016E-2</v>
      </c>
      <c r="G40" s="55">
        <v>8.0000000000000016E-2</v>
      </c>
      <c r="H40" s="55">
        <v>1.387778780781446E-17</v>
      </c>
      <c r="I40" s="55">
        <v>3.4694469519536142E-18</v>
      </c>
      <c r="J40" s="55">
        <v>2.1441635329021799E-18</v>
      </c>
      <c r="K40" s="55">
        <v>1.2325951644078309E-32</v>
      </c>
      <c r="L40" s="55">
        <v>-6.6666666666666666E-2</v>
      </c>
      <c r="M40" s="55">
        <v>-1.3333333333333331E-2</v>
      </c>
      <c r="N40" s="55">
        <v>3.552713678800501E-17</v>
      </c>
      <c r="O40" s="55">
        <v>-6.8580220752251763E-17</v>
      </c>
      <c r="P40" s="55">
        <v>-6.6666666666666652E-2</v>
      </c>
      <c r="Q40" s="55">
        <v>-1.3333333333333331E-2</v>
      </c>
      <c r="R40" s="55">
        <v>3.338297325510283E-17</v>
      </c>
      <c r="S40" s="55">
        <v>-6.8580220752251776E-17</v>
      </c>
      <c r="T40" s="55" t="s">
        <v>841</v>
      </c>
      <c r="U40" s="55"/>
      <c r="V40" s="55" t="s">
        <v>841</v>
      </c>
      <c r="W40" s="55">
        <v>1.778628635553628E-14</v>
      </c>
      <c r="X40" s="55">
        <v>4.5939160020806538E-14</v>
      </c>
      <c r="Y40" s="55">
        <v>2.5490149241921169E-14</v>
      </c>
      <c r="Z40" s="55">
        <v>1.189802163495957E-14</v>
      </c>
      <c r="AA40" s="55">
        <v>0</v>
      </c>
      <c r="AB40" s="55">
        <v>0</v>
      </c>
    </row>
    <row r="41" spans="1:28" x14ac:dyDescent="0.3">
      <c r="A41" s="56">
        <v>39</v>
      </c>
      <c r="B41" s="55"/>
      <c r="C41" s="55">
        <v>150</v>
      </c>
      <c r="D41" s="55">
        <v>0</v>
      </c>
      <c r="E41" s="55" t="b">
        <v>1</v>
      </c>
      <c r="F41" s="55">
        <v>8.0000000000000016E-2</v>
      </c>
      <c r="G41" s="55">
        <v>8.0000000000000016E-2</v>
      </c>
      <c r="H41" s="55">
        <v>1.0408340855860839E-17</v>
      </c>
      <c r="I41" s="55">
        <v>0</v>
      </c>
      <c r="J41" s="55">
        <v>1.1842378929334999E-17</v>
      </c>
      <c r="K41" s="55">
        <v>3.6977854932234928E-32</v>
      </c>
      <c r="L41" s="55">
        <v>-1.333333333333332E-2</v>
      </c>
      <c r="M41" s="55">
        <v>0.04</v>
      </c>
      <c r="N41" s="55">
        <v>2.3684757858670011E-17</v>
      </c>
      <c r="O41" s="55">
        <v>-6.5314495954525479E-17</v>
      </c>
      <c r="P41" s="55">
        <v>-1.333333333333331E-2</v>
      </c>
      <c r="Q41" s="55">
        <v>0.04</v>
      </c>
      <c r="R41" s="55">
        <v>3.552713678800501E-17</v>
      </c>
      <c r="S41" s="55">
        <v>-6.5314495954525516E-17</v>
      </c>
      <c r="T41" s="55" t="s">
        <v>842</v>
      </c>
      <c r="U41" s="55"/>
      <c r="V41" s="55" t="s">
        <v>842</v>
      </c>
      <c r="W41" s="55">
        <v>3.2932030925644942E-14</v>
      </c>
      <c r="X41" s="55">
        <v>6.3951620916248102E-14</v>
      </c>
      <c r="Y41" s="55">
        <v>0</v>
      </c>
      <c r="Z41" s="55">
        <v>1.241550647303777E-14</v>
      </c>
      <c r="AA41" s="55">
        <v>0</v>
      </c>
      <c r="AB41" s="55">
        <v>0</v>
      </c>
    </row>
    <row r="42" spans="1:28" x14ac:dyDescent="0.3">
      <c r="A42" s="56">
        <v>40</v>
      </c>
      <c r="B42" s="55"/>
      <c r="C42" s="55">
        <v>150</v>
      </c>
      <c r="D42" s="55">
        <v>0</v>
      </c>
      <c r="E42" s="55" t="b">
        <v>1</v>
      </c>
      <c r="F42" s="55">
        <v>8.0000000000000016E-2</v>
      </c>
      <c r="G42" s="55">
        <v>8.0000000000000016E-2</v>
      </c>
      <c r="H42" s="55">
        <v>1.9081958235744881E-17</v>
      </c>
      <c r="I42" s="55">
        <v>1.387778780781446E-17</v>
      </c>
      <c r="J42" s="55">
        <v>3.081487911019577E-33</v>
      </c>
      <c r="K42" s="55">
        <v>1.2325951644078309E-32</v>
      </c>
      <c r="L42" s="55">
        <v>-1.3333333333333299E-2</v>
      </c>
      <c r="M42" s="55">
        <v>-0.12</v>
      </c>
      <c r="N42" s="55">
        <v>2.3684757858670011E-17</v>
      </c>
      <c r="O42" s="55">
        <v>-5.5517321561346663E-17</v>
      </c>
      <c r="P42" s="55">
        <v>-1.333333333333332E-2</v>
      </c>
      <c r="Q42" s="55">
        <v>-0.12</v>
      </c>
      <c r="R42" s="55">
        <v>2.3684757858670011E-17</v>
      </c>
      <c r="S42" s="55">
        <v>-5.5517321561346675E-17</v>
      </c>
      <c r="T42" s="55" t="s">
        <v>843</v>
      </c>
      <c r="U42" s="55"/>
      <c r="V42" s="55" t="s">
        <v>843</v>
      </c>
      <c r="W42" s="55">
        <v>0</v>
      </c>
      <c r="X42" s="55">
        <v>0</v>
      </c>
      <c r="Y42" s="55">
        <v>3.5100865574251812E-14</v>
      </c>
      <c r="Z42" s="55">
        <v>2.1965016403383451E-14</v>
      </c>
      <c r="AA42" s="55">
        <v>0</v>
      </c>
      <c r="AB42" s="55">
        <v>0</v>
      </c>
    </row>
    <row r="43" spans="1:28" x14ac:dyDescent="0.3">
      <c r="A43" s="56">
        <v>41</v>
      </c>
      <c r="B43" s="55"/>
      <c r="C43" s="55">
        <v>150</v>
      </c>
      <c r="D43" s="55">
        <v>0</v>
      </c>
      <c r="E43" s="55" t="b">
        <v>1</v>
      </c>
      <c r="F43" s="55">
        <v>8.0000000000000016E-2</v>
      </c>
      <c r="G43" s="55">
        <v>8.0000000000000016E-2</v>
      </c>
      <c r="H43" s="55">
        <v>1.387778780781446E-17</v>
      </c>
      <c r="I43" s="55">
        <v>0</v>
      </c>
      <c r="J43" s="55">
        <v>1.643583606053189E-17</v>
      </c>
      <c r="K43" s="55">
        <v>1.2325951644078309E-32</v>
      </c>
      <c r="L43" s="55">
        <v>1.333333333333335E-2</v>
      </c>
      <c r="M43" s="55">
        <v>-6.6666666666666666E-2</v>
      </c>
      <c r="N43" s="55">
        <v>1.643583606053189E-17</v>
      </c>
      <c r="O43" s="55">
        <v>-5.5517321561346663E-17</v>
      </c>
      <c r="P43" s="55">
        <v>1.333333333333336E-2</v>
      </c>
      <c r="Q43" s="55">
        <v>-6.6666666666666666E-2</v>
      </c>
      <c r="R43" s="55">
        <v>0</v>
      </c>
      <c r="S43" s="55">
        <v>-5.5517321561346675E-17</v>
      </c>
      <c r="T43" s="55" t="s">
        <v>844</v>
      </c>
      <c r="U43" s="55"/>
      <c r="V43" s="55" t="s">
        <v>844</v>
      </c>
      <c r="W43" s="55">
        <v>4.934558936635231E-14</v>
      </c>
      <c r="X43" s="55">
        <v>1.6955022754524981E-14</v>
      </c>
      <c r="Y43" s="55">
        <v>1.220035468042353E-14</v>
      </c>
      <c r="Z43" s="55">
        <v>1.142194880299795E-14</v>
      </c>
      <c r="AA43" s="55">
        <v>0</v>
      </c>
      <c r="AB43" s="55">
        <v>0</v>
      </c>
    </row>
    <row r="44" spans="1:28" x14ac:dyDescent="0.3">
      <c r="A44" s="56">
        <v>42</v>
      </c>
      <c r="B44" s="55"/>
      <c r="C44" s="55">
        <v>150</v>
      </c>
      <c r="D44" s="55">
        <v>5.1331520080566406E-4</v>
      </c>
      <c r="E44" s="55" t="b">
        <v>1</v>
      </c>
      <c r="F44" s="55">
        <v>8.0000000000000016E-2</v>
      </c>
      <c r="G44" s="55">
        <v>8.0000000000000016E-2</v>
      </c>
      <c r="H44" s="55">
        <v>6.9388939039072284E-18</v>
      </c>
      <c r="I44" s="55">
        <v>0</v>
      </c>
      <c r="J44" s="55">
        <v>1.632862398863136E-18</v>
      </c>
      <c r="K44" s="55">
        <v>3.6977854932234928E-32</v>
      </c>
      <c r="L44" s="55">
        <v>-3.9999999999999987E-2</v>
      </c>
      <c r="M44" s="55">
        <v>9.3333333333333338E-2</v>
      </c>
      <c r="N44" s="55">
        <v>3.7159999186868152E-17</v>
      </c>
      <c r="O44" s="55">
        <v>-7.1845945549978023E-17</v>
      </c>
      <c r="P44" s="55">
        <v>-3.9999999999999987E-2</v>
      </c>
      <c r="Q44" s="55">
        <v>9.3333333333333338E-2</v>
      </c>
      <c r="R44" s="55">
        <v>3.552713678800501E-17</v>
      </c>
      <c r="S44" s="55">
        <v>-7.184594554997806E-17</v>
      </c>
      <c r="T44" s="55" t="s">
        <v>845</v>
      </c>
      <c r="U44" s="55"/>
      <c r="V44" s="55" t="s">
        <v>845</v>
      </c>
      <c r="W44" s="55">
        <v>0</v>
      </c>
      <c r="X44" s="55">
        <v>3.065641416726416E-14</v>
      </c>
      <c r="Y44" s="55">
        <v>1.3994746032368831E-14</v>
      </c>
      <c r="Z44" s="55">
        <v>2.596010491625737E-14</v>
      </c>
      <c r="AA44" s="55">
        <v>0</v>
      </c>
      <c r="AB44" s="55">
        <v>0</v>
      </c>
    </row>
    <row r="45" spans="1:28" x14ac:dyDescent="0.3">
      <c r="A45" s="56">
        <v>43</v>
      </c>
      <c r="B45" s="55"/>
      <c r="C45" s="55">
        <v>150</v>
      </c>
      <c r="D45" s="55">
        <v>9.9730491638183594E-4</v>
      </c>
      <c r="E45" s="55" t="b">
        <v>1</v>
      </c>
      <c r="F45" s="55">
        <v>0.08</v>
      </c>
      <c r="G45" s="55">
        <v>8.0000000000000016E-2</v>
      </c>
      <c r="H45" s="55">
        <v>2.775557561562891E-17</v>
      </c>
      <c r="I45" s="55">
        <v>0</v>
      </c>
      <c r="J45" s="55">
        <v>4.622231866529366E-33</v>
      </c>
      <c r="K45" s="55">
        <v>0</v>
      </c>
      <c r="L45" s="55">
        <v>0.1466666666666667</v>
      </c>
      <c r="M45" s="55">
        <v>0.04</v>
      </c>
      <c r="N45" s="55">
        <v>1.1842378929334999E-17</v>
      </c>
      <c r="O45" s="55">
        <v>-4.5720147168167852E-17</v>
      </c>
      <c r="P45" s="55">
        <v>0.1466666666666667</v>
      </c>
      <c r="Q45" s="55">
        <v>0.04</v>
      </c>
      <c r="R45" s="55">
        <v>1.1842378929334999E-17</v>
      </c>
      <c r="S45" s="55">
        <v>-4.5720147168167852E-17</v>
      </c>
      <c r="T45" s="55" t="s">
        <v>846</v>
      </c>
      <c r="U45" s="55"/>
      <c r="V45" s="55" t="s">
        <v>846</v>
      </c>
      <c r="W45" s="55">
        <v>5.5844120483388891E-14</v>
      </c>
      <c r="X45" s="55">
        <v>1.9360906066959202E-14</v>
      </c>
      <c r="Y45" s="55">
        <v>0</v>
      </c>
      <c r="Z45" s="55">
        <v>1.241550647303777E-14</v>
      </c>
      <c r="AA45" s="55">
        <v>0</v>
      </c>
      <c r="AB45" s="55">
        <v>0</v>
      </c>
    </row>
    <row r="46" spans="1:28" x14ac:dyDescent="0.3">
      <c r="A46" s="56">
        <v>44</v>
      </c>
      <c r="B46" s="55"/>
      <c r="C46" s="55">
        <v>150</v>
      </c>
      <c r="D46" s="55">
        <v>0</v>
      </c>
      <c r="E46" s="55" t="b">
        <v>1</v>
      </c>
      <c r="F46" s="55">
        <v>8.0000000000000016E-2</v>
      </c>
      <c r="G46" s="55">
        <v>8.0000000000000016E-2</v>
      </c>
      <c r="H46" s="55">
        <v>1.387778780781446E-17</v>
      </c>
      <c r="I46" s="55">
        <v>3.4694469519536142E-18</v>
      </c>
      <c r="J46" s="55">
        <v>4.1448326252672519E-17</v>
      </c>
      <c r="K46" s="55">
        <v>2.4651903288156619E-32</v>
      </c>
      <c r="L46" s="55">
        <v>-0.12</v>
      </c>
      <c r="M46" s="55">
        <v>-1.3333333333333331E-2</v>
      </c>
      <c r="N46" s="55">
        <v>5.9211894646675019E-18</v>
      </c>
      <c r="O46" s="55">
        <v>-7.5111670347704308E-17</v>
      </c>
      <c r="P46" s="55">
        <v>-0.12</v>
      </c>
      <c r="Q46" s="55">
        <v>-1.3333333333333331E-2</v>
      </c>
      <c r="R46" s="55">
        <v>4.7369515717340022E-17</v>
      </c>
      <c r="S46" s="55">
        <v>-7.5111670347704332E-17</v>
      </c>
      <c r="T46" s="55" t="s">
        <v>847</v>
      </c>
      <c r="U46" s="55"/>
      <c r="V46" s="55" t="s">
        <v>847</v>
      </c>
      <c r="W46" s="55">
        <v>1.901472442547012E-14</v>
      </c>
      <c r="X46" s="55">
        <v>2.901240420232181E-14</v>
      </c>
      <c r="Y46" s="55">
        <v>2.5490149241921169E-14</v>
      </c>
      <c r="Z46" s="55">
        <v>1.189802163495957E-14</v>
      </c>
      <c r="AA46" s="55">
        <v>0</v>
      </c>
      <c r="AB46" s="55">
        <v>0</v>
      </c>
    </row>
    <row r="47" spans="1:28" x14ac:dyDescent="0.3">
      <c r="A47" s="56">
        <v>45</v>
      </c>
      <c r="B47" s="55"/>
      <c r="C47" s="55">
        <v>150</v>
      </c>
      <c r="D47" s="55">
        <v>0</v>
      </c>
      <c r="E47" s="55" t="b">
        <v>1</v>
      </c>
      <c r="F47" s="55">
        <v>8.0000000000000016E-2</v>
      </c>
      <c r="G47" s="55">
        <v>8.0000000000000016E-2</v>
      </c>
      <c r="H47" s="55">
        <v>6.9388939039072284E-18</v>
      </c>
      <c r="I47" s="55">
        <v>0</v>
      </c>
      <c r="J47" s="55">
        <v>1.184237892933501E-17</v>
      </c>
      <c r="K47" s="55">
        <v>1.2325951644078309E-32</v>
      </c>
      <c r="L47" s="55">
        <v>4.0000000000000022E-2</v>
      </c>
      <c r="M47" s="55">
        <v>0.04</v>
      </c>
      <c r="N47" s="55">
        <v>2.3684757858670011E-17</v>
      </c>
      <c r="O47" s="55">
        <v>-5.8783046359072947E-17</v>
      </c>
      <c r="P47" s="55">
        <v>4.0000000000000029E-2</v>
      </c>
      <c r="Q47" s="55">
        <v>0.04</v>
      </c>
      <c r="R47" s="55">
        <v>1.1842378929334999E-17</v>
      </c>
      <c r="S47" s="55">
        <v>-5.8783046359072959E-17</v>
      </c>
      <c r="T47" s="55" t="s">
        <v>848</v>
      </c>
      <c r="U47" s="55"/>
      <c r="V47" s="55" t="s">
        <v>848</v>
      </c>
      <c r="W47" s="55">
        <v>1.5536776546279149E-14</v>
      </c>
      <c r="X47" s="55">
        <v>1.6973602475056881E-14</v>
      </c>
      <c r="Y47" s="55">
        <v>0</v>
      </c>
      <c r="Z47" s="55">
        <v>1.241550647303777E-14</v>
      </c>
      <c r="AA47" s="55">
        <v>0</v>
      </c>
      <c r="AB47" s="55">
        <v>0</v>
      </c>
    </row>
    <row r="48" spans="1:28" x14ac:dyDescent="0.3">
      <c r="A48" s="56">
        <v>46</v>
      </c>
      <c r="B48" s="55"/>
      <c r="C48" s="55">
        <v>150</v>
      </c>
      <c r="D48" s="55">
        <v>9.9730491638183594E-4</v>
      </c>
      <c r="E48" s="55" t="b">
        <v>1</v>
      </c>
      <c r="F48" s="55">
        <v>8.0000000000000016E-2</v>
      </c>
      <c r="G48" s="55">
        <v>8.0000000000000016E-2</v>
      </c>
      <c r="H48" s="55">
        <v>0</v>
      </c>
      <c r="I48" s="55">
        <v>1.387778780781446E-17</v>
      </c>
      <c r="J48" s="55">
        <v>1.6283271027835629E-17</v>
      </c>
      <c r="K48" s="55">
        <v>0</v>
      </c>
      <c r="L48" s="55">
        <v>1.333333333333336E-2</v>
      </c>
      <c r="M48" s="55">
        <v>-0.12</v>
      </c>
      <c r="N48" s="55">
        <v>1.9243865760169381E-17</v>
      </c>
      <c r="O48" s="55">
        <v>-5.2251596763620409E-17</v>
      </c>
      <c r="P48" s="55">
        <v>1.333333333333336E-2</v>
      </c>
      <c r="Q48" s="55">
        <v>-0.12</v>
      </c>
      <c r="R48" s="55">
        <v>3.552713678800501E-17</v>
      </c>
      <c r="S48" s="55">
        <v>-5.2251596763620409E-17</v>
      </c>
      <c r="T48" s="55" t="s">
        <v>849</v>
      </c>
      <c r="U48" s="55"/>
      <c r="V48" s="55" t="s">
        <v>849</v>
      </c>
      <c r="W48" s="55">
        <v>1.6688940770856661E-14</v>
      </c>
      <c r="X48" s="55">
        <v>6.8842329863836988E-14</v>
      </c>
      <c r="Y48" s="55">
        <v>3.5100865574251812E-14</v>
      </c>
      <c r="Z48" s="55">
        <v>2.1965016403383451E-14</v>
      </c>
      <c r="AA48" s="55">
        <v>0</v>
      </c>
      <c r="AB48" s="55">
        <v>0</v>
      </c>
    </row>
    <row r="49" spans="1:28" x14ac:dyDescent="0.3">
      <c r="A49" s="56">
        <v>47</v>
      </c>
      <c r="B49" s="55"/>
      <c r="C49" s="55">
        <v>150</v>
      </c>
      <c r="D49" s="55">
        <v>0</v>
      </c>
      <c r="E49" s="55" t="b">
        <v>1</v>
      </c>
      <c r="F49" s="55">
        <v>0.08</v>
      </c>
      <c r="G49" s="55">
        <v>8.0000000000000016E-2</v>
      </c>
      <c r="H49" s="55">
        <v>0</v>
      </c>
      <c r="I49" s="55">
        <v>2.775557561562891E-17</v>
      </c>
      <c r="J49" s="55">
        <v>3.1131597650300179E-18</v>
      </c>
      <c r="K49" s="55">
        <v>0</v>
      </c>
      <c r="L49" s="55">
        <v>6.6666666666666666E-2</v>
      </c>
      <c r="M49" s="55">
        <v>0.1466666666666667</v>
      </c>
      <c r="N49" s="55">
        <v>1.495553869436502E-17</v>
      </c>
      <c r="O49" s="55">
        <v>-6.2048771156799219E-17</v>
      </c>
      <c r="P49" s="55">
        <v>6.6666666666666666E-2</v>
      </c>
      <c r="Q49" s="55">
        <v>0.1466666666666667</v>
      </c>
      <c r="R49" s="55">
        <v>1.1842378929334999E-17</v>
      </c>
      <c r="S49" s="55">
        <v>-6.2048771156799219E-17</v>
      </c>
      <c r="T49" s="55" t="s">
        <v>850</v>
      </c>
      <c r="U49" s="55"/>
      <c r="V49" s="55" t="s">
        <v>850</v>
      </c>
      <c r="W49" s="55">
        <v>0</v>
      </c>
      <c r="X49" s="55">
        <v>6.7968891841866164E-14</v>
      </c>
      <c r="Y49" s="55">
        <v>2.9432436725222528E-14</v>
      </c>
      <c r="Z49" s="55">
        <v>2.7196770334045038E-14</v>
      </c>
      <c r="AA49" s="55">
        <v>0</v>
      </c>
      <c r="AB49" s="55">
        <v>0</v>
      </c>
    </row>
    <row r="50" spans="1:28" x14ac:dyDescent="0.3">
      <c r="A50" s="56">
        <v>48</v>
      </c>
      <c r="B50" s="55"/>
      <c r="C50" s="55">
        <v>150</v>
      </c>
      <c r="D50" s="55">
        <v>0</v>
      </c>
      <c r="E50" s="55" t="b">
        <v>1</v>
      </c>
      <c r="F50" s="55">
        <v>8.0000000000000016E-2</v>
      </c>
      <c r="G50" s="55">
        <v>8.0000000000000016E-2</v>
      </c>
      <c r="H50" s="55">
        <v>1.387778780781446E-17</v>
      </c>
      <c r="I50" s="55">
        <v>0</v>
      </c>
      <c r="J50" s="55">
        <v>8.881784197001254E-18</v>
      </c>
      <c r="K50" s="55">
        <v>3.6977854932234928E-32</v>
      </c>
      <c r="L50" s="55">
        <v>-0.12</v>
      </c>
      <c r="M50" s="55">
        <v>0.04</v>
      </c>
      <c r="N50" s="55">
        <v>4.4408920985006258E-17</v>
      </c>
      <c r="O50" s="55">
        <v>-7.837739514543058E-17</v>
      </c>
      <c r="P50" s="55">
        <v>-0.12</v>
      </c>
      <c r="Q50" s="55">
        <v>0.04</v>
      </c>
      <c r="R50" s="55">
        <v>3.552713678800501E-17</v>
      </c>
      <c r="S50" s="55">
        <v>-7.8377395145430617E-17</v>
      </c>
      <c r="T50" s="55" t="s">
        <v>851</v>
      </c>
      <c r="U50" s="55"/>
      <c r="V50" s="55" t="s">
        <v>851</v>
      </c>
      <c r="W50" s="55">
        <v>3.7406523752359222E-14</v>
      </c>
      <c r="X50" s="55">
        <v>4.2972666858540091E-14</v>
      </c>
      <c r="Y50" s="55">
        <v>0</v>
      </c>
      <c r="Z50" s="55">
        <v>1.241550647303777E-14</v>
      </c>
      <c r="AA50" s="55">
        <v>0</v>
      </c>
      <c r="AB50" s="55">
        <v>0</v>
      </c>
    </row>
    <row r="51" spans="1:28" x14ac:dyDescent="0.3">
      <c r="A51" s="56">
        <v>49</v>
      </c>
      <c r="B51" s="55"/>
      <c r="C51" s="55">
        <v>150</v>
      </c>
      <c r="D51" s="55">
        <v>0</v>
      </c>
      <c r="E51" s="55" t="b">
        <v>1</v>
      </c>
      <c r="F51" s="55">
        <v>0.08</v>
      </c>
      <c r="G51" s="55">
        <v>8.0000000000000016E-2</v>
      </c>
      <c r="H51" s="55">
        <v>1.387778780781446E-17</v>
      </c>
      <c r="I51" s="55">
        <v>0</v>
      </c>
      <c r="J51" s="55">
        <v>2.3684757858670011E-17</v>
      </c>
      <c r="K51" s="55">
        <v>0</v>
      </c>
      <c r="L51" s="55">
        <v>9.3333333333333338E-2</v>
      </c>
      <c r="M51" s="55">
        <v>-6.6666666666666666E-2</v>
      </c>
      <c r="N51" s="55">
        <v>0</v>
      </c>
      <c r="O51" s="55">
        <v>-4.5720147168167852E-17</v>
      </c>
      <c r="P51" s="55">
        <v>9.3333333333333351E-2</v>
      </c>
      <c r="Q51" s="55">
        <v>-6.6666666666666666E-2</v>
      </c>
      <c r="R51" s="55">
        <v>2.3684757858670011E-17</v>
      </c>
      <c r="S51" s="55">
        <v>-4.5720147168167852E-17</v>
      </c>
      <c r="T51" s="55" t="s">
        <v>852</v>
      </c>
      <c r="U51" s="55"/>
      <c r="V51" s="55" t="s">
        <v>852</v>
      </c>
      <c r="W51" s="55">
        <v>3.0191363437501358E-14</v>
      </c>
      <c r="X51" s="55">
        <v>1.868070508118872E-14</v>
      </c>
      <c r="Y51" s="55">
        <v>1.220035468042353E-14</v>
      </c>
      <c r="Z51" s="55">
        <v>1.142194880299795E-14</v>
      </c>
      <c r="AA51" s="55">
        <v>0</v>
      </c>
      <c r="AB51" s="55">
        <v>0</v>
      </c>
    </row>
    <row r="52" spans="1:28" x14ac:dyDescent="0.3">
      <c r="A52" s="56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</row>
    <row r="53" spans="1:28" x14ac:dyDescent="0.3">
      <c r="A53" s="56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</row>
    <row r="54" spans="1:28" x14ac:dyDescent="0.3">
      <c r="A54" s="56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</row>
    <row r="55" spans="1:28" x14ac:dyDescent="0.3">
      <c r="A55" s="56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</row>
    <row r="56" spans="1:28" x14ac:dyDescent="0.3">
      <c r="A56" s="56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</row>
    <row r="57" spans="1:28" x14ac:dyDescent="0.3">
      <c r="A57" s="56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</row>
    <row r="58" spans="1:28" x14ac:dyDescent="0.3">
      <c r="A58" s="56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</row>
    <row r="59" spans="1:28" x14ac:dyDescent="0.3">
      <c r="A59" s="56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</row>
    <row r="60" spans="1:28" x14ac:dyDescent="0.3">
      <c r="A60" s="56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</row>
    <row r="61" spans="1:28" x14ac:dyDescent="0.3">
      <c r="A61" s="56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</row>
    <row r="62" spans="1:28" x14ac:dyDescent="0.3">
      <c r="A62" s="56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</row>
    <row r="63" spans="1:28" x14ac:dyDescent="0.3">
      <c r="A63" s="56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</row>
    <row r="64" spans="1:28" x14ac:dyDescent="0.3">
      <c r="A64" s="56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</row>
    <row r="65" spans="1:28" x14ac:dyDescent="0.3">
      <c r="A65" s="56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</row>
    <row r="66" spans="1:28" x14ac:dyDescent="0.3">
      <c r="A66" s="56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</row>
    <row r="67" spans="1:28" x14ac:dyDescent="0.3">
      <c r="A67" s="56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</row>
    <row r="68" spans="1:28" x14ac:dyDescent="0.3">
      <c r="A68" s="56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</row>
    <row r="69" spans="1:28" x14ac:dyDescent="0.3">
      <c r="A69" s="56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</row>
    <row r="70" spans="1:28" x14ac:dyDescent="0.3">
      <c r="A70" s="56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</row>
    <row r="71" spans="1:28" x14ac:dyDescent="0.3">
      <c r="A71" s="56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</row>
    <row r="72" spans="1:28" x14ac:dyDescent="0.3">
      <c r="A72" s="56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</row>
    <row r="73" spans="1:28" x14ac:dyDescent="0.3">
      <c r="A73" s="56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</row>
    <row r="74" spans="1:28" x14ac:dyDescent="0.3">
      <c r="A74" s="56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</row>
    <row r="75" spans="1:28" x14ac:dyDescent="0.3">
      <c r="A75" s="56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</row>
    <row r="76" spans="1:28" x14ac:dyDescent="0.3">
      <c r="A76" s="56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</row>
    <row r="77" spans="1:28" x14ac:dyDescent="0.3">
      <c r="A77" s="56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</row>
    <row r="78" spans="1:28" x14ac:dyDescent="0.3">
      <c r="A78" s="56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</row>
    <row r="79" spans="1:28" x14ac:dyDescent="0.3">
      <c r="A79" s="56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</row>
    <row r="80" spans="1:28" x14ac:dyDescent="0.3">
      <c r="A80" s="56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</row>
    <row r="81" spans="1:28" x14ac:dyDescent="0.3">
      <c r="A81" s="56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</row>
    <row r="82" spans="1:28" x14ac:dyDescent="0.3">
      <c r="A82" s="56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</row>
    <row r="83" spans="1:28" x14ac:dyDescent="0.3">
      <c r="A83" s="56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</row>
    <row r="84" spans="1:28" x14ac:dyDescent="0.3">
      <c r="A84" s="56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</row>
    <row r="85" spans="1:28" x14ac:dyDescent="0.3">
      <c r="A85" s="56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</row>
    <row r="86" spans="1:28" x14ac:dyDescent="0.3">
      <c r="A86" s="56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</row>
    <row r="87" spans="1:28" x14ac:dyDescent="0.3">
      <c r="A87" s="56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</row>
    <row r="88" spans="1:28" x14ac:dyDescent="0.3">
      <c r="A88" s="56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</row>
    <row r="89" spans="1:28" x14ac:dyDescent="0.3">
      <c r="A89" s="56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</row>
    <row r="90" spans="1:28" x14ac:dyDescent="0.3">
      <c r="A90" s="56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</row>
    <row r="91" spans="1:28" x14ac:dyDescent="0.3">
      <c r="A91" s="56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</row>
    <row r="92" spans="1:28" x14ac:dyDescent="0.3">
      <c r="A92" s="56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</row>
    <row r="93" spans="1:28" x14ac:dyDescent="0.3">
      <c r="A93" s="56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</row>
    <row r="94" spans="1:28" x14ac:dyDescent="0.3">
      <c r="A94" s="56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</row>
    <row r="95" spans="1:28" x14ac:dyDescent="0.3">
      <c r="A95" s="56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</row>
    <row r="96" spans="1:28" x14ac:dyDescent="0.3">
      <c r="A96" s="56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</row>
    <row r="97" spans="1:28" x14ac:dyDescent="0.3">
      <c r="A97" s="56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</row>
    <row r="98" spans="1:28" x14ac:dyDescent="0.3">
      <c r="A98" s="56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</row>
    <row r="99" spans="1:28" x14ac:dyDescent="0.3">
      <c r="A99" s="56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</row>
    <row r="100" spans="1:28" x14ac:dyDescent="0.3">
      <c r="A100" s="56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</row>
    <row r="101" spans="1:28" x14ac:dyDescent="0.3">
      <c r="A101" s="56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</row>
    <row r="102" spans="1:28" x14ac:dyDescent="0.3">
      <c r="A102" s="56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</row>
    <row r="103" spans="1:28" x14ac:dyDescent="0.3">
      <c r="A103" s="56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</row>
    <row r="104" spans="1:28" x14ac:dyDescent="0.3">
      <c r="A104" s="56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</row>
    <row r="105" spans="1:28" x14ac:dyDescent="0.3">
      <c r="A105" s="56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</row>
    <row r="106" spans="1:28" x14ac:dyDescent="0.3">
      <c r="A106" s="56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</row>
    <row r="107" spans="1:28" x14ac:dyDescent="0.3">
      <c r="A107" s="56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</row>
    <row r="108" spans="1:28" x14ac:dyDescent="0.3">
      <c r="A108" s="56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</row>
    <row r="109" spans="1:28" x14ac:dyDescent="0.3">
      <c r="A109" s="56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</row>
    <row r="110" spans="1:28" x14ac:dyDescent="0.3">
      <c r="A110" s="56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</row>
    <row r="111" spans="1:28" x14ac:dyDescent="0.3">
      <c r="A111" s="56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</row>
    <row r="112" spans="1:28" x14ac:dyDescent="0.3">
      <c r="A112" s="56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</row>
    <row r="113" spans="1:28" x14ac:dyDescent="0.3">
      <c r="A113" s="56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</row>
    <row r="114" spans="1:28" x14ac:dyDescent="0.3">
      <c r="A114" s="56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</row>
    <row r="115" spans="1:28" x14ac:dyDescent="0.3">
      <c r="A115" s="56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</row>
    <row r="116" spans="1:28" x14ac:dyDescent="0.3">
      <c r="A116" s="56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</row>
    <row r="117" spans="1:28" x14ac:dyDescent="0.3">
      <c r="A117" s="56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</row>
    <row r="118" spans="1:28" x14ac:dyDescent="0.3">
      <c r="A118" s="56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</row>
    <row r="119" spans="1:28" x14ac:dyDescent="0.3">
      <c r="A119" s="56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</row>
    <row r="120" spans="1:28" x14ac:dyDescent="0.3">
      <c r="A120" s="56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</row>
    <row r="121" spans="1:28" x14ac:dyDescent="0.3">
      <c r="A121" s="56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</row>
    <row r="122" spans="1:28" x14ac:dyDescent="0.3">
      <c r="A122" s="56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</row>
    <row r="123" spans="1:28" x14ac:dyDescent="0.3">
      <c r="A123" s="56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</row>
    <row r="124" spans="1:28" x14ac:dyDescent="0.3">
      <c r="A124" s="56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</row>
    <row r="125" spans="1:28" x14ac:dyDescent="0.3">
      <c r="A125" s="56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</row>
    <row r="126" spans="1:28" x14ac:dyDescent="0.3">
      <c r="A126" s="56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</row>
    <row r="127" spans="1:28" x14ac:dyDescent="0.3">
      <c r="A127" s="56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</row>
    <row r="128" spans="1:28" x14ac:dyDescent="0.3">
      <c r="A128" s="56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</row>
    <row r="129" spans="1:28" x14ac:dyDescent="0.3">
      <c r="A129" s="56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</row>
    <row r="130" spans="1:28" x14ac:dyDescent="0.3">
      <c r="A130" s="56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</row>
    <row r="131" spans="1:28" x14ac:dyDescent="0.3">
      <c r="A131" s="56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</row>
    <row r="132" spans="1:28" x14ac:dyDescent="0.3">
      <c r="A132" s="56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</row>
    <row r="133" spans="1:28" x14ac:dyDescent="0.3">
      <c r="A133" s="56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</row>
    <row r="134" spans="1:28" x14ac:dyDescent="0.3">
      <c r="A134" s="56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</row>
    <row r="135" spans="1:28" x14ac:dyDescent="0.3">
      <c r="A135" s="56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</row>
    <row r="136" spans="1:28" x14ac:dyDescent="0.3">
      <c r="A136" s="56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</row>
    <row r="137" spans="1:28" x14ac:dyDescent="0.3">
      <c r="A137" s="56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</row>
    <row r="138" spans="1:28" x14ac:dyDescent="0.3">
      <c r="A138" s="56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</row>
    <row r="139" spans="1:28" x14ac:dyDescent="0.3">
      <c r="A139" s="56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</row>
    <row r="140" spans="1:28" x14ac:dyDescent="0.3">
      <c r="A140" s="56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</row>
    <row r="141" spans="1:28" x14ac:dyDescent="0.3">
      <c r="A141" s="56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</row>
    <row r="142" spans="1:28" x14ac:dyDescent="0.3">
      <c r="A142" s="56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</row>
    <row r="143" spans="1:28" x14ac:dyDescent="0.3">
      <c r="A143" s="56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</row>
    <row r="144" spans="1:28" x14ac:dyDescent="0.3">
      <c r="A144" s="56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</row>
    <row r="145" spans="1:28" x14ac:dyDescent="0.3">
      <c r="A145" s="56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</row>
    <row r="146" spans="1:28" x14ac:dyDescent="0.3">
      <c r="A146" s="56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</row>
    <row r="147" spans="1:28" x14ac:dyDescent="0.3">
      <c r="A147" s="56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</row>
    <row r="148" spans="1:28" x14ac:dyDescent="0.3">
      <c r="A148" s="56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</row>
    <row r="149" spans="1:28" x14ac:dyDescent="0.3">
      <c r="A149" s="56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</row>
    <row r="150" spans="1:28" x14ac:dyDescent="0.3">
      <c r="A150" s="56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</row>
    <row r="151" spans="1:28" x14ac:dyDescent="0.3">
      <c r="A151" s="56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</row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1658-E5E4-4861-AB50-E74E1A09720B}">
  <sheetPr codeName="Sheet13"/>
  <dimension ref="A1:DM207"/>
  <sheetViews>
    <sheetView topLeftCell="A70" zoomScale="70" zoomScaleNormal="70" workbookViewId="0">
      <selection sqref="A1:AB51"/>
    </sheetView>
  </sheetViews>
  <sheetFormatPr defaultColWidth="8.88671875" defaultRowHeight="14.4" x14ac:dyDescent="0.3"/>
  <cols>
    <col min="1" max="5" width="8.88671875" style="2"/>
    <col min="6" max="6" width="26.5546875" style="2" customWidth="1"/>
    <col min="7" max="7" width="8.88671875" style="2"/>
    <col min="8" max="8" width="8.88671875" style="38"/>
    <col min="9" max="14" width="8.88671875" style="2"/>
    <col min="15" max="15" width="8.88671875" style="34"/>
    <col min="16" max="25" width="8.88671875" style="2"/>
    <col min="26" max="26" width="8.88671875" style="35"/>
    <col min="27" max="38" width="8.88671875" style="2"/>
    <col min="39" max="39" width="8.88671875" style="34"/>
    <col min="40" max="49" width="8.88671875" style="2"/>
    <col min="50" max="50" width="8.88671875" style="35"/>
    <col min="51" max="16384" width="8.88671875" style="2"/>
  </cols>
  <sheetData>
    <row r="1" spans="1:117" x14ac:dyDescent="0.3">
      <c r="A1" s="55"/>
      <c r="B1" s="56" t="s">
        <v>726</v>
      </c>
      <c r="C1" s="56" t="s">
        <v>727</v>
      </c>
      <c r="D1" s="56" t="s">
        <v>728</v>
      </c>
      <c r="E1" s="56" t="s">
        <v>729</v>
      </c>
      <c r="F1" s="56" t="s">
        <v>730</v>
      </c>
      <c r="G1" s="56" t="s">
        <v>731</v>
      </c>
      <c r="H1" s="56" t="s">
        <v>732</v>
      </c>
      <c r="I1" s="56" t="s">
        <v>733</v>
      </c>
      <c r="J1" s="56" t="s">
        <v>734</v>
      </c>
      <c r="K1" s="56" t="s">
        <v>735</v>
      </c>
      <c r="L1" s="56" t="s">
        <v>736</v>
      </c>
      <c r="M1" s="56" t="s">
        <v>737</v>
      </c>
      <c r="N1" s="56" t="s">
        <v>738</v>
      </c>
      <c r="O1" s="56" t="s">
        <v>739</v>
      </c>
      <c r="P1" s="56" t="s">
        <v>740</v>
      </c>
      <c r="Q1" s="56" t="s">
        <v>741</v>
      </c>
      <c r="R1" s="56" t="s">
        <v>742</v>
      </c>
      <c r="S1" s="56" t="s">
        <v>743</v>
      </c>
      <c r="T1" s="56" t="s">
        <v>744</v>
      </c>
      <c r="U1" s="56" t="s">
        <v>745</v>
      </c>
      <c r="V1" s="56" t="s">
        <v>746</v>
      </c>
      <c r="W1" s="56" t="s">
        <v>747</v>
      </c>
      <c r="X1" s="56" t="s">
        <v>748</v>
      </c>
      <c r="Y1" s="56" t="s">
        <v>749</v>
      </c>
      <c r="Z1" s="56" t="s">
        <v>750</v>
      </c>
      <c r="AA1" s="56" t="s">
        <v>751</v>
      </c>
      <c r="AB1" s="56" t="s">
        <v>752</v>
      </c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33"/>
      <c r="DJ1" s="33"/>
      <c r="DK1" s="33"/>
      <c r="DL1" s="33"/>
      <c r="DM1" s="33"/>
    </row>
    <row r="2" spans="1:117" x14ac:dyDescent="0.3">
      <c r="A2" s="56">
        <v>0</v>
      </c>
      <c r="B2" s="55">
        <v>2.7031421661376952E-4</v>
      </c>
      <c r="C2" s="55">
        <v>150</v>
      </c>
      <c r="D2" s="55">
        <v>0</v>
      </c>
      <c r="E2" s="55" t="b">
        <v>1</v>
      </c>
      <c r="F2" s="55">
        <v>8.0000000000000016E-2</v>
      </c>
      <c r="G2" s="55">
        <v>8.0000000000000016E-2</v>
      </c>
      <c r="H2" s="55">
        <v>5.5511151231257827E-17</v>
      </c>
      <c r="I2" s="55">
        <v>5.5511151231257827E-17</v>
      </c>
      <c r="J2" s="55">
        <v>1.036208156316813E-17</v>
      </c>
      <c r="K2" s="55">
        <v>1.036208156316813E-17</v>
      </c>
      <c r="L2" s="55">
        <v>-7.9999999999999974E-2</v>
      </c>
      <c r="M2" s="55">
        <v>-0.21333333333333329</v>
      </c>
      <c r="N2" s="55">
        <v>1.332267629550188E-17</v>
      </c>
      <c r="O2" s="55">
        <v>-2.516505522483688E-17</v>
      </c>
      <c r="P2" s="55">
        <v>-7.9999999999999918E-2</v>
      </c>
      <c r="Q2" s="55">
        <v>-0.2133333333333334</v>
      </c>
      <c r="R2" s="55">
        <v>2.3684757858670011E-17</v>
      </c>
      <c r="S2" s="55">
        <v>-3.552713678800501E-17</v>
      </c>
      <c r="T2" s="55" t="s">
        <v>903</v>
      </c>
      <c r="U2" s="55"/>
      <c r="V2" s="55" t="s">
        <v>903</v>
      </c>
      <c r="W2" s="55">
        <v>1.9219376870449189E-14</v>
      </c>
      <c r="X2" s="55">
        <v>0</v>
      </c>
      <c r="Y2" s="55">
        <v>0</v>
      </c>
      <c r="Z2" s="55">
        <v>0</v>
      </c>
      <c r="AA2" s="55">
        <v>0</v>
      </c>
      <c r="AB2" s="55">
        <v>0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33"/>
      <c r="DJ2" s="33"/>
      <c r="DK2" s="33"/>
      <c r="DL2" s="33"/>
      <c r="DM2" s="33"/>
    </row>
    <row r="3" spans="1:117" x14ac:dyDescent="0.3">
      <c r="A3" s="56">
        <v>1</v>
      </c>
      <c r="B3" s="55"/>
      <c r="C3" s="55">
        <v>150</v>
      </c>
      <c r="D3" s="55">
        <v>0</v>
      </c>
      <c r="E3" s="55" t="b">
        <v>1</v>
      </c>
      <c r="F3" s="55">
        <v>8.0000000000000016E-2</v>
      </c>
      <c r="G3" s="55">
        <v>7.9999999999999974E-2</v>
      </c>
      <c r="H3" s="55">
        <v>2.4286128663675299E-17</v>
      </c>
      <c r="I3" s="55">
        <v>5.5511151231257827E-17</v>
      </c>
      <c r="J3" s="55">
        <v>1.332267629550188E-17</v>
      </c>
      <c r="K3" s="55">
        <v>1.036208156316812E-17</v>
      </c>
      <c r="L3" s="55">
        <v>-2.6666666666666599E-2</v>
      </c>
      <c r="M3" s="55">
        <v>-0.21333333333333329</v>
      </c>
      <c r="N3" s="55">
        <v>2.516505522483688E-17</v>
      </c>
      <c r="O3" s="55">
        <v>-1.7763568394002511E-17</v>
      </c>
      <c r="P3" s="55">
        <v>-2.666666666666662E-2</v>
      </c>
      <c r="Q3" s="55">
        <v>-0.2133333333333334</v>
      </c>
      <c r="R3" s="55">
        <v>1.1842378929334999E-17</v>
      </c>
      <c r="S3" s="55">
        <v>-2.8125649957170629E-17</v>
      </c>
      <c r="T3" s="55" t="s">
        <v>904</v>
      </c>
      <c r="U3" s="55"/>
      <c r="V3" s="55" t="s">
        <v>904</v>
      </c>
      <c r="W3" s="55">
        <v>3.5930451162547023E-14</v>
      </c>
      <c r="X3" s="55">
        <v>0</v>
      </c>
      <c r="Y3" s="55">
        <v>0</v>
      </c>
      <c r="Z3" s="55">
        <v>2.0579436730189069E-14</v>
      </c>
      <c r="AA3" s="55">
        <v>0</v>
      </c>
      <c r="AB3" s="55">
        <v>0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33"/>
      <c r="DJ3" s="33"/>
      <c r="DK3" s="33"/>
      <c r="DL3" s="33"/>
      <c r="DM3" s="33"/>
    </row>
    <row r="4" spans="1:117" x14ac:dyDescent="0.3">
      <c r="A4" s="56">
        <v>2</v>
      </c>
      <c r="B4" s="55"/>
      <c r="C4" s="55">
        <v>150</v>
      </c>
      <c r="D4" s="55">
        <v>0</v>
      </c>
      <c r="E4" s="55" t="b">
        <v>1</v>
      </c>
      <c r="F4" s="55">
        <v>8.0000000000000016E-2</v>
      </c>
      <c r="G4" s="55">
        <v>0.08</v>
      </c>
      <c r="H4" s="55">
        <v>6.9388939039072284E-18</v>
      </c>
      <c r="I4" s="55">
        <v>2.775557561562891E-17</v>
      </c>
      <c r="J4" s="55">
        <v>2.6645352591003759E-17</v>
      </c>
      <c r="K4" s="55">
        <v>1.480297366166876E-17</v>
      </c>
      <c r="L4" s="55">
        <v>-5.3333333333333267E-2</v>
      </c>
      <c r="M4" s="55">
        <v>-0.2400000000000001</v>
      </c>
      <c r="N4" s="55">
        <v>2.6645352591003759E-17</v>
      </c>
      <c r="O4" s="55">
        <v>-4.4408920985006258E-17</v>
      </c>
      <c r="P4" s="55">
        <v>-5.3333333333333267E-2</v>
      </c>
      <c r="Q4" s="55">
        <v>-0.2400000000000001</v>
      </c>
      <c r="R4" s="55">
        <v>0</v>
      </c>
      <c r="S4" s="55">
        <v>-2.9605947323337507E-17</v>
      </c>
      <c r="T4" s="55" t="s">
        <v>905</v>
      </c>
      <c r="U4" s="55"/>
      <c r="V4" s="55" t="s">
        <v>905</v>
      </c>
      <c r="W4" s="55">
        <v>1.872341367760982E-14</v>
      </c>
      <c r="X4" s="55">
        <v>4.9444897671533967E-14</v>
      </c>
      <c r="Y4" s="55">
        <v>4.2849463672876482E-14</v>
      </c>
      <c r="Z4" s="55">
        <v>2.0215095990970329E-14</v>
      </c>
      <c r="AA4" s="55">
        <v>0</v>
      </c>
      <c r="AB4" s="55">
        <v>0</v>
      </c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33"/>
      <c r="DJ4" s="33"/>
      <c r="DK4" s="33"/>
      <c r="DL4" s="33"/>
      <c r="DM4" s="33"/>
    </row>
    <row r="5" spans="1:117" x14ac:dyDescent="0.3">
      <c r="A5" s="56">
        <v>3</v>
      </c>
      <c r="B5" s="55"/>
      <c r="C5" s="55">
        <v>150</v>
      </c>
      <c r="D5" s="55">
        <v>9.9730491638183594E-4</v>
      </c>
      <c r="E5" s="55" t="b">
        <v>1</v>
      </c>
      <c r="F5" s="55">
        <v>8.0000000000000016E-2</v>
      </c>
      <c r="G5" s="55">
        <v>7.9999999999999988E-2</v>
      </c>
      <c r="H5" s="55">
        <v>1.184237892933501E-17</v>
      </c>
      <c r="I5" s="55">
        <v>2.775557561562891E-17</v>
      </c>
      <c r="J5" s="55">
        <v>2.0724163126336259E-17</v>
      </c>
      <c r="K5" s="55">
        <v>2.9605947323337479E-18</v>
      </c>
      <c r="L5" s="55">
        <v>1.006602208993475E-16</v>
      </c>
      <c r="M5" s="55">
        <v>-0.16000000000000009</v>
      </c>
      <c r="N5" s="55">
        <v>2.960594732333751E-18</v>
      </c>
      <c r="O5" s="55">
        <v>-2.9605947323337507E-17</v>
      </c>
      <c r="P5" s="55">
        <v>8.8817841970012528E-17</v>
      </c>
      <c r="Q5" s="55">
        <v>-0.16000000000000009</v>
      </c>
      <c r="R5" s="55">
        <v>2.3684757858670011E-17</v>
      </c>
      <c r="S5" s="55">
        <v>-2.6645352591003759E-17</v>
      </c>
      <c r="T5" s="55" t="s">
        <v>906</v>
      </c>
      <c r="U5" s="55"/>
      <c r="V5" s="55" t="s">
        <v>906</v>
      </c>
      <c r="W5" s="55">
        <v>0</v>
      </c>
      <c r="X5" s="55">
        <v>3.4272976723229668E-14</v>
      </c>
      <c r="Y5" s="55">
        <v>4.5405353654443572E-14</v>
      </c>
      <c r="Z5" s="55">
        <v>2.134899104570053E-14</v>
      </c>
      <c r="AA5" s="55">
        <v>0</v>
      </c>
      <c r="AB5" s="55">
        <v>0</v>
      </c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33"/>
      <c r="DJ5" s="33"/>
      <c r="DK5" s="33"/>
      <c r="DL5" s="33"/>
      <c r="DM5" s="33"/>
    </row>
    <row r="6" spans="1:117" x14ac:dyDescent="0.3">
      <c r="A6" s="56">
        <v>4</v>
      </c>
      <c r="B6" s="55"/>
      <c r="C6" s="55">
        <v>150</v>
      </c>
      <c r="D6" s="55">
        <v>0</v>
      </c>
      <c r="E6" s="55" t="b">
        <v>1</v>
      </c>
      <c r="F6" s="55">
        <v>8.0000000000000016E-2</v>
      </c>
      <c r="G6" s="55">
        <v>8.0000000000000016E-2</v>
      </c>
      <c r="H6" s="55">
        <v>0</v>
      </c>
      <c r="I6" s="55">
        <v>0</v>
      </c>
      <c r="J6" s="55">
        <v>3.8487731520338761E-17</v>
      </c>
      <c r="K6" s="55">
        <v>1.7763568394002499E-17</v>
      </c>
      <c r="L6" s="55">
        <v>-3.9999999999999952E-2</v>
      </c>
      <c r="M6" s="55">
        <v>-0.1466666666666667</v>
      </c>
      <c r="N6" s="55">
        <v>-1.4802973661668751E-17</v>
      </c>
      <c r="O6" s="55">
        <v>-5.9211894646675015E-17</v>
      </c>
      <c r="P6" s="55">
        <v>-3.9999999999999952E-2</v>
      </c>
      <c r="Q6" s="55">
        <v>-0.1466666666666667</v>
      </c>
      <c r="R6" s="55">
        <v>2.3684757858670011E-17</v>
      </c>
      <c r="S6" s="55">
        <v>-4.1448326252672513E-17</v>
      </c>
      <c r="T6" s="55" t="s">
        <v>907</v>
      </c>
      <c r="U6" s="55"/>
      <c r="V6" s="55" t="s">
        <v>907</v>
      </c>
      <c r="W6" s="55">
        <v>3.5810360921325153E-14</v>
      </c>
      <c r="X6" s="55">
        <v>3.2627406187467293E-14</v>
      </c>
      <c r="Y6" s="55">
        <v>3.4395957612776327E-14</v>
      </c>
      <c r="Z6" s="55">
        <v>2.1550457291194949E-14</v>
      </c>
      <c r="AA6" s="55">
        <v>0</v>
      </c>
      <c r="AB6" s="55">
        <v>0</v>
      </c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33"/>
      <c r="DJ6" s="33"/>
      <c r="DK6" s="33"/>
      <c r="DL6" s="33"/>
      <c r="DM6" s="33"/>
    </row>
    <row r="7" spans="1:117" x14ac:dyDescent="0.3">
      <c r="A7" s="56">
        <v>5</v>
      </c>
      <c r="B7" s="55"/>
      <c r="C7" s="55">
        <v>150</v>
      </c>
      <c r="D7" s="55">
        <v>0</v>
      </c>
      <c r="E7" s="55" t="b">
        <v>1</v>
      </c>
      <c r="F7" s="55">
        <v>8.0000000000000016E-2</v>
      </c>
      <c r="G7" s="55">
        <v>7.9999999999999988E-2</v>
      </c>
      <c r="H7" s="55">
        <v>2.0816681711721691E-17</v>
      </c>
      <c r="I7" s="55">
        <v>5.5511151231257827E-17</v>
      </c>
      <c r="J7" s="55">
        <v>1.7763568394002511E-17</v>
      </c>
      <c r="K7" s="55">
        <v>2.960594732333751E-18</v>
      </c>
      <c r="L7" s="55">
        <v>-1.333333333333326E-2</v>
      </c>
      <c r="M7" s="55">
        <v>-0.17333333333333331</v>
      </c>
      <c r="N7" s="55">
        <v>5.9211894646675019E-18</v>
      </c>
      <c r="O7" s="55">
        <v>-3.8487731520338761E-17</v>
      </c>
      <c r="P7" s="55">
        <v>-1.3333333333333241E-2</v>
      </c>
      <c r="Q7" s="55">
        <v>-0.17333333333333339</v>
      </c>
      <c r="R7" s="55">
        <v>2.3684757858670011E-17</v>
      </c>
      <c r="S7" s="55">
        <v>-3.552713678800501E-17</v>
      </c>
      <c r="T7" s="55" t="s">
        <v>908</v>
      </c>
      <c r="U7" s="55"/>
      <c r="V7" s="55" t="s">
        <v>908</v>
      </c>
      <c r="W7" s="55">
        <v>5.2421892232582883E-14</v>
      </c>
      <c r="X7" s="55">
        <v>0</v>
      </c>
      <c r="Y7" s="55">
        <v>1.123960156182674E-14</v>
      </c>
      <c r="Z7" s="55">
        <v>0</v>
      </c>
      <c r="AA7" s="55">
        <v>0</v>
      </c>
      <c r="AB7" s="55">
        <v>0</v>
      </c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33"/>
      <c r="DJ7" s="33"/>
      <c r="DK7" s="33"/>
      <c r="DL7" s="33"/>
      <c r="DM7" s="33"/>
    </row>
    <row r="8" spans="1:117" x14ac:dyDescent="0.3">
      <c r="A8" s="56">
        <v>6</v>
      </c>
      <c r="B8" s="55"/>
      <c r="C8" s="55">
        <v>150</v>
      </c>
      <c r="D8" s="55">
        <v>0</v>
      </c>
      <c r="E8" s="55" t="b">
        <v>1</v>
      </c>
      <c r="F8" s="55">
        <v>8.0000000000000016E-2</v>
      </c>
      <c r="G8" s="55">
        <v>8.0000000000000016E-2</v>
      </c>
      <c r="H8" s="55">
        <v>2.775557561562891E-17</v>
      </c>
      <c r="I8" s="55">
        <v>5.5511151231257827E-17</v>
      </c>
      <c r="J8" s="55">
        <v>2.0724163126336259E-17</v>
      </c>
      <c r="K8" s="55">
        <v>1.1842378929334999E-17</v>
      </c>
      <c r="L8" s="55">
        <v>4.0000000000000049E-2</v>
      </c>
      <c r="M8" s="55">
        <v>-0.25333333333333341</v>
      </c>
      <c r="N8" s="55">
        <v>3.2566542055671259E-17</v>
      </c>
      <c r="O8" s="55">
        <v>-3.552713678800501E-17</v>
      </c>
      <c r="P8" s="55">
        <v>4.0000000000000077E-2</v>
      </c>
      <c r="Q8" s="55">
        <v>-0.25333333333333341</v>
      </c>
      <c r="R8" s="55">
        <v>1.1842378929334999E-17</v>
      </c>
      <c r="S8" s="55">
        <v>-2.3684757858670011E-17</v>
      </c>
      <c r="T8" s="55" t="s">
        <v>909</v>
      </c>
      <c r="U8" s="55"/>
      <c r="V8" s="55" t="s">
        <v>909</v>
      </c>
      <c r="W8" s="55">
        <v>1.679357366471205E-14</v>
      </c>
      <c r="X8" s="55">
        <v>1.848490869389044E-14</v>
      </c>
      <c r="Y8" s="55">
        <v>2.1225598583033759E-14</v>
      </c>
      <c r="Z8" s="55">
        <v>2.0037720921176251E-14</v>
      </c>
      <c r="AA8" s="55">
        <v>0</v>
      </c>
      <c r="AB8" s="55">
        <v>0</v>
      </c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</row>
    <row r="9" spans="1:117" x14ac:dyDescent="0.3">
      <c r="A9" s="56">
        <v>7</v>
      </c>
      <c r="B9" s="55"/>
      <c r="C9" s="55">
        <v>150</v>
      </c>
      <c r="D9" s="55">
        <v>9.9778175354003906E-4</v>
      </c>
      <c r="E9" s="55" t="b">
        <v>1</v>
      </c>
      <c r="F9" s="55">
        <v>8.0000000000000016E-2</v>
      </c>
      <c r="G9" s="55">
        <v>8.0000000000000016E-2</v>
      </c>
      <c r="H9" s="55">
        <v>5.2041704279304213E-17</v>
      </c>
      <c r="I9" s="55">
        <v>5.5511151231257827E-17</v>
      </c>
      <c r="J9" s="55">
        <v>1.036208156316813E-17</v>
      </c>
      <c r="K9" s="55">
        <v>1.184237892933501E-17</v>
      </c>
      <c r="L9" s="55">
        <v>-2.6666666666666609E-2</v>
      </c>
      <c r="M9" s="55">
        <v>-0.29333333333333328</v>
      </c>
      <c r="N9" s="55">
        <v>1.6283271027835629E-17</v>
      </c>
      <c r="O9" s="55">
        <v>-1.4802973661668751E-17</v>
      </c>
      <c r="P9" s="55">
        <v>-2.6666666666666561E-2</v>
      </c>
      <c r="Q9" s="55">
        <v>-0.29333333333333339</v>
      </c>
      <c r="R9" s="55">
        <v>5.9211894646675019E-18</v>
      </c>
      <c r="S9" s="55">
        <v>-2.6645352591003759E-17</v>
      </c>
      <c r="T9" s="55" t="s">
        <v>910</v>
      </c>
      <c r="U9" s="55"/>
      <c r="V9" s="55" t="s">
        <v>910</v>
      </c>
      <c r="W9" s="55">
        <v>0</v>
      </c>
      <c r="X9" s="55">
        <v>8.6234134689262801E-14</v>
      </c>
      <c r="Y9" s="55">
        <v>2.0649806569066381E-14</v>
      </c>
      <c r="Z9" s="55">
        <v>1.9523792991370279E-14</v>
      </c>
      <c r="AA9" s="55">
        <v>0</v>
      </c>
      <c r="AB9" s="55">
        <v>0</v>
      </c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</row>
    <row r="10" spans="1:117" x14ac:dyDescent="0.3">
      <c r="A10" s="56">
        <v>8</v>
      </c>
      <c r="B10" s="55"/>
      <c r="C10" s="55">
        <v>150</v>
      </c>
      <c r="D10" s="55">
        <v>9.9110603332519531E-4</v>
      </c>
      <c r="E10" s="55" t="b">
        <v>1</v>
      </c>
      <c r="F10" s="55">
        <v>8.0000000000000016E-2</v>
      </c>
      <c r="G10" s="55">
        <v>8.0000000000000016E-2</v>
      </c>
      <c r="H10" s="55">
        <v>6.9388939039072284E-18</v>
      </c>
      <c r="I10" s="55">
        <v>0</v>
      </c>
      <c r="J10" s="55">
        <v>3.8487731520338761E-17</v>
      </c>
      <c r="K10" s="55">
        <v>3.0513006539252691E-19</v>
      </c>
      <c r="L10" s="55">
        <v>5.3333333333333413E-2</v>
      </c>
      <c r="M10" s="55">
        <v>-0.1866666666666667</v>
      </c>
      <c r="N10" s="55">
        <v>3.8487731520338761E-17</v>
      </c>
      <c r="O10" s="55">
        <v>-3.0781114624111872E-17</v>
      </c>
      <c r="P10" s="55">
        <v>5.3333333333333413E-2</v>
      </c>
      <c r="Q10" s="55">
        <v>-0.1866666666666667</v>
      </c>
      <c r="R10" s="55">
        <v>0</v>
      </c>
      <c r="S10" s="55">
        <v>-3.1086244689504392E-17</v>
      </c>
      <c r="T10" s="55" t="s">
        <v>911</v>
      </c>
      <c r="U10" s="55"/>
      <c r="V10" s="55" t="s">
        <v>911</v>
      </c>
      <c r="W10" s="55">
        <v>1.624711523211382E-14</v>
      </c>
      <c r="X10" s="55">
        <v>3.6842691206926368E-14</v>
      </c>
      <c r="Y10" s="55">
        <v>3.3390129090646258E-14</v>
      </c>
      <c r="Z10" s="55">
        <v>2.095715168843082E-14</v>
      </c>
      <c r="AA10" s="55">
        <v>0</v>
      </c>
      <c r="AB10" s="55">
        <v>0</v>
      </c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</row>
    <row r="11" spans="1:117" x14ac:dyDescent="0.3">
      <c r="A11" s="56">
        <v>9</v>
      </c>
      <c r="B11" s="55"/>
      <c r="C11" s="55">
        <v>150</v>
      </c>
      <c r="D11" s="55">
        <v>0</v>
      </c>
      <c r="E11" s="55" t="b">
        <v>1</v>
      </c>
      <c r="F11" s="55">
        <v>8.0000000000000016E-2</v>
      </c>
      <c r="G11" s="55">
        <v>8.0000000000000016E-2</v>
      </c>
      <c r="H11" s="55">
        <v>1.387778780781446E-17</v>
      </c>
      <c r="I11" s="55">
        <v>0</v>
      </c>
      <c r="J11" s="55">
        <v>5.9211894646675058E-18</v>
      </c>
      <c r="K11" s="55">
        <v>1.0514646595864379E-17</v>
      </c>
      <c r="L11" s="55">
        <v>6.6666666666666707E-2</v>
      </c>
      <c r="M11" s="55">
        <v>-0.28000000000000003</v>
      </c>
      <c r="N11" s="55">
        <v>1.7763568394002511E-17</v>
      </c>
      <c r="O11" s="55">
        <v>-5.7884162313204399E-17</v>
      </c>
      <c r="P11" s="55">
        <v>6.6666666666666721E-2</v>
      </c>
      <c r="Q11" s="55">
        <v>-0.28000000000000003</v>
      </c>
      <c r="R11" s="55">
        <v>2.3684757858670011E-17</v>
      </c>
      <c r="S11" s="55">
        <v>-4.7369515717340022E-17</v>
      </c>
      <c r="T11" s="55" t="s">
        <v>912</v>
      </c>
      <c r="U11" s="55"/>
      <c r="V11" s="55" t="s">
        <v>912</v>
      </c>
      <c r="W11" s="55">
        <v>4.9241008846316808E-14</v>
      </c>
      <c r="X11" s="55">
        <v>0</v>
      </c>
      <c r="Y11" s="55">
        <v>2.0838234533894761E-14</v>
      </c>
      <c r="Z11" s="55">
        <v>1.969214787951623E-14</v>
      </c>
      <c r="AA11" s="55">
        <v>0</v>
      </c>
      <c r="AB11" s="55">
        <v>0</v>
      </c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</row>
    <row r="12" spans="1:117" x14ac:dyDescent="0.3">
      <c r="A12" s="56">
        <v>10</v>
      </c>
      <c r="B12" s="55"/>
      <c r="C12" s="55">
        <v>150</v>
      </c>
      <c r="D12" s="55">
        <v>0</v>
      </c>
      <c r="E12" s="55" t="b">
        <v>1</v>
      </c>
      <c r="F12" s="55">
        <v>8.0000000000000016E-2</v>
      </c>
      <c r="G12" s="55">
        <v>0.08</v>
      </c>
      <c r="H12" s="55">
        <v>2.0816681711721691E-17</v>
      </c>
      <c r="I12" s="55">
        <v>2.775557561562891E-17</v>
      </c>
      <c r="J12" s="55">
        <v>7.4014868308343815E-18</v>
      </c>
      <c r="K12" s="55">
        <v>2.2051895459806869E-17</v>
      </c>
      <c r="L12" s="55">
        <v>-3.9999999999999931E-2</v>
      </c>
      <c r="M12" s="55">
        <v>-9.3333333333333435E-2</v>
      </c>
      <c r="N12" s="55">
        <v>1.9243865760169381E-17</v>
      </c>
      <c r="O12" s="55">
        <v>-5.4771002548174391E-17</v>
      </c>
      <c r="P12" s="55">
        <v>-3.9999999999999911E-2</v>
      </c>
      <c r="Q12" s="55">
        <v>-9.3333333333333462E-2</v>
      </c>
      <c r="R12" s="55">
        <v>1.1842378929334999E-17</v>
      </c>
      <c r="S12" s="55">
        <v>-3.2719107088367522E-17</v>
      </c>
      <c r="T12" s="55" t="s">
        <v>913</v>
      </c>
      <c r="U12" s="55"/>
      <c r="V12" s="55" t="s">
        <v>913</v>
      </c>
      <c r="W12" s="55">
        <v>5.2886225996481832E-14</v>
      </c>
      <c r="X12" s="55">
        <v>6.433562819024904E-14</v>
      </c>
      <c r="Y12" s="55">
        <v>1.194509023375103E-14</v>
      </c>
      <c r="Z12" s="55">
        <v>2.2395837824941831E-14</v>
      </c>
      <c r="AA12" s="55">
        <v>0</v>
      </c>
      <c r="AB12" s="55">
        <v>0</v>
      </c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</row>
    <row r="13" spans="1:117" x14ac:dyDescent="0.3">
      <c r="A13" s="56">
        <v>11</v>
      </c>
      <c r="B13" s="55"/>
      <c r="C13" s="55">
        <v>150</v>
      </c>
      <c r="D13" s="55">
        <v>5.0330162048339844E-4</v>
      </c>
      <c r="E13" s="55" t="b">
        <v>1</v>
      </c>
      <c r="F13" s="55">
        <v>8.0000000000000016E-2</v>
      </c>
      <c r="G13" s="55">
        <v>7.9999999999999988E-2</v>
      </c>
      <c r="H13" s="55">
        <v>2.9490299091605721E-17</v>
      </c>
      <c r="I13" s="55">
        <v>2.775557561562891E-17</v>
      </c>
      <c r="J13" s="55">
        <v>1.332267629550188E-17</v>
      </c>
      <c r="K13" s="55">
        <v>3.9295909644615797E-18</v>
      </c>
      <c r="L13" s="55">
        <v>-1.333333333333326E-2</v>
      </c>
      <c r="M13" s="55">
        <v>-0.17333333333333339</v>
      </c>
      <c r="N13" s="55">
        <v>1.036208156316813E-17</v>
      </c>
      <c r="O13" s="55">
        <v>-3.552713678800501E-17</v>
      </c>
      <c r="P13" s="55">
        <v>-1.3333333333333291E-2</v>
      </c>
      <c r="Q13" s="55">
        <v>-0.17333333333333339</v>
      </c>
      <c r="R13" s="55">
        <v>2.3684757858670011E-17</v>
      </c>
      <c r="S13" s="55">
        <v>-3.945672775246659E-17</v>
      </c>
      <c r="T13" s="55" t="s">
        <v>914</v>
      </c>
      <c r="U13" s="55"/>
      <c r="V13" s="55" t="s">
        <v>914</v>
      </c>
      <c r="W13" s="55">
        <v>5.2421892232582883E-14</v>
      </c>
      <c r="X13" s="55">
        <v>0</v>
      </c>
      <c r="Y13" s="55">
        <v>2.2479203123653481E-14</v>
      </c>
      <c r="Z13" s="55">
        <v>0</v>
      </c>
      <c r="AA13" s="55">
        <v>0</v>
      </c>
      <c r="AB13" s="55">
        <v>0</v>
      </c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</row>
    <row r="14" spans="1:117" x14ac:dyDescent="0.3">
      <c r="A14" s="56">
        <v>12</v>
      </c>
      <c r="B14" s="55"/>
      <c r="C14" s="55">
        <v>150</v>
      </c>
      <c r="D14" s="55">
        <v>0</v>
      </c>
      <c r="E14" s="55" t="b">
        <v>1</v>
      </c>
      <c r="F14" s="55">
        <v>8.0000000000000016E-2</v>
      </c>
      <c r="G14" s="55">
        <v>8.0000000000000016E-2</v>
      </c>
      <c r="H14" s="55">
        <v>4.8572257327350599E-17</v>
      </c>
      <c r="I14" s="55">
        <v>2.775557561562891E-17</v>
      </c>
      <c r="J14" s="55">
        <v>1.6283271027835639E-17</v>
      </c>
      <c r="K14" s="55">
        <v>1.036208156316812E-17</v>
      </c>
      <c r="L14" s="55">
        <v>-3.9999999999999973E-2</v>
      </c>
      <c r="M14" s="55">
        <v>-0.20000000000000009</v>
      </c>
      <c r="N14" s="55">
        <v>2.8125649957170629E-17</v>
      </c>
      <c r="O14" s="55">
        <v>-5.7731597280508142E-17</v>
      </c>
      <c r="P14" s="55">
        <v>-3.9999999999999918E-2</v>
      </c>
      <c r="Q14" s="55">
        <v>-0.20000000000000009</v>
      </c>
      <c r="R14" s="55">
        <v>1.1842378929334999E-17</v>
      </c>
      <c r="S14" s="55">
        <v>-4.7369515717340022E-17</v>
      </c>
      <c r="T14" s="55" t="s">
        <v>915</v>
      </c>
      <c r="U14" s="55"/>
      <c r="V14" s="55" t="s">
        <v>915</v>
      </c>
      <c r="W14" s="55">
        <v>1.8190426770172849E-14</v>
      </c>
      <c r="X14" s="55">
        <v>3.3100321315792668E-14</v>
      </c>
      <c r="Y14" s="55">
        <v>6.6135598403235712E-14</v>
      </c>
      <c r="Z14" s="55">
        <v>4.1533153649537708E-14</v>
      </c>
      <c r="AA14" s="55">
        <v>0</v>
      </c>
      <c r="AB14" s="55">
        <v>0</v>
      </c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</row>
    <row r="15" spans="1:117" x14ac:dyDescent="0.3">
      <c r="A15" s="56">
        <v>13</v>
      </c>
      <c r="B15" s="55"/>
      <c r="C15" s="55">
        <v>150</v>
      </c>
      <c r="D15" s="55">
        <v>0</v>
      </c>
      <c r="E15" s="55" t="b">
        <v>1</v>
      </c>
      <c r="F15" s="55">
        <v>8.0000000000000016E-2</v>
      </c>
      <c r="G15" s="55">
        <v>8.0000000000000043E-2</v>
      </c>
      <c r="H15" s="55">
        <v>8.6736173798840355E-17</v>
      </c>
      <c r="I15" s="55">
        <v>0</v>
      </c>
      <c r="J15" s="55">
        <v>1.184237892933501E-17</v>
      </c>
      <c r="K15" s="55">
        <v>1.051464659586439E-17</v>
      </c>
      <c r="L15" s="55">
        <v>-2.6666666666666668E-2</v>
      </c>
      <c r="M15" s="55">
        <v>-0.13333333333333339</v>
      </c>
      <c r="N15" s="55">
        <v>1.1842378929334999E-17</v>
      </c>
      <c r="O15" s="55">
        <v>-4.3081188651535649E-17</v>
      </c>
      <c r="P15" s="55">
        <v>-2.6666666666666582E-2</v>
      </c>
      <c r="Q15" s="55">
        <v>-0.13333333333333339</v>
      </c>
      <c r="R15" s="55">
        <v>2.3684757858670011E-17</v>
      </c>
      <c r="S15" s="55">
        <v>-3.2566542055671259E-17</v>
      </c>
      <c r="T15" s="55" t="s">
        <v>916</v>
      </c>
      <c r="U15" s="55"/>
      <c r="V15" s="55" t="s">
        <v>916</v>
      </c>
      <c r="W15" s="55">
        <v>5.2653035424013902E-14</v>
      </c>
      <c r="X15" s="55">
        <v>3.2998377439302981E-14</v>
      </c>
      <c r="Y15" s="55">
        <v>1.158161221474919E-14</v>
      </c>
      <c r="Z15" s="55">
        <v>2.1755762155956358E-14</v>
      </c>
      <c r="AA15" s="55">
        <v>0</v>
      </c>
      <c r="AB15" s="55">
        <v>0</v>
      </c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</row>
    <row r="16" spans="1:117" x14ac:dyDescent="0.3">
      <c r="A16" s="56">
        <v>14</v>
      </c>
      <c r="B16" s="55"/>
      <c r="C16" s="55">
        <v>150</v>
      </c>
      <c r="D16" s="55">
        <v>0</v>
      </c>
      <c r="E16" s="55" t="b">
        <v>1</v>
      </c>
      <c r="F16" s="55">
        <v>8.0000000000000016E-2</v>
      </c>
      <c r="G16" s="55">
        <v>8.0000000000000016E-2</v>
      </c>
      <c r="H16" s="55">
        <v>7.6327832942979512E-17</v>
      </c>
      <c r="I16" s="55">
        <v>2.775557561562891E-17</v>
      </c>
      <c r="J16" s="55">
        <v>2.2204460492503129E-17</v>
      </c>
      <c r="K16" s="55">
        <v>4.2120445494562288E-18</v>
      </c>
      <c r="L16" s="55">
        <v>-2.6666666666666661E-2</v>
      </c>
      <c r="M16" s="55">
        <v>-0.2400000000000001</v>
      </c>
      <c r="N16" s="55">
        <v>-5.9211894646675019E-18</v>
      </c>
      <c r="O16" s="55">
        <v>-2.6645352591003759E-17</v>
      </c>
      <c r="P16" s="55">
        <v>-2.6666666666666582E-2</v>
      </c>
      <c r="Q16" s="55">
        <v>-0.2400000000000001</v>
      </c>
      <c r="R16" s="55">
        <v>1.6283271027835629E-17</v>
      </c>
      <c r="S16" s="55">
        <v>-2.243330804154753E-17</v>
      </c>
      <c r="T16" s="55" t="s">
        <v>917</v>
      </c>
      <c r="U16" s="55"/>
      <c r="V16" s="55" t="s">
        <v>917</v>
      </c>
      <c r="W16" s="55">
        <v>1.8107676035562039E-14</v>
      </c>
      <c r="X16" s="55">
        <v>0</v>
      </c>
      <c r="Y16" s="55">
        <v>4.2849463672876482E-14</v>
      </c>
      <c r="Z16" s="55">
        <v>2.0215095990970329E-14</v>
      </c>
      <c r="AA16" s="55">
        <v>0</v>
      </c>
      <c r="AB16" s="55">
        <v>0</v>
      </c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</row>
    <row r="17" spans="1:112" x14ac:dyDescent="0.3">
      <c r="A17" s="56">
        <v>15</v>
      </c>
      <c r="B17" s="55"/>
      <c r="C17" s="55">
        <v>150</v>
      </c>
      <c r="D17" s="55">
        <v>0</v>
      </c>
      <c r="E17" s="55" t="b">
        <v>1</v>
      </c>
      <c r="F17" s="55">
        <v>8.0000000000000016E-2</v>
      </c>
      <c r="G17" s="55">
        <v>0.08</v>
      </c>
      <c r="H17" s="55">
        <v>1.387778780781446E-17</v>
      </c>
      <c r="I17" s="55">
        <v>2.775557561562891E-17</v>
      </c>
      <c r="J17" s="55">
        <v>1.480297366166876E-17</v>
      </c>
      <c r="K17" s="55">
        <v>7.4014868308343784E-18</v>
      </c>
      <c r="L17" s="55">
        <v>8.0000000000000057E-2</v>
      </c>
      <c r="M17" s="55">
        <v>-0.1066666666666667</v>
      </c>
      <c r="N17" s="55">
        <v>8.8817841970012525E-18</v>
      </c>
      <c r="O17" s="55">
        <v>-3.4046839421838137E-17</v>
      </c>
      <c r="P17" s="55">
        <v>8.0000000000000071E-2</v>
      </c>
      <c r="Q17" s="55">
        <v>-0.1066666666666667</v>
      </c>
      <c r="R17" s="55">
        <v>2.3684757858670011E-17</v>
      </c>
      <c r="S17" s="55">
        <v>-2.6645352591003759E-17</v>
      </c>
      <c r="T17" s="55" t="s">
        <v>918</v>
      </c>
      <c r="U17" s="55"/>
      <c r="V17" s="55" t="s">
        <v>918</v>
      </c>
      <c r="W17" s="55">
        <v>4.638276101539478E-14</v>
      </c>
      <c r="X17" s="55">
        <v>5.5780332739038148E-14</v>
      </c>
      <c r="Y17" s="55">
        <v>2.364284431499191E-14</v>
      </c>
      <c r="Z17" s="55">
        <v>2.217833509969964E-14</v>
      </c>
      <c r="AA17" s="55">
        <v>0</v>
      </c>
      <c r="AB17" s="55">
        <v>0</v>
      </c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</row>
    <row r="18" spans="1:112" x14ac:dyDescent="0.3">
      <c r="A18" s="56">
        <v>16</v>
      </c>
      <c r="B18" s="55"/>
      <c r="C18" s="55">
        <v>150</v>
      </c>
      <c r="D18" s="55">
        <v>1.0018348693847661E-3</v>
      </c>
      <c r="E18" s="55" t="b">
        <v>1</v>
      </c>
      <c r="F18" s="55">
        <v>8.0000000000000016E-2</v>
      </c>
      <c r="G18" s="55">
        <v>0.08</v>
      </c>
      <c r="H18" s="55">
        <v>6.591949208711867E-17</v>
      </c>
      <c r="I18" s="55">
        <v>8.3266726846886741E-17</v>
      </c>
      <c r="J18" s="55">
        <v>1.184237892933501E-17</v>
      </c>
      <c r="K18" s="55">
        <v>4.212044549456238E-18</v>
      </c>
      <c r="L18" s="55">
        <v>2.6666666666666689E-2</v>
      </c>
      <c r="M18" s="55">
        <v>-0.24</v>
      </c>
      <c r="N18" s="55">
        <v>1.1842378929334999E-17</v>
      </c>
      <c r="O18" s="55">
        <v>-2.9605947323337507E-17</v>
      </c>
      <c r="P18" s="55">
        <v>2.6666666666666752E-2</v>
      </c>
      <c r="Q18" s="55">
        <v>-0.2400000000000001</v>
      </c>
      <c r="R18" s="55">
        <v>2.3684757858670011E-17</v>
      </c>
      <c r="S18" s="55">
        <v>-2.5393902773881269E-17</v>
      </c>
      <c r="T18" s="55" t="s">
        <v>919</v>
      </c>
      <c r="U18" s="55"/>
      <c r="V18" s="55" t="s">
        <v>919</v>
      </c>
      <c r="W18" s="55">
        <v>0</v>
      </c>
      <c r="X18" s="55">
        <v>1.8107676035562039E-14</v>
      </c>
      <c r="Y18" s="55">
        <v>2.1424731836438241E-14</v>
      </c>
      <c r="Z18" s="55">
        <v>2.0215095990970329E-14</v>
      </c>
      <c r="AA18" s="55">
        <v>0</v>
      </c>
      <c r="AB18" s="55">
        <v>0</v>
      </c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</row>
    <row r="19" spans="1:112" x14ac:dyDescent="0.3">
      <c r="A19" s="56">
        <v>17</v>
      </c>
      <c r="B19" s="55"/>
      <c r="C19" s="55">
        <v>150</v>
      </c>
      <c r="D19" s="55">
        <v>0</v>
      </c>
      <c r="E19" s="55" t="b">
        <v>1</v>
      </c>
      <c r="F19" s="55">
        <v>8.0000000000000016E-2</v>
      </c>
      <c r="G19" s="55">
        <v>8.0000000000000057E-2</v>
      </c>
      <c r="H19" s="55">
        <v>8.8817841970012479E-18</v>
      </c>
      <c r="I19" s="55">
        <v>1.110223024625157E-16</v>
      </c>
      <c r="J19" s="55">
        <v>8.8817841970012525E-18</v>
      </c>
      <c r="K19" s="55">
        <v>3.3193308336765352E-18</v>
      </c>
      <c r="L19" s="55">
        <v>7.993605777301128E-17</v>
      </c>
      <c r="M19" s="55">
        <v>-0.29333333333333339</v>
      </c>
      <c r="N19" s="55">
        <v>0</v>
      </c>
      <c r="O19" s="55">
        <v>-2.8125649957170629E-17</v>
      </c>
      <c r="P19" s="55">
        <v>8.8817841970012528E-17</v>
      </c>
      <c r="Q19" s="55">
        <v>-0.29333333333333328</v>
      </c>
      <c r="R19" s="55">
        <v>8.8817841970012525E-18</v>
      </c>
      <c r="S19" s="55">
        <v>-2.48063191234941E-17</v>
      </c>
      <c r="T19" s="55" t="s">
        <v>920</v>
      </c>
      <c r="U19" s="55"/>
      <c r="V19" s="55" t="s">
        <v>920</v>
      </c>
      <c r="W19" s="55">
        <v>5.3413528936418542E-14</v>
      </c>
      <c r="X19" s="55">
        <v>3.560901929094569E-14</v>
      </c>
      <c r="Y19" s="55">
        <v>2.0649806569066381E-14</v>
      </c>
      <c r="Z19" s="55">
        <v>1.9523792991370279E-14</v>
      </c>
      <c r="AA19" s="55">
        <v>0</v>
      </c>
      <c r="AB19" s="55">
        <v>0</v>
      </c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</row>
    <row r="20" spans="1:112" x14ac:dyDescent="0.3">
      <c r="A20" s="56">
        <v>18</v>
      </c>
      <c r="B20" s="55"/>
      <c r="C20" s="55">
        <v>150</v>
      </c>
      <c r="D20" s="55">
        <v>0</v>
      </c>
      <c r="E20" s="55" t="b">
        <v>1</v>
      </c>
      <c r="F20" s="55">
        <v>8.0000000000000016E-2</v>
      </c>
      <c r="G20" s="55">
        <v>8.0000000000000043E-2</v>
      </c>
      <c r="H20" s="55">
        <v>5.5511151231257827E-17</v>
      </c>
      <c r="I20" s="55">
        <v>1.387778780781446E-17</v>
      </c>
      <c r="J20" s="55">
        <v>1.480297366166873E-18</v>
      </c>
      <c r="K20" s="55">
        <v>1.7611003361306251E-17</v>
      </c>
      <c r="L20" s="55">
        <v>-7.9999999999999988E-2</v>
      </c>
      <c r="M20" s="55">
        <v>-8.0000000000000057E-2</v>
      </c>
      <c r="N20" s="55">
        <v>2.516505522483688E-17</v>
      </c>
      <c r="O20" s="55">
        <v>-6.2172489379008772E-17</v>
      </c>
      <c r="P20" s="55">
        <v>-7.9999999999999932E-2</v>
      </c>
      <c r="Q20" s="55">
        <v>-8.0000000000000071E-2</v>
      </c>
      <c r="R20" s="55">
        <v>2.3684757858670011E-17</v>
      </c>
      <c r="S20" s="55">
        <v>-4.4561486017702521E-17</v>
      </c>
      <c r="T20" s="55" t="s">
        <v>921</v>
      </c>
      <c r="U20" s="55"/>
      <c r="V20" s="55" t="s">
        <v>921</v>
      </c>
      <c r="W20" s="55">
        <v>1.844328002999218E-14</v>
      </c>
      <c r="X20" s="55">
        <v>4.6070850497340833E-14</v>
      </c>
      <c r="Y20" s="55">
        <v>3.6214119406647833E-14</v>
      </c>
      <c r="Z20" s="55">
        <v>1.130882444824361E-14</v>
      </c>
      <c r="AA20" s="55">
        <v>0</v>
      </c>
      <c r="AB20" s="55">
        <v>0</v>
      </c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</row>
    <row r="21" spans="1:112" x14ac:dyDescent="0.3">
      <c r="A21" s="56">
        <v>19</v>
      </c>
      <c r="B21" s="55"/>
      <c r="C21" s="55">
        <v>150</v>
      </c>
      <c r="D21" s="55">
        <v>5.321502685546875E-4</v>
      </c>
      <c r="E21" s="55" t="b">
        <v>1</v>
      </c>
      <c r="F21" s="55">
        <v>0.08</v>
      </c>
      <c r="G21" s="55">
        <v>7.9999999999999988E-2</v>
      </c>
      <c r="H21" s="55">
        <v>4.163336342344337E-17</v>
      </c>
      <c r="I21" s="55">
        <v>6.9388939039072284E-17</v>
      </c>
      <c r="J21" s="55">
        <v>2.0724163126336259E-17</v>
      </c>
      <c r="K21" s="55">
        <v>0</v>
      </c>
      <c r="L21" s="55">
        <v>6.6666666666666693E-2</v>
      </c>
      <c r="M21" s="55">
        <v>-0.12</v>
      </c>
      <c r="N21" s="55">
        <v>2.960594732333751E-18</v>
      </c>
      <c r="O21" s="55">
        <v>-3.552713678800501E-17</v>
      </c>
      <c r="P21" s="55">
        <v>6.6666666666666735E-2</v>
      </c>
      <c r="Q21" s="55">
        <v>-0.12000000000000011</v>
      </c>
      <c r="R21" s="55">
        <v>2.3684757858670011E-17</v>
      </c>
      <c r="S21" s="55">
        <v>-3.552713678800501E-17</v>
      </c>
      <c r="T21" s="55" t="s">
        <v>922</v>
      </c>
      <c r="U21" s="55"/>
      <c r="V21" s="55" t="s">
        <v>922</v>
      </c>
      <c r="W21" s="55">
        <v>0</v>
      </c>
      <c r="X21" s="55">
        <v>0</v>
      </c>
      <c r="Y21" s="55">
        <v>1.1700288524750599E-14</v>
      </c>
      <c r="Z21" s="55">
        <v>2.1965016403383451E-14</v>
      </c>
      <c r="AA21" s="55">
        <v>0</v>
      </c>
      <c r="AB21" s="55">
        <v>0</v>
      </c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</row>
    <row r="22" spans="1:112" x14ac:dyDescent="0.3">
      <c r="A22" s="56">
        <v>20</v>
      </c>
      <c r="B22" s="55"/>
      <c r="C22" s="55">
        <v>150</v>
      </c>
      <c r="D22" s="55">
        <v>0</v>
      </c>
      <c r="E22" s="55" t="b">
        <v>1</v>
      </c>
      <c r="F22" s="55">
        <v>8.0000000000000016E-2</v>
      </c>
      <c r="G22" s="55">
        <v>8.0000000000000043E-2</v>
      </c>
      <c r="H22" s="55">
        <v>4.163336342344337E-17</v>
      </c>
      <c r="I22" s="55">
        <v>0</v>
      </c>
      <c r="J22" s="55">
        <v>1.332267629550188E-17</v>
      </c>
      <c r="K22" s="55">
        <v>1.1842378929334999E-17</v>
      </c>
      <c r="L22" s="55">
        <v>-5.3333333333333302E-2</v>
      </c>
      <c r="M22" s="55">
        <v>-0.34666666666666668</v>
      </c>
      <c r="N22" s="55">
        <v>2.2204460492503129E-17</v>
      </c>
      <c r="O22" s="55">
        <v>-1.7763568394002511E-17</v>
      </c>
      <c r="P22" s="55">
        <v>-5.333333333333326E-2</v>
      </c>
      <c r="Q22" s="55">
        <v>-0.34666666666666668</v>
      </c>
      <c r="R22" s="55">
        <v>8.8817841970012525E-18</v>
      </c>
      <c r="S22" s="55">
        <v>-2.9605947323337507E-17</v>
      </c>
      <c r="T22" s="55" t="s">
        <v>923</v>
      </c>
      <c r="U22" s="55"/>
      <c r="V22" s="55" t="s">
        <v>923</v>
      </c>
      <c r="W22" s="55">
        <v>1.93582769007511E-14</v>
      </c>
      <c r="X22" s="55">
        <v>1.6971581681206769E-14</v>
      </c>
      <c r="Y22" s="55">
        <v>0</v>
      </c>
      <c r="Z22" s="55">
        <v>3.7756416072074248E-14</v>
      </c>
      <c r="AA22" s="55">
        <v>0</v>
      </c>
      <c r="AB22" s="55">
        <v>0</v>
      </c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</row>
    <row r="23" spans="1:112" x14ac:dyDescent="0.3">
      <c r="A23" s="56">
        <v>21</v>
      </c>
      <c r="B23" s="55"/>
      <c r="C23" s="55">
        <v>150</v>
      </c>
      <c r="D23" s="55">
        <v>0</v>
      </c>
      <c r="E23" s="55" t="b">
        <v>1</v>
      </c>
      <c r="F23" s="55">
        <v>8.0000000000000016E-2</v>
      </c>
      <c r="G23" s="55">
        <v>8.0000000000000043E-2</v>
      </c>
      <c r="H23" s="55">
        <v>4.163336342344337E-17</v>
      </c>
      <c r="I23" s="55">
        <v>0</v>
      </c>
      <c r="J23" s="55">
        <v>1.480297366166876E-17</v>
      </c>
      <c r="K23" s="55">
        <v>1.332267629550188E-17</v>
      </c>
      <c r="L23" s="55">
        <v>-5.3333333333333267E-2</v>
      </c>
      <c r="M23" s="55">
        <v>-0.2133333333333334</v>
      </c>
      <c r="N23" s="55">
        <v>5.9211894646675019E-18</v>
      </c>
      <c r="O23" s="55">
        <v>-2.3684757858670011E-17</v>
      </c>
      <c r="P23" s="55">
        <v>-5.3333333333333233E-2</v>
      </c>
      <c r="Q23" s="55">
        <v>-0.2133333333333334</v>
      </c>
      <c r="R23" s="55">
        <v>2.0724163126336259E-17</v>
      </c>
      <c r="S23" s="55">
        <v>-3.7007434154171889E-17</v>
      </c>
      <c r="T23" s="55" t="s">
        <v>924</v>
      </c>
      <c r="U23" s="55"/>
      <c r="V23" s="55" t="s">
        <v>924</v>
      </c>
      <c r="W23" s="55">
        <v>1.8571151403724841E-14</v>
      </c>
      <c r="X23" s="55">
        <v>4.9090601038657802E-14</v>
      </c>
      <c r="Y23" s="55">
        <v>2.183442200110206E-14</v>
      </c>
      <c r="Z23" s="55">
        <v>0</v>
      </c>
      <c r="AA23" s="55">
        <v>0</v>
      </c>
      <c r="AB23" s="55">
        <v>0</v>
      </c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</row>
    <row r="24" spans="1:112" x14ac:dyDescent="0.3">
      <c r="A24" s="56">
        <v>22</v>
      </c>
      <c r="B24" s="55"/>
      <c r="C24" s="55">
        <v>150</v>
      </c>
      <c r="D24" s="55">
        <v>0</v>
      </c>
      <c r="E24" s="55" t="b">
        <v>1</v>
      </c>
      <c r="F24" s="55">
        <v>8.0000000000000016E-2</v>
      </c>
      <c r="G24" s="55">
        <v>8.0000000000000016E-2</v>
      </c>
      <c r="H24" s="55">
        <v>6.9388939039072284E-18</v>
      </c>
      <c r="I24" s="55">
        <v>2.775557561562891E-17</v>
      </c>
      <c r="J24" s="55">
        <v>1.036208156316813E-17</v>
      </c>
      <c r="K24" s="55">
        <v>1.7763568394002511E-17</v>
      </c>
      <c r="L24" s="55">
        <v>5.3333333333333413E-2</v>
      </c>
      <c r="M24" s="55">
        <v>-0.24</v>
      </c>
      <c r="N24" s="55">
        <v>1.332267629550188E-17</v>
      </c>
      <c r="O24" s="55">
        <v>-5.0330110449673773E-17</v>
      </c>
      <c r="P24" s="55">
        <v>5.3333333333333413E-2</v>
      </c>
      <c r="Q24" s="55">
        <v>-0.24</v>
      </c>
      <c r="R24" s="55">
        <v>2.3684757858670011E-17</v>
      </c>
      <c r="S24" s="55">
        <v>-3.2566542055671259E-17</v>
      </c>
      <c r="T24" s="55" t="s">
        <v>925</v>
      </c>
      <c r="U24" s="55"/>
      <c r="V24" s="55" t="s">
        <v>925</v>
      </c>
      <c r="W24" s="55">
        <v>6.5926530228711965E-14</v>
      </c>
      <c r="X24" s="55">
        <v>3.7446827355219652E-14</v>
      </c>
      <c r="Y24" s="55">
        <v>2.1424731836438241E-14</v>
      </c>
      <c r="Z24" s="55">
        <v>2.0215095990970329E-14</v>
      </c>
      <c r="AA24" s="55">
        <v>0</v>
      </c>
      <c r="AB24" s="55">
        <v>0</v>
      </c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</row>
    <row r="25" spans="1:112" x14ac:dyDescent="0.3">
      <c r="A25" s="56">
        <v>23</v>
      </c>
      <c r="B25" s="55"/>
      <c r="C25" s="55">
        <v>150</v>
      </c>
      <c r="D25" s="55">
        <v>0</v>
      </c>
      <c r="E25" s="55" t="b">
        <v>1</v>
      </c>
      <c r="F25" s="55">
        <v>8.0000000000000016E-2</v>
      </c>
      <c r="G25" s="55">
        <v>8.0000000000000043E-2</v>
      </c>
      <c r="H25" s="55">
        <v>1.110223024625157E-16</v>
      </c>
      <c r="I25" s="55">
        <v>2.775557561562891E-17</v>
      </c>
      <c r="J25" s="55">
        <v>2.960594732333751E-18</v>
      </c>
      <c r="K25" s="55">
        <v>4.7460221638931447E-18</v>
      </c>
      <c r="L25" s="55">
        <v>6.6666666666666666E-2</v>
      </c>
      <c r="M25" s="55">
        <v>-0.22666666666666671</v>
      </c>
      <c r="N25" s="55">
        <v>-2.960594732333751E-18</v>
      </c>
      <c r="O25" s="55">
        <v>-2.8430780022563162E-17</v>
      </c>
      <c r="P25" s="55">
        <v>6.6666666666666777E-2</v>
      </c>
      <c r="Q25" s="55">
        <v>-0.22666666666666671</v>
      </c>
      <c r="R25" s="55">
        <v>0</v>
      </c>
      <c r="S25" s="55">
        <v>-2.3684757858670011E-17</v>
      </c>
      <c r="T25" s="55" t="s">
        <v>926</v>
      </c>
      <c r="U25" s="55"/>
      <c r="V25" s="55" t="s">
        <v>926</v>
      </c>
      <c r="W25" s="55">
        <v>1.6181068745897799E-14</v>
      </c>
      <c r="X25" s="55">
        <v>3.7936307643530963E-14</v>
      </c>
      <c r="Y25" s="55">
        <v>2.1627636912827681E-14</v>
      </c>
      <c r="Z25" s="55">
        <v>0</v>
      </c>
      <c r="AA25" s="55">
        <v>0</v>
      </c>
      <c r="AB25" s="55">
        <v>0</v>
      </c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</row>
    <row r="26" spans="1:112" x14ac:dyDescent="0.3">
      <c r="A26" s="56">
        <v>24</v>
      </c>
      <c r="B26" s="55"/>
      <c r="C26" s="55">
        <v>150</v>
      </c>
      <c r="D26" s="55">
        <v>9.9849700927734375E-4</v>
      </c>
      <c r="E26" s="55" t="b">
        <v>1</v>
      </c>
      <c r="F26" s="55">
        <v>8.0000000000000016E-2</v>
      </c>
      <c r="G26" s="55">
        <v>8.0000000000000043E-2</v>
      </c>
      <c r="H26" s="55">
        <v>4.8572257327350599E-17</v>
      </c>
      <c r="I26" s="55">
        <v>0</v>
      </c>
      <c r="J26" s="55">
        <v>4.8849813083506888E-17</v>
      </c>
      <c r="K26" s="55">
        <v>1.480297366166873E-18</v>
      </c>
      <c r="L26" s="55">
        <v>4.0000000000000029E-2</v>
      </c>
      <c r="M26" s="55">
        <v>-0.2</v>
      </c>
      <c r="N26" s="55">
        <v>-2.516505522483688E-17</v>
      </c>
      <c r="O26" s="55">
        <v>-3.552713678800501E-17</v>
      </c>
      <c r="P26" s="55">
        <v>4.0000000000000077E-2</v>
      </c>
      <c r="Q26" s="55">
        <v>-0.2</v>
      </c>
      <c r="R26" s="55">
        <v>2.3684757858670011E-17</v>
      </c>
      <c r="S26" s="55">
        <v>-3.4046839421838137E-17</v>
      </c>
      <c r="T26" s="55" t="s">
        <v>927</v>
      </c>
      <c r="U26" s="55"/>
      <c r="V26" s="55" t="s">
        <v>927</v>
      </c>
      <c r="W26" s="55">
        <v>4.9650481973689012E-14</v>
      </c>
      <c r="X26" s="55">
        <v>0</v>
      </c>
      <c r="Y26" s="55">
        <v>4.4090398935490472E-14</v>
      </c>
      <c r="Z26" s="55">
        <v>2.0766576824768851E-14</v>
      </c>
      <c r="AA26" s="55">
        <v>0</v>
      </c>
      <c r="AB26" s="55">
        <v>0</v>
      </c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</row>
    <row r="27" spans="1:112" x14ac:dyDescent="0.3">
      <c r="A27" s="56">
        <v>25</v>
      </c>
      <c r="B27" s="55"/>
      <c r="C27" s="55">
        <v>150</v>
      </c>
      <c r="D27" s="55">
        <v>0</v>
      </c>
      <c r="E27" s="55" t="b">
        <v>1</v>
      </c>
      <c r="F27" s="55">
        <v>8.0000000000000016E-2</v>
      </c>
      <c r="G27" s="55">
        <v>8.0000000000000016E-2</v>
      </c>
      <c r="H27" s="55">
        <v>1.387778780781446E-17</v>
      </c>
      <c r="I27" s="55">
        <v>2.775557561562891E-17</v>
      </c>
      <c r="J27" s="55">
        <v>1.4802973661668751E-17</v>
      </c>
      <c r="K27" s="55">
        <v>1.632862398863136E-18</v>
      </c>
      <c r="L27" s="55">
        <v>2.6666666666666731E-2</v>
      </c>
      <c r="M27" s="55">
        <v>-0.1866666666666667</v>
      </c>
      <c r="N27" s="55">
        <v>1.036208156316813E-17</v>
      </c>
      <c r="O27" s="55">
        <v>-3.0933679656808123E-17</v>
      </c>
      <c r="P27" s="55">
        <v>2.6666666666666741E-2</v>
      </c>
      <c r="Q27" s="55">
        <v>-0.1866666666666667</v>
      </c>
      <c r="R27" s="55">
        <v>2.516505522483688E-17</v>
      </c>
      <c r="S27" s="55">
        <v>-3.2566542055671259E-17</v>
      </c>
      <c r="T27" s="55" t="s">
        <v>928</v>
      </c>
      <c r="U27" s="55"/>
      <c r="V27" s="55" t="s">
        <v>928</v>
      </c>
      <c r="W27" s="55">
        <v>3.3482187457662157E-14</v>
      </c>
      <c r="X27" s="55">
        <v>1.7824998906851749E-14</v>
      </c>
      <c r="Y27" s="55">
        <v>3.3390129090646258E-14</v>
      </c>
      <c r="Z27" s="55">
        <v>4.191430337686164E-14</v>
      </c>
      <c r="AA27" s="55">
        <v>0</v>
      </c>
      <c r="AB27" s="55">
        <v>0</v>
      </c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</row>
    <row r="28" spans="1:112" x14ac:dyDescent="0.3">
      <c r="A28" s="56">
        <v>26</v>
      </c>
      <c r="B28" s="55"/>
      <c r="C28" s="55">
        <v>150</v>
      </c>
      <c r="D28" s="55">
        <v>5.1164627075195313E-4</v>
      </c>
      <c r="E28" s="55" t="b">
        <v>1</v>
      </c>
      <c r="F28" s="55">
        <v>8.0000000000000016E-2</v>
      </c>
      <c r="G28" s="55">
        <v>8.0000000000000016E-2</v>
      </c>
      <c r="H28" s="55">
        <v>5.0306980803327412E-17</v>
      </c>
      <c r="I28" s="55">
        <v>2.775557561562891E-17</v>
      </c>
      <c r="J28" s="55">
        <v>1.036208156316813E-17</v>
      </c>
      <c r="K28" s="55">
        <v>1.051464659586439E-17</v>
      </c>
      <c r="L28" s="55">
        <v>1.3333333333333371E-2</v>
      </c>
      <c r="M28" s="55">
        <v>-0.22666666666666671</v>
      </c>
      <c r="N28" s="55">
        <v>-2.960594732333751E-18</v>
      </c>
      <c r="O28" s="55">
        <v>-4.0120593919201897E-17</v>
      </c>
      <c r="P28" s="55">
        <v>1.3333333333333419E-2</v>
      </c>
      <c r="Q28" s="55">
        <v>-0.22666666666666671</v>
      </c>
      <c r="R28" s="55">
        <v>7.4014868308343768E-18</v>
      </c>
      <c r="S28" s="55">
        <v>-2.9605947323337507E-17</v>
      </c>
      <c r="T28" s="55" t="s">
        <v>929</v>
      </c>
      <c r="U28" s="55"/>
      <c r="V28" s="55" t="s">
        <v>929</v>
      </c>
      <c r="W28" s="55">
        <v>1.719148060744879E-14</v>
      </c>
      <c r="X28" s="55">
        <v>3.5491064553658189E-14</v>
      </c>
      <c r="Y28" s="55">
        <v>2.1627636912827681E-14</v>
      </c>
      <c r="Z28" s="55">
        <v>0</v>
      </c>
      <c r="AA28" s="55">
        <v>0</v>
      </c>
      <c r="AB28" s="55">
        <v>0</v>
      </c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</row>
    <row r="29" spans="1:112" x14ac:dyDescent="0.3">
      <c r="A29" s="56">
        <v>27</v>
      </c>
      <c r="B29" s="55"/>
      <c r="C29" s="55">
        <v>150</v>
      </c>
      <c r="D29" s="55">
        <v>0</v>
      </c>
      <c r="E29" s="55" t="b">
        <v>1</v>
      </c>
      <c r="F29" s="55">
        <v>8.0000000000000016E-2</v>
      </c>
      <c r="G29" s="55">
        <v>0.08</v>
      </c>
      <c r="H29" s="55">
        <v>2.4286128663675299E-17</v>
      </c>
      <c r="I29" s="55">
        <v>2.775557561562891E-17</v>
      </c>
      <c r="J29" s="55">
        <v>2.9605947323337507E-17</v>
      </c>
      <c r="K29" s="55">
        <v>8.881784197001254E-18</v>
      </c>
      <c r="L29" s="55">
        <v>2.666666666666672E-2</v>
      </c>
      <c r="M29" s="55">
        <v>-0.13333333333333339</v>
      </c>
      <c r="N29" s="55">
        <v>2.9605947323337507E-17</v>
      </c>
      <c r="O29" s="55">
        <v>-4.4408920985006258E-17</v>
      </c>
      <c r="P29" s="55">
        <v>2.6666666666666741E-2</v>
      </c>
      <c r="Q29" s="55">
        <v>-0.13333333333333339</v>
      </c>
      <c r="R29" s="55">
        <v>0</v>
      </c>
      <c r="S29" s="55">
        <v>-3.552713678800501E-17</v>
      </c>
      <c r="T29" s="55" t="s">
        <v>930</v>
      </c>
      <c r="U29" s="55"/>
      <c r="V29" s="55" t="s">
        <v>930</v>
      </c>
      <c r="W29" s="55">
        <v>3.2998377439302981E-14</v>
      </c>
      <c r="X29" s="55">
        <v>5.2653035424013902E-14</v>
      </c>
      <c r="Y29" s="55">
        <v>4.6326448858996779E-14</v>
      </c>
      <c r="Z29" s="55">
        <v>2.1755762155956358E-14</v>
      </c>
      <c r="AA29" s="55">
        <v>0</v>
      </c>
      <c r="AB29" s="55">
        <v>0</v>
      </c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</row>
    <row r="30" spans="1:112" x14ac:dyDescent="0.3">
      <c r="A30" s="56">
        <v>28</v>
      </c>
      <c r="B30" s="55"/>
      <c r="C30" s="55">
        <v>150</v>
      </c>
      <c r="D30" s="55">
        <v>9.9730491638183594E-4</v>
      </c>
      <c r="E30" s="55" t="b">
        <v>1</v>
      </c>
      <c r="F30" s="55">
        <v>8.0000000000000016E-2</v>
      </c>
      <c r="G30" s="55">
        <v>8.0000000000000016E-2</v>
      </c>
      <c r="H30" s="55">
        <v>1.0408340855860839E-17</v>
      </c>
      <c r="I30" s="55">
        <v>2.775557561562891E-17</v>
      </c>
      <c r="J30" s="55">
        <v>1.480297366166873E-18</v>
      </c>
      <c r="K30" s="55">
        <v>1.4802973661668789E-18</v>
      </c>
      <c r="L30" s="55">
        <v>1.33333333333334E-2</v>
      </c>
      <c r="M30" s="55">
        <v>-0.22666666666666671</v>
      </c>
      <c r="N30" s="55">
        <v>2.2204460492503129E-17</v>
      </c>
      <c r="O30" s="55">
        <v>-3.1086244689504392E-17</v>
      </c>
      <c r="P30" s="55">
        <v>1.3333333333333411E-2</v>
      </c>
      <c r="Q30" s="55">
        <v>-0.22666666666666671</v>
      </c>
      <c r="R30" s="55">
        <v>2.0724163126336259E-17</v>
      </c>
      <c r="S30" s="55">
        <v>-2.9605947323337507E-17</v>
      </c>
      <c r="T30" s="55" t="s">
        <v>931</v>
      </c>
      <c r="U30" s="55"/>
      <c r="V30" s="55" t="s">
        <v>931</v>
      </c>
      <c r="W30" s="55">
        <v>1.719148060744879E-14</v>
      </c>
      <c r="X30" s="55">
        <v>3.5491064553658189E-14</v>
      </c>
      <c r="Y30" s="55">
        <v>2.1627636912827681E-14</v>
      </c>
      <c r="Z30" s="55">
        <v>0</v>
      </c>
      <c r="AA30" s="55">
        <v>0</v>
      </c>
      <c r="AB30" s="55">
        <v>0</v>
      </c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</row>
    <row r="31" spans="1:112" x14ac:dyDescent="0.3">
      <c r="A31" s="56">
        <v>29</v>
      </c>
      <c r="B31" s="55"/>
      <c r="C31" s="55">
        <v>150</v>
      </c>
      <c r="D31" s="55">
        <v>0</v>
      </c>
      <c r="E31" s="55" t="b">
        <v>1</v>
      </c>
      <c r="F31" s="55">
        <v>8.0000000000000016E-2</v>
      </c>
      <c r="G31" s="55">
        <v>7.9999999999999988E-2</v>
      </c>
      <c r="H31" s="55">
        <v>2.0816681711721691E-17</v>
      </c>
      <c r="I31" s="55">
        <v>8.3266726846886741E-17</v>
      </c>
      <c r="J31" s="55">
        <v>2.3684757858669998E-17</v>
      </c>
      <c r="K31" s="55">
        <v>2.9605947323337507E-17</v>
      </c>
      <c r="L31" s="55">
        <v>-5.3333333333333288E-2</v>
      </c>
      <c r="M31" s="55">
        <v>-0.16</v>
      </c>
      <c r="N31" s="55">
        <v>5.9211894646675019E-18</v>
      </c>
      <c r="O31" s="55">
        <v>-6.5133084111342517E-17</v>
      </c>
      <c r="P31" s="55">
        <v>-5.3333333333333267E-2</v>
      </c>
      <c r="Q31" s="55">
        <v>-0.16000000000000009</v>
      </c>
      <c r="R31" s="55">
        <v>2.9605947323337507E-17</v>
      </c>
      <c r="S31" s="55">
        <v>-3.552713678800501E-17</v>
      </c>
      <c r="T31" s="55" t="s">
        <v>932</v>
      </c>
      <c r="U31" s="55"/>
      <c r="V31" s="55" t="s">
        <v>932</v>
      </c>
      <c r="W31" s="55">
        <v>0</v>
      </c>
      <c r="X31" s="55">
        <v>6.4529366407765892E-14</v>
      </c>
      <c r="Y31" s="55">
        <v>4.5405353654443572E-14</v>
      </c>
      <c r="Z31" s="55">
        <v>0</v>
      </c>
      <c r="AA31" s="55">
        <v>0</v>
      </c>
      <c r="AB31" s="55">
        <v>0</v>
      </c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</row>
    <row r="32" spans="1:112" x14ac:dyDescent="0.3">
      <c r="A32" s="56">
        <v>30</v>
      </c>
      <c r="B32" s="55"/>
      <c r="C32" s="55">
        <v>150</v>
      </c>
      <c r="D32" s="55">
        <v>0</v>
      </c>
      <c r="E32" s="55" t="b">
        <v>1</v>
      </c>
      <c r="F32" s="55">
        <v>0.08</v>
      </c>
      <c r="G32" s="55">
        <v>0.08</v>
      </c>
      <c r="H32" s="55">
        <v>2.775557561562891E-17</v>
      </c>
      <c r="I32" s="55">
        <v>2.775557561562891E-17</v>
      </c>
      <c r="J32" s="55">
        <v>1.4802973661668761E-18</v>
      </c>
      <c r="K32" s="55">
        <v>1.4955538694365011E-17</v>
      </c>
      <c r="L32" s="55">
        <v>0.13333333333333339</v>
      </c>
      <c r="M32" s="55">
        <v>-0.1866666666666667</v>
      </c>
      <c r="N32" s="55">
        <v>2.0724163126336259E-17</v>
      </c>
      <c r="O32" s="55">
        <v>-5.0482675482370018E-17</v>
      </c>
      <c r="P32" s="55">
        <v>0.13333333333333339</v>
      </c>
      <c r="Q32" s="55">
        <v>-0.1866666666666667</v>
      </c>
      <c r="R32" s="55">
        <v>1.9243865760169381E-17</v>
      </c>
      <c r="S32" s="55">
        <v>-3.552713678800501E-17</v>
      </c>
      <c r="T32" s="55" t="s">
        <v>933</v>
      </c>
      <c r="U32" s="55"/>
      <c r="V32" s="55" t="s">
        <v>933</v>
      </c>
      <c r="W32" s="55">
        <v>0</v>
      </c>
      <c r="X32" s="55">
        <v>2.0476509636331351E-14</v>
      </c>
      <c r="Y32" s="55">
        <v>1.113004303021542E-14</v>
      </c>
      <c r="Z32" s="55">
        <v>2.095715168843082E-14</v>
      </c>
      <c r="AA32" s="55">
        <v>0</v>
      </c>
      <c r="AB32" s="55">
        <v>0</v>
      </c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</row>
    <row r="33" spans="1:112" x14ac:dyDescent="0.3">
      <c r="A33" s="56">
        <v>31</v>
      </c>
      <c r="B33" s="55"/>
      <c r="C33" s="55">
        <v>150</v>
      </c>
      <c r="D33" s="55">
        <v>0</v>
      </c>
      <c r="E33" s="55" t="b">
        <v>1</v>
      </c>
      <c r="F33" s="55">
        <v>8.0000000000000016E-2</v>
      </c>
      <c r="G33" s="55">
        <v>8.0000000000000043E-2</v>
      </c>
      <c r="H33" s="55">
        <v>5.5511151231257827E-17</v>
      </c>
      <c r="I33" s="55">
        <v>2.775557561562891E-17</v>
      </c>
      <c r="J33" s="55">
        <v>8.8817841970012479E-18</v>
      </c>
      <c r="K33" s="55">
        <v>1.4802973661668849E-18</v>
      </c>
      <c r="L33" s="55">
        <v>-9.3333333333333296E-2</v>
      </c>
      <c r="M33" s="55">
        <v>-0.1466666666666667</v>
      </c>
      <c r="N33" s="55">
        <v>3.2566542055671259E-17</v>
      </c>
      <c r="O33" s="55">
        <v>-4.5889218351173143E-17</v>
      </c>
      <c r="P33" s="55">
        <v>-9.333333333333324E-2</v>
      </c>
      <c r="Q33" s="55">
        <v>-0.1466666666666667</v>
      </c>
      <c r="R33" s="55">
        <v>2.3684757858670011E-17</v>
      </c>
      <c r="S33" s="55">
        <v>-4.4408920985006258E-17</v>
      </c>
      <c r="T33" s="55" t="s">
        <v>934</v>
      </c>
      <c r="U33" s="55"/>
      <c r="V33" s="55" t="s">
        <v>934</v>
      </c>
      <c r="W33" s="55">
        <v>1.9150671662648879E-14</v>
      </c>
      <c r="X33" s="55">
        <v>1.540109938654198E-14</v>
      </c>
      <c r="Y33" s="55">
        <v>3.4395957612776327E-14</v>
      </c>
      <c r="Z33" s="55">
        <v>2.1550457291194949E-14</v>
      </c>
      <c r="AA33" s="55">
        <v>0</v>
      </c>
      <c r="AB33" s="55">
        <v>0</v>
      </c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</row>
    <row r="34" spans="1:112" x14ac:dyDescent="0.3">
      <c r="A34" s="56">
        <v>32</v>
      </c>
      <c r="B34" s="55"/>
      <c r="C34" s="55">
        <v>150</v>
      </c>
      <c r="D34" s="55">
        <v>0</v>
      </c>
      <c r="E34" s="55" t="b">
        <v>1</v>
      </c>
      <c r="F34" s="55">
        <v>8.0000000000000016E-2</v>
      </c>
      <c r="G34" s="55">
        <v>0.08</v>
      </c>
      <c r="H34" s="55">
        <v>6.9388939039072284E-18</v>
      </c>
      <c r="I34" s="55">
        <v>2.775557561562891E-17</v>
      </c>
      <c r="J34" s="55">
        <v>4.4408920985006239E-18</v>
      </c>
      <c r="K34" s="55">
        <v>1.480297366166873E-18</v>
      </c>
      <c r="L34" s="55">
        <v>4.0000000000000077E-2</v>
      </c>
      <c r="M34" s="55">
        <v>-0.1466666666666667</v>
      </c>
      <c r="N34" s="55">
        <v>2.516505522483688E-17</v>
      </c>
      <c r="O34" s="55">
        <v>-3.7007434154171889E-17</v>
      </c>
      <c r="P34" s="55">
        <v>4.0000000000000077E-2</v>
      </c>
      <c r="Q34" s="55">
        <v>-0.1466666666666667</v>
      </c>
      <c r="R34" s="55">
        <v>2.9605947323337507E-17</v>
      </c>
      <c r="S34" s="55">
        <v>-3.8487731520338761E-17</v>
      </c>
      <c r="T34" s="55" t="s">
        <v>935</v>
      </c>
      <c r="U34" s="55"/>
      <c r="V34" s="55" t="s">
        <v>935</v>
      </c>
      <c r="W34" s="55">
        <v>4.894110928120093E-14</v>
      </c>
      <c r="X34" s="55">
        <v>3.5810360921325153E-14</v>
      </c>
      <c r="Y34" s="55">
        <v>3.4395957612776327E-14</v>
      </c>
      <c r="Z34" s="55">
        <v>0</v>
      </c>
      <c r="AA34" s="55">
        <v>0</v>
      </c>
      <c r="AB34" s="55">
        <v>0</v>
      </c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</row>
    <row r="35" spans="1:112" x14ac:dyDescent="0.3">
      <c r="A35" s="56">
        <v>33</v>
      </c>
      <c r="B35" s="55"/>
      <c r="C35" s="55">
        <v>150</v>
      </c>
      <c r="D35" s="55">
        <v>9.9730491638183594E-4</v>
      </c>
      <c r="E35" s="55" t="b">
        <v>1</v>
      </c>
      <c r="F35" s="55">
        <v>8.0000000000000016E-2</v>
      </c>
      <c r="G35" s="55">
        <v>8.0000000000000016E-2</v>
      </c>
      <c r="H35" s="55">
        <v>5.5511151231257827E-17</v>
      </c>
      <c r="I35" s="55">
        <v>5.5511151231257827E-17</v>
      </c>
      <c r="J35" s="55">
        <v>2.3684757858670011E-17</v>
      </c>
      <c r="K35" s="55">
        <v>5.9211894646675027E-18</v>
      </c>
      <c r="L35" s="55">
        <v>-0.1066666666666667</v>
      </c>
      <c r="M35" s="55">
        <v>-0.26666666666666672</v>
      </c>
      <c r="N35" s="55">
        <v>2.3684757858670011E-17</v>
      </c>
      <c r="O35" s="55">
        <v>-3.2566542055671259E-17</v>
      </c>
      <c r="P35" s="55">
        <v>-0.1066666666666666</v>
      </c>
      <c r="Q35" s="55">
        <v>-0.26666666666666672</v>
      </c>
      <c r="R35" s="55">
        <v>0</v>
      </c>
      <c r="S35" s="55">
        <v>-3.8487731520338761E-17</v>
      </c>
      <c r="T35" s="55" t="s">
        <v>936</v>
      </c>
      <c r="U35" s="55"/>
      <c r="V35" s="55" t="s">
        <v>936</v>
      </c>
      <c r="W35" s="55">
        <v>4.0535964885100867E-14</v>
      </c>
      <c r="X35" s="55">
        <v>3.1314597977243673E-14</v>
      </c>
      <c r="Y35" s="55">
        <v>2.1030132948942181E-14</v>
      </c>
      <c r="Z35" s="55">
        <v>0</v>
      </c>
      <c r="AA35" s="55">
        <v>0</v>
      </c>
      <c r="AB35" s="55">
        <v>0</v>
      </c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</row>
    <row r="36" spans="1:112" x14ac:dyDescent="0.3">
      <c r="A36" s="56">
        <v>34</v>
      </c>
      <c r="B36" s="55"/>
      <c r="C36" s="55">
        <v>150</v>
      </c>
      <c r="D36" s="55">
        <v>0</v>
      </c>
      <c r="E36" s="55" t="b">
        <v>1</v>
      </c>
      <c r="F36" s="55">
        <v>8.0000000000000016E-2</v>
      </c>
      <c r="G36" s="55">
        <v>8.0000000000000029E-2</v>
      </c>
      <c r="H36" s="55">
        <v>1.7347234759768071E-17</v>
      </c>
      <c r="I36" s="55">
        <v>2.775557561562891E-17</v>
      </c>
      <c r="J36" s="55">
        <v>4.4408920985006263E-18</v>
      </c>
      <c r="K36" s="55">
        <v>4.4408920985006239E-18</v>
      </c>
      <c r="L36" s="55">
        <v>-1.3333333333333299E-2</v>
      </c>
      <c r="M36" s="55">
        <v>-0.2</v>
      </c>
      <c r="N36" s="55">
        <v>4.4408920985006263E-18</v>
      </c>
      <c r="O36" s="55">
        <v>-3.1086244689504392E-17</v>
      </c>
      <c r="P36" s="55">
        <v>-1.333333333333328E-2</v>
      </c>
      <c r="Q36" s="55">
        <v>-0.2</v>
      </c>
      <c r="R36" s="55">
        <v>0</v>
      </c>
      <c r="S36" s="55">
        <v>-3.552713678800501E-17</v>
      </c>
      <c r="T36" s="55" t="s">
        <v>937</v>
      </c>
      <c r="U36" s="55"/>
      <c r="V36" s="55" t="s">
        <v>937</v>
      </c>
      <c r="W36" s="55">
        <v>7.0434804727935425E-14</v>
      </c>
      <c r="X36" s="55">
        <v>1.7063029494646881E-14</v>
      </c>
      <c r="Y36" s="55">
        <v>6.6135598403235712E-14</v>
      </c>
      <c r="Z36" s="55">
        <v>2.0766576824768851E-14</v>
      </c>
      <c r="AA36" s="55">
        <v>0</v>
      </c>
      <c r="AB36" s="55">
        <v>0</v>
      </c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</row>
    <row r="37" spans="1:112" x14ac:dyDescent="0.3">
      <c r="A37" s="56">
        <v>35</v>
      </c>
      <c r="B37" s="55"/>
      <c r="C37" s="55">
        <v>150</v>
      </c>
      <c r="D37" s="55">
        <v>0</v>
      </c>
      <c r="E37" s="55" t="b">
        <v>1</v>
      </c>
      <c r="F37" s="55">
        <v>0.08</v>
      </c>
      <c r="G37" s="55">
        <v>8.0000000000000043E-2</v>
      </c>
      <c r="H37" s="55">
        <v>4.8572257327350599E-17</v>
      </c>
      <c r="I37" s="55">
        <v>5.5511151231257827E-17</v>
      </c>
      <c r="J37" s="55">
        <v>1.7763568394002511E-17</v>
      </c>
      <c r="K37" s="55">
        <v>1.3170111262805621E-17</v>
      </c>
      <c r="L37" s="55">
        <v>5.3333333333333371E-2</v>
      </c>
      <c r="M37" s="55">
        <v>-0.29333333333333328</v>
      </c>
      <c r="N37" s="55">
        <v>2.3684757858670011E-17</v>
      </c>
      <c r="O37" s="55">
        <v>-2.501249019214062E-17</v>
      </c>
      <c r="P37" s="55">
        <v>5.333333333333342E-2</v>
      </c>
      <c r="Q37" s="55">
        <v>-0.29333333333333328</v>
      </c>
      <c r="R37" s="55">
        <v>5.9211894646675019E-18</v>
      </c>
      <c r="S37" s="55">
        <v>-1.1842378929334999E-17</v>
      </c>
      <c r="T37" s="55" t="s">
        <v>938</v>
      </c>
      <c r="U37" s="55"/>
      <c r="V37" s="55" t="s">
        <v>938</v>
      </c>
      <c r="W37" s="55">
        <v>3.3446038540933811E-14</v>
      </c>
      <c r="X37" s="55">
        <v>3.8071106717561257E-14</v>
      </c>
      <c r="Y37" s="55">
        <v>2.0649806569066381E-14</v>
      </c>
      <c r="Z37" s="55">
        <v>1.9523792991370279E-14</v>
      </c>
      <c r="AA37" s="55">
        <v>0</v>
      </c>
      <c r="AB37" s="55">
        <v>0</v>
      </c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</row>
    <row r="38" spans="1:112" x14ac:dyDescent="0.3">
      <c r="A38" s="56">
        <v>36</v>
      </c>
      <c r="B38" s="55"/>
      <c r="C38" s="55">
        <v>150</v>
      </c>
      <c r="D38" s="55">
        <v>0</v>
      </c>
      <c r="E38" s="55" t="b">
        <v>1</v>
      </c>
      <c r="F38" s="55">
        <v>8.0000000000000016E-2</v>
      </c>
      <c r="G38" s="55">
        <v>7.9999999999999988E-2</v>
      </c>
      <c r="H38" s="55">
        <v>2.775557561562891E-17</v>
      </c>
      <c r="I38" s="55">
        <v>5.5511151231257827E-17</v>
      </c>
      <c r="J38" s="55">
        <v>1.7611003361306238E-17</v>
      </c>
      <c r="K38" s="55">
        <v>6.9437917327455911E-18</v>
      </c>
      <c r="L38" s="55">
        <v>-2.6666666666666609E-2</v>
      </c>
      <c r="M38" s="55">
        <v>-0.26666666666666672</v>
      </c>
      <c r="N38" s="55">
        <v>-2.8080296996374891E-18</v>
      </c>
      <c r="O38" s="55">
        <v>-2.8583345055259419E-17</v>
      </c>
      <c r="P38" s="55">
        <v>-2.6666666666666582E-2</v>
      </c>
      <c r="Q38" s="55">
        <v>-0.26666666666666677</v>
      </c>
      <c r="R38" s="55">
        <v>1.4802973661668751E-17</v>
      </c>
      <c r="S38" s="55">
        <v>-3.552713678800501E-17</v>
      </c>
      <c r="T38" s="55" t="s">
        <v>939</v>
      </c>
      <c r="U38" s="55"/>
      <c r="V38" s="55" t="s">
        <v>939</v>
      </c>
      <c r="W38" s="55">
        <v>1.8252403591119301E-14</v>
      </c>
      <c r="X38" s="55">
        <v>8.5587752656152431E-14</v>
      </c>
      <c r="Y38" s="55">
        <v>2.1030132948942181E-14</v>
      </c>
      <c r="Z38" s="55">
        <v>0</v>
      </c>
      <c r="AA38" s="55">
        <v>0</v>
      </c>
      <c r="AB38" s="55">
        <v>0</v>
      </c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</row>
    <row r="39" spans="1:112" x14ac:dyDescent="0.3">
      <c r="A39" s="56">
        <v>37</v>
      </c>
      <c r="B39" s="55"/>
      <c r="C39" s="55">
        <v>150</v>
      </c>
      <c r="D39" s="55">
        <v>9.9706649780273438E-4</v>
      </c>
      <c r="E39" s="55" t="b">
        <v>1</v>
      </c>
      <c r="F39" s="55">
        <v>8.0000000000000016E-2</v>
      </c>
      <c r="G39" s="55">
        <v>7.9999999999999974E-2</v>
      </c>
      <c r="H39" s="55">
        <v>2.4286128663675299E-17</v>
      </c>
      <c r="I39" s="55">
        <v>1.110223024625157E-16</v>
      </c>
      <c r="J39" s="55">
        <v>3.2566542055671259E-17</v>
      </c>
      <c r="K39" s="55">
        <v>1.023219301086974E-17</v>
      </c>
      <c r="L39" s="55">
        <v>-1.3333333333333241E-2</v>
      </c>
      <c r="M39" s="55">
        <v>-0.17333333333333339</v>
      </c>
      <c r="N39" s="55">
        <v>-1.7763568394002511E-17</v>
      </c>
      <c r="O39" s="55">
        <v>-3.4809664585319442E-17</v>
      </c>
      <c r="P39" s="55">
        <v>-1.333333333333322E-2</v>
      </c>
      <c r="Q39" s="55">
        <v>-0.17333333333333351</v>
      </c>
      <c r="R39" s="55">
        <v>1.4802973661668751E-17</v>
      </c>
      <c r="S39" s="55">
        <v>-2.4577471574449701E-17</v>
      </c>
      <c r="T39" s="55" t="s">
        <v>940</v>
      </c>
      <c r="U39" s="55"/>
      <c r="V39" s="55" t="s">
        <v>940</v>
      </c>
      <c r="W39" s="55">
        <v>5.2421892232582883E-14</v>
      </c>
      <c r="X39" s="55">
        <v>0</v>
      </c>
      <c r="Y39" s="55">
        <v>2.2479203123653481E-14</v>
      </c>
      <c r="Z39" s="55">
        <v>0</v>
      </c>
      <c r="AA39" s="55">
        <v>0</v>
      </c>
      <c r="AB39" s="55">
        <v>0</v>
      </c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</row>
    <row r="40" spans="1:112" x14ac:dyDescent="0.3">
      <c r="A40" s="56">
        <v>38</v>
      </c>
      <c r="B40" s="55"/>
      <c r="C40" s="55">
        <v>150</v>
      </c>
      <c r="D40" s="55">
        <v>9.975433349609375E-4</v>
      </c>
      <c r="E40" s="55" t="b">
        <v>1</v>
      </c>
      <c r="F40" s="55">
        <v>8.0000000000000016E-2</v>
      </c>
      <c r="G40" s="55">
        <v>8.0000000000000016E-2</v>
      </c>
      <c r="H40" s="55">
        <v>8.3266726846886741E-17</v>
      </c>
      <c r="I40" s="55">
        <v>5.5511151231257827E-17</v>
      </c>
      <c r="J40" s="55">
        <v>5.1810407815840656E-18</v>
      </c>
      <c r="K40" s="55">
        <v>6.1629758220391547E-33</v>
      </c>
      <c r="L40" s="55">
        <v>-7.9999999999999988E-2</v>
      </c>
      <c r="M40" s="55">
        <v>-0.1866666666666667</v>
      </c>
      <c r="N40" s="55">
        <v>1.7763568394002511E-17</v>
      </c>
      <c r="O40" s="55">
        <v>-4.7369515717340022E-17</v>
      </c>
      <c r="P40" s="55">
        <v>-7.9999999999999905E-2</v>
      </c>
      <c r="Q40" s="55">
        <v>-0.18666666666666679</v>
      </c>
      <c r="R40" s="55">
        <v>2.2944609175586571E-17</v>
      </c>
      <c r="S40" s="55">
        <v>-4.7369515717340022E-17</v>
      </c>
      <c r="T40" s="55" t="s">
        <v>941</v>
      </c>
      <c r="U40" s="55"/>
      <c r="V40" s="55" t="s">
        <v>941</v>
      </c>
      <c r="W40" s="55">
        <v>1.9058975782754501E-14</v>
      </c>
      <c r="X40" s="55">
        <v>0</v>
      </c>
      <c r="Y40" s="55">
        <v>3.3390129090646258E-14</v>
      </c>
      <c r="Z40" s="55">
        <v>2.095715168843081E-14</v>
      </c>
      <c r="AA40" s="55">
        <v>0</v>
      </c>
      <c r="AB40" s="55">
        <v>0</v>
      </c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</row>
    <row r="41" spans="1:112" x14ac:dyDescent="0.3">
      <c r="A41" s="56">
        <v>39</v>
      </c>
      <c r="B41" s="55"/>
      <c r="C41" s="55">
        <v>150</v>
      </c>
      <c r="D41" s="55">
        <v>0</v>
      </c>
      <c r="E41" s="55" t="b">
        <v>1</v>
      </c>
      <c r="F41" s="55">
        <v>0.08</v>
      </c>
      <c r="G41" s="55">
        <v>8.0000000000000043E-2</v>
      </c>
      <c r="H41" s="55">
        <v>1.387778780781446E-17</v>
      </c>
      <c r="I41" s="55">
        <v>4.163336342344337E-17</v>
      </c>
      <c r="J41" s="55">
        <v>1.3277323334706149E-18</v>
      </c>
      <c r="K41" s="55">
        <v>8.576654131608721E-18</v>
      </c>
      <c r="L41" s="55">
        <v>6.6666666666666721E-2</v>
      </c>
      <c r="M41" s="55">
        <v>-0.12</v>
      </c>
      <c r="N41" s="55">
        <v>2.2357025525199399E-17</v>
      </c>
      <c r="O41" s="55">
        <v>-3.5832266853397537E-17</v>
      </c>
      <c r="P41" s="55">
        <v>6.6666666666666735E-2</v>
      </c>
      <c r="Q41" s="55">
        <v>-0.12</v>
      </c>
      <c r="R41" s="55">
        <v>2.3684757858670011E-17</v>
      </c>
      <c r="S41" s="55">
        <v>-4.4408920985006258E-17</v>
      </c>
      <c r="T41" s="55" t="s">
        <v>942</v>
      </c>
      <c r="U41" s="55"/>
      <c r="V41" s="55" t="s">
        <v>942</v>
      </c>
      <c r="W41" s="55">
        <v>0</v>
      </c>
      <c r="X41" s="55">
        <v>0</v>
      </c>
      <c r="Y41" s="55">
        <v>1.1700288524750599E-14</v>
      </c>
      <c r="Z41" s="55">
        <v>2.1965016403383451E-14</v>
      </c>
      <c r="AA41" s="55">
        <v>0</v>
      </c>
      <c r="AB41" s="55">
        <v>0</v>
      </c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</row>
    <row r="42" spans="1:112" x14ac:dyDescent="0.3">
      <c r="A42" s="56">
        <v>40</v>
      </c>
      <c r="B42" s="55"/>
      <c r="C42" s="55">
        <v>150</v>
      </c>
      <c r="D42" s="55">
        <v>0</v>
      </c>
      <c r="E42" s="55" t="b">
        <v>1</v>
      </c>
      <c r="F42" s="55">
        <v>8.0000000000000016E-2</v>
      </c>
      <c r="G42" s="55">
        <v>8.0000000000000043E-2</v>
      </c>
      <c r="H42" s="55">
        <v>2.775557561562891E-17</v>
      </c>
      <c r="I42" s="55">
        <v>2.775557561562891E-17</v>
      </c>
      <c r="J42" s="55">
        <v>6.1629758220391547E-33</v>
      </c>
      <c r="K42" s="55">
        <v>1.632862398863133E-18</v>
      </c>
      <c r="L42" s="55">
        <v>8.0000000000000071E-2</v>
      </c>
      <c r="M42" s="55">
        <v>-0.24</v>
      </c>
      <c r="N42" s="55">
        <v>1.7763568394002511E-17</v>
      </c>
      <c r="O42" s="55">
        <v>-2.5317620257533141E-17</v>
      </c>
      <c r="P42" s="55">
        <v>8.0000000000000099E-2</v>
      </c>
      <c r="Q42" s="55">
        <v>-0.24</v>
      </c>
      <c r="R42" s="55">
        <v>1.7763568394002511E-17</v>
      </c>
      <c r="S42" s="55">
        <v>-2.3684757858670011E-17</v>
      </c>
      <c r="T42" s="55" t="s">
        <v>943</v>
      </c>
      <c r="U42" s="55"/>
      <c r="V42" s="55" t="s">
        <v>943</v>
      </c>
      <c r="W42" s="55">
        <v>0</v>
      </c>
      <c r="X42" s="55">
        <v>0</v>
      </c>
      <c r="Y42" s="55">
        <v>2.1424731836438241E-14</v>
      </c>
      <c r="Z42" s="55">
        <v>2.0215095990970329E-14</v>
      </c>
      <c r="AA42" s="55">
        <v>0</v>
      </c>
      <c r="AB42" s="55">
        <v>0</v>
      </c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</row>
    <row r="43" spans="1:112" x14ac:dyDescent="0.3">
      <c r="A43" s="56">
        <v>41</v>
      </c>
      <c r="B43" s="55"/>
      <c r="C43" s="55">
        <v>150</v>
      </c>
      <c r="D43" s="55">
        <v>9.9778175354003906E-4</v>
      </c>
      <c r="E43" s="55" t="b">
        <v>1</v>
      </c>
      <c r="F43" s="55">
        <v>8.0000000000000016E-2</v>
      </c>
      <c r="G43" s="55">
        <v>8.0000000000000016E-2</v>
      </c>
      <c r="H43" s="55">
        <v>1.332267629550188E-17</v>
      </c>
      <c r="I43" s="55">
        <v>0</v>
      </c>
      <c r="J43" s="55">
        <v>5.9211894646675058E-18</v>
      </c>
      <c r="K43" s="55">
        <v>1.480297366166873E-18</v>
      </c>
      <c r="L43" s="55">
        <v>8.4376949871511898E-17</v>
      </c>
      <c r="M43" s="55">
        <v>-0.2133333333333334</v>
      </c>
      <c r="N43" s="55">
        <v>2.0724163126336259E-17</v>
      </c>
      <c r="O43" s="55">
        <v>-2.516505522483688E-17</v>
      </c>
      <c r="P43" s="55">
        <v>7.105427357601002E-17</v>
      </c>
      <c r="Q43" s="55">
        <v>-0.2133333333333334</v>
      </c>
      <c r="R43" s="55">
        <v>1.4802973661668751E-17</v>
      </c>
      <c r="S43" s="55">
        <v>-2.3684757858670011E-17</v>
      </c>
      <c r="T43" s="55" t="s">
        <v>944</v>
      </c>
      <c r="U43" s="55"/>
      <c r="V43" s="55" t="s">
        <v>944</v>
      </c>
      <c r="W43" s="55">
        <v>1.7397589858818449E-14</v>
      </c>
      <c r="X43" s="55">
        <v>5.2192769576455382E-14</v>
      </c>
      <c r="Y43" s="55">
        <v>2.183442200110206E-14</v>
      </c>
      <c r="Z43" s="55">
        <v>2.0579436730189069E-14</v>
      </c>
      <c r="AA43" s="55">
        <v>0</v>
      </c>
      <c r="AB43" s="55">
        <v>0</v>
      </c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</row>
    <row r="44" spans="1:112" x14ac:dyDescent="0.3">
      <c r="A44" s="56">
        <v>42</v>
      </c>
      <c r="B44" s="55"/>
      <c r="C44" s="55">
        <v>150</v>
      </c>
      <c r="D44" s="55">
        <v>0</v>
      </c>
      <c r="E44" s="55" t="b">
        <v>1</v>
      </c>
      <c r="F44" s="55">
        <v>8.0000000000000016E-2</v>
      </c>
      <c r="G44" s="55">
        <v>7.9999999999999988E-2</v>
      </c>
      <c r="H44" s="55">
        <v>1.214306433183765E-17</v>
      </c>
      <c r="I44" s="55">
        <v>5.5511151231257827E-17</v>
      </c>
      <c r="J44" s="55">
        <v>1.632862398863133E-18</v>
      </c>
      <c r="K44" s="55">
        <v>1.5108103727061281E-17</v>
      </c>
      <c r="L44" s="55">
        <v>1.333333333333336E-2</v>
      </c>
      <c r="M44" s="55">
        <v>-0.25333333333333341</v>
      </c>
      <c r="N44" s="55">
        <v>1.9396430792865641E-17</v>
      </c>
      <c r="O44" s="55">
        <v>-5.0635240515066288E-17</v>
      </c>
      <c r="P44" s="55">
        <v>1.3333333333333371E-2</v>
      </c>
      <c r="Q44" s="55">
        <v>-0.25333333333333341</v>
      </c>
      <c r="R44" s="55">
        <v>1.7763568394002511E-17</v>
      </c>
      <c r="S44" s="55">
        <v>-3.552713678800501E-17</v>
      </c>
      <c r="T44" s="55" t="s">
        <v>945</v>
      </c>
      <c r="U44" s="55"/>
      <c r="V44" s="55" t="s">
        <v>945</v>
      </c>
      <c r="W44" s="55">
        <v>0</v>
      </c>
      <c r="X44" s="55">
        <v>1.7884506559372409E-14</v>
      </c>
      <c r="Y44" s="55">
        <v>2.1225598583033759E-14</v>
      </c>
      <c r="Z44" s="55">
        <v>2.0037720921176251E-14</v>
      </c>
      <c r="AA44" s="55">
        <v>0</v>
      </c>
      <c r="AB44" s="55">
        <v>0</v>
      </c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</row>
    <row r="45" spans="1:112" x14ac:dyDescent="0.3">
      <c r="A45" s="56">
        <v>43</v>
      </c>
      <c r="B45" s="55"/>
      <c r="C45" s="55">
        <v>150</v>
      </c>
      <c r="D45" s="55">
        <v>9.9778175354003906E-4</v>
      </c>
      <c r="E45" s="55" t="b">
        <v>1</v>
      </c>
      <c r="F45" s="55">
        <v>8.0000000000000016E-2</v>
      </c>
      <c r="G45" s="55">
        <v>7.9999999999999988E-2</v>
      </c>
      <c r="H45" s="55">
        <v>3.4694469519536142E-18</v>
      </c>
      <c r="I45" s="55">
        <v>5.5511151231257827E-17</v>
      </c>
      <c r="J45" s="55">
        <v>5.9211894646674973E-18</v>
      </c>
      <c r="K45" s="55">
        <v>1.1842378929334999E-17</v>
      </c>
      <c r="L45" s="55">
        <v>-2.6666666666666589E-2</v>
      </c>
      <c r="M45" s="55">
        <v>-0.26666666666666672</v>
      </c>
      <c r="N45" s="55">
        <v>5.9211894646675019E-18</v>
      </c>
      <c r="O45" s="55">
        <v>-3.552713678800501E-17</v>
      </c>
      <c r="P45" s="55">
        <v>-2.6666666666666582E-2</v>
      </c>
      <c r="Q45" s="55">
        <v>-0.26666666666666672</v>
      </c>
      <c r="R45" s="55">
        <v>1.1842378929334999E-17</v>
      </c>
      <c r="S45" s="55">
        <v>-2.3684757858670011E-17</v>
      </c>
      <c r="T45" s="55" t="s">
        <v>946</v>
      </c>
      <c r="U45" s="55"/>
      <c r="V45" s="55" t="s">
        <v>946</v>
      </c>
      <c r="W45" s="55">
        <v>3.6504807182238602E-14</v>
      </c>
      <c r="X45" s="55">
        <v>0</v>
      </c>
      <c r="Y45" s="55">
        <v>2.1030132948942181E-14</v>
      </c>
      <c r="Z45" s="55">
        <v>0</v>
      </c>
      <c r="AA45" s="55">
        <v>0</v>
      </c>
      <c r="AB45" s="55">
        <v>0</v>
      </c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</row>
    <row r="46" spans="1:112" x14ac:dyDescent="0.3">
      <c r="A46" s="56">
        <v>44</v>
      </c>
      <c r="B46" s="55"/>
      <c r="C46" s="55">
        <v>150</v>
      </c>
      <c r="D46" s="55">
        <v>0</v>
      </c>
      <c r="E46" s="55" t="b">
        <v>1</v>
      </c>
      <c r="F46" s="55">
        <v>8.0000000000000016E-2</v>
      </c>
      <c r="G46" s="55">
        <v>8.0000000000000016E-2</v>
      </c>
      <c r="H46" s="55">
        <v>4.8572257327350599E-17</v>
      </c>
      <c r="I46" s="55">
        <v>2.775557561562891E-17</v>
      </c>
      <c r="J46" s="55">
        <v>4.4408920985006316E-18</v>
      </c>
      <c r="K46" s="55">
        <v>2.8125649957170629E-17</v>
      </c>
      <c r="L46" s="55">
        <v>-1.333333333333331E-2</v>
      </c>
      <c r="M46" s="55">
        <v>-6.6666666666666707E-2</v>
      </c>
      <c r="N46" s="55">
        <v>1.332267629550188E-17</v>
      </c>
      <c r="O46" s="55">
        <v>-5.7731597280508142E-17</v>
      </c>
      <c r="P46" s="55">
        <v>-1.333333333333326E-2</v>
      </c>
      <c r="Q46" s="55">
        <v>-6.6666666666666735E-2</v>
      </c>
      <c r="R46" s="55">
        <v>1.7763568394002511E-17</v>
      </c>
      <c r="S46" s="55">
        <v>-2.9605947323337507E-17</v>
      </c>
      <c r="T46" s="55" t="s">
        <v>947</v>
      </c>
      <c r="U46" s="55"/>
      <c r="V46" s="55" t="s">
        <v>947</v>
      </c>
      <c r="W46" s="55">
        <v>0</v>
      </c>
      <c r="X46" s="55">
        <v>3.2897059577568213E-14</v>
      </c>
      <c r="Y46" s="55">
        <v>1.220035468042353E-14</v>
      </c>
      <c r="Z46" s="55">
        <v>1.142194880299795E-14</v>
      </c>
      <c r="AA46" s="55">
        <v>0</v>
      </c>
      <c r="AB46" s="55">
        <v>0</v>
      </c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</row>
    <row r="47" spans="1:112" x14ac:dyDescent="0.3">
      <c r="A47" s="56">
        <v>45</v>
      </c>
      <c r="B47" s="55"/>
      <c r="C47" s="55">
        <v>150</v>
      </c>
      <c r="D47" s="55">
        <v>0</v>
      </c>
      <c r="E47" s="55" t="b">
        <v>1</v>
      </c>
      <c r="F47" s="55">
        <v>8.0000000000000016E-2</v>
      </c>
      <c r="G47" s="55">
        <v>8.0000000000000016E-2</v>
      </c>
      <c r="H47" s="55">
        <v>4.163336342344337E-17</v>
      </c>
      <c r="I47" s="55">
        <v>0</v>
      </c>
      <c r="J47" s="55">
        <v>8.8817841970012556E-18</v>
      </c>
      <c r="K47" s="55">
        <v>6.661338147750939E-18</v>
      </c>
      <c r="L47" s="55">
        <v>-6.6666666666666624E-2</v>
      </c>
      <c r="M47" s="55">
        <v>-0.17333333333333339</v>
      </c>
      <c r="N47" s="55">
        <v>1.1842378929334999E-17</v>
      </c>
      <c r="O47" s="55">
        <v>-3.2566542055671259E-17</v>
      </c>
      <c r="P47" s="55">
        <v>-6.6666666666666582E-2</v>
      </c>
      <c r="Q47" s="55">
        <v>-0.17333333333333339</v>
      </c>
      <c r="R47" s="55">
        <v>2.0724163126336259E-17</v>
      </c>
      <c r="S47" s="55">
        <v>-3.9227880203422198E-17</v>
      </c>
      <c r="T47" s="55" t="s">
        <v>948</v>
      </c>
      <c r="U47" s="55"/>
      <c r="V47" s="55" t="s">
        <v>948</v>
      </c>
      <c r="W47" s="55">
        <v>3.7316405258485008E-14</v>
      </c>
      <c r="X47" s="55">
        <v>1.595496821101843E-14</v>
      </c>
      <c r="Y47" s="55">
        <v>2.2479203123653481E-14</v>
      </c>
      <c r="Z47" s="55">
        <v>0</v>
      </c>
      <c r="AA47" s="55">
        <v>0</v>
      </c>
      <c r="AB47" s="55">
        <v>0</v>
      </c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</row>
    <row r="48" spans="1:112" x14ac:dyDescent="0.3">
      <c r="A48" s="56">
        <v>46</v>
      </c>
      <c r="B48" s="55"/>
      <c r="C48" s="55">
        <v>150</v>
      </c>
      <c r="D48" s="55">
        <v>9.9730491638183594E-4</v>
      </c>
      <c r="E48" s="55" t="b">
        <v>1</v>
      </c>
      <c r="F48" s="55">
        <v>8.0000000000000016E-2</v>
      </c>
      <c r="G48" s="55">
        <v>8.0000000000000016E-2</v>
      </c>
      <c r="H48" s="55">
        <v>6.9388939039072284E-18</v>
      </c>
      <c r="I48" s="55">
        <v>2.775557561562891E-17</v>
      </c>
      <c r="J48" s="55">
        <v>1.4802973661668751E-17</v>
      </c>
      <c r="K48" s="55">
        <v>8.881784197001251E-18</v>
      </c>
      <c r="L48" s="55">
        <v>4.000000000000007E-2</v>
      </c>
      <c r="M48" s="55">
        <v>-9.3333333333333393E-2</v>
      </c>
      <c r="N48" s="55">
        <v>2.0724163126336259E-17</v>
      </c>
      <c r="O48" s="55">
        <v>-2.6645352591003759E-17</v>
      </c>
      <c r="P48" s="55">
        <v>4.0000000000000063E-2</v>
      </c>
      <c r="Q48" s="55">
        <v>-9.3333333333333365E-2</v>
      </c>
      <c r="R48" s="55">
        <v>5.9211894646675019E-18</v>
      </c>
      <c r="S48" s="55">
        <v>-3.552713678800501E-17</v>
      </c>
      <c r="T48" s="55" t="s">
        <v>949</v>
      </c>
      <c r="U48" s="55"/>
      <c r="V48" s="55" t="s">
        <v>949</v>
      </c>
      <c r="W48" s="55">
        <v>1.6083907047562251E-14</v>
      </c>
      <c r="X48" s="55">
        <v>3.525748399765455E-14</v>
      </c>
      <c r="Y48" s="55">
        <v>1.194509023375103E-14</v>
      </c>
      <c r="Z48" s="55">
        <v>2.2395837824941831E-14</v>
      </c>
      <c r="AA48" s="55">
        <v>0</v>
      </c>
      <c r="AB48" s="55">
        <v>0</v>
      </c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</row>
    <row r="49" spans="1:112" x14ac:dyDescent="0.3">
      <c r="A49" s="56">
        <v>47</v>
      </c>
      <c r="B49" s="55"/>
      <c r="C49" s="55">
        <v>150</v>
      </c>
      <c r="D49" s="55">
        <v>0</v>
      </c>
      <c r="E49" s="55" t="b">
        <v>1</v>
      </c>
      <c r="F49" s="55">
        <v>8.0000000000000016E-2</v>
      </c>
      <c r="G49" s="55">
        <v>7.9999999999999988E-2</v>
      </c>
      <c r="H49" s="55">
        <v>2.4286128663675299E-17</v>
      </c>
      <c r="I49" s="55">
        <v>5.5511151231257827E-17</v>
      </c>
      <c r="J49" s="55">
        <v>5.7686244319712423E-18</v>
      </c>
      <c r="K49" s="55">
        <v>3.051300653925207E-19</v>
      </c>
      <c r="L49" s="55">
        <v>1.3333333333333411E-2</v>
      </c>
      <c r="M49" s="55">
        <v>-0.30666666666666681</v>
      </c>
      <c r="N49" s="55">
        <v>1.7916133426698768E-17</v>
      </c>
      <c r="O49" s="55">
        <v>-2.3989887924062528E-17</v>
      </c>
      <c r="P49" s="55">
        <v>1.333333333333343E-2</v>
      </c>
      <c r="Q49" s="55">
        <v>-0.30666666666666681</v>
      </c>
      <c r="R49" s="55">
        <v>2.3684757858670011E-17</v>
      </c>
      <c r="S49" s="55">
        <v>-2.3684757858670011E-17</v>
      </c>
      <c r="T49" s="55" t="s">
        <v>950</v>
      </c>
      <c r="U49" s="55"/>
      <c r="V49" s="55" t="s">
        <v>950</v>
      </c>
      <c r="W49" s="55">
        <v>3.5177411758505039E-14</v>
      </c>
      <c r="X49" s="55">
        <v>1.8169089305188489E-14</v>
      </c>
      <c r="Y49" s="55">
        <v>0</v>
      </c>
      <c r="Z49" s="55">
        <v>0</v>
      </c>
      <c r="AA49" s="55">
        <v>0</v>
      </c>
      <c r="AB49" s="55">
        <v>0</v>
      </c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</row>
    <row r="50" spans="1:112" x14ac:dyDescent="0.3">
      <c r="A50" s="56">
        <v>48</v>
      </c>
      <c r="B50" s="55"/>
      <c r="C50" s="55">
        <v>150</v>
      </c>
      <c r="D50" s="55">
        <v>0</v>
      </c>
      <c r="E50" s="55" t="b">
        <v>1</v>
      </c>
      <c r="F50" s="55">
        <v>8.0000000000000016E-2</v>
      </c>
      <c r="G50" s="55">
        <v>7.9999999999999988E-2</v>
      </c>
      <c r="H50" s="55">
        <v>6.9388939039072284E-17</v>
      </c>
      <c r="I50" s="55">
        <v>1.110223024625157E-16</v>
      </c>
      <c r="J50" s="55">
        <v>1.6130705995139369E-17</v>
      </c>
      <c r="K50" s="55">
        <v>3.0513006539252691E-19</v>
      </c>
      <c r="L50" s="55">
        <v>-6.6666666666666652E-2</v>
      </c>
      <c r="M50" s="55">
        <v>-0.25333333333333341</v>
      </c>
      <c r="N50" s="55">
        <v>-1.6130705995139369E-17</v>
      </c>
      <c r="O50" s="55">
        <v>-2.9911077388730028E-17</v>
      </c>
      <c r="P50" s="55">
        <v>-6.6666666666666582E-2</v>
      </c>
      <c r="Q50" s="55">
        <v>-0.25333333333333352</v>
      </c>
      <c r="R50" s="55">
        <v>0</v>
      </c>
      <c r="S50" s="55">
        <v>-2.9605947323337507E-17</v>
      </c>
      <c r="T50" s="55" t="s">
        <v>951</v>
      </c>
      <c r="U50" s="55"/>
      <c r="V50" s="55" t="s">
        <v>951</v>
      </c>
      <c r="W50" s="55">
        <v>1.9127023458033139E-14</v>
      </c>
      <c r="X50" s="55">
        <v>6.5186156974319538E-14</v>
      </c>
      <c r="Y50" s="55">
        <v>2.1225598583033759E-14</v>
      </c>
      <c r="Z50" s="55">
        <v>2.0037720921176251E-14</v>
      </c>
      <c r="AA50" s="55">
        <v>0</v>
      </c>
      <c r="AB50" s="55">
        <v>0</v>
      </c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</row>
    <row r="51" spans="1:112" x14ac:dyDescent="0.3">
      <c r="A51" s="56">
        <v>49</v>
      </c>
      <c r="B51" s="55"/>
      <c r="C51" s="55">
        <v>150</v>
      </c>
      <c r="D51" s="55">
        <v>0</v>
      </c>
      <c r="E51" s="55" t="b">
        <v>1</v>
      </c>
      <c r="F51" s="55">
        <v>8.0000000000000016E-2</v>
      </c>
      <c r="G51" s="55">
        <v>7.9999999999999974E-2</v>
      </c>
      <c r="H51" s="55">
        <v>5.5511151231257827E-17</v>
      </c>
      <c r="I51" s="55">
        <v>2.775557561562891E-17</v>
      </c>
      <c r="J51" s="55">
        <v>7.4014868308343815E-18</v>
      </c>
      <c r="K51" s="55">
        <v>8.881784197001254E-18</v>
      </c>
      <c r="L51" s="55">
        <v>-0.2</v>
      </c>
      <c r="M51" s="55">
        <v>-0.20000000000000009</v>
      </c>
      <c r="N51" s="55">
        <v>1.6283271027835629E-17</v>
      </c>
      <c r="O51" s="55">
        <v>-4.5889218351173143E-17</v>
      </c>
      <c r="P51" s="55">
        <v>-0.2</v>
      </c>
      <c r="Q51" s="55">
        <v>-0.20000000000000009</v>
      </c>
      <c r="R51" s="55">
        <v>2.3684757858670011E-17</v>
      </c>
      <c r="S51" s="55">
        <v>-3.7007434154171889E-17</v>
      </c>
      <c r="T51" s="55" t="s">
        <v>952</v>
      </c>
      <c r="U51" s="55"/>
      <c r="V51" s="55" t="s">
        <v>952</v>
      </c>
      <c r="W51" s="55">
        <v>3.4031226306862892E-14</v>
      </c>
      <c r="X51" s="55">
        <v>0</v>
      </c>
      <c r="Y51" s="55">
        <v>2.204519946774523E-14</v>
      </c>
      <c r="Z51" s="55">
        <v>2.0766576824768851E-14</v>
      </c>
      <c r="AA51" s="55">
        <v>0</v>
      </c>
      <c r="AB51" s="55">
        <v>0</v>
      </c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</row>
    <row r="52" spans="1:112" s="19" customFormat="1" x14ac:dyDescent="0.3">
      <c r="A52" s="56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</row>
    <row r="53" spans="1:112" s="19" customFormat="1" x14ac:dyDescent="0.3">
      <c r="A53" s="56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</row>
    <row r="54" spans="1:112" s="19" customFormat="1" x14ac:dyDescent="0.3">
      <c r="A54" s="56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</row>
    <row r="55" spans="1:112" s="19" customFormat="1" x14ac:dyDescent="0.3">
      <c r="A55" s="56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</row>
    <row r="56" spans="1:112" s="19" customFormat="1" x14ac:dyDescent="0.3">
      <c r="A56" s="56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</row>
    <row r="57" spans="1:112" s="19" customFormat="1" x14ac:dyDescent="0.3">
      <c r="A57" s="56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</row>
    <row r="58" spans="1:112" s="19" customFormat="1" x14ac:dyDescent="0.3">
      <c r="A58" s="56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</row>
    <row r="59" spans="1:112" s="19" customFormat="1" x14ac:dyDescent="0.3">
      <c r="A59" s="56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</row>
    <row r="60" spans="1:112" s="19" customFormat="1" x14ac:dyDescent="0.3">
      <c r="A60" s="56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</row>
    <row r="61" spans="1:112" s="19" customFormat="1" x14ac:dyDescent="0.3">
      <c r="A61" s="56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</row>
    <row r="62" spans="1:112" s="19" customFormat="1" x14ac:dyDescent="0.3">
      <c r="A62" s="56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</row>
    <row r="63" spans="1:112" s="19" customFormat="1" x14ac:dyDescent="0.3">
      <c r="A63" s="56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</row>
    <row r="64" spans="1:112" s="19" customFormat="1" x14ac:dyDescent="0.3">
      <c r="A64" s="56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</row>
    <row r="65" spans="1:28" s="19" customFormat="1" x14ac:dyDescent="0.3">
      <c r="A65" s="56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</row>
    <row r="66" spans="1:28" s="19" customFormat="1" x14ac:dyDescent="0.3">
      <c r="A66" s="56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</row>
    <row r="67" spans="1:28" s="19" customFormat="1" x14ac:dyDescent="0.3">
      <c r="A67" s="56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</row>
    <row r="68" spans="1:28" s="19" customFormat="1" x14ac:dyDescent="0.3">
      <c r="A68" s="56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</row>
    <row r="69" spans="1:28" s="19" customFormat="1" x14ac:dyDescent="0.3">
      <c r="A69" s="56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</row>
    <row r="70" spans="1:28" s="19" customFormat="1" x14ac:dyDescent="0.3">
      <c r="A70" s="56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</row>
    <row r="71" spans="1:28" s="19" customFormat="1" x14ac:dyDescent="0.3">
      <c r="A71" s="56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</row>
    <row r="72" spans="1:28" s="19" customFormat="1" x14ac:dyDescent="0.3">
      <c r="A72" s="56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</row>
    <row r="73" spans="1:28" s="19" customFormat="1" x14ac:dyDescent="0.3">
      <c r="A73" s="56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</row>
    <row r="74" spans="1:28" s="19" customFormat="1" x14ac:dyDescent="0.3">
      <c r="A74" s="56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</row>
    <row r="75" spans="1:28" s="19" customFormat="1" x14ac:dyDescent="0.3">
      <c r="A75" s="56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</row>
    <row r="76" spans="1:28" s="19" customFormat="1" x14ac:dyDescent="0.3">
      <c r="A76" s="56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</row>
    <row r="77" spans="1:28" s="19" customFormat="1" x14ac:dyDescent="0.3">
      <c r="A77" s="56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</row>
    <row r="78" spans="1:28" s="19" customFormat="1" x14ac:dyDescent="0.3">
      <c r="A78" s="56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</row>
    <row r="79" spans="1:28" s="19" customFormat="1" x14ac:dyDescent="0.3">
      <c r="A79" s="56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</row>
    <row r="80" spans="1:28" s="19" customFormat="1" x14ac:dyDescent="0.3">
      <c r="A80" s="56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</row>
    <row r="81" spans="1:28" s="19" customFormat="1" x14ac:dyDescent="0.3">
      <c r="A81" s="56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</row>
    <row r="82" spans="1:28" s="19" customFormat="1" x14ac:dyDescent="0.3">
      <c r="A82" s="56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</row>
    <row r="83" spans="1:28" s="19" customFormat="1" x14ac:dyDescent="0.3">
      <c r="A83" s="56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</row>
    <row r="84" spans="1:28" s="19" customFormat="1" x14ac:dyDescent="0.3">
      <c r="A84" s="56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</row>
    <row r="85" spans="1:28" s="19" customFormat="1" x14ac:dyDescent="0.3">
      <c r="A85" s="56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</row>
    <row r="86" spans="1:28" s="19" customFormat="1" x14ac:dyDescent="0.3">
      <c r="A86" s="56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</row>
    <row r="87" spans="1:28" s="19" customFormat="1" x14ac:dyDescent="0.3">
      <c r="A87" s="56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</row>
    <row r="88" spans="1:28" s="19" customFormat="1" x14ac:dyDescent="0.3">
      <c r="A88" s="56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</row>
    <row r="89" spans="1:28" s="19" customFormat="1" x14ac:dyDescent="0.3">
      <c r="A89" s="56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</row>
    <row r="90" spans="1:28" s="19" customFormat="1" x14ac:dyDescent="0.3">
      <c r="A90" s="56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</row>
    <row r="91" spans="1:28" s="19" customFormat="1" x14ac:dyDescent="0.3">
      <c r="A91" s="56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</row>
    <row r="92" spans="1:28" s="19" customFormat="1" x14ac:dyDescent="0.3">
      <c r="A92" s="56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</row>
    <row r="93" spans="1:28" s="19" customFormat="1" x14ac:dyDescent="0.3">
      <c r="A93" s="56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</row>
    <row r="94" spans="1:28" s="19" customFormat="1" x14ac:dyDescent="0.3">
      <c r="A94" s="56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</row>
    <row r="95" spans="1:28" s="19" customFormat="1" x14ac:dyDescent="0.3">
      <c r="A95" s="56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</row>
    <row r="96" spans="1:28" s="19" customFormat="1" x14ac:dyDescent="0.3">
      <c r="A96" s="56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</row>
    <row r="97" spans="1:28" s="19" customFormat="1" x14ac:dyDescent="0.3">
      <c r="A97" s="56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</row>
    <row r="98" spans="1:28" s="19" customFormat="1" x14ac:dyDescent="0.3">
      <c r="A98" s="56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</row>
    <row r="99" spans="1:28" s="19" customFormat="1" x14ac:dyDescent="0.3">
      <c r="A99" s="56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</row>
    <row r="100" spans="1:28" s="19" customFormat="1" x14ac:dyDescent="0.3">
      <c r="A100" s="56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</row>
    <row r="101" spans="1:28" s="19" customFormat="1" x14ac:dyDescent="0.3">
      <c r="A101" s="56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</row>
    <row r="102" spans="1:28" s="19" customFormat="1" x14ac:dyDescent="0.3">
      <c r="A102" s="56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</row>
    <row r="103" spans="1:28" s="19" customFormat="1" x14ac:dyDescent="0.3">
      <c r="A103" s="56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</row>
    <row r="104" spans="1:28" s="19" customFormat="1" x14ac:dyDescent="0.3">
      <c r="A104" s="56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</row>
    <row r="105" spans="1:28" s="19" customFormat="1" x14ac:dyDescent="0.3">
      <c r="A105" s="56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</row>
    <row r="106" spans="1:28" s="19" customFormat="1" x14ac:dyDescent="0.3">
      <c r="A106" s="56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</row>
    <row r="107" spans="1:28" s="19" customFormat="1" x14ac:dyDescent="0.3">
      <c r="A107" s="56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</row>
    <row r="108" spans="1:28" s="19" customFormat="1" x14ac:dyDescent="0.3">
      <c r="A108" s="56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</row>
    <row r="109" spans="1:28" s="19" customFormat="1" x14ac:dyDescent="0.3">
      <c r="A109" s="56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</row>
    <row r="110" spans="1:28" s="19" customFormat="1" x14ac:dyDescent="0.3">
      <c r="A110" s="56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</row>
    <row r="111" spans="1:28" s="19" customFormat="1" x14ac:dyDescent="0.3">
      <c r="A111" s="56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</row>
    <row r="112" spans="1:28" s="19" customFormat="1" x14ac:dyDescent="0.3">
      <c r="A112" s="56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</row>
    <row r="113" spans="1:28" s="19" customFormat="1" x14ac:dyDescent="0.3">
      <c r="A113" s="56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</row>
    <row r="114" spans="1:28" s="19" customFormat="1" x14ac:dyDescent="0.3">
      <c r="A114" s="56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</row>
    <row r="115" spans="1:28" s="19" customFormat="1" x14ac:dyDescent="0.3">
      <c r="A115" s="56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</row>
    <row r="116" spans="1:28" s="19" customFormat="1" x14ac:dyDescent="0.3">
      <c r="A116" s="56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</row>
    <row r="117" spans="1:28" s="19" customFormat="1" x14ac:dyDescent="0.3">
      <c r="A117" s="56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</row>
    <row r="118" spans="1:28" s="19" customFormat="1" x14ac:dyDescent="0.3">
      <c r="A118" s="56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</row>
    <row r="119" spans="1:28" s="19" customFormat="1" x14ac:dyDescent="0.3">
      <c r="A119" s="56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</row>
    <row r="120" spans="1:28" s="19" customFormat="1" x14ac:dyDescent="0.3">
      <c r="A120" s="56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</row>
    <row r="121" spans="1:28" s="19" customFormat="1" x14ac:dyDescent="0.3">
      <c r="A121" s="56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</row>
    <row r="122" spans="1:28" s="19" customFormat="1" x14ac:dyDescent="0.3">
      <c r="A122" s="56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</row>
    <row r="123" spans="1:28" s="19" customFormat="1" x14ac:dyDescent="0.3">
      <c r="A123" s="56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</row>
    <row r="124" spans="1:28" s="19" customFormat="1" x14ac:dyDescent="0.3">
      <c r="A124" s="56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</row>
    <row r="125" spans="1:28" s="19" customFormat="1" x14ac:dyDescent="0.3">
      <c r="A125" s="56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</row>
    <row r="126" spans="1:28" s="19" customFormat="1" x14ac:dyDescent="0.3">
      <c r="A126" s="56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</row>
    <row r="127" spans="1:28" s="19" customFormat="1" x14ac:dyDescent="0.3">
      <c r="A127" s="56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</row>
    <row r="128" spans="1:28" s="19" customFormat="1" x14ac:dyDescent="0.3">
      <c r="A128" s="56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</row>
    <row r="129" spans="1:28" s="19" customFormat="1" x14ac:dyDescent="0.3">
      <c r="A129" s="56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</row>
    <row r="130" spans="1:28" s="19" customFormat="1" x14ac:dyDescent="0.3">
      <c r="A130" s="56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</row>
    <row r="131" spans="1:28" s="19" customFormat="1" x14ac:dyDescent="0.3">
      <c r="A131" s="56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</row>
    <row r="132" spans="1:28" s="19" customFormat="1" x14ac:dyDescent="0.3">
      <c r="A132" s="56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</row>
    <row r="133" spans="1:28" s="19" customFormat="1" x14ac:dyDescent="0.3">
      <c r="A133" s="56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</row>
    <row r="134" spans="1:28" s="19" customFormat="1" x14ac:dyDescent="0.3">
      <c r="A134" s="56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</row>
    <row r="135" spans="1:28" s="19" customFormat="1" x14ac:dyDescent="0.3">
      <c r="A135" s="56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</row>
    <row r="136" spans="1:28" s="19" customFormat="1" x14ac:dyDescent="0.3">
      <c r="A136" s="56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</row>
    <row r="137" spans="1:28" s="19" customFormat="1" x14ac:dyDescent="0.3">
      <c r="A137" s="56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</row>
    <row r="138" spans="1:28" s="19" customFormat="1" x14ac:dyDescent="0.3">
      <c r="A138" s="56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</row>
    <row r="139" spans="1:28" s="19" customFormat="1" x14ac:dyDescent="0.3">
      <c r="A139" s="56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</row>
    <row r="140" spans="1:28" s="19" customFormat="1" x14ac:dyDescent="0.3">
      <c r="A140" s="56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</row>
    <row r="141" spans="1:28" s="19" customFormat="1" x14ac:dyDescent="0.3">
      <c r="A141" s="56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</row>
    <row r="142" spans="1:28" s="19" customFormat="1" x14ac:dyDescent="0.3">
      <c r="A142" s="56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</row>
    <row r="143" spans="1:28" s="19" customFormat="1" x14ac:dyDescent="0.3">
      <c r="A143" s="56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</row>
    <row r="144" spans="1:28" s="19" customFormat="1" x14ac:dyDescent="0.3">
      <c r="A144" s="56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</row>
    <row r="145" spans="1:112" s="19" customFormat="1" x14ac:dyDescent="0.3">
      <c r="A145" s="56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</row>
    <row r="146" spans="1:112" s="19" customFormat="1" x14ac:dyDescent="0.3">
      <c r="A146" s="56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</row>
    <row r="147" spans="1:112" s="19" customFormat="1" x14ac:dyDescent="0.3">
      <c r="A147" s="56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</row>
    <row r="148" spans="1:112" s="19" customFormat="1" x14ac:dyDescent="0.3">
      <c r="A148" s="56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</row>
    <row r="149" spans="1:112" s="19" customFormat="1" x14ac:dyDescent="0.3">
      <c r="A149" s="56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</row>
    <row r="150" spans="1:112" s="19" customFormat="1" x14ac:dyDescent="0.3">
      <c r="A150" s="56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</row>
    <row r="151" spans="1:112" s="19" customFormat="1" x14ac:dyDescent="0.3">
      <c r="A151" s="56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</row>
    <row r="152" spans="1:112" s="19" customFormat="1" x14ac:dyDescent="0.3"/>
    <row r="153" spans="1:112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</row>
    <row r="154" spans="1:112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</row>
    <row r="155" spans="1:112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</row>
    <row r="156" spans="1:112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</row>
    <row r="157" spans="1:112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</row>
    <row r="158" spans="1:112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</row>
    <row r="159" spans="1:112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</row>
    <row r="160" spans="1:112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</row>
    <row r="161" spans="1:112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</row>
    <row r="162" spans="1:112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</row>
    <row r="163" spans="1:112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</row>
    <row r="164" spans="1:112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</row>
    <row r="165" spans="1:112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</row>
    <row r="166" spans="1:112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</row>
    <row r="167" spans="1:112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</row>
    <row r="168" spans="1:112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</row>
    <row r="169" spans="1:112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</row>
    <row r="170" spans="1:112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</row>
    <row r="171" spans="1:112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</row>
    <row r="172" spans="1:112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</row>
    <row r="173" spans="1:112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</row>
    <row r="174" spans="1:112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</row>
    <row r="175" spans="1:112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</row>
    <row r="176" spans="1:112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</row>
    <row r="177" spans="1:112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</row>
    <row r="178" spans="1:112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</row>
    <row r="179" spans="1:112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</row>
    <row r="180" spans="1:112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</row>
    <row r="181" spans="1:112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</row>
    <row r="182" spans="1:112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</row>
    <row r="183" spans="1:112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</row>
    <row r="184" spans="1:112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</row>
    <row r="185" spans="1:112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</row>
    <row r="186" spans="1:112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</row>
    <row r="187" spans="1:112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</row>
    <row r="188" spans="1:112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</row>
    <row r="189" spans="1:112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</row>
    <row r="190" spans="1:112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</row>
    <row r="191" spans="1:112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</row>
    <row r="192" spans="1:112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</row>
    <row r="193" spans="1:112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</row>
    <row r="194" spans="1:112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</row>
    <row r="195" spans="1:112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</row>
    <row r="196" spans="1:112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</row>
    <row r="197" spans="1:112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</row>
    <row r="198" spans="1:112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</row>
    <row r="199" spans="1:112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</row>
    <row r="200" spans="1:112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</row>
    <row r="201" spans="1:112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</row>
    <row r="202" spans="1:112" x14ac:dyDescent="0.3">
      <c r="A202" s="33"/>
      <c r="AM202" s="36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7"/>
    </row>
    <row r="203" spans="1:112" x14ac:dyDescent="0.3">
      <c r="A203" s="33"/>
      <c r="AM203" s="36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7"/>
    </row>
    <row r="204" spans="1:112" x14ac:dyDescent="0.3">
      <c r="A204" s="33"/>
      <c r="AM204" s="36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7"/>
    </row>
    <row r="205" spans="1:112" x14ac:dyDescent="0.3">
      <c r="A205" s="33"/>
    </row>
    <row r="206" spans="1:112" x14ac:dyDescent="0.3">
      <c r="A206" s="33"/>
    </row>
    <row r="207" spans="1:112" x14ac:dyDescent="0.3">
      <c r="A207" s="33"/>
    </row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81E5-58AB-4B9B-AC45-349042CBC300}">
  <sheetPr codeName="Sheet14"/>
  <dimension ref="A1:DM207"/>
  <sheetViews>
    <sheetView topLeftCell="A10" zoomScale="85" zoomScaleNormal="85" workbookViewId="0">
      <selection activeCell="M34" sqref="M34"/>
    </sheetView>
  </sheetViews>
  <sheetFormatPr defaultColWidth="8.88671875" defaultRowHeight="14.4" x14ac:dyDescent="0.3"/>
  <cols>
    <col min="1" max="5" width="8.88671875" style="2"/>
    <col min="6" max="6" width="26.5546875" style="2" customWidth="1"/>
    <col min="7" max="7" width="8.88671875" style="2"/>
    <col min="8" max="8" width="8.88671875" style="38"/>
    <col min="9" max="14" width="8.88671875" style="2"/>
    <col min="15" max="15" width="8.88671875" style="34"/>
    <col min="16" max="25" width="8.88671875" style="2"/>
    <col min="26" max="26" width="8.88671875" style="35"/>
    <col min="27" max="38" width="8.88671875" style="2"/>
    <col min="39" max="39" width="8.88671875" style="34"/>
    <col min="40" max="49" width="8.88671875" style="2"/>
    <col min="50" max="50" width="8.88671875" style="35"/>
    <col min="51" max="16384" width="8.88671875" style="2"/>
  </cols>
  <sheetData>
    <row r="1" spans="1:117" x14ac:dyDescent="0.3">
      <c r="A1" s="55"/>
      <c r="B1" s="56" t="s">
        <v>726</v>
      </c>
      <c r="C1" s="56" t="s">
        <v>727</v>
      </c>
      <c r="D1" s="56" t="s">
        <v>728</v>
      </c>
      <c r="E1" s="56" t="s">
        <v>729</v>
      </c>
      <c r="F1" s="56" t="s">
        <v>730</v>
      </c>
      <c r="G1" s="56" t="s">
        <v>731</v>
      </c>
      <c r="H1" s="56" t="s">
        <v>732</v>
      </c>
      <c r="I1" s="56" t="s">
        <v>733</v>
      </c>
      <c r="J1" s="56" t="s">
        <v>734</v>
      </c>
      <c r="K1" s="56" t="s">
        <v>735</v>
      </c>
      <c r="L1" s="56" t="s">
        <v>736</v>
      </c>
      <c r="M1" s="56" t="s">
        <v>737</v>
      </c>
      <c r="N1" s="56" t="s">
        <v>738</v>
      </c>
      <c r="O1" s="56" t="s">
        <v>739</v>
      </c>
      <c r="P1" s="56" t="s">
        <v>740</v>
      </c>
      <c r="Q1" s="56" t="s">
        <v>741</v>
      </c>
      <c r="R1" s="56" t="s">
        <v>742</v>
      </c>
      <c r="S1" s="56" t="s">
        <v>743</v>
      </c>
      <c r="T1" s="56" t="s">
        <v>744</v>
      </c>
      <c r="U1" s="56" t="s">
        <v>745</v>
      </c>
      <c r="V1" s="56" t="s">
        <v>746</v>
      </c>
      <c r="W1" s="56" t="s">
        <v>747</v>
      </c>
      <c r="X1" s="56" t="s">
        <v>748</v>
      </c>
      <c r="Y1" s="56" t="s">
        <v>749</v>
      </c>
      <c r="Z1" s="56" t="s">
        <v>750</v>
      </c>
      <c r="AA1" s="56" t="s">
        <v>751</v>
      </c>
      <c r="AB1" s="56" t="s">
        <v>752</v>
      </c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33"/>
      <c r="DJ1" s="33"/>
      <c r="DK1" s="33"/>
      <c r="DL1" s="33"/>
      <c r="DM1" s="33"/>
    </row>
    <row r="2" spans="1:117" x14ac:dyDescent="0.3">
      <c r="A2" s="56">
        <v>0</v>
      </c>
      <c r="B2" s="55">
        <v>2.1789550781249999E-4</v>
      </c>
      <c r="C2" s="55">
        <v>150</v>
      </c>
      <c r="D2" s="55">
        <v>9.7537040710449219E-4</v>
      </c>
      <c r="E2" s="55" t="b">
        <v>1</v>
      </c>
      <c r="F2" s="55">
        <v>8.0000000000000057E-2</v>
      </c>
      <c r="G2" s="55">
        <v>8.0000000000000057E-2</v>
      </c>
      <c r="H2" s="55">
        <v>0</v>
      </c>
      <c r="I2" s="55">
        <v>0</v>
      </c>
      <c r="J2" s="55">
        <v>1.332267629550188E-17</v>
      </c>
      <c r="K2" s="55">
        <v>3.081487911019577E-33</v>
      </c>
      <c r="L2" s="55">
        <v>0.68</v>
      </c>
      <c r="M2" s="55">
        <v>0.78666666666666674</v>
      </c>
      <c r="N2" s="55">
        <v>0</v>
      </c>
      <c r="O2" s="55">
        <v>-2.6125798381810201E-17</v>
      </c>
      <c r="P2" s="55">
        <v>0.68</v>
      </c>
      <c r="Q2" s="55">
        <v>0.78666666666666674</v>
      </c>
      <c r="R2" s="55">
        <v>1.332267629550188E-17</v>
      </c>
      <c r="S2" s="55">
        <v>-2.6125798381810201E-17</v>
      </c>
      <c r="T2" s="55" t="s">
        <v>1153</v>
      </c>
      <c r="U2" s="55"/>
      <c r="V2" s="55" t="s">
        <v>1153</v>
      </c>
      <c r="W2" s="55">
        <v>0</v>
      </c>
      <c r="X2" s="55">
        <v>1.8123292294130641E-14</v>
      </c>
      <c r="Y2" s="55">
        <v>5.7882722304588842E-14</v>
      </c>
      <c r="Z2" s="55">
        <v>1.5872828202982199E-14</v>
      </c>
      <c r="AA2" s="55">
        <v>0</v>
      </c>
      <c r="AB2" s="55">
        <v>0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33"/>
      <c r="DJ2" s="33"/>
      <c r="DK2" s="33"/>
      <c r="DL2" s="33"/>
      <c r="DM2" s="33"/>
    </row>
    <row r="3" spans="1:117" x14ac:dyDescent="0.3">
      <c r="A3" s="56">
        <v>1</v>
      </c>
      <c r="B3" s="55"/>
      <c r="C3" s="55">
        <v>150</v>
      </c>
      <c r="D3" s="55">
        <v>0</v>
      </c>
      <c r="E3" s="55" t="b">
        <v>1</v>
      </c>
      <c r="F3" s="55">
        <v>8.0000000000000016E-2</v>
      </c>
      <c r="G3" s="55">
        <v>8.0000000000000043E-2</v>
      </c>
      <c r="H3" s="55">
        <v>4.1448326252672519E-17</v>
      </c>
      <c r="I3" s="55">
        <v>0</v>
      </c>
      <c r="J3" s="55">
        <v>8.8817841970012556E-18</v>
      </c>
      <c r="K3" s="55">
        <v>2.7255612721788791E-17</v>
      </c>
      <c r="L3" s="55">
        <v>5.9211894646675019E-18</v>
      </c>
      <c r="M3" s="55">
        <v>0.1066666666666667</v>
      </c>
      <c r="N3" s="55">
        <v>1.1842378929334999E-17</v>
      </c>
      <c r="O3" s="55">
        <v>-4.5019181115791312E-17</v>
      </c>
      <c r="P3" s="55">
        <v>4.7369515717340022E-17</v>
      </c>
      <c r="Q3" s="55">
        <v>0.1066666666666667</v>
      </c>
      <c r="R3" s="55">
        <v>2.0724163126336259E-17</v>
      </c>
      <c r="S3" s="55">
        <v>-1.7763568394002511E-17</v>
      </c>
      <c r="T3" s="55" t="s">
        <v>1154</v>
      </c>
      <c r="U3" s="55"/>
      <c r="V3" s="55" t="s">
        <v>1154</v>
      </c>
      <c r="W3" s="55">
        <v>6.3761331214607304E-14</v>
      </c>
      <c r="X3" s="55">
        <v>6.3761331214607304E-14</v>
      </c>
      <c r="Y3" s="55">
        <v>0</v>
      </c>
      <c r="Z3" s="55">
        <v>1.312930322446898E-14</v>
      </c>
      <c r="AA3" s="55">
        <v>0</v>
      </c>
      <c r="AB3" s="55">
        <v>0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33"/>
      <c r="DJ3" s="33"/>
      <c r="DK3" s="33"/>
      <c r="DL3" s="33"/>
      <c r="DM3" s="33"/>
    </row>
    <row r="4" spans="1:117" x14ac:dyDescent="0.3">
      <c r="A4" s="56">
        <v>2</v>
      </c>
      <c r="B4" s="55"/>
      <c r="C4" s="55">
        <v>150</v>
      </c>
      <c r="D4" s="55">
        <v>0</v>
      </c>
      <c r="E4" s="55" t="b">
        <v>1</v>
      </c>
      <c r="F4" s="55">
        <v>8.0000000000000016E-2</v>
      </c>
      <c r="G4" s="55">
        <v>8.0000000000000043E-2</v>
      </c>
      <c r="H4" s="55">
        <v>0</v>
      </c>
      <c r="I4" s="55">
        <v>5.5511151231257827E-17</v>
      </c>
      <c r="J4" s="55">
        <v>4.7369515717340022E-17</v>
      </c>
      <c r="K4" s="55">
        <v>7.7066168962268837E-18</v>
      </c>
      <c r="L4" s="55">
        <v>-6.6666666666666624E-2</v>
      </c>
      <c r="M4" s="55">
        <v>-0.49333333333333329</v>
      </c>
      <c r="N4" s="55">
        <v>-4.7369515717340022E-17</v>
      </c>
      <c r="O4" s="55">
        <v>-3.9691745631599817E-17</v>
      </c>
      <c r="P4" s="55">
        <v>-6.6666666666666624E-2</v>
      </c>
      <c r="Q4" s="55">
        <v>-0.49333333333333329</v>
      </c>
      <c r="R4" s="55">
        <v>0</v>
      </c>
      <c r="S4" s="55">
        <v>-3.198512873537294E-17</v>
      </c>
      <c r="T4" s="55" t="s">
        <v>1155</v>
      </c>
      <c r="U4" s="55"/>
      <c r="V4" s="55" t="s">
        <v>1155</v>
      </c>
      <c r="W4" s="55">
        <v>4.1372739957683378E-14</v>
      </c>
      <c r="X4" s="55">
        <v>0</v>
      </c>
      <c r="Y4" s="55">
        <v>1.818346941606823E-14</v>
      </c>
      <c r="Z4" s="55">
        <v>0</v>
      </c>
      <c r="AA4" s="55">
        <v>0</v>
      </c>
      <c r="AB4" s="55">
        <v>0</v>
      </c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33"/>
      <c r="DJ4" s="33"/>
      <c r="DK4" s="33"/>
      <c r="DL4" s="33"/>
      <c r="DM4" s="33"/>
    </row>
    <row r="5" spans="1:117" x14ac:dyDescent="0.3">
      <c r="A5" s="56">
        <v>3</v>
      </c>
      <c r="B5" s="55"/>
      <c r="C5" s="55">
        <v>150</v>
      </c>
      <c r="D5" s="55">
        <v>0</v>
      </c>
      <c r="E5" s="55" t="b">
        <v>1</v>
      </c>
      <c r="F5" s="55">
        <v>8.0000000000000016E-2</v>
      </c>
      <c r="G5" s="55">
        <v>8.0000000000000016E-2</v>
      </c>
      <c r="H5" s="55">
        <v>0</v>
      </c>
      <c r="I5" s="55">
        <v>0</v>
      </c>
      <c r="J5" s="55">
        <v>6.2172489379008772E-17</v>
      </c>
      <c r="K5" s="55">
        <v>6.8093678843676263E-17</v>
      </c>
      <c r="L5" s="55">
        <v>0.12688880664527211</v>
      </c>
      <c r="M5" s="55">
        <v>0.50666666666666671</v>
      </c>
      <c r="N5" s="55">
        <v>-5.9211894646675019E-18</v>
      </c>
      <c r="O5" s="55">
        <v>-2.9605947323337507E-17</v>
      </c>
      <c r="P5" s="55">
        <v>0.12688880664527211</v>
      </c>
      <c r="Q5" s="55">
        <v>0.50666666666666671</v>
      </c>
      <c r="R5" s="55">
        <v>5.6251299914341269E-17</v>
      </c>
      <c r="S5" s="55">
        <v>-9.7699626167013776E-17</v>
      </c>
      <c r="T5" s="55" t="s">
        <v>1156</v>
      </c>
      <c r="U5" s="55"/>
      <c r="V5" s="55" t="s">
        <v>1156</v>
      </c>
      <c r="W5" s="55">
        <v>3.8489114516909903E-14</v>
      </c>
      <c r="X5" s="55">
        <v>3.2970339522481301E-14</v>
      </c>
      <c r="Y5" s="55">
        <v>0</v>
      </c>
      <c r="Z5" s="55">
        <v>2.0043334778818411E-14</v>
      </c>
      <c r="AA5" s="55">
        <v>0</v>
      </c>
      <c r="AB5" s="55">
        <v>0</v>
      </c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33"/>
      <c r="DJ5" s="33"/>
      <c r="DK5" s="33"/>
      <c r="DL5" s="33"/>
      <c r="DM5" s="33"/>
    </row>
    <row r="6" spans="1:117" x14ac:dyDescent="0.3">
      <c r="A6" s="56">
        <v>4</v>
      </c>
      <c r="B6" s="55"/>
      <c r="C6" s="55">
        <v>150</v>
      </c>
      <c r="D6" s="55">
        <v>9.9992752075195313E-4</v>
      </c>
      <c r="E6" s="55" t="b">
        <v>1</v>
      </c>
      <c r="F6" s="55">
        <v>8.0000000000000016E-2</v>
      </c>
      <c r="G6" s="55">
        <v>7.9999999999999974E-2</v>
      </c>
      <c r="H6" s="55">
        <v>8.3266726846886741E-17</v>
      </c>
      <c r="I6" s="55">
        <v>1.6653345369377351E-16</v>
      </c>
      <c r="J6" s="55">
        <v>3.108624468950438E-17</v>
      </c>
      <c r="K6" s="55">
        <v>1.371851228248589E-17</v>
      </c>
      <c r="L6" s="55">
        <v>-0.1866666666666667</v>
      </c>
      <c r="M6" s="55">
        <v>-0.37333333333333341</v>
      </c>
      <c r="N6" s="55">
        <v>-2.9605947323337507E-17</v>
      </c>
      <c r="O6" s="55">
        <v>-3.8883567507322781E-17</v>
      </c>
      <c r="P6" s="55">
        <v>-0.18666666666666659</v>
      </c>
      <c r="Q6" s="55">
        <v>-0.37333333333333352</v>
      </c>
      <c r="R6" s="55">
        <v>1.4802973661668749E-18</v>
      </c>
      <c r="S6" s="55">
        <v>-2.516505522483688E-17</v>
      </c>
      <c r="T6" s="55" t="s">
        <v>1157</v>
      </c>
      <c r="U6" s="55"/>
      <c r="V6" s="55" t="s">
        <v>1157</v>
      </c>
      <c r="W6" s="55">
        <v>4.746205512395763E-14</v>
      </c>
      <c r="X6" s="55">
        <v>2.9601210146359059E-14</v>
      </c>
      <c r="Y6" s="55">
        <v>1.958711749697457E-14</v>
      </c>
      <c r="Z6" s="55">
        <v>1.8571165620334709E-14</v>
      </c>
      <c r="AA6" s="55">
        <v>0</v>
      </c>
      <c r="AB6" s="55">
        <v>0</v>
      </c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33"/>
      <c r="DJ6" s="33"/>
      <c r="DK6" s="33"/>
      <c r="DL6" s="33"/>
      <c r="DM6" s="33"/>
    </row>
    <row r="7" spans="1:117" x14ac:dyDescent="0.3">
      <c r="A7" s="56">
        <v>5</v>
      </c>
      <c r="B7" s="55"/>
      <c r="C7" s="55">
        <v>150</v>
      </c>
      <c r="D7" s="55">
        <v>9.7346305847167969E-4</v>
      </c>
      <c r="E7" s="55" t="b">
        <v>1</v>
      </c>
      <c r="F7" s="55">
        <v>7.9999999999999988E-2</v>
      </c>
      <c r="G7" s="55">
        <v>8.0000000000000029E-2</v>
      </c>
      <c r="H7" s="55">
        <v>1.110223024625157E-16</v>
      </c>
      <c r="I7" s="55">
        <v>0</v>
      </c>
      <c r="J7" s="55">
        <v>3.552713678800501E-17</v>
      </c>
      <c r="K7" s="55">
        <v>9.6074315697330571E-19</v>
      </c>
      <c r="L7" s="55">
        <v>0.36950417228136051</v>
      </c>
      <c r="M7" s="55">
        <v>0.34666666666666668</v>
      </c>
      <c r="N7" s="55">
        <v>0</v>
      </c>
      <c r="O7" s="55">
        <v>-3.2046987846477698E-17</v>
      </c>
      <c r="P7" s="55">
        <v>0.36950417228136062</v>
      </c>
      <c r="Q7" s="55">
        <v>0.34666666666666668</v>
      </c>
      <c r="R7" s="55">
        <v>3.552713678800501E-17</v>
      </c>
      <c r="S7" s="55">
        <v>-3.1086244689504392E-17</v>
      </c>
      <c r="T7" s="55" t="s">
        <v>1158</v>
      </c>
      <c r="U7" s="55"/>
      <c r="V7" s="55" t="s">
        <v>1158</v>
      </c>
      <c r="W7" s="55">
        <v>6.533095126096845E-14</v>
      </c>
      <c r="X7" s="55">
        <v>3.6135963401745489E-14</v>
      </c>
      <c r="Y7" s="55">
        <v>0</v>
      </c>
      <c r="Z7" s="55">
        <v>1.6555924075774169E-14</v>
      </c>
      <c r="AA7" s="55">
        <v>0</v>
      </c>
      <c r="AB7" s="55">
        <v>0</v>
      </c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33"/>
      <c r="DJ7" s="33"/>
      <c r="DK7" s="33"/>
      <c r="DL7" s="33"/>
      <c r="DM7" s="33"/>
    </row>
    <row r="8" spans="1:117" x14ac:dyDescent="0.3">
      <c r="A8" s="56">
        <v>6</v>
      </c>
      <c r="B8" s="55"/>
      <c r="C8" s="55">
        <v>150</v>
      </c>
      <c r="D8" s="55">
        <v>0</v>
      </c>
      <c r="E8" s="55" t="b">
        <v>1</v>
      </c>
      <c r="F8" s="55">
        <v>8.0000000000000043E-2</v>
      </c>
      <c r="G8" s="55">
        <v>8.0000000000000043E-2</v>
      </c>
      <c r="H8" s="55">
        <v>0</v>
      </c>
      <c r="I8" s="55">
        <v>0</v>
      </c>
      <c r="J8" s="55">
        <v>1.1124906726649439E-17</v>
      </c>
      <c r="K8" s="55">
        <v>2.4651903288156619E-32</v>
      </c>
      <c r="L8" s="55">
        <v>0.28000000000000003</v>
      </c>
      <c r="M8" s="55">
        <v>0.78666666666666674</v>
      </c>
      <c r="N8" s="55">
        <v>2.695048265639628E-17</v>
      </c>
      <c r="O8" s="55">
        <v>-7.5111670347704308E-17</v>
      </c>
      <c r="P8" s="55">
        <v>0.28000000000000003</v>
      </c>
      <c r="Q8" s="55">
        <v>0.78666666666666674</v>
      </c>
      <c r="R8" s="55">
        <v>3.8075389383045721E-17</v>
      </c>
      <c r="S8" s="55">
        <v>-7.5111670347704332E-17</v>
      </c>
      <c r="T8" s="55" t="s">
        <v>1159</v>
      </c>
      <c r="U8" s="55"/>
      <c r="V8" s="55" t="s">
        <v>1159</v>
      </c>
      <c r="W8" s="55">
        <v>2.1512399034555451E-14</v>
      </c>
      <c r="X8" s="55">
        <v>1.8237917870565119E-14</v>
      </c>
      <c r="Y8" s="55">
        <v>5.7882722304588842E-14</v>
      </c>
      <c r="Z8" s="55">
        <v>1.5872828202982199E-14</v>
      </c>
      <c r="AA8" s="55">
        <v>0</v>
      </c>
      <c r="AB8" s="55">
        <v>0</v>
      </c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</row>
    <row r="9" spans="1:117" x14ac:dyDescent="0.3">
      <c r="A9" s="56">
        <v>7</v>
      </c>
      <c r="B9" s="55"/>
      <c r="C9" s="55">
        <v>150</v>
      </c>
      <c r="D9" s="55">
        <v>0</v>
      </c>
      <c r="E9" s="55" t="b">
        <v>1</v>
      </c>
      <c r="F9" s="55">
        <v>8.0000000000000043E-2</v>
      </c>
      <c r="G9" s="55">
        <v>8.0000000000000016E-2</v>
      </c>
      <c r="H9" s="55">
        <v>2.775557561562891E-17</v>
      </c>
      <c r="I9" s="55">
        <v>0</v>
      </c>
      <c r="J9" s="55">
        <v>7.4014868308343753E-18</v>
      </c>
      <c r="K9" s="55">
        <v>1.4791141972893969E-31</v>
      </c>
      <c r="L9" s="55">
        <v>-0.22666666666666671</v>
      </c>
      <c r="M9" s="55">
        <v>0.78666666666666674</v>
      </c>
      <c r="N9" s="55">
        <v>6.2477619444401287E-17</v>
      </c>
      <c r="O9" s="55">
        <v>-1.371604415045035E-16</v>
      </c>
      <c r="P9" s="55">
        <v>-0.22666666666666671</v>
      </c>
      <c r="Q9" s="55">
        <v>0.78666666666666674</v>
      </c>
      <c r="R9" s="55">
        <v>6.9879106275235662E-17</v>
      </c>
      <c r="S9" s="55">
        <v>-1.371604415045036E-16</v>
      </c>
      <c r="T9" s="55" t="s">
        <v>1160</v>
      </c>
      <c r="U9" s="55"/>
      <c r="V9" s="55" t="s">
        <v>1160</v>
      </c>
      <c r="W9" s="55">
        <v>0</v>
      </c>
      <c r="X9" s="55">
        <v>3.3580571510304513E-14</v>
      </c>
      <c r="Y9" s="55">
        <v>5.7882722304588842E-14</v>
      </c>
      <c r="Z9" s="55">
        <v>1.5872828202982199E-14</v>
      </c>
      <c r="AA9" s="55">
        <v>0</v>
      </c>
      <c r="AB9" s="55">
        <v>0</v>
      </c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</row>
    <row r="10" spans="1:117" x14ac:dyDescent="0.3">
      <c r="A10" s="56">
        <v>8</v>
      </c>
      <c r="B10" s="55"/>
      <c r="C10" s="55">
        <v>150</v>
      </c>
      <c r="D10" s="55">
        <v>0</v>
      </c>
      <c r="E10" s="55" t="b">
        <v>1</v>
      </c>
      <c r="F10" s="55">
        <v>8.0000000000000016E-2</v>
      </c>
      <c r="G10" s="55">
        <v>7.999999999999996E-2</v>
      </c>
      <c r="H10" s="55">
        <v>5.5511151231257827E-17</v>
      </c>
      <c r="I10" s="55">
        <v>1.6653345369377351E-16</v>
      </c>
      <c r="J10" s="55">
        <v>1.643583606053189E-17</v>
      </c>
      <c r="K10" s="55">
        <v>3.0513006539252691E-19</v>
      </c>
      <c r="L10" s="55">
        <v>-0.34666666666666668</v>
      </c>
      <c r="M10" s="55">
        <v>-0.2133333333333334</v>
      </c>
      <c r="N10" s="55">
        <v>2.8278214989866892E-17</v>
      </c>
      <c r="O10" s="55">
        <v>-2.9911077388730028E-17</v>
      </c>
      <c r="P10" s="55">
        <v>-0.34666666666666662</v>
      </c>
      <c r="Q10" s="55">
        <v>-0.2133333333333336</v>
      </c>
      <c r="R10" s="55">
        <v>1.1842378929334999E-17</v>
      </c>
      <c r="S10" s="55">
        <v>-2.9605947323337507E-17</v>
      </c>
      <c r="T10" s="55" t="s">
        <v>1161</v>
      </c>
      <c r="U10" s="55"/>
      <c r="V10" s="55" t="s">
        <v>1161</v>
      </c>
      <c r="W10" s="55">
        <v>1.4762553007390698E-14</v>
      </c>
      <c r="X10" s="55">
        <v>4.9328532823471113E-14</v>
      </c>
      <c r="Y10" s="55">
        <v>2.183442200110206E-14</v>
      </c>
      <c r="Z10" s="55">
        <v>0</v>
      </c>
      <c r="AA10" s="55">
        <v>0</v>
      </c>
      <c r="AB10" s="55">
        <v>0</v>
      </c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</row>
    <row r="11" spans="1:117" x14ac:dyDescent="0.3">
      <c r="A11" s="56">
        <v>9</v>
      </c>
      <c r="B11" s="55"/>
      <c r="C11" s="55">
        <v>150</v>
      </c>
      <c r="D11" s="55">
        <v>0</v>
      </c>
      <c r="E11" s="55" t="b">
        <v>1</v>
      </c>
      <c r="F11" s="55">
        <v>8.0000000000000057E-2</v>
      </c>
      <c r="G11" s="55">
        <v>8.0000000000000154E-2</v>
      </c>
      <c r="H11" s="55">
        <v>2.2204460492503131E-16</v>
      </c>
      <c r="I11" s="55">
        <v>0</v>
      </c>
      <c r="J11" s="55">
        <v>4.622231866529366E-33</v>
      </c>
      <c r="K11" s="55">
        <v>6.1026013078504458E-19</v>
      </c>
      <c r="L11" s="55">
        <v>0.66928203230275496</v>
      </c>
      <c r="M11" s="55">
        <v>0.7466666666666667</v>
      </c>
      <c r="N11" s="55">
        <v>1.1842378929334999E-17</v>
      </c>
      <c r="O11" s="55">
        <v>-2.3074497727884969E-17</v>
      </c>
      <c r="P11" s="55">
        <v>0.66928203230275518</v>
      </c>
      <c r="Q11" s="55">
        <v>0.7466666666666667</v>
      </c>
      <c r="R11" s="55">
        <v>1.1842378929334999E-17</v>
      </c>
      <c r="S11" s="55">
        <v>-2.3684757858670011E-17</v>
      </c>
      <c r="T11" s="55" t="s">
        <v>1162</v>
      </c>
      <c r="U11" s="55"/>
      <c r="V11" s="55" t="s">
        <v>1162</v>
      </c>
      <c r="W11" s="55">
        <v>1.6831493736650849E-14</v>
      </c>
      <c r="X11" s="55">
        <v>1.0845236655009851E-13</v>
      </c>
      <c r="Y11" s="55">
        <v>0</v>
      </c>
      <c r="Z11" s="55">
        <v>4.3952523725172698E-14</v>
      </c>
      <c r="AA11" s="55">
        <v>0</v>
      </c>
      <c r="AB11" s="55">
        <v>0</v>
      </c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</row>
    <row r="12" spans="1:117" x14ac:dyDescent="0.3">
      <c r="A12" s="56">
        <v>10</v>
      </c>
      <c r="B12" s="55"/>
      <c r="C12" s="55">
        <v>150</v>
      </c>
      <c r="D12" s="55">
        <v>0</v>
      </c>
      <c r="E12" s="55" t="b">
        <v>1</v>
      </c>
      <c r="F12" s="55">
        <v>7.9999999999999988E-2</v>
      </c>
      <c r="G12" s="55">
        <v>7.9999999999999974E-2</v>
      </c>
      <c r="H12" s="55">
        <v>1.387778780781446E-17</v>
      </c>
      <c r="I12" s="55">
        <v>0</v>
      </c>
      <c r="J12" s="55">
        <v>1.7763568394002511E-17</v>
      </c>
      <c r="K12" s="55">
        <v>5.2680445051222483E-17</v>
      </c>
      <c r="L12" s="55">
        <v>5.4290623596326547E-2</v>
      </c>
      <c r="M12" s="55">
        <v>0.73333333333333339</v>
      </c>
      <c r="N12" s="55">
        <v>5.3290705182007518E-17</v>
      </c>
      <c r="O12" s="55">
        <v>-1.2669531335956631E-16</v>
      </c>
      <c r="P12" s="55">
        <v>5.429062359632654E-2</v>
      </c>
      <c r="Q12" s="55">
        <v>0.73333333333333339</v>
      </c>
      <c r="R12" s="55">
        <v>3.552713678800501E-17</v>
      </c>
      <c r="S12" s="55">
        <v>-7.4014868308343778E-17</v>
      </c>
      <c r="T12" s="55" t="s">
        <v>1163</v>
      </c>
      <c r="U12" s="55"/>
      <c r="V12" s="55" t="s">
        <v>1163</v>
      </c>
      <c r="W12" s="55">
        <v>3.9102259914962898E-14</v>
      </c>
      <c r="X12" s="55">
        <v>5.7697595934379647E-14</v>
      </c>
      <c r="Y12" s="55">
        <v>3.3993236823078372E-14</v>
      </c>
      <c r="Z12" s="55">
        <v>0</v>
      </c>
      <c r="AA12" s="55">
        <v>0</v>
      </c>
      <c r="AB12" s="55">
        <v>0</v>
      </c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</row>
    <row r="13" spans="1:117" x14ac:dyDescent="0.3">
      <c r="A13" s="56">
        <v>11</v>
      </c>
      <c r="B13" s="55"/>
      <c r="C13" s="55">
        <v>150</v>
      </c>
      <c r="D13" s="55">
        <v>0</v>
      </c>
      <c r="E13" s="55" t="b">
        <v>1</v>
      </c>
      <c r="F13" s="55">
        <v>8.0000000000000016E-2</v>
      </c>
      <c r="G13" s="55">
        <v>8.0000000000000016E-2</v>
      </c>
      <c r="H13" s="55">
        <v>6.9388939039072284E-17</v>
      </c>
      <c r="I13" s="55">
        <v>5.5511151231257827E-17</v>
      </c>
      <c r="J13" s="55">
        <v>1.036208156316813E-17</v>
      </c>
      <c r="K13" s="55">
        <v>1.4802973661668751E-17</v>
      </c>
      <c r="L13" s="55">
        <v>-0.1066666666666667</v>
      </c>
      <c r="M13" s="55">
        <v>-0.45333333333333342</v>
      </c>
      <c r="N13" s="55">
        <v>1.6283271027835629E-17</v>
      </c>
      <c r="O13" s="55">
        <v>-2.6645352591003759E-17</v>
      </c>
      <c r="P13" s="55">
        <v>-0.1066666666666666</v>
      </c>
      <c r="Q13" s="55">
        <v>-0.45333333333333342</v>
      </c>
      <c r="R13" s="55">
        <v>5.9211894646675019E-18</v>
      </c>
      <c r="S13" s="55">
        <v>-4.1448326252672513E-17</v>
      </c>
      <c r="T13" s="55" t="s">
        <v>1164</v>
      </c>
      <c r="U13" s="55"/>
      <c r="V13" s="55" t="s">
        <v>1164</v>
      </c>
      <c r="W13" s="55">
        <v>2.1610572014745719E-14</v>
      </c>
      <c r="X13" s="55">
        <v>6.5786528317184218E-14</v>
      </c>
      <c r="Y13" s="55">
        <v>1.8628452216768071E-14</v>
      </c>
      <c r="Z13" s="55">
        <v>1.77071766823831E-14</v>
      </c>
      <c r="AA13" s="55">
        <v>0</v>
      </c>
      <c r="AB13" s="55">
        <v>0</v>
      </c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</row>
    <row r="14" spans="1:117" x14ac:dyDescent="0.3">
      <c r="A14" s="56">
        <v>12</v>
      </c>
      <c r="B14" s="55"/>
      <c r="C14" s="55">
        <v>150</v>
      </c>
      <c r="D14" s="55">
        <v>0</v>
      </c>
      <c r="E14" s="55" t="b">
        <v>1</v>
      </c>
      <c r="F14" s="55">
        <v>8.0000000000000016E-2</v>
      </c>
      <c r="G14" s="55">
        <v>7.999999999999996E-2</v>
      </c>
      <c r="H14" s="55">
        <v>2.775557561562891E-17</v>
      </c>
      <c r="I14" s="55">
        <v>1.110223024625157E-16</v>
      </c>
      <c r="J14" s="55">
        <v>1.1831657722144951E-16</v>
      </c>
      <c r="K14" s="55">
        <v>6.8365796608450773E-18</v>
      </c>
      <c r="L14" s="55">
        <v>-0.17333333333333331</v>
      </c>
      <c r="M14" s="55">
        <v>-0.38666666666666671</v>
      </c>
      <c r="N14" s="55">
        <v>1.3311955088311831E-16</v>
      </c>
      <c r="O14" s="55">
        <v>-3.6442526984182578E-17</v>
      </c>
      <c r="P14" s="55">
        <v>-0.17333333333333331</v>
      </c>
      <c r="Q14" s="55">
        <v>-0.38666666666666683</v>
      </c>
      <c r="R14" s="55">
        <v>1.4802973661668751E-17</v>
      </c>
      <c r="S14" s="55">
        <v>-2.9605947323337507E-17</v>
      </c>
      <c r="T14" s="55" t="s">
        <v>1165</v>
      </c>
      <c r="U14" s="55"/>
      <c r="V14" s="55" t="s">
        <v>1165</v>
      </c>
      <c r="W14" s="55">
        <v>1.1674592910698941E-14</v>
      </c>
      <c r="X14" s="55">
        <v>1.505167433282746E-14</v>
      </c>
      <c r="Y14" s="55">
        <v>0</v>
      </c>
      <c r="Z14" s="55">
        <v>1.8421359591639009E-14</v>
      </c>
      <c r="AA14" s="55">
        <v>0</v>
      </c>
      <c r="AB14" s="55">
        <v>0</v>
      </c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</row>
    <row r="15" spans="1:117" x14ac:dyDescent="0.3">
      <c r="A15" s="56">
        <v>13</v>
      </c>
      <c r="B15" s="55"/>
      <c r="C15" s="55">
        <v>150</v>
      </c>
      <c r="D15" s="55">
        <v>0</v>
      </c>
      <c r="E15" s="55" t="b">
        <v>1</v>
      </c>
      <c r="F15" s="55">
        <v>7.9999999999999988E-2</v>
      </c>
      <c r="G15" s="55">
        <v>8.0000000000000071E-2</v>
      </c>
      <c r="H15" s="55">
        <v>2.3592239273284581E-16</v>
      </c>
      <c r="I15" s="55">
        <v>0</v>
      </c>
      <c r="J15" s="55">
        <v>2.746170588532674E-18</v>
      </c>
      <c r="K15" s="55">
        <v>2.779182889150796E-18</v>
      </c>
      <c r="L15" s="55">
        <v>0.1037947958776869</v>
      </c>
      <c r="M15" s="55">
        <v>0.62666666666666671</v>
      </c>
      <c r="N15" s="55">
        <v>5.3076281038206447E-17</v>
      </c>
      <c r="O15" s="55">
        <v>-8.0117469616194229E-17</v>
      </c>
      <c r="P15" s="55">
        <v>0.1037947958776871</v>
      </c>
      <c r="Q15" s="55">
        <v>0.62666666666666671</v>
      </c>
      <c r="R15" s="55">
        <v>5.0330110449673773E-17</v>
      </c>
      <c r="S15" s="55">
        <v>-8.2896652505345025E-17</v>
      </c>
      <c r="T15" s="55" t="s">
        <v>1166</v>
      </c>
      <c r="U15" s="55"/>
      <c r="V15" s="55" t="s">
        <v>1166</v>
      </c>
      <c r="W15" s="55">
        <v>2.5529149730924409E-14</v>
      </c>
      <c r="X15" s="55">
        <v>3.1150745246173313E-14</v>
      </c>
      <c r="Y15" s="55">
        <v>2.7454492323093781E-14</v>
      </c>
      <c r="Z15" s="55">
        <v>1.190198046698214E-14</v>
      </c>
      <c r="AA15" s="55">
        <v>0</v>
      </c>
      <c r="AB15" s="55">
        <v>0</v>
      </c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</row>
    <row r="16" spans="1:117" x14ac:dyDescent="0.3">
      <c r="A16" s="56">
        <v>14</v>
      </c>
      <c r="B16" s="55"/>
      <c r="C16" s="55">
        <v>150</v>
      </c>
      <c r="D16" s="55">
        <v>9.7489356994628906E-4</v>
      </c>
      <c r="E16" s="55" t="b">
        <v>1</v>
      </c>
      <c r="F16" s="55">
        <v>7.9999999999999988E-2</v>
      </c>
      <c r="G16" s="55">
        <v>7.9999999999999988E-2</v>
      </c>
      <c r="H16" s="55">
        <v>0</v>
      </c>
      <c r="I16" s="55">
        <v>0</v>
      </c>
      <c r="J16" s="55">
        <v>5.1810407815840656E-18</v>
      </c>
      <c r="K16" s="55">
        <v>7.4014868308344246E-18</v>
      </c>
      <c r="L16" s="55">
        <v>-3.6427344100918371E-2</v>
      </c>
      <c r="M16" s="55">
        <v>0.77333333333333343</v>
      </c>
      <c r="N16" s="55">
        <v>4.7369515717340022E-17</v>
      </c>
      <c r="O16" s="55">
        <v>-9.7699626167013776E-17</v>
      </c>
      <c r="P16" s="55">
        <v>-3.6427344100918371E-2</v>
      </c>
      <c r="Q16" s="55">
        <v>0.77333333333333343</v>
      </c>
      <c r="R16" s="55">
        <v>5.2550556498924082E-17</v>
      </c>
      <c r="S16" s="55">
        <v>-1.051011129978482E-16</v>
      </c>
      <c r="T16" s="55" t="s">
        <v>1167</v>
      </c>
      <c r="U16" s="55"/>
      <c r="V16" s="55" t="s">
        <v>1167</v>
      </c>
      <c r="W16" s="55">
        <v>0</v>
      </c>
      <c r="X16" s="55">
        <v>1.312987813337619E-14</v>
      </c>
      <c r="Y16" s="55">
        <v>0</v>
      </c>
      <c r="Z16" s="55">
        <v>4.6330387263279641E-14</v>
      </c>
      <c r="AA16" s="55">
        <v>0</v>
      </c>
      <c r="AB16" s="55">
        <v>0</v>
      </c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</row>
    <row r="17" spans="1:112" x14ac:dyDescent="0.3">
      <c r="A17" s="56">
        <v>15</v>
      </c>
      <c r="B17" s="55"/>
      <c r="C17" s="55">
        <v>150</v>
      </c>
      <c r="D17" s="55">
        <v>0</v>
      </c>
      <c r="E17" s="55" t="b">
        <v>1</v>
      </c>
      <c r="F17" s="55">
        <v>7.9999999999999988E-2</v>
      </c>
      <c r="G17" s="55">
        <v>0.08</v>
      </c>
      <c r="H17" s="55">
        <v>5.5511151231257827E-17</v>
      </c>
      <c r="I17" s="55">
        <v>5.5511151231257827E-17</v>
      </c>
      <c r="J17" s="55">
        <v>1.9243865760169381E-17</v>
      </c>
      <c r="K17" s="55">
        <v>4.4408920985006258E-17</v>
      </c>
      <c r="L17" s="55">
        <v>0.41046146254435362</v>
      </c>
      <c r="M17" s="55">
        <v>0.21333333333333329</v>
      </c>
      <c r="N17" s="55">
        <v>-4.4408920985006263E-18</v>
      </c>
      <c r="O17" s="55">
        <v>1.4802973661668751E-17</v>
      </c>
      <c r="P17" s="55">
        <v>0.41046146254435367</v>
      </c>
      <c r="Q17" s="55">
        <v>0.21333333333333329</v>
      </c>
      <c r="R17" s="55">
        <v>1.4802973661668751E-17</v>
      </c>
      <c r="S17" s="55">
        <v>-2.9605947323337507E-17</v>
      </c>
      <c r="T17" s="55" t="s">
        <v>1168</v>
      </c>
      <c r="U17" s="55"/>
      <c r="V17" s="55" t="s">
        <v>1168</v>
      </c>
      <c r="W17" s="55">
        <v>2.1635652360604308E-14</v>
      </c>
      <c r="X17" s="55">
        <v>4.1060984340325812E-14</v>
      </c>
      <c r="Y17" s="55">
        <v>4.7189618070841361E-14</v>
      </c>
      <c r="Z17" s="55">
        <v>2.8918780710373887E-14</v>
      </c>
      <c r="AA17" s="55">
        <v>0</v>
      </c>
      <c r="AB17" s="55">
        <v>0</v>
      </c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</row>
    <row r="18" spans="1:112" x14ac:dyDescent="0.3">
      <c r="A18" s="56">
        <v>16</v>
      </c>
      <c r="B18" s="55"/>
      <c r="C18" s="55">
        <v>150</v>
      </c>
      <c r="D18" s="55">
        <v>0</v>
      </c>
      <c r="E18" s="55" t="b">
        <v>1</v>
      </c>
      <c r="F18" s="55">
        <v>8.0000000000000043E-2</v>
      </c>
      <c r="G18" s="55">
        <v>8.0000000000000057E-2</v>
      </c>
      <c r="H18" s="55">
        <v>5.5511151231257827E-17</v>
      </c>
      <c r="I18" s="55">
        <v>0</v>
      </c>
      <c r="J18" s="55">
        <v>0</v>
      </c>
      <c r="K18" s="55">
        <v>1.2325951644078309E-31</v>
      </c>
      <c r="L18" s="55">
        <v>-0.49333333333333329</v>
      </c>
      <c r="M18" s="55">
        <v>0.78666666666666674</v>
      </c>
      <c r="N18" s="55">
        <v>8.2896652505345025E-17</v>
      </c>
      <c r="O18" s="55">
        <v>-1.698176894817662E-16</v>
      </c>
      <c r="P18" s="55">
        <v>-0.49333333333333329</v>
      </c>
      <c r="Q18" s="55">
        <v>0.78666666666666674</v>
      </c>
      <c r="R18" s="55">
        <v>8.2896652505345025E-17</v>
      </c>
      <c r="S18" s="55">
        <v>-1.698176894817663E-16</v>
      </c>
      <c r="T18" s="55" t="s">
        <v>1169</v>
      </c>
      <c r="U18" s="55"/>
      <c r="V18" s="55" t="s">
        <v>1169</v>
      </c>
      <c r="W18" s="55">
        <v>2.4812820632430839E-14</v>
      </c>
      <c r="X18" s="55">
        <v>3.7209747279179567E-14</v>
      </c>
      <c r="Y18" s="55">
        <v>5.7882722304588842E-14</v>
      </c>
      <c r="Z18" s="55">
        <v>1.5872828202982199E-14</v>
      </c>
      <c r="AA18" s="55">
        <v>0</v>
      </c>
      <c r="AB18" s="55">
        <v>0</v>
      </c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</row>
    <row r="19" spans="1:112" x14ac:dyDescent="0.3">
      <c r="A19" s="56">
        <v>17</v>
      </c>
      <c r="B19" s="55"/>
      <c r="C19" s="55">
        <v>150</v>
      </c>
      <c r="D19" s="55">
        <v>0</v>
      </c>
      <c r="E19" s="55" t="b">
        <v>1</v>
      </c>
      <c r="F19" s="55">
        <v>8.0000000000000016E-2</v>
      </c>
      <c r="G19" s="55">
        <v>7.999999999999996E-2</v>
      </c>
      <c r="H19" s="55">
        <v>2.775557561562891E-17</v>
      </c>
      <c r="I19" s="55">
        <v>1.6653345369377351E-16</v>
      </c>
      <c r="J19" s="55">
        <v>2.0132044179869509E-16</v>
      </c>
      <c r="K19" s="55">
        <v>2.9911077388730028E-17</v>
      </c>
      <c r="L19" s="55">
        <v>-0.17333333333333331</v>
      </c>
      <c r="M19" s="55">
        <v>-0.38666666666666671</v>
      </c>
      <c r="N19" s="55">
        <v>1.8947806286936011E-16</v>
      </c>
      <c r="O19" s="55">
        <v>-2.4798066048339589E-17</v>
      </c>
      <c r="P19" s="55">
        <v>-0.17333333333333331</v>
      </c>
      <c r="Q19" s="55">
        <v>-0.38666666666666688</v>
      </c>
      <c r="R19" s="55">
        <v>-1.1842378929334999E-17</v>
      </c>
      <c r="S19" s="55">
        <v>5.1130113403904443E-18</v>
      </c>
      <c r="T19" s="55" t="s">
        <v>1170</v>
      </c>
      <c r="U19" s="55"/>
      <c r="V19" s="55" t="s">
        <v>1170</v>
      </c>
      <c r="W19" s="55">
        <v>3.5023778732096829E-14</v>
      </c>
      <c r="X19" s="55">
        <v>1.505167433282746E-14</v>
      </c>
      <c r="Y19" s="55">
        <v>0</v>
      </c>
      <c r="Z19" s="55">
        <v>1.8421359591639009E-14</v>
      </c>
      <c r="AA19" s="55">
        <v>0</v>
      </c>
      <c r="AB19" s="55">
        <v>0</v>
      </c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</row>
    <row r="20" spans="1:112" x14ac:dyDescent="0.3">
      <c r="A20" s="56">
        <v>18</v>
      </c>
      <c r="B20" s="55"/>
      <c r="C20" s="55">
        <v>150</v>
      </c>
      <c r="D20" s="55">
        <v>0</v>
      </c>
      <c r="E20" s="55" t="b">
        <v>1</v>
      </c>
      <c r="F20" s="55">
        <v>8.0000000000000016E-2</v>
      </c>
      <c r="G20" s="55">
        <v>8.0000000000000043E-2</v>
      </c>
      <c r="H20" s="55">
        <v>0</v>
      </c>
      <c r="I20" s="55">
        <v>5.5511151231257827E-17</v>
      </c>
      <c r="J20" s="55">
        <v>1.8984088655572579E-17</v>
      </c>
      <c r="K20" s="55">
        <v>4.9892931181809097E-18</v>
      </c>
      <c r="L20" s="55">
        <v>8.0000000000000057E-2</v>
      </c>
      <c r="M20" s="55">
        <v>-0.48</v>
      </c>
      <c r="N20" s="55">
        <v>3.6747657049575093E-17</v>
      </c>
      <c r="O20" s="55">
        <v>-3.163464570918467E-17</v>
      </c>
      <c r="P20" s="55">
        <v>8.0000000000000057E-2</v>
      </c>
      <c r="Q20" s="55">
        <v>-0.48</v>
      </c>
      <c r="R20" s="55">
        <v>1.7763568394002511E-17</v>
      </c>
      <c r="S20" s="55">
        <v>-2.6645352591003759E-17</v>
      </c>
      <c r="T20" s="55" t="s">
        <v>1171</v>
      </c>
      <c r="U20" s="55"/>
      <c r="V20" s="55" t="s">
        <v>1171</v>
      </c>
      <c r="W20" s="55">
        <v>3.415960032936044E-14</v>
      </c>
      <c r="X20" s="55">
        <v>2.0985527058358451E-14</v>
      </c>
      <c r="Y20" s="55">
        <v>1.8329415963419289E-14</v>
      </c>
      <c r="Z20" s="55">
        <v>1.743677221742866E-14</v>
      </c>
      <c r="AA20" s="55">
        <v>0</v>
      </c>
      <c r="AB20" s="55">
        <v>0</v>
      </c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</row>
    <row r="21" spans="1:112" x14ac:dyDescent="0.3">
      <c r="A21" s="56">
        <v>19</v>
      </c>
      <c r="B21" s="55"/>
      <c r="C21" s="55">
        <v>150</v>
      </c>
      <c r="D21" s="55">
        <v>0</v>
      </c>
      <c r="E21" s="55" t="b">
        <v>1</v>
      </c>
      <c r="F21" s="55">
        <v>8.0000000000000016E-2</v>
      </c>
      <c r="G21" s="55">
        <v>7.999999999999996E-2</v>
      </c>
      <c r="H21" s="55">
        <v>1.110223024625157E-16</v>
      </c>
      <c r="I21" s="55">
        <v>2.2204460492503131E-16</v>
      </c>
      <c r="J21" s="55">
        <v>4.0380371023798687E-17</v>
      </c>
      <c r="K21" s="55">
        <v>3.6162078239145548E-18</v>
      </c>
      <c r="L21" s="55">
        <v>-0.2533333333333333</v>
      </c>
      <c r="M21" s="55">
        <v>-0.3066666666666667</v>
      </c>
      <c r="N21" s="55">
        <v>-2.7057694728296821E-17</v>
      </c>
      <c r="O21" s="55">
        <v>-3.1741857781085177E-17</v>
      </c>
      <c r="P21" s="55">
        <v>-0.25333333333333319</v>
      </c>
      <c r="Q21" s="55">
        <v>-0.30666666666666692</v>
      </c>
      <c r="R21" s="55">
        <v>1.332267629550188E-17</v>
      </c>
      <c r="S21" s="55">
        <v>-2.8125649957170629E-17</v>
      </c>
      <c r="T21" s="55" t="s">
        <v>1172</v>
      </c>
      <c r="U21" s="55"/>
      <c r="V21" s="55" t="s">
        <v>1172</v>
      </c>
      <c r="W21" s="55">
        <v>1.2922126017555621E-14</v>
      </c>
      <c r="X21" s="55">
        <v>4.0983676760525558E-14</v>
      </c>
      <c r="Y21" s="55">
        <v>0</v>
      </c>
      <c r="Z21" s="55">
        <v>0</v>
      </c>
      <c r="AA21" s="55">
        <v>0</v>
      </c>
      <c r="AB21" s="55">
        <v>0</v>
      </c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</row>
    <row r="22" spans="1:112" x14ac:dyDescent="0.3">
      <c r="A22" s="56">
        <v>20</v>
      </c>
      <c r="B22" s="55"/>
      <c r="C22" s="55">
        <v>150</v>
      </c>
      <c r="D22" s="55">
        <v>0</v>
      </c>
      <c r="E22" s="55" t="b">
        <v>1</v>
      </c>
      <c r="F22" s="55">
        <v>8.0000000000000043E-2</v>
      </c>
      <c r="G22" s="55">
        <v>8.0000000000000043E-2</v>
      </c>
      <c r="H22" s="55">
        <v>0</v>
      </c>
      <c r="I22" s="55">
        <v>0</v>
      </c>
      <c r="J22" s="55">
        <v>1.480297366166873E-18</v>
      </c>
      <c r="K22" s="55">
        <v>2.2186712959340961E-31</v>
      </c>
      <c r="L22" s="55">
        <v>-0.68</v>
      </c>
      <c r="M22" s="55">
        <v>0.78666666666666674</v>
      </c>
      <c r="N22" s="55">
        <v>9.4739031434680031E-17</v>
      </c>
      <c r="O22" s="55">
        <v>-1.9267776306585009E-16</v>
      </c>
      <c r="P22" s="55">
        <v>-0.68</v>
      </c>
      <c r="Q22" s="55">
        <v>0.78666666666666674</v>
      </c>
      <c r="R22" s="55">
        <v>9.3258734068513158E-17</v>
      </c>
      <c r="S22" s="55">
        <v>-1.9267776306585029E-16</v>
      </c>
      <c r="T22" s="55" t="s">
        <v>1173</v>
      </c>
      <c r="U22" s="55"/>
      <c r="V22" s="55" t="s">
        <v>1173</v>
      </c>
      <c r="W22" s="55">
        <v>1.8123292294130641E-14</v>
      </c>
      <c r="X22" s="55">
        <v>0</v>
      </c>
      <c r="Y22" s="55">
        <v>5.7882722304588842E-14</v>
      </c>
      <c r="Z22" s="55">
        <v>1.5872828202982199E-14</v>
      </c>
      <c r="AA22" s="55">
        <v>0</v>
      </c>
      <c r="AB22" s="55">
        <v>0</v>
      </c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</row>
    <row r="23" spans="1:112" x14ac:dyDescent="0.3">
      <c r="A23" s="56">
        <v>21</v>
      </c>
      <c r="B23" s="55"/>
      <c r="C23" s="55">
        <v>150</v>
      </c>
      <c r="D23" s="55">
        <v>0</v>
      </c>
      <c r="E23" s="55" t="b">
        <v>1</v>
      </c>
      <c r="F23" s="55">
        <v>8.0000000000000043E-2</v>
      </c>
      <c r="G23" s="55">
        <v>8.0000000000000043E-2</v>
      </c>
      <c r="H23" s="55">
        <v>0</v>
      </c>
      <c r="I23" s="55">
        <v>0</v>
      </c>
      <c r="J23" s="55">
        <v>7.2534570942176893E-17</v>
      </c>
      <c r="K23" s="55">
        <v>1.509903313490213E-16</v>
      </c>
      <c r="L23" s="55">
        <v>-0.66928203230275518</v>
      </c>
      <c r="M23" s="55">
        <v>0.7466666666666667</v>
      </c>
      <c r="N23" s="55">
        <v>1.53950926081355E-16</v>
      </c>
      <c r="O23" s="55">
        <v>-3.1086244689504391E-16</v>
      </c>
      <c r="P23" s="55">
        <v>-0.66928203230275518</v>
      </c>
      <c r="Q23" s="55">
        <v>0.7466666666666667</v>
      </c>
      <c r="R23" s="55">
        <v>8.1416355139178153E-17</v>
      </c>
      <c r="S23" s="55">
        <v>-1.5987211554602261E-16</v>
      </c>
      <c r="T23" s="55" t="s">
        <v>1174</v>
      </c>
      <c r="U23" s="55"/>
      <c r="V23" s="55" t="s">
        <v>1174</v>
      </c>
      <c r="W23" s="55">
        <v>5.4226183275049253E-14</v>
      </c>
      <c r="X23" s="55">
        <v>3.366298747330171E-14</v>
      </c>
      <c r="Y23" s="55">
        <v>0</v>
      </c>
      <c r="Z23" s="55">
        <v>4.3952523725172698E-14</v>
      </c>
      <c r="AA23" s="55">
        <v>0</v>
      </c>
      <c r="AB23" s="55">
        <v>0</v>
      </c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</row>
    <row r="24" spans="1:112" x14ac:dyDescent="0.3">
      <c r="A24" s="56">
        <v>22</v>
      </c>
      <c r="B24" s="55"/>
      <c r="C24" s="55">
        <v>150</v>
      </c>
      <c r="D24" s="55">
        <v>0</v>
      </c>
      <c r="E24" s="55" t="b">
        <v>1</v>
      </c>
      <c r="F24" s="55">
        <v>8.0000000000000016E-2</v>
      </c>
      <c r="G24" s="55">
        <v>8.0000000000000043E-2</v>
      </c>
      <c r="H24" s="55">
        <v>1.110223024625157E-16</v>
      </c>
      <c r="I24" s="55">
        <v>5.5511151231257827E-17</v>
      </c>
      <c r="J24" s="55">
        <v>6.63536043729126E-17</v>
      </c>
      <c r="K24" s="55">
        <v>1.9808772930158669E-17</v>
      </c>
      <c r="L24" s="55">
        <v>0.1866666666666667</v>
      </c>
      <c r="M24" s="55">
        <v>-0.37333333333333341</v>
      </c>
      <c r="N24" s="55">
        <v>8.4117172766915108E-17</v>
      </c>
      <c r="O24" s="55">
        <v>-2.2554943518691409E-17</v>
      </c>
      <c r="P24" s="55">
        <v>0.18666666666666679</v>
      </c>
      <c r="Q24" s="55">
        <v>-0.37333333333333341</v>
      </c>
      <c r="R24" s="55">
        <v>1.7763568394002511E-17</v>
      </c>
      <c r="S24" s="55">
        <v>-4.2363716448850081E-17</v>
      </c>
      <c r="T24" s="55" t="s">
        <v>1175</v>
      </c>
      <c r="U24" s="55"/>
      <c r="V24" s="55" t="s">
        <v>1175</v>
      </c>
      <c r="W24" s="55">
        <v>2.9601210146359059E-14</v>
      </c>
      <c r="X24" s="55">
        <v>4.746205512395763E-14</v>
      </c>
      <c r="Y24" s="55">
        <v>1.958711749697457E-14</v>
      </c>
      <c r="Z24" s="55">
        <v>3.7142331240669418E-14</v>
      </c>
      <c r="AA24" s="55">
        <v>0</v>
      </c>
      <c r="AB24" s="55">
        <v>0</v>
      </c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</row>
    <row r="25" spans="1:112" x14ac:dyDescent="0.3">
      <c r="A25" s="56">
        <v>23</v>
      </c>
      <c r="B25" s="55"/>
      <c r="C25" s="55">
        <v>150</v>
      </c>
      <c r="D25" s="55">
        <v>0</v>
      </c>
      <c r="E25" s="55" t="b">
        <v>1</v>
      </c>
      <c r="F25" s="55">
        <v>7.999999999999996E-2</v>
      </c>
      <c r="G25" s="55">
        <v>7.999999999999996E-2</v>
      </c>
      <c r="H25" s="55">
        <v>0</v>
      </c>
      <c r="I25" s="55">
        <v>0</v>
      </c>
      <c r="J25" s="55">
        <v>1.7400744707636479E-18</v>
      </c>
      <c r="K25" s="55">
        <v>1.07125645893564E-17</v>
      </c>
      <c r="L25" s="55">
        <v>0.6264101615137756</v>
      </c>
      <c r="M25" s="55">
        <v>0.58666666666666667</v>
      </c>
      <c r="N25" s="55">
        <v>1.3062899190905101E-17</v>
      </c>
      <c r="O25" s="55">
        <v>-2.8476132983358911E-17</v>
      </c>
      <c r="P25" s="55">
        <v>0.6264101615137756</v>
      </c>
      <c r="Q25" s="55">
        <v>0.58666666666666667</v>
      </c>
      <c r="R25" s="55">
        <v>1.4802973661668751E-17</v>
      </c>
      <c r="S25" s="55">
        <v>-1.7763568394002511E-17</v>
      </c>
      <c r="T25" s="55" t="s">
        <v>1176</v>
      </c>
      <c r="U25" s="55"/>
      <c r="V25" s="55" t="s">
        <v>1176</v>
      </c>
      <c r="W25" s="55">
        <v>5.296716975836368E-14</v>
      </c>
      <c r="X25" s="55">
        <v>3.5772616479537971E-14</v>
      </c>
      <c r="Y25" s="55">
        <v>5.1214720678706412E-14</v>
      </c>
      <c r="Z25" s="55">
        <v>2.240285098410857E-14</v>
      </c>
      <c r="AA25" s="55">
        <v>0</v>
      </c>
      <c r="AB25" s="55">
        <v>0</v>
      </c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</row>
    <row r="26" spans="1:112" x14ac:dyDescent="0.3">
      <c r="A26" s="56">
        <v>24</v>
      </c>
      <c r="B26" s="55"/>
      <c r="C26" s="55">
        <v>150</v>
      </c>
      <c r="D26" s="55">
        <v>9.9730491638183594E-4</v>
      </c>
      <c r="E26" s="55" t="b">
        <v>1</v>
      </c>
      <c r="F26" s="55">
        <v>8.0000000000000043E-2</v>
      </c>
      <c r="G26" s="55">
        <v>8.0000000000000043E-2</v>
      </c>
      <c r="H26" s="55">
        <v>0</v>
      </c>
      <c r="I26" s="55">
        <v>0</v>
      </c>
      <c r="J26" s="55">
        <v>2.288475490443946E-18</v>
      </c>
      <c r="K26" s="55">
        <v>2.2186712959340961E-31</v>
      </c>
      <c r="L26" s="55">
        <v>-0.68</v>
      </c>
      <c r="M26" s="55">
        <v>0.78666666666666674</v>
      </c>
      <c r="N26" s="55">
        <v>9.4739031434680031E-17</v>
      </c>
      <c r="O26" s="55">
        <v>-1.9267776306585009E-16</v>
      </c>
      <c r="P26" s="55">
        <v>-0.68</v>
      </c>
      <c r="Q26" s="55">
        <v>0.78666666666666674</v>
      </c>
      <c r="R26" s="55">
        <v>9.7027506925123977E-17</v>
      </c>
      <c r="S26" s="55">
        <v>-1.9267776306585029E-16</v>
      </c>
      <c r="T26" s="55" t="s">
        <v>1177</v>
      </c>
      <c r="U26" s="55"/>
      <c r="V26" s="55" t="s">
        <v>1177</v>
      </c>
      <c r="W26" s="55">
        <v>1.8123292294130641E-14</v>
      </c>
      <c r="X26" s="55">
        <v>0</v>
      </c>
      <c r="Y26" s="55">
        <v>5.7882722304588842E-14</v>
      </c>
      <c r="Z26" s="55">
        <v>1.5872828202982199E-14</v>
      </c>
      <c r="AA26" s="55">
        <v>0</v>
      </c>
      <c r="AB26" s="55">
        <v>0</v>
      </c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</row>
    <row r="27" spans="1:112" x14ac:dyDescent="0.3">
      <c r="A27" s="56">
        <v>25</v>
      </c>
      <c r="B27" s="55"/>
      <c r="C27" s="55">
        <v>150</v>
      </c>
      <c r="D27" s="55">
        <v>0</v>
      </c>
      <c r="E27" s="55" t="b">
        <v>1</v>
      </c>
      <c r="F27" s="55">
        <v>8.0000000000000016E-2</v>
      </c>
      <c r="G27" s="55">
        <v>7.9999999999999974E-2</v>
      </c>
      <c r="H27" s="55">
        <v>1.9428902930940239E-16</v>
      </c>
      <c r="I27" s="55">
        <v>1.110223024625157E-16</v>
      </c>
      <c r="J27" s="55">
        <v>1.4062824978585311E-17</v>
      </c>
      <c r="K27" s="55">
        <v>2.9605947323337507E-17</v>
      </c>
      <c r="L27" s="55">
        <v>-0.1678460969082651</v>
      </c>
      <c r="M27" s="55">
        <v>0.32</v>
      </c>
      <c r="N27" s="55">
        <v>1.8503717077085941E-17</v>
      </c>
      <c r="O27" s="55">
        <v>-2.516505522483688E-17</v>
      </c>
      <c r="P27" s="55">
        <v>-0.1678460969082653</v>
      </c>
      <c r="Q27" s="55">
        <v>0.32000000000000012</v>
      </c>
      <c r="R27" s="55">
        <v>3.2566542055671259E-17</v>
      </c>
      <c r="S27" s="55">
        <v>-5.4771002548174391E-17</v>
      </c>
      <c r="T27" s="55" t="s">
        <v>1178</v>
      </c>
      <c r="U27" s="55"/>
      <c r="V27" s="55" t="s">
        <v>1178</v>
      </c>
      <c r="W27" s="55">
        <v>0</v>
      </c>
      <c r="X27" s="55">
        <v>2.575054489029401E-14</v>
      </c>
      <c r="Y27" s="55">
        <v>3.535629677472757E-14</v>
      </c>
      <c r="Z27" s="55">
        <v>1.608935025054366E-14</v>
      </c>
      <c r="AA27" s="55">
        <v>0</v>
      </c>
      <c r="AB27" s="55">
        <v>0</v>
      </c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</row>
    <row r="28" spans="1:112" x14ac:dyDescent="0.3">
      <c r="A28" s="56">
        <v>26</v>
      </c>
      <c r="B28" s="55"/>
      <c r="C28" s="55">
        <v>150</v>
      </c>
      <c r="D28" s="55">
        <v>9.9730491638183594E-4</v>
      </c>
      <c r="E28" s="55" t="b">
        <v>1</v>
      </c>
      <c r="F28" s="55">
        <v>8.0000000000000016E-2</v>
      </c>
      <c r="G28" s="55">
        <v>8.0000000000000016E-2</v>
      </c>
      <c r="H28" s="55">
        <v>0</v>
      </c>
      <c r="I28" s="55">
        <v>1.387778780781446E-17</v>
      </c>
      <c r="J28" s="55">
        <v>7.4014868308343322E-19</v>
      </c>
      <c r="K28" s="55">
        <v>2.8125649957170629E-17</v>
      </c>
      <c r="L28" s="55">
        <v>0.19642734410091839</v>
      </c>
      <c r="M28" s="55">
        <v>7.9999999999999905E-2</v>
      </c>
      <c r="N28" s="55">
        <v>1.8503717077085941E-17</v>
      </c>
      <c r="O28" s="55">
        <v>-4.8849813083506888E-17</v>
      </c>
      <c r="P28" s="55">
        <v>0.19642734410091839</v>
      </c>
      <c r="Q28" s="55">
        <v>7.9999999999999918E-2</v>
      </c>
      <c r="R28" s="55">
        <v>1.7763568394002511E-17</v>
      </c>
      <c r="S28" s="55">
        <v>-2.0724163126336259E-17</v>
      </c>
      <c r="T28" s="55" t="s">
        <v>1179</v>
      </c>
      <c r="U28" s="55"/>
      <c r="V28" s="55" t="s">
        <v>1179</v>
      </c>
      <c r="W28" s="55">
        <v>6.6073114082548561E-14</v>
      </c>
      <c r="X28" s="55">
        <v>2.0442221365274589E-14</v>
      </c>
      <c r="Y28" s="55">
        <v>1.382529744647489E-14</v>
      </c>
      <c r="Z28" s="55">
        <v>3.8502470534873143E-14</v>
      </c>
      <c r="AA28" s="55">
        <v>0</v>
      </c>
      <c r="AB28" s="55">
        <v>0</v>
      </c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</row>
    <row r="29" spans="1:112" x14ac:dyDescent="0.3">
      <c r="A29" s="56">
        <v>27</v>
      </c>
      <c r="B29" s="55"/>
      <c r="C29" s="55">
        <v>150</v>
      </c>
      <c r="D29" s="55">
        <v>0</v>
      </c>
      <c r="E29" s="55" t="b">
        <v>1</v>
      </c>
      <c r="F29" s="55">
        <v>8.0000000000000016E-2</v>
      </c>
      <c r="G29" s="55">
        <v>7.9999999999999932E-2</v>
      </c>
      <c r="H29" s="55">
        <v>5.5511151231257827E-17</v>
      </c>
      <c r="I29" s="55">
        <v>1.110223024625157E-16</v>
      </c>
      <c r="J29" s="55">
        <v>4.5149069668089713E-17</v>
      </c>
      <c r="K29" s="55">
        <v>7.6975463040677523E-17</v>
      </c>
      <c r="L29" s="55">
        <v>-0.42832474203976201</v>
      </c>
      <c r="M29" s="55">
        <v>0.3066666666666667</v>
      </c>
      <c r="N29" s="55">
        <v>-8.1416355139178147E-18</v>
      </c>
      <c r="O29" s="55">
        <v>1.9243865760169381E-17</v>
      </c>
      <c r="P29" s="55">
        <v>-0.42832474203976201</v>
      </c>
      <c r="Q29" s="55">
        <v>0.30666666666666659</v>
      </c>
      <c r="R29" s="55">
        <v>3.7007434154171889E-17</v>
      </c>
      <c r="S29" s="55">
        <v>-5.7731597280508142E-17</v>
      </c>
      <c r="T29" s="55" t="s">
        <v>1180</v>
      </c>
      <c r="U29" s="55"/>
      <c r="V29" s="55" t="s">
        <v>1180</v>
      </c>
      <c r="W29" s="55">
        <v>5.4278390233296029E-14</v>
      </c>
      <c r="X29" s="55">
        <v>2.101078251796675E-14</v>
      </c>
      <c r="Y29" s="55">
        <v>0</v>
      </c>
      <c r="Z29" s="55">
        <v>1.5865787937309849E-14</v>
      </c>
      <c r="AA29" s="55">
        <v>0</v>
      </c>
      <c r="AB29" s="55">
        <v>0</v>
      </c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</row>
    <row r="30" spans="1:112" x14ac:dyDescent="0.3">
      <c r="A30" s="56">
        <v>28</v>
      </c>
      <c r="B30" s="55"/>
      <c r="C30" s="55">
        <v>150</v>
      </c>
      <c r="D30" s="55">
        <v>0</v>
      </c>
      <c r="E30" s="55" t="b">
        <v>1</v>
      </c>
      <c r="F30" s="55">
        <v>8.0000000000000043E-2</v>
      </c>
      <c r="G30" s="55">
        <v>7.999999999999996E-2</v>
      </c>
      <c r="H30" s="55">
        <v>1.6653345369377351E-16</v>
      </c>
      <c r="I30" s="55">
        <v>0</v>
      </c>
      <c r="J30" s="55">
        <v>9.6219328800846903E-18</v>
      </c>
      <c r="K30" s="55">
        <v>8.8817841970012479E-18</v>
      </c>
      <c r="L30" s="55">
        <v>-0.27808541947401338</v>
      </c>
      <c r="M30" s="55">
        <v>0.57333333333333336</v>
      </c>
      <c r="N30" s="55">
        <v>2.2204460492503129E-17</v>
      </c>
      <c r="O30" s="55">
        <v>-5.0330110449673773E-17</v>
      </c>
      <c r="P30" s="55">
        <v>-0.27808541947401361</v>
      </c>
      <c r="Q30" s="55">
        <v>0.57333333333333336</v>
      </c>
      <c r="R30" s="55">
        <v>3.1826393372587822E-17</v>
      </c>
      <c r="S30" s="55">
        <v>-5.9211894646675015E-17</v>
      </c>
      <c r="T30" s="55" t="s">
        <v>1181</v>
      </c>
      <c r="U30" s="55"/>
      <c r="V30" s="55" t="s">
        <v>1181</v>
      </c>
      <c r="W30" s="55">
        <v>5.829989866745455E-14</v>
      </c>
      <c r="X30" s="55">
        <v>0</v>
      </c>
      <c r="Y30" s="55">
        <v>1.252283566035607E-14</v>
      </c>
      <c r="Z30" s="55">
        <v>4.3943524594846779E-14</v>
      </c>
      <c r="AA30" s="55">
        <v>0</v>
      </c>
      <c r="AB30" s="55">
        <v>0</v>
      </c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</row>
    <row r="31" spans="1:112" x14ac:dyDescent="0.3">
      <c r="A31" s="56">
        <v>29</v>
      </c>
      <c r="B31" s="55"/>
      <c r="C31" s="55">
        <v>150</v>
      </c>
      <c r="D31" s="55">
        <v>0</v>
      </c>
      <c r="E31" s="55" t="b">
        <v>1</v>
      </c>
      <c r="F31" s="55">
        <v>8.0000000000000016E-2</v>
      </c>
      <c r="G31" s="55">
        <v>8.0000000000000016E-2</v>
      </c>
      <c r="H31" s="55">
        <v>0</v>
      </c>
      <c r="I31" s="55">
        <v>0</v>
      </c>
      <c r="J31" s="55">
        <v>3.067806804234271E-18</v>
      </c>
      <c r="K31" s="55">
        <v>1.2325951644078309E-32</v>
      </c>
      <c r="L31" s="55">
        <v>-1.333333333333331E-2</v>
      </c>
      <c r="M31" s="55">
        <v>-0.54666666666666675</v>
      </c>
      <c r="N31" s="55">
        <v>1.469576158976824E-17</v>
      </c>
      <c r="O31" s="55">
        <v>-2.939152317953648E-17</v>
      </c>
      <c r="P31" s="55">
        <v>-1.333333333333331E-2</v>
      </c>
      <c r="Q31" s="55">
        <v>-0.54666666666666675</v>
      </c>
      <c r="R31" s="55">
        <v>1.7763568394002511E-17</v>
      </c>
      <c r="S31" s="55">
        <v>-2.9391523179536467E-17</v>
      </c>
      <c r="T31" s="55" t="s">
        <v>1182</v>
      </c>
      <c r="U31" s="55"/>
      <c r="V31" s="55" t="s">
        <v>1182</v>
      </c>
      <c r="W31" s="55">
        <v>1.9570432609608329E-14</v>
      </c>
      <c r="X31" s="55">
        <v>1.8898724075919339E-14</v>
      </c>
      <c r="Y31" s="55">
        <v>1.7622207592989231E-14</v>
      </c>
      <c r="Z31" s="55">
        <v>3.3591127831763173E-14</v>
      </c>
      <c r="AA31" s="55">
        <v>0</v>
      </c>
      <c r="AB31" s="55">
        <v>0</v>
      </c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</row>
    <row r="32" spans="1:112" x14ac:dyDescent="0.3">
      <c r="A32" s="56">
        <v>30</v>
      </c>
      <c r="B32" s="55"/>
      <c r="C32" s="55">
        <v>150</v>
      </c>
      <c r="D32" s="55">
        <v>9.9706649780273438E-4</v>
      </c>
      <c r="E32" s="55" t="b">
        <v>1</v>
      </c>
      <c r="F32" s="55">
        <v>8.0000000000000016E-2</v>
      </c>
      <c r="G32" s="55">
        <v>8.0000000000000016E-2</v>
      </c>
      <c r="H32" s="55">
        <v>1.387778780781446E-17</v>
      </c>
      <c r="I32" s="55">
        <v>0</v>
      </c>
      <c r="J32" s="55">
        <v>4.4516133056906803E-17</v>
      </c>
      <c r="K32" s="55">
        <v>2.671970817250239E-18</v>
      </c>
      <c r="L32" s="55">
        <v>-3.9999999999999973E-2</v>
      </c>
      <c r="M32" s="55">
        <v>-0.52</v>
      </c>
      <c r="N32" s="55">
        <v>-3.2673754127571797E-17</v>
      </c>
      <c r="O32" s="55">
        <v>-2.6933976506087271E-17</v>
      </c>
      <c r="P32" s="55">
        <v>-3.9999999999999952E-2</v>
      </c>
      <c r="Q32" s="55">
        <v>-0.52</v>
      </c>
      <c r="R32" s="55">
        <v>1.1842378929334999E-17</v>
      </c>
      <c r="S32" s="55">
        <v>-2.9605947323337507E-17</v>
      </c>
      <c r="T32" s="55" t="s">
        <v>1183</v>
      </c>
      <c r="U32" s="55"/>
      <c r="V32" s="55" t="s">
        <v>1183</v>
      </c>
      <c r="W32" s="55">
        <v>2.0112934141694509E-14</v>
      </c>
      <c r="X32" s="55">
        <v>3.625312839495605E-14</v>
      </c>
      <c r="Y32" s="55">
        <v>1.789843955357514E-14</v>
      </c>
      <c r="Z32" s="55">
        <v>1.7046303704408139E-14</v>
      </c>
      <c r="AA32" s="55">
        <v>0</v>
      </c>
      <c r="AB32" s="55">
        <v>0</v>
      </c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</row>
    <row r="33" spans="1:112" x14ac:dyDescent="0.3">
      <c r="A33" s="56">
        <v>31</v>
      </c>
      <c r="B33" s="55"/>
      <c r="C33" s="55">
        <v>150</v>
      </c>
      <c r="D33" s="55">
        <v>0</v>
      </c>
      <c r="E33" s="55" t="b">
        <v>1</v>
      </c>
      <c r="F33" s="55">
        <v>8.0000000000000016E-2</v>
      </c>
      <c r="G33" s="55">
        <v>8.0000000000000043E-2</v>
      </c>
      <c r="H33" s="55">
        <v>4.8572257327350599E-17</v>
      </c>
      <c r="I33" s="55">
        <v>0</v>
      </c>
      <c r="J33" s="55">
        <v>5.9211894646675015E-17</v>
      </c>
      <c r="K33" s="55">
        <v>3.0966536147209941E-18</v>
      </c>
      <c r="L33" s="55">
        <v>-2.6666666666666668E-2</v>
      </c>
      <c r="M33" s="55">
        <v>-0.53333333333333333</v>
      </c>
      <c r="N33" s="55">
        <v>-4.7369515717340022E-17</v>
      </c>
      <c r="O33" s="55">
        <v>-3.1222303571891623E-17</v>
      </c>
      <c r="P33" s="55">
        <v>-2.666666666666662E-2</v>
      </c>
      <c r="Q33" s="55">
        <v>-0.53333333333333333</v>
      </c>
      <c r="R33" s="55">
        <v>1.1842378929334999E-17</v>
      </c>
      <c r="S33" s="55">
        <v>-2.8125649957170629E-17</v>
      </c>
      <c r="T33" s="55" t="s">
        <v>1184</v>
      </c>
      <c r="U33" s="55"/>
      <c r="V33" s="55" t="s">
        <v>1184</v>
      </c>
      <c r="W33" s="55">
        <v>1.983797517324308E-14</v>
      </c>
      <c r="X33" s="55">
        <v>3.7009184931447072E-14</v>
      </c>
      <c r="Y33" s="55">
        <v>1.775924949239996E-14</v>
      </c>
      <c r="Z33" s="55">
        <v>1.6920004924625661E-14</v>
      </c>
      <c r="AA33" s="55">
        <v>0</v>
      </c>
      <c r="AB33" s="55">
        <v>0</v>
      </c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</row>
    <row r="34" spans="1:112" x14ac:dyDescent="0.3">
      <c r="A34" s="56">
        <v>32</v>
      </c>
      <c r="B34" s="55"/>
      <c r="C34" s="55">
        <v>150</v>
      </c>
      <c r="D34" s="55">
        <v>0</v>
      </c>
      <c r="E34" s="55" t="b">
        <v>1</v>
      </c>
      <c r="F34" s="55">
        <v>8.0000000000000016E-2</v>
      </c>
      <c r="G34" s="55">
        <v>8.0000000000000016E-2</v>
      </c>
      <c r="H34" s="55">
        <v>2.775557561562891E-17</v>
      </c>
      <c r="I34" s="55">
        <v>5.5511151231257827E-17</v>
      </c>
      <c r="J34" s="55">
        <v>4.8849813083506888E-17</v>
      </c>
      <c r="K34" s="55">
        <v>2.0724163126336259E-17</v>
      </c>
      <c r="L34" s="55">
        <v>-5.9521354868503337E-2</v>
      </c>
      <c r="M34" s="55">
        <v>-0.25333333333333341</v>
      </c>
      <c r="N34" s="55">
        <v>-2.6645352591003759E-17</v>
      </c>
      <c r="O34" s="55">
        <v>2.960594732333751E-18</v>
      </c>
      <c r="P34" s="55">
        <v>-5.9521354868503309E-2</v>
      </c>
      <c r="Q34" s="55">
        <v>-0.25333333333333341</v>
      </c>
      <c r="R34" s="55">
        <v>2.2204460492503129E-17</v>
      </c>
      <c r="S34" s="55">
        <v>-1.7763568394002511E-17</v>
      </c>
      <c r="T34" s="55" t="s">
        <v>1185</v>
      </c>
      <c r="U34" s="55"/>
      <c r="V34" s="55" t="s">
        <v>1185</v>
      </c>
      <c r="W34" s="55">
        <v>3.7901268871857851E-14</v>
      </c>
      <c r="X34" s="55">
        <v>3.2853621266175388E-14</v>
      </c>
      <c r="Y34" s="55">
        <v>2.1225598583033759E-14</v>
      </c>
      <c r="Z34" s="55">
        <v>2.0037720921176251E-14</v>
      </c>
      <c r="AA34" s="55">
        <v>0</v>
      </c>
      <c r="AB34" s="55">
        <v>0</v>
      </c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</row>
    <row r="35" spans="1:112" x14ac:dyDescent="0.3">
      <c r="A35" s="56">
        <v>33</v>
      </c>
      <c r="B35" s="55"/>
      <c r="C35" s="55">
        <v>150</v>
      </c>
      <c r="D35" s="55">
        <v>0</v>
      </c>
      <c r="E35" s="55" t="b">
        <v>1</v>
      </c>
      <c r="F35" s="55">
        <v>8.0000000000000016E-2</v>
      </c>
      <c r="G35" s="55">
        <v>7.9999999999999918E-2</v>
      </c>
      <c r="H35" s="55">
        <v>1.110223024625157E-16</v>
      </c>
      <c r="I35" s="55">
        <v>8.3266726846886741E-17</v>
      </c>
      <c r="J35" s="55">
        <v>2.960594732333751E-18</v>
      </c>
      <c r="K35" s="55">
        <v>3.8306319677155917E-18</v>
      </c>
      <c r="L35" s="55">
        <v>-0.45403411844343511</v>
      </c>
      <c r="M35" s="55">
        <v>7.9999999999999946E-2</v>
      </c>
      <c r="N35" s="55">
        <v>5.9211894646675019E-18</v>
      </c>
      <c r="O35" s="55">
        <v>-2.8995687192552472E-17</v>
      </c>
      <c r="P35" s="55">
        <v>-0.45403411844343522</v>
      </c>
      <c r="Q35" s="55">
        <v>7.9999999999999863E-2</v>
      </c>
      <c r="R35" s="55">
        <v>8.8817841970012525E-18</v>
      </c>
      <c r="S35" s="55">
        <v>-2.516505522483688E-17</v>
      </c>
      <c r="T35" s="55" t="s">
        <v>1186</v>
      </c>
      <c r="U35" s="55"/>
      <c r="V35" s="55" t="s">
        <v>1186</v>
      </c>
      <c r="W35" s="55">
        <v>4.7810221349149431E-14</v>
      </c>
      <c r="X35" s="55">
        <v>2.145506912050675E-14</v>
      </c>
      <c r="Y35" s="55">
        <v>0</v>
      </c>
      <c r="Z35" s="55">
        <v>3.8502470534873143E-14</v>
      </c>
      <c r="AA35" s="55">
        <v>0</v>
      </c>
      <c r="AB35" s="55">
        <v>0</v>
      </c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</row>
    <row r="36" spans="1:112" x14ac:dyDescent="0.3">
      <c r="A36" s="56">
        <v>34</v>
      </c>
      <c r="B36" s="55"/>
      <c r="C36" s="55">
        <v>150</v>
      </c>
      <c r="D36" s="55">
        <v>0</v>
      </c>
      <c r="E36" s="55" t="b">
        <v>1</v>
      </c>
      <c r="F36" s="55">
        <v>8.0000000000000016E-2</v>
      </c>
      <c r="G36" s="55">
        <v>8.0000000000000057E-2</v>
      </c>
      <c r="H36" s="55">
        <v>0</v>
      </c>
      <c r="I36" s="55">
        <v>1.110223024625157E-16</v>
      </c>
      <c r="J36" s="55">
        <v>1.1842378929334999E-17</v>
      </c>
      <c r="K36" s="55">
        <v>5.5707064384792323E-18</v>
      </c>
      <c r="L36" s="55">
        <v>0.25333333333333341</v>
      </c>
      <c r="M36" s="55">
        <v>-0.3066666666666667</v>
      </c>
      <c r="N36" s="55">
        <v>0</v>
      </c>
      <c r="O36" s="55">
        <v>-2.9956430349525778E-17</v>
      </c>
      <c r="P36" s="55">
        <v>0.25333333333333341</v>
      </c>
      <c r="Q36" s="55">
        <v>-0.30666666666666659</v>
      </c>
      <c r="R36" s="55">
        <v>1.1842378929334999E-17</v>
      </c>
      <c r="S36" s="55">
        <v>-3.552713678800501E-17</v>
      </c>
      <c r="T36" s="55" t="s">
        <v>1187</v>
      </c>
      <c r="U36" s="55"/>
      <c r="V36" s="55" t="s">
        <v>1187</v>
      </c>
      <c r="W36" s="55">
        <v>1.366122558684185E-14</v>
      </c>
      <c r="X36" s="55">
        <v>1.2922126017555621E-14</v>
      </c>
      <c r="Y36" s="55">
        <v>0</v>
      </c>
      <c r="Z36" s="55">
        <v>1.9358292348023101E-14</v>
      </c>
      <c r="AA36" s="55">
        <v>0</v>
      </c>
      <c r="AB36" s="55">
        <v>0</v>
      </c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</row>
    <row r="37" spans="1:112" x14ac:dyDescent="0.3">
      <c r="A37" s="56">
        <v>35</v>
      </c>
      <c r="B37" s="55"/>
      <c r="C37" s="55">
        <v>150</v>
      </c>
      <c r="D37" s="55">
        <v>9.9658966064453125E-4</v>
      </c>
      <c r="E37" s="55" t="b">
        <v>1</v>
      </c>
      <c r="F37" s="55">
        <v>8.0000000000000016E-2</v>
      </c>
      <c r="G37" s="55">
        <v>7.9999999999999988E-2</v>
      </c>
      <c r="H37" s="55">
        <v>8.3266726846886741E-17</v>
      </c>
      <c r="I37" s="55">
        <v>1.110223024625157E-16</v>
      </c>
      <c r="J37" s="55">
        <v>0</v>
      </c>
      <c r="K37" s="55">
        <v>1.358245340009866E-17</v>
      </c>
      <c r="L37" s="55">
        <v>-0.22666666666666671</v>
      </c>
      <c r="M37" s="55">
        <v>-0.33333333333333343</v>
      </c>
      <c r="N37" s="55">
        <v>0</v>
      </c>
      <c r="O37" s="55">
        <v>-1.8266616452887039E-17</v>
      </c>
      <c r="P37" s="55">
        <v>-0.2266666666666666</v>
      </c>
      <c r="Q37" s="55">
        <v>-0.33333333333333348</v>
      </c>
      <c r="R37" s="55">
        <v>0</v>
      </c>
      <c r="S37" s="55">
        <v>-3.1849069852985697E-17</v>
      </c>
      <c r="T37" s="55" t="s">
        <v>1188</v>
      </c>
      <c r="U37" s="55"/>
      <c r="V37" s="55" t="s">
        <v>1188</v>
      </c>
      <c r="W37" s="55">
        <v>3.743302842725615E-14</v>
      </c>
      <c r="X37" s="55">
        <v>1.409525777635337E-14</v>
      </c>
      <c r="Y37" s="55">
        <v>2.010442880247221E-14</v>
      </c>
      <c r="Z37" s="55">
        <v>1.9035568295299941E-14</v>
      </c>
      <c r="AA37" s="55">
        <v>0</v>
      </c>
      <c r="AB37" s="55">
        <v>0</v>
      </c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</row>
    <row r="38" spans="1:112" x14ac:dyDescent="0.3">
      <c r="A38" s="56">
        <v>36</v>
      </c>
      <c r="B38" s="55"/>
      <c r="C38" s="55">
        <v>150</v>
      </c>
      <c r="D38" s="55">
        <v>0</v>
      </c>
      <c r="E38" s="55" t="b">
        <v>1</v>
      </c>
      <c r="F38" s="55">
        <v>8.0000000000000043E-2</v>
      </c>
      <c r="G38" s="55">
        <v>8.0000000000000043E-2</v>
      </c>
      <c r="H38" s="55">
        <v>0</v>
      </c>
      <c r="I38" s="55">
        <v>0</v>
      </c>
      <c r="J38" s="55">
        <v>4.8109664400423458E-17</v>
      </c>
      <c r="K38" s="55">
        <v>6.8765798085566074E-17</v>
      </c>
      <c r="L38" s="55">
        <v>-0.38570937640367348</v>
      </c>
      <c r="M38" s="55">
        <v>0.4</v>
      </c>
      <c r="N38" s="55">
        <v>-7.4014868308343774E-19</v>
      </c>
      <c r="O38" s="55">
        <v>-1.53950926081355E-16</v>
      </c>
      <c r="P38" s="55">
        <v>-0.38570937640367348</v>
      </c>
      <c r="Q38" s="55">
        <v>0.4</v>
      </c>
      <c r="R38" s="55">
        <v>4.7369515717340022E-17</v>
      </c>
      <c r="S38" s="55">
        <v>-8.5185127995788971E-17</v>
      </c>
      <c r="T38" s="55" t="s">
        <v>1189</v>
      </c>
      <c r="U38" s="55"/>
      <c r="V38" s="55" t="s">
        <v>1189</v>
      </c>
      <c r="W38" s="55">
        <v>1.211180906794937E-14</v>
      </c>
      <c r="X38" s="55">
        <v>6.3952572016311207E-14</v>
      </c>
      <c r="Y38" s="55">
        <v>0</v>
      </c>
      <c r="Z38" s="55">
        <v>1.757525075410949E-14</v>
      </c>
      <c r="AA38" s="55">
        <v>0</v>
      </c>
      <c r="AB38" s="55">
        <v>0</v>
      </c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</row>
    <row r="39" spans="1:112" x14ac:dyDescent="0.3">
      <c r="A39" s="56">
        <v>37</v>
      </c>
      <c r="B39" s="55"/>
      <c r="C39" s="55">
        <v>150</v>
      </c>
      <c r="D39" s="55">
        <v>9.8848342895507813E-4</v>
      </c>
      <c r="E39" s="55" t="b">
        <v>1</v>
      </c>
      <c r="F39" s="55">
        <v>8.0000000000000016E-2</v>
      </c>
      <c r="G39" s="55">
        <v>7.9999999999999988E-2</v>
      </c>
      <c r="H39" s="55">
        <v>2.775557561562891E-17</v>
      </c>
      <c r="I39" s="55">
        <v>5.5511151231257827E-17</v>
      </c>
      <c r="J39" s="55">
        <v>2.0724163126336259E-17</v>
      </c>
      <c r="K39" s="55">
        <v>1.0362081563168141E-17</v>
      </c>
      <c r="L39" s="55">
        <v>0.2400000000000001</v>
      </c>
      <c r="M39" s="55">
        <v>-0.32</v>
      </c>
      <c r="N39" s="55">
        <v>-2.6645352591003759E-17</v>
      </c>
      <c r="O39" s="55">
        <v>-2.0724163126336259E-17</v>
      </c>
      <c r="P39" s="55">
        <v>0.2400000000000001</v>
      </c>
      <c r="Q39" s="55">
        <v>-0.32</v>
      </c>
      <c r="R39" s="55">
        <v>-5.9211894646675019E-18</v>
      </c>
      <c r="S39" s="55">
        <v>-3.1086244689504392E-17</v>
      </c>
      <c r="T39" s="55" t="s">
        <v>1190</v>
      </c>
      <c r="U39" s="55"/>
      <c r="V39" s="55" t="s">
        <v>1190</v>
      </c>
      <c r="W39" s="55">
        <v>4.1624544507561209E-14</v>
      </c>
      <c r="X39" s="55">
        <v>3.8088037655505482E-14</v>
      </c>
      <c r="Y39" s="55">
        <v>4.0565984208745187E-14</v>
      </c>
      <c r="Z39" s="55">
        <v>1.9195573974416662E-14</v>
      </c>
      <c r="AA39" s="55">
        <v>0</v>
      </c>
      <c r="AB39" s="55">
        <v>0</v>
      </c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</row>
    <row r="40" spans="1:112" x14ac:dyDescent="0.3">
      <c r="A40" s="56">
        <v>38</v>
      </c>
      <c r="B40" s="55"/>
      <c r="C40" s="55">
        <v>150</v>
      </c>
      <c r="D40" s="55">
        <v>0</v>
      </c>
      <c r="E40" s="55" t="b">
        <v>1</v>
      </c>
      <c r="F40" s="55">
        <v>8.0000000000000043E-2</v>
      </c>
      <c r="G40" s="55">
        <v>8.0000000000000029E-2</v>
      </c>
      <c r="H40" s="55">
        <v>1.110223024625157E-16</v>
      </c>
      <c r="I40" s="55">
        <v>1.1250259982868249E-16</v>
      </c>
      <c r="J40" s="55">
        <v>2.9346170218740712E-17</v>
      </c>
      <c r="K40" s="55">
        <v>3.5007582578811462E-17</v>
      </c>
      <c r="L40" s="55">
        <v>0.42475208614068038</v>
      </c>
      <c r="M40" s="55">
        <v>0</v>
      </c>
      <c r="N40" s="55">
        <v>4.710973861274322E-17</v>
      </c>
      <c r="O40" s="55">
        <v>-1.724401418480895E-17</v>
      </c>
      <c r="P40" s="55">
        <v>0.42475208614068027</v>
      </c>
      <c r="Q40" s="55">
        <v>1.1250259982868249E-16</v>
      </c>
      <c r="R40" s="55">
        <v>1.7763568394002511E-17</v>
      </c>
      <c r="S40" s="55">
        <v>1.7763568394002511E-17</v>
      </c>
      <c r="T40" s="55" t="s">
        <v>1191</v>
      </c>
      <c r="U40" s="55"/>
      <c r="V40" s="55" t="s">
        <v>1191</v>
      </c>
      <c r="W40" s="55">
        <v>1.112221732385127E-14</v>
      </c>
      <c r="X40" s="55">
        <v>1.5598376619084391E-14</v>
      </c>
      <c r="Y40" s="55">
        <v>1.288894058081735E-14</v>
      </c>
      <c r="Z40" s="55">
        <v>3.606991819400253E-14</v>
      </c>
      <c r="AA40" s="55">
        <v>0</v>
      </c>
      <c r="AB40" s="55">
        <v>0</v>
      </c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</row>
    <row r="41" spans="1:112" x14ac:dyDescent="0.3">
      <c r="A41" s="56">
        <v>39</v>
      </c>
      <c r="B41" s="55"/>
      <c r="C41" s="55">
        <v>150</v>
      </c>
      <c r="D41" s="55">
        <v>9.9730491638183594E-4</v>
      </c>
      <c r="E41" s="55" t="b">
        <v>1</v>
      </c>
      <c r="F41" s="55">
        <v>8.0000000000000043E-2</v>
      </c>
      <c r="G41" s="55">
        <v>8.0000000000000043E-2</v>
      </c>
      <c r="H41" s="55">
        <v>0</v>
      </c>
      <c r="I41" s="55">
        <v>0</v>
      </c>
      <c r="J41" s="55">
        <v>3.6747657049575093E-17</v>
      </c>
      <c r="K41" s="55">
        <v>7.051003804646108E-18</v>
      </c>
      <c r="L41" s="55">
        <v>0.34666666666666679</v>
      </c>
      <c r="M41" s="55">
        <v>-0.21333333333333329</v>
      </c>
      <c r="N41" s="55">
        <v>4.8590035978910092E-17</v>
      </c>
      <c r="O41" s="55">
        <v>-1.66337540540239E-17</v>
      </c>
      <c r="P41" s="55">
        <v>0.34666666666666679</v>
      </c>
      <c r="Q41" s="55">
        <v>-0.21333333333333329</v>
      </c>
      <c r="R41" s="55">
        <v>1.1842378929334999E-17</v>
      </c>
      <c r="S41" s="55">
        <v>-2.3684757858670011E-17</v>
      </c>
      <c r="T41" s="55" t="s">
        <v>1192</v>
      </c>
      <c r="U41" s="55"/>
      <c r="V41" s="55" t="s">
        <v>1192</v>
      </c>
      <c r="W41" s="55">
        <v>4.9328532823471113E-14</v>
      </c>
      <c r="X41" s="55">
        <v>2.952510601478141E-14</v>
      </c>
      <c r="Y41" s="55">
        <v>0</v>
      </c>
      <c r="Z41" s="55">
        <v>2.0579436730189069E-14</v>
      </c>
      <c r="AA41" s="55">
        <v>0</v>
      </c>
      <c r="AB41" s="55">
        <v>0</v>
      </c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</row>
    <row r="42" spans="1:112" x14ac:dyDescent="0.3">
      <c r="A42" s="56">
        <v>40</v>
      </c>
      <c r="B42" s="55"/>
      <c r="C42" s="55">
        <v>150</v>
      </c>
      <c r="D42" s="55">
        <v>9.9706649780273438E-4</v>
      </c>
      <c r="E42" s="55" t="b">
        <v>1</v>
      </c>
      <c r="F42" s="55">
        <v>8.0000000000000016E-2</v>
      </c>
      <c r="G42" s="55">
        <v>8.0000000000000043E-2</v>
      </c>
      <c r="H42" s="55">
        <v>5.5511151231257827E-17</v>
      </c>
      <c r="I42" s="55">
        <v>0</v>
      </c>
      <c r="J42" s="55">
        <v>4.7006692030974089E-18</v>
      </c>
      <c r="K42" s="55">
        <v>4.3048332161133812E-18</v>
      </c>
      <c r="L42" s="55">
        <v>0.21333333333333329</v>
      </c>
      <c r="M42" s="55">
        <v>-0.34666666666666668</v>
      </c>
      <c r="N42" s="55">
        <v>1.3062899190905101E-17</v>
      </c>
      <c r="O42" s="55">
        <v>-2.2340519374890381E-17</v>
      </c>
      <c r="P42" s="55">
        <v>0.2133333333333334</v>
      </c>
      <c r="Q42" s="55">
        <v>-0.34666666666666668</v>
      </c>
      <c r="R42" s="55">
        <v>1.7763568394002511E-17</v>
      </c>
      <c r="S42" s="55">
        <v>-2.6645352591003759E-17</v>
      </c>
      <c r="T42" s="55" t="s">
        <v>1193</v>
      </c>
      <c r="U42" s="55"/>
      <c r="V42" s="55" t="s">
        <v>1193</v>
      </c>
      <c r="W42" s="55">
        <v>0</v>
      </c>
      <c r="X42" s="55">
        <v>3.6800167022866888E-14</v>
      </c>
      <c r="Y42" s="55">
        <v>0</v>
      </c>
      <c r="Z42" s="55">
        <v>3.7756416072074248E-14</v>
      </c>
      <c r="AA42" s="55">
        <v>0</v>
      </c>
      <c r="AB42" s="55">
        <v>0</v>
      </c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</row>
    <row r="43" spans="1:112" x14ac:dyDescent="0.3">
      <c r="A43" s="56">
        <v>41</v>
      </c>
      <c r="B43" s="55"/>
      <c r="C43" s="55">
        <v>150</v>
      </c>
      <c r="D43" s="55">
        <v>0</v>
      </c>
      <c r="E43" s="55" t="b">
        <v>1</v>
      </c>
      <c r="F43" s="55">
        <v>8.0000000000000016E-2</v>
      </c>
      <c r="G43" s="55">
        <v>7.9999999999999905E-2</v>
      </c>
      <c r="H43" s="55">
        <v>5.5511151231257827E-17</v>
      </c>
      <c r="I43" s="55">
        <v>1.9428902930940239E-16</v>
      </c>
      <c r="J43" s="55">
        <v>3.2566542055671259E-17</v>
      </c>
      <c r="K43" s="55">
        <v>2.8995687192552447E-17</v>
      </c>
      <c r="L43" s="55">
        <v>-0.34666666666666662</v>
      </c>
      <c r="M43" s="55">
        <v>-0.2133333333333334</v>
      </c>
      <c r="N43" s="55">
        <v>-1.7763568394002511E-17</v>
      </c>
      <c r="O43" s="55">
        <v>-1.5413233792453801E-17</v>
      </c>
      <c r="P43" s="55">
        <v>-0.34666666666666662</v>
      </c>
      <c r="Q43" s="55">
        <v>-0.2133333333333336</v>
      </c>
      <c r="R43" s="55">
        <v>1.4802973661668751E-17</v>
      </c>
      <c r="S43" s="55">
        <v>-4.4408920985006258E-17</v>
      </c>
      <c r="T43" s="55" t="s">
        <v>1194</v>
      </c>
      <c r="U43" s="55"/>
      <c r="V43" s="55" t="s">
        <v>1194</v>
      </c>
      <c r="W43" s="55">
        <v>4.4287659022172102E-14</v>
      </c>
      <c r="X43" s="55">
        <v>2.466426641173556E-14</v>
      </c>
      <c r="Y43" s="55">
        <v>2.183442200110206E-14</v>
      </c>
      <c r="Z43" s="55">
        <v>0</v>
      </c>
      <c r="AA43" s="55">
        <v>0</v>
      </c>
      <c r="AB43" s="55">
        <v>0</v>
      </c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</row>
    <row r="44" spans="1:112" x14ac:dyDescent="0.3">
      <c r="A44" s="56">
        <v>42</v>
      </c>
      <c r="B44" s="55"/>
      <c r="C44" s="55">
        <v>150</v>
      </c>
      <c r="D44" s="55">
        <v>0</v>
      </c>
      <c r="E44" s="55" t="b">
        <v>1</v>
      </c>
      <c r="F44" s="55">
        <v>8.0000000000000016E-2</v>
      </c>
      <c r="G44" s="55">
        <v>8.0000000000000071E-2</v>
      </c>
      <c r="H44" s="55">
        <v>2.7755575615628909E-16</v>
      </c>
      <c r="I44" s="55">
        <v>1.040834085586084E-16</v>
      </c>
      <c r="J44" s="55">
        <v>1.480297366166876E-17</v>
      </c>
      <c r="K44" s="55">
        <v>5.8036727345900669E-17</v>
      </c>
      <c r="L44" s="55">
        <v>-0.40523073127217712</v>
      </c>
      <c r="M44" s="55">
        <v>-5.3333333333333448E-2</v>
      </c>
      <c r="N44" s="55">
        <v>1.1842378929334999E-17</v>
      </c>
      <c r="O44" s="55">
        <v>2.2509590557895659E-17</v>
      </c>
      <c r="P44" s="55">
        <v>-0.40523073127217679</v>
      </c>
      <c r="Q44" s="55">
        <v>-5.3333333333333559E-2</v>
      </c>
      <c r="R44" s="55">
        <v>2.6645352591003759E-17</v>
      </c>
      <c r="S44" s="55">
        <v>-3.552713678800501E-17</v>
      </c>
      <c r="T44" s="55" t="s">
        <v>1195</v>
      </c>
      <c r="U44" s="55"/>
      <c r="V44" s="55" t="s">
        <v>1195</v>
      </c>
      <c r="W44" s="55">
        <v>1.5380671584133971E-14</v>
      </c>
      <c r="X44" s="55">
        <v>5.7009396487528317E-14</v>
      </c>
      <c r="Y44" s="55">
        <v>1.2332122306928401E-14</v>
      </c>
      <c r="Z44" s="55">
        <v>1.153735923535918E-14</v>
      </c>
      <c r="AA44" s="55">
        <v>0</v>
      </c>
      <c r="AB44" s="55">
        <v>0</v>
      </c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</row>
    <row r="45" spans="1:112" x14ac:dyDescent="0.3">
      <c r="A45" s="56">
        <v>43</v>
      </c>
      <c r="B45" s="55"/>
      <c r="C45" s="55">
        <v>150</v>
      </c>
      <c r="D45" s="55">
        <v>0</v>
      </c>
      <c r="E45" s="55" t="b">
        <v>1</v>
      </c>
      <c r="F45" s="55">
        <v>8.0000000000000016E-2</v>
      </c>
      <c r="G45" s="55">
        <v>7.999999999999996E-2</v>
      </c>
      <c r="H45" s="55">
        <v>5.5511151231257827E-17</v>
      </c>
      <c r="I45" s="55">
        <v>1.9428902930940239E-16</v>
      </c>
      <c r="J45" s="55">
        <v>6.1629758220391547E-33</v>
      </c>
      <c r="K45" s="55">
        <v>1.3978289387082691E-17</v>
      </c>
      <c r="L45" s="55">
        <v>-0.34666666666666668</v>
      </c>
      <c r="M45" s="55">
        <v>-0.2133333333333334</v>
      </c>
      <c r="N45" s="55">
        <v>1.7763568394002511E-17</v>
      </c>
      <c r="O45" s="55">
        <v>-4.3584236710420189E-17</v>
      </c>
      <c r="P45" s="55">
        <v>-0.34666666666666662</v>
      </c>
      <c r="Q45" s="55">
        <v>-0.2133333333333336</v>
      </c>
      <c r="R45" s="55">
        <v>1.7763568394002511E-17</v>
      </c>
      <c r="S45" s="55">
        <v>-2.9605947323337507E-17</v>
      </c>
      <c r="T45" s="55" t="s">
        <v>1196</v>
      </c>
      <c r="U45" s="55"/>
      <c r="V45" s="55" t="s">
        <v>1196</v>
      </c>
      <c r="W45" s="55">
        <v>1.4762553007390698E-14</v>
      </c>
      <c r="X45" s="55">
        <v>4.9328532823471113E-14</v>
      </c>
      <c r="Y45" s="55">
        <v>2.183442200110206E-14</v>
      </c>
      <c r="Z45" s="55">
        <v>0</v>
      </c>
      <c r="AA45" s="55">
        <v>0</v>
      </c>
      <c r="AB45" s="55">
        <v>0</v>
      </c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</row>
    <row r="46" spans="1:112" x14ac:dyDescent="0.3">
      <c r="A46" s="56">
        <v>44</v>
      </c>
      <c r="B46" s="55"/>
      <c r="C46" s="55">
        <v>150</v>
      </c>
      <c r="D46" s="55">
        <v>0</v>
      </c>
      <c r="E46" s="55" t="b">
        <v>1</v>
      </c>
      <c r="F46" s="55">
        <v>8.0000000000000016E-2</v>
      </c>
      <c r="G46" s="55">
        <v>7.9999999999999988E-2</v>
      </c>
      <c r="H46" s="55">
        <v>8.3266726846886741E-17</v>
      </c>
      <c r="I46" s="55">
        <v>1.110223024625157E-16</v>
      </c>
      <c r="J46" s="55">
        <v>2.9605947323337501E-17</v>
      </c>
      <c r="K46" s="55">
        <v>1.7260520335117971E-17</v>
      </c>
      <c r="L46" s="55">
        <v>-0.22666666666666671</v>
      </c>
      <c r="M46" s="55">
        <v>-0.33333333333333343</v>
      </c>
      <c r="N46" s="55">
        <v>4.7369515717340022E-17</v>
      </c>
      <c r="O46" s="55">
        <v>-6.4242375235520381E-18</v>
      </c>
      <c r="P46" s="55">
        <v>-0.2266666666666666</v>
      </c>
      <c r="Q46" s="55">
        <v>-0.33333333333333348</v>
      </c>
      <c r="R46" s="55">
        <v>1.7763568394002511E-17</v>
      </c>
      <c r="S46" s="55">
        <v>-2.3684757858670011E-17</v>
      </c>
      <c r="T46" s="55" t="s">
        <v>1197</v>
      </c>
      <c r="U46" s="55"/>
      <c r="V46" s="55" t="s">
        <v>1197</v>
      </c>
      <c r="W46" s="55">
        <v>3.743302842725615E-14</v>
      </c>
      <c r="X46" s="55">
        <v>1.409525777635337E-14</v>
      </c>
      <c r="Y46" s="55">
        <v>2.010442880247221E-14</v>
      </c>
      <c r="Z46" s="55">
        <v>1.9035568295299941E-14</v>
      </c>
      <c r="AA46" s="55">
        <v>0</v>
      </c>
      <c r="AB46" s="55">
        <v>0</v>
      </c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</row>
    <row r="47" spans="1:112" x14ac:dyDescent="0.3">
      <c r="A47" s="56">
        <v>45</v>
      </c>
      <c r="B47" s="55"/>
      <c r="C47" s="55">
        <v>150</v>
      </c>
      <c r="D47" s="55">
        <v>0</v>
      </c>
      <c r="E47" s="55" t="b">
        <v>1</v>
      </c>
      <c r="F47" s="55">
        <v>8.0000000000000016E-2</v>
      </c>
      <c r="G47" s="55">
        <v>8.0000000000000016E-2</v>
      </c>
      <c r="H47" s="55">
        <v>6.9388939039072284E-18</v>
      </c>
      <c r="I47" s="55">
        <v>0</v>
      </c>
      <c r="J47" s="55">
        <v>0</v>
      </c>
      <c r="K47" s="55">
        <v>1.8488927466117459E-32</v>
      </c>
      <c r="L47" s="55">
        <v>1.333333333333336E-2</v>
      </c>
      <c r="M47" s="55">
        <v>-0.54666666666666675</v>
      </c>
      <c r="N47" s="55">
        <v>0</v>
      </c>
      <c r="O47" s="55">
        <v>-2.6125798381810229E-17</v>
      </c>
      <c r="P47" s="55">
        <v>1.3333333333333371E-2</v>
      </c>
      <c r="Q47" s="55">
        <v>-0.54666666666666675</v>
      </c>
      <c r="R47" s="55">
        <v>0</v>
      </c>
      <c r="S47" s="55">
        <v>-2.6125798381810211E-17</v>
      </c>
      <c r="T47" s="55" t="s">
        <v>1198</v>
      </c>
      <c r="U47" s="55"/>
      <c r="V47" s="55" t="s">
        <v>1198</v>
      </c>
      <c r="W47" s="55">
        <v>3.7797448151838678E-14</v>
      </c>
      <c r="X47" s="55">
        <v>3.9140865219216651E-14</v>
      </c>
      <c r="Y47" s="55">
        <v>1.7622207592989231E-14</v>
      </c>
      <c r="Z47" s="55">
        <v>3.3591127831763173E-14</v>
      </c>
      <c r="AA47" s="55">
        <v>0</v>
      </c>
      <c r="AB47" s="55">
        <v>0</v>
      </c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</row>
    <row r="48" spans="1:112" x14ac:dyDescent="0.3">
      <c r="A48" s="56">
        <v>46</v>
      </c>
      <c r="B48" s="55"/>
      <c r="C48" s="55">
        <v>150</v>
      </c>
      <c r="D48" s="55">
        <v>0</v>
      </c>
      <c r="E48" s="55" t="b">
        <v>1</v>
      </c>
      <c r="F48" s="55">
        <v>8.0000000000000016E-2</v>
      </c>
      <c r="G48" s="55">
        <v>7.9999999999999905E-2</v>
      </c>
      <c r="H48" s="55">
        <v>2.2204460492503131E-16</v>
      </c>
      <c r="I48" s="55">
        <v>5.5511151231257827E-17</v>
      </c>
      <c r="J48" s="55">
        <v>2.5977710459677728E-19</v>
      </c>
      <c r="K48" s="55">
        <v>1.959434878635766E-17</v>
      </c>
      <c r="L48" s="55">
        <v>0.59782891432112273</v>
      </c>
      <c r="M48" s="55">
        <v>0.48</v>
      </c>
      <c r="N48" s="55">
        <v>1.3062899190905101E-17</v>
      </c>
      <c r="O48" s="55">
        <v>-3.4397322448026408E-17</v>
      </c>
      <c r="P48" s="55">
        <v>0.59782891432112251</v>
      </c>
      <c r="Q48" s="55">
        <v>0.48</v>
      </c>
      <c r="R48" s="55">
        <v>1.332267629550188E-17</v>
      </c>
      <c r="S48" s="55">
        <v>-1.4802973661668751E-17</v>
      </c>
      <c r="T48" s="55" t="s">
        <v>1199</v>
      </c>
      <c r="U48" s="55"/>
      <c r="V48" s="55" t="s">
        <v>1199</v>
      </c>
      <c r="W48" s="55">
        <v>5.4754709572446412E-14</v>
      </c>
      <c r="X48" s="55">
        <v>5.3287300102197113E-14</v>
      </c>
      <c r="Y48" s="55">
        <v>0</v>
      </c>
      <c r="Z48" s="55">
        <v>1.9363531906734519E-14</v>
      </c>
      <c r="AA48" s="55">
        <v>0</v>
      </c>
      <c r="AB48" s="55">
        <v>0</v>
      </c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</row>
    <row r="49" spans="1:112" x14ac:dyDescent="0.3">
      <c r="A49" s="56">
        <v>47</v>
      </c>
      <c r="B49" s="55"/>
      <c r="C49" s="55">
        <v>150</v>
      </c>
      <c r="D49" s="55">
        <v>0</v>
      </c>
      <c r="E49" s="55" t="b">
        <v>1</v>
      </c>
      <c r="F49" s="55">
        <v>8.0000000000000016E-2</v>
      </c>
      <c r="G49" s="55">
        <v>0.08</v>
      </c>
      <c r="H49" s="55">
        <v>1.110223024625157E-16</v>
      </c>
      <c r="I49" s="55">
        <v>1.3877787807814459E-16</v>
      </c>
      <c r="J49" s="55">
        <v>3.2566542055671259E-17</v>
      </c>
      <c r="K49" s="55">
        <v>9.4920443277862986E-18</v>
      </c>
      <c r="L49" s="55">
        <v>-0.47355547331193892</v>
      </c>
      <c r="M49" s="55">
        <v>0.1333333333333333</v>
      </c>
      <c r="N49" s="55">
        <v>-1.1842378929334999E-17</v>
      </c>
      <c r="O49" s="55">
        <v>-2.0113902995551209E-17</v>
      </c>
      <c r="P49" s="55">
        <v>-0.47355547331193881</v>
      </c>
      <c r="Q49" s="55">
        <v>0.13333333333333319</v>
      </c>
      <c r="R49" s="55">
        <v>2.0724163126336259E-17</v>
      </c>
      <c r="S49" s="55">
        <v>-2.9605947323337507E-17</v>
      </c>
      <c r="T49" s="55" t="s">
        <v>1200</v>
      </c>
      <c r="U49" s="55"/>
      <c r="V49" s="55" t="s">
        <v>1200</v>
      </c>
      <c r="W49" s="55">
        <v>1.6170591419810339E-14</v>
      </c>
      <c r="X49" s="55">
        <v>2.0959229933518649E-14</v>
      </c>
      <c r="Y49" s="55">
        <v>1.4528965119562459E-14</v>
      </c>
      <c r="Z49" s="55">
        <v>1.343834406328844E-14</v>
      </c>
      <c r="AA49" s="55">
        <v>0</v>
      </c>
      <c r="AB49" s="55">
        <v>0</v>
      </c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</row>
    <row r="50" spans="1:112" x14ac:dyDescent="0.3">
      <c r="A50" s="56">
        <v>48</v>
      </c>
      <c r="B50" s="55"/>
      <c r="C50" s="55">
        <v>150</v>
      </c>
      <c r="D50" s="55">
        <v>0</v>
      </c>
      <c r="E50" s="55" t="b">
        <v>1</v>
      </c>
      <c r="F50" s="55">
        <v>8.0000000000000016E-2</v>
      </c>
      <c r="G50" s="55">
        <v>7.9999999999999946E-2</v>
      </c>
      <c r="H50" s="55">
        <v>0</v>
      </c>
      <c r="I50" s="55">
        <v>1.6653345369377351E-16</v>
      </c>
      <c r="J50" s="55">
        <v>1.4802973661668749E-18</v>
      </c>
      <c r="K50" s="55">
        <v>3.1086244689504368E-17</v>
      </c>
      <c r="L50" s="55">
        <v>-0.34666666666666662</v>
      </c>
      <c r="M50" s="55">
        <v>-0.2133333333333334</v>
      </c>
      <c r="N50" s="55">
        <v>1.4802973661668749E-18</v>
      </c>
      <c r="O50" s="55">
        <v>-4.8849813083506888E-17</v>
      </c>
      <c r="P50" s="55">
        <v>-0.34666666666666662</v>
      </c>
      <c r="Q50" s="55">
        <v>-0.2133333333333336</v>
      </c>
      <c r="R50" s="55">
        <v>0</v>
      </c>
      <c r="S50" s="55">
        <v>-1.7763568394002511E-17</v>
      </c>
      <c r="T50" s="55" t="s">
        <v>1201</v>
      </c>
      <c r="U50" s="55"/>
      <c r="V50" s="55" t="s">
        <v>1201</v>
      </c>
      <c r="W50" s="55">
        <v>4.4287659022172102E-14</v>
      </c>
      <c r="X50" s="55">
        <v>2.466426641173556E-14</v>
      </c>
      <c r="Y50" s="55">
        <v>2.183442200110206E-14</v>
      </c>
      <c r="Z50" s="55">
        <v>0</v>
      </c>
      <c r="AA50" s="55">
        <v>0</v>
      </c>
      <c r="AB50" s="55">
        <v>0</v>
      </c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</row>
    <row r="51" spans="1:112" x14ac:dyDescent="0.3">
      <c r="A51" s="56">
        <v>49</v>
      </c>
      <c r="B51" s="55"/>
      <c r="C51" s="55">
        <v>150</v>
      </c>
      <c r="D51" s="55">
        <v>0</v>
      </c>
      <c r="E51" s="55" t="b">
        <v>1</v>
      </c>
      <c r="F51" s="55">
        <v>8.0000000000000016E-2</v>
      </c>
      <c r="G51" s="55">
        <v>8.0000000000000016E-2</v>
      </c>
      <c r="H51" s="55">
        <v>2.775557561562891E-17</v>
      </c>
      <c r="I51" s="55">
        <v>0</v>
      </c>
      <c r="J51" s="55">
        <v>5.3703047319300553E-17</v>
      </c>
      <c r="K51" s="55">
        <v>9.8878803147703279E-18</v>
      </c>
      <c r="L51" s="55">
        <v>0.2400000000000001</v>
      </c>
      <c r="M51" s="55">
        <v>-0.32</v>
      </c>
      <c r="N51" s="55">
        <v>-1.225472106662804E-17</v>
      </c>
      <c r="O51" s="55">
        <v>-4.5415017102775338E-17</v>
      </c>
      <c r="P51" s="55">
        <v>0.2400000000000001</v>
      </c>
      <c r="Q51" s="55">
        <v>-0.32</v>
      </c>
      <c r="R51" s="55">
        <v>4.1448326252672513E-17</v>
      </c>
      <c r="S51" s="55">
        <v>-3.552713678800501E-17</v>
      </c>
      <c r="T51" s="55" t="s">
        <v>1202</v>
      </c>
      <c r="U51" s="55"/>
      <c r="V51" s="55" t="s">
        <v>1202</v>
      </c>
      <c r="W51" s="55">
        <v>4.1624544507561209E-14</v>
      </c>
      <c r="X51" s="55">
        <v>3.8088037655505482E-14</v>
      </c>
      <c r="Y51" s="55">
        <v>4.0565984208745187E-14</v>
      </c>
      <c r="Z51" s="55">
        <v>1.9195573974416662E-14</v>
      </c>
      <c r="AA51" s="55">
        <v>0</v>
      </c>
      <c r="AB51" s="55">
        <v>0</v>
      </c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</row>
    <row r="52" spans="1:112" s="19" customFormat="1" x14ac:dyDescent="0.3">
      <c r="A52" s="56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</row>
    <row r="53" spans="1:112" s="19" customFormat="1" x14ac:dyDescent="0.3">
      <c r="A53" s="56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</row>
    <row r="54" spans="1:112" s="19" customFormat="1" x14ac:dyDescent="0.3">
      <c r="A54" s="56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</row>
    <row r="55" spans="1:112" s="19" customFormat="1" x14ac:dyDescent="0.3">
      <c r="A55" s="56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</row>
    <row r="56" spans="1:112" s="19" customFormat="1" x14ac:dyDescent="0.3">
      <c r="A56" s="56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</row>
    <row r="57" spans="1:112" s="19" customFormat="1" x14ac:dyDescent="0.3">
      <c r="A57" s="56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</row>
    <row r="58" spans="1:112" s="19" customFormat="1" x14ac:dyDescent="0.3">
      <c r="A58" s="56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</row>
    <row r="59" spans="1:112" s="19" customFormat="1" x14ac:dyDescent="0.3">
      <c r="A59" s="56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</row>
    <row r="60" spans="1:112" s="19" customFormat="1" x14ac:dyDescent="0.3">
      <c r="A60" s="56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</row>
    <row r="61" spans="1:112" s="19" customFormat="1" x14ac:dyDescent="0.3">
      <c r="A61" s="56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</row>
    <row r="62" spans="1:112" s="19" customFormat="1" x14ac:dyDescent="0.3">
      <c r="A62" s="56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</row>
    <row r="63" spans="1:112" s="19" customFormat="1" x14ac:dyDescent="0.3">
      <c r="A63" s="56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</row>
    <row r="64" spans="1:112" s="19" customFormat="1" x14ac:dyDescent="0.3">
      <c r="A64" s="56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</row>
    <row r="65" spans="1:28" s="19" customFormat="1" x14ac:dyDescent="0.3">
      <c r="A65" s="56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</row>
    <row r="66" spans="1:28" s="19" customFormat="1" x14ac:dyDescent="0.3">
      <c r="A66" s="56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</row>
    <row r="67" spans="1:28" s="19" customFormat="1" x14ac:dyDescent="0.3">
      <c r="A67" s="56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</row>
    <row r="68" spans="1:28" s="19" customFormat="1" x14ac:dyDescent="0.3">
      <c r="A68" s="56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</row>
    <row r="69" spans="1:28" s="19" customFormat="1" x14ac:dyDescent="0.3">
      <c r="A69" s="56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</row>
    <row r="70" spans="1:28" s="19" customFormat="1" x14ac:dyDescent="0.3">
      <c r="A70" s="56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</row>
    <row r="71" spans="1:28" s="19" customFormat="1" x14ac:dyDescent="0.3">
      <c r="A71" s="56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</row>
    <row r="72" spans="1:28" s="19" customFormat="1" x14ac:dyDescent="0.3">
      <c r="A72" s="56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</row>
    <row r="73" spans="1:28" s="19" customFormat="1" x14ac:dyDescent="0.3">
      <c r="A73" s="56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</row>
    <row r="74" spans="1:28" s="19" customFormat="1" x14ac:dyDescent="0.3">
      <c r="A74" s="56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</row>
    <row r="75" spans="1:28" s="19" customFormat="1" x14ac:dyDescent="0.3">
      <c r="A75" s="56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</row>
    <row r="76" spans="1:28" s="19" customFormat="1" x14ac:dyDescent="0.3">
      <c r="A76" s="56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</row>
    <row r="77" spans="1:28" s="19" customFormat="1" x14ac:dyDescent="0.3">
      <c r="A77" s="56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</row>
    <row r="78" spans="1:28" s="19" customFormat="1" x14ac:dyDescent="0.3">
      <c r="A78" s="56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</row>
    <row r="79" spans="1:28" s="19" customFormat="1" x14ac:dyDescent="0.3">
      <c r="A79" s="56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</row>
    <row r="80" spans="1:28" s="19" customFormat="1" x14ac:dyDescent="0.3">
      <c r="A80" s="56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</row>
    <row r="81" spans="1:28" s="19" customFormat="1" x14ac:dyDescent="0.3">
      <c r="A81" s="56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</row>
    <row r="82" spans="1:28" s="19" customFormat="1" x14ac:dyDescent="0.3">
      <c r="A82" s="56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</row>
    <row r="83" spans="1:28" s="19" customFormat="1" x14ac:dyDescent="0.3">
      <c r="A83" s="56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</row>
    <row r="84" spans="1:28" s="19" customFormat="1" x14ac:dyDescent="0.3">
      <c r="A84" s="56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</row>
    <row r="85" spans="1:28" s="19" customFormat="1" x14ac:dyDescent="0.3">
      <c r="A85" s="56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</row>
    <row r="86" spans="1:28" s="19" customFormat="1" x14ac:dyDescent="0.3">
      <c r="A86" s="56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</row>
    <row r="87" spans="1:28" s="19" customFormat="1" x14ac:dyDescent="0.3">
      <c r="A87" s="56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</row>
    <row r="88" spans="1:28" s="19" customFormat="1" x14ac:dyDescent="0.3">
      <c r="A88" s="56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</row>
    <row r="89" spans="1:28" s="19" customFormat="1" x14ac:dyDescent="0.3">
      <c r="A89" s="56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</row>
    <row r="90" spans="1:28" s="19" customFormat="1" x14ac:dyDescent="0.3">
      <c r="A90" s="56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</row>
    <row r="91" spans="1:28" s="19" customFormat="1" x14ac:dyDescent="0.3">
      <c r="A91" s="56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</row>
    <row r="92" spans="1:28" s="19" customFormat="1" x14ac:dyDescent="0.3">
      <c r="A92" s="56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</row>
    <row r="93" spans="1:28" s="19" customFormat="1" x14ac:dyDescent="0.3">
      <c r="A93" s="56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</row>
    <row r="94" spans="1:28" s="19" customFormat="1" x14ac:dyDescent="0.3">
      <c r="A94" s="56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</row>
    <row r="95" spans="1:28" s="19" customFormat="1" x14ac:dyDescent="0.3">
      <c r="A95" s="56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</row>
    <row r="96" spans="1:28" s="19" customFormat="1" x14ac:dyDescent="0.3">
      <c r="A96" s="56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</row>
    <row r="97" spans="1:28" s="19" customFormat="1" x14ac:dyDescent="0.3">
      <c r="A97" s="56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</row>
    <row r="98" spans="1:28" s="19" customFormat="1" x14ac:dyDescent="0.3">
      <c r="A98" s="56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</row>
    <row r="99" spans="1:28" s="19" customFormat="1" x14ac:dyDescent="0.3">
      <c r="A99" s="56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</row>
    <row r="100" spans="1:28" s="19" customFormat="1" x14ac:dyDescent="0.3">
      <c r="A100" s="56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</row>
    <row r="101" spans="1:28" s="19" customFormat="1" x14ac:dyDescent="0.3">
      <c r="A101" s="56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</row>
    <row r="102" spans="1:28" s="19" customFormat="1" x14ac:dyDescent="0.3">
      <c r="A102" s="56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</row>
    <row r="103" spans="1:28" s="19" customFormat="1" x14ac:dyDescent="0.3">
      <c r="A103" s="56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</row>
    <row r="104" spans="1:28" s="19" customFormat="1" x14ac:dyDescent="0.3">
      <c r="A104" s="56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</row>
    <row r="105" spans="1:28" s="19" customFormat="1" x14ac:dyDescent="0.3">
      <c r="A105" s="56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</row>
    <row r="106" spans="1:28" s="19" customFormat="1" x14ac:dyDescent="0.3">
      <c r="A106" s="56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</row>
    <row r="107" spans="1:28" s="19" customFormat="1" x14ac:dyDescent="0.3">
      <c r="A107" s="56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</row>
    <row r="108" spans="1:28" s="19" customFormat="1" x14ac:dyDescent="0.3">
      <c r="A108" s="56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</row>
    <row r="109" spans="1:28" s="19" customFormat="1" x14ac:dyDescent="0.3">
      <c r="A109" s="56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</row>
    <row r="110" spans="1:28" s="19" customFormat="1" x14ac:dyDescent="0.3">
      <c r="A110" s="56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</row>
    <row r="111" spans="1:28" s="19" customFormat="1" x14ac:dyDescent="0.3">
      <c r="A111" s="56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</row>
    <row r="112" spans="1:28" s="19" customFormat="1" x14ac:dyDescent="0.3">
      <c r="A112" s="56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</row>
    <row r="113" spans="1:28" s="19" customFormat="1" x14ac:dyDescent="0.3">
      <c r="A113" s="56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</row>
    <row r="114" spans="1:28" s="19" customFormat="1" x14ac:dyDescent="0.3">
      <c r="A114" s="56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</row>
    <row r="115" spans="1:28" s="19" customFormat="1" x14ac:dyDescent="0.3">
      <c r="A115" s="56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</row>
    <row r="116" spans="1:28" s="19" customFormat="1" x14ac:dyDescent="0.3">
      <c r="A116" s="56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</row>
    <row r="117" spans="1:28" s="19" customFormat="1" x14ac:dyDescent="0.3">
      <c r="A117" s="56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</row>
    <row r="118" spans="1:28" s="19" customFormat="1" x14ac:dyDescent="0.3">
      <c r="A118" s="56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</row>
    <row r="119" spans="1:28" s="19" customFormat="1" x14ac:dyDescent="0.3">
      <c r="A119" s="56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</row>
    <row r="120" spans="1:28" s="19" customFormat="1" x14ac:dyDescent="0.3">
      <c r="A120" s="56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</row>
    <row r="121" spans="1:28" s="19" customFormat="1" x14ac:dyDescent="0.3">
      <c r="A121" s="56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</row>
    <row r="122" spans="1:28" s="19" customFormat="1" x14ac:dyDescent="0.3">
      <c r="A122" s="56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</row>
    <row r="123" spans="1:28" s="19" customFormat="1" x14ac:dyDescent="0.3">
      <c r="A123" s="56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</row>
    <row r="124" spans="1:28" s="19" customFormat="1" x14ac:dyDescent="0.3">
      <c r="A124" s="56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</row>
    <row r="125" spans="1:28" s="19" customFormat="1" x14ac:dyDescent="0.3">
      <c r="A125" s="56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</row>
    <row r="126" spans="1:28" s="19" customFormat="1" x14ac:dyDescent="0.3">
      <c r="A126" s="56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</row>
    <row r="127" spans="1:28" s="19" customFormat="1" x14ac:dyDescent="0.3">
      <c r="A127" s="56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</row>
    <row r="128" spans="1:28" s="19" customFormat="1" x14ac:dyDescent="0.3">
      <c r="A128" s="56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</row>
    <row r="129" spans="1:28" s="19" customFormat="1" x14ac:dyDescent="0.3">
      <c r="A129" s="56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</row>
    <row r="130" spans="1:28" s="19" customFormat="1" x14ac:dyDescent="0.3">
      <c r="A130" s="56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</row>
    <row r="131" spans="1:28" s="19" customFormat="1" x14ac:dyDescent="0.3">
      <c r="A131" s="56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</row>
    <row r="132" spans="1:28" s="19" customFormat="1" x14ac:dyDescent="0.3">
      <c r="A132" s="56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</row>
    <row r="133" spans="1:28" s="19" customFormat="1" x14ac:dyDescent="0.3">
      <c r="A133" s="56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</row>
    <row r="134" spans="1:28" s="19" customFormat="1" x14ac:dyDescent="0.3">
      <c r="A134" s="56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</row>
    <row r="135" spans="1:28" s="19" customFormat="1" x14ac:dyDescent="0.3">
      <c r="A135" s="56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</row>
    <row r="136" spans="1:28" s="19" customFormat="1" x14ac:dyDescent="0.3">
      <c r="A136" s="56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</row>
    <row r="137" spans="1:28" s="19" customFormat="1" x14ac:dyDescent="0.3">
      <c r="A137" s="56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</row>
    <row r="138" spans="1:28" s="19" customFormat="1" x14ac:dyDescent="0.3">
      <c r="A138" s="56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</row>
    <row r="139" spans="1:28" s="19" customFormat="1" x14ac:dyDescent="0.3">
      <c r="A139" s="56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</row>
    <row r="140" spans="1:28" s="19" customFormat="1" x14ac:dyDescent="0.3">
      <c r="A140" s="56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</row>
    <row r="141" spans="1:28" s="19" customFormat="1" x14ac:dyDescent="0.3">
      <c r="A141" s="56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</row>
    <row r="142" spans="1:28" s="19" customFormat="1" x14ac:dyDescent="0.3">
      <c r="A142" s="56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</row>
    <row r="143" spans="1:28" s="19" customFormat="1" x14ac:dyDescent="0.3">
      <c r="A143" s="56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</row>
    <row r="144" spans="1:28" s="19" customFormat="1" x14ac:dyDescent="0.3">
      <c r="A144" s="56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</row>
    <row r="145" spans="1:112" s="19" customFormat="1" x14ac:dyDescent="0.3">
      <c r="A145" s="56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</row>
    <row r="146" spans="1:112" s="19" customFormat="1" x14ac:dyDescent="0.3">
      <c r="A146" s="56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</row>
    <row r="147" spans="1:112" s="19" customFormat="1" x14ac:dyDescent="0.3">
      <c r="A147" s="56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</row>
    <row r="148" spans="1:112" s="19" customFormat="1" x14ac:dyDescent="0.3">
      <c r="A148" s="56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</row>
    <row r="149" spans="1:112" s="19" customFormat="1" x14ac:dyDescent="0.3">
      <c r="A149" s="56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</row>
    <row r="150" spans="1:112" s="19" customFormat="1" x14ac:dyDescent="0.3">
      <c r="A150" s="56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</row>
    <row r="151" spans="1:112" s="19" customFormat="1" x14ac:dyDescent="0.3">
      <c r="A151" s="56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</row>
    <row r="152" spans="1:112" s="19" customFormat="1" x14ac:dyDescent="0.3"/>
    <row r="153" spans="1:112" s="19" customFormat="1" x14ac:dyDescent="0.3"/>
    <row r="154" spans="1:112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</row>
    <row r="155" spans="1:112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</row>
    <row r="156" spans="1:112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</row>
    <row r="157" spans="1:112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</row>
    <row r="158" spans="1:112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</row>
    <row r="159" spans="1:112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</row>
    <row r="160" spans="1:112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</row>
    <row r="161" spans="1:112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</row>
    <row r="162" spans="1:112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</row>
    <row r="163" spans="1:112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</row>
    <row r="164" spans="1:112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</row>
    <row r="165" spans="1:112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</row>
    <row r="166" spans="1:112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</row>
    <row r="167" spans="1:112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</row>
    <row r="168" spans="1:112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</row>
    <row r="169" spans="1:112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</row>
    <row r="170" spans="1:112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</row>
    <row r="171" spans="1:112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</row>
    <row r="172" spans="1:112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</row>
    <row r="173" spans="1:112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</row>
    <row r="174" spans="1:112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</row>
    <row r="175" spans="1:112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</row>
    <row r="176" spans="1:112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</row>
    <row r="177" spans="1:112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</row>
    <row r="178" spans="1:112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</row>
    <row r="179" spans="1:112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</row>
    <row r="180" spans="1:112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</row>
    <row r="181" spans="1:112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</row>
    <row r="182" spans="1:112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</row>
    <row r="183" spans="1:112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</row>
    <row r="184" spans="1:112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</row>
    <row r="185" spans="1:112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</row>
    <row r="186" spans="1:112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</row>
    <row r="187" spans="1:112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</row>
    <row r="188" spans="1:112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</row>
    <row r="189" spans="1:112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</row>
    <row r="190" spans="1:112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</row>
    <row r="191" spans="1:112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</row>
    <row r="192" spans="1:112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</row>
    <row r="193" spans="1:112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</row>
    <row r="194" spans="1:112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</row>
    <row r="195" spans="1:112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</row>
    <row r="196" spans="1:112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</row>
    <row r="197" spans="1:112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</row>
    <row r="198" spans="1:112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</row>
    <row r="199" spans="1:112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</row>
    <row r="200" spans="1:112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</row>
    <row r="201" spans="1:112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</row>
    <row r="202" spans="1:112" x14ac:dyDescent="0.3">
      <c r="A202" s="33"/>
      <c r="AM202" s="36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7"/>
    </row>
    <row r="203" spans="1:112" x14ac:dyDescent="0.3">
      <c r="A203" s="33"/>
      <c r="AM203" s="36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7"/>
    </row>
    <row r="204" spans="1:112" x14ac:dyDescent="0.3">
      <c r="A204" s="33"/>
      <c r="AM204" s="36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7"/>
    </row>
    <row r="205" spans="1:112" x14ac:dyDescent="0.3">
      <c r="A205" s="33"/>
    </row>
    <row r="206" spans="1:112" x14ac:dyDescent="0.3">
      <c r="A206" s="33"/>
    </row>
    <row r="207" spans="1:112" x14ac:dyDescent="0.3">
      <c r="A207" s="33"/>
    </row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235F-F938-41E6-94D9-4D9EBFEA996E}">
  <dimension ref="A1:H17"/>
  <sheetViews>
    <sheetView workbookViewId="0">
      <selection activeCell="E15" sqref="E15"/>
    </sheetView>
  </sheetViews>
  <sheetFormatPr defaultRowHeight="14.4" x14ac:dyDescent="0.3"/>
  <cols>
    <col min="1" max="1" width="25" style="19" customWidth="1"/>
    <col min="2" max="2" width="27" style="19" customWidth="1"/>
    <col min="3" max="5" width="8.88671875" style="19"/>
    <col min="6" max="6" width="21.21875" style="19" customWidth="1"/>
    <col min="7" max="7" width="18.6640625" style="19" customWidth="1"/>
    <col min="8" max="8" width="20.5546875" style="19" customWidth="1"/>
    <col min="9" max="16384" width="8.88671875" style="19"/>
  </cols>
  <sheetData>
    <row r="1" spans="1:8" x14ac:dyDescent="0.3">
      <c r="A1" s="54" t="s">
        <v>664</v>
      </c>
      <c r="B1" s="55" t="s">
        <v>665</v>
      </c>
      <c r="G1" s="19" t="s">
        <v>683</v>
      </c>
      <c r="H1" s="19" t="s">
        <v>684</v>
      </c>
    </row>
    <row r="2" spans="1:8" x14ac:dyDescent="0.3">
      <c r="A2" s="54" t="s">
        <v>666</v>
      </c>
      <c r="B2" s="55" t="b">
        <v>1</v>
      </c>
      <c r="E2" s="19" t="s">
        <v>680</v>
      </c>
      <c r="G2" s="19" t="s">
        <v>685</v>
      </c>
      <c r="H2" s="19" t="s">
        <v>685</v>
      </c>
    </row>
    <row r="3" spans="1:8" x14ac:dyDescent="0.3">
      <c r="A3" s="54" t="s">
        <v>667</v>
      </c>
      <c r="B3" s="55" t="b">
        <v>1</v>
      </c>
      <c r="E3" s="19" t="s">
        <v>681</v>
      </c>
      <c r="G3" s="19" t="s">
        <v>685</v>
      </c>
      <c r="H3" s="19" t="s">
        <v>686</v>
      </c>
    </row>
    <row r="4" spans="1:8" x14ac:dyDescent="0.3">
      <c r="A4" s="54" t="s">
        <v>668</v>
      </c>
      <c r="B4" s="55" t="b">
        <v>0</v>
      </c>
      <c r="E4" s="19" t="s">
        <v>682</v>
      </c>
      <c r="G4" s="19" t="s">
        <v>686</v>
      </c>
      <c r="H4" s="19" t="s">
        <v>685</v>
      </c>
    </row>
    <row r="5" spans="1:8" x14ac:dyDescent="0.3">
      <c r="A5" s="54" t="s">
        <v>669</v>
      </c>
      <c r="B5" s="55" t="b">
        <v>0</v>
      </c>
    </row>
    <row r="6" spans="1:8" x14ac:dyDescent="0.3">
      <c r="A6" s="54" t="s">
        <v>670</v>
      </c>
      <c r="B6" s="55">
        <v>0</v>
      </c>
    </row>
    <row r="7" spans="1:8" x14ac:dyDescent="0.3">
      <c r="A7" s="54" t="s">
        <v>671</v>
      </c>
      <c r="B7" s="55" t="b">
        <v>1</v>
      </c>
    </row>
    <row r="8" spans="1:8" x14ac:dyDescent="0.3">
      <c r="A8" s="54" t="s">
        <v>672</v>
      </c>
      <c r="B8" s="55">
        <v>10</v>
      </c>
    </row>
    <row r="9" spans="1:8" x14ac:dyDescent="0.3">
      <c r="A9" s="54" t="s">
        <v>673</v>
      </c>
      <c r="B9" s="55">
        <v>0</v>
      </c>
    </row>
    <row r="10" spans="1:8" x14ac:dyDescent="0.3">
      <c r="A10" s="54" t="s">
        <v>674</v>
      </c>
      <c r="B10" s="55">
        <v>10</v>
      </c>
    </row>
    <row r="11" spans="1:8" x14ac:dyDescent="0.3">
      <c r="A11" s="54" t="s">
        <v>675</v>
      </c>
      <c r="B11" s="55">
        <v>0</v>
      </c>
    </row>
    <row r="12" spans="1:8" x14ac:dyDescent="0.3">
      <c r="A12" s="54" t="s">
        <v>724</v>
      </c>
      <c r="B12" s="55">
        <v>10</v>
      </c>
    </row>
    <row r="13" spans="1:8" x14ac:dyDescent="0.3">
      <c r="A13" s="54" t="s">
        <v>676</v>
      </c>
      <c r="B13" s="55" t="b">
        <v>0</v>
      </c>
    </row>
    <row r="14" spans="1:8" x14ac:dyDescent="0.3">
      <c r="A14" s="54" t="s">
        <v>677</v>
      </c>
      <c r="B14" s="55">
        <v>180</v>
      </c>
    </row>
    <row r="15" spans="1:8" x14ac:dyDescent="0.3">
      <c r="A15" s="54" t="s">
        <v>678</v>
      </c>
      <c r="B15" s="55" t="b">
        <v>0</v>
      </c>
    </row>
    <row r="16" spans="1:8" x14ac:dyDescent="0.3">
      <c r="A16" s="54" t="s">
        <v>679</v>
      </c>
      <c r="B16" s="55">
        <v>10000000000</v>
      </c>
    </row>
    <row r="17" spans="1:2" x14ac:dyDescent="0.3">
      <c r="A17" s="54" t="s">
        <v>725</v>
      </c>
      <c r="B17" s="55"/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5C83-FB15-4C48-BD0D-83E8115357AD}">
  <dimension ref="A1:B5"/>
  <sheetViews>
    <sheetView workbookViewId="0">
      <selection activeCell="H19" sqref="H19"/>
    </sheetView>
  </sheetViews>
  <sheetFormatPr defaultRowHeight="14.4" x14ac:dyDescent="0.3"/>
  <cols>
    <col min="1" max="1" width="52" style="19" customWidth="1"/>
    <col min="2" max="2" width="9" style="19" customWidth="1"/>
    <col min="3" max="16384" width="8.88671875" style="19"/>
  </cols>
  <sheetData>
    <row r="1" spans="1:2" x14ac:dyDescent="0.3">
      <c r="A1" s="56" t="s">
        <v>657</v>
      </c>
      <c r="B1" s="55" t="s">
        <v>658</v>
      </c>
    </row>
    <row r="2" spans="1:2" x14ac:dyDescent="0.3">
      <c r="A2" s="56" t="s">
        <v>659</v>
      </c>
      <c r="B2" s="55">
        <v>80</v>
      </c>
    </row>
    <row r="3" spans="1:2" x14ac:dyDescent="0.3">
      <c r="A3" s="56" t="s">
        <v>660</v>
      </c>
      <c r="B3" s="55">
        <v>6</v>
      </c>
    </row>
    <row r="4" spans="1:2" x14ac:dyDescent="0.3">
      <c r="A4" s="56" t="s">
        <v>661</v>
      </c>
      <c r="B4" s="55" t="s">
        <v>662</v>
      </c>
    </row>
    <row r="5" spans="1:2" x14ac:dyDescent="0.3">
      <c r="A5" s="56" t="s">
        <v>663</v>
      </c>
      <c r="B5" s="55">
        <v>0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48A0-EBA5-46EE-BDF5-7CB8E4D355BC}">
  <dimension ref="A1:B17"/>
  <sheetViews>
    <sheetView workbookViewId="0">
      <selection activeCell="X28" sqref="A1:XFD1048576"/>
    </sheetView>
  </sheetViews>
  <sheetFormatPr defaultRowHeight="14.4" x14ac:dyDescent="0.3"/>
  <cols>
    <col min="1" max="1" width="17" style="19" customWidth="1"/>
    <col min="2" max="2" width="21" style="19" customWidth="1"/>
    <col min="3" max="16384" width="8.88671875" style="19"/>
  </cols>
  <sheetData>
    <row r="1" spans="1:2" x14ac:dyDescent="0.3">
      <c r="A1" s="54" t="s">
        <v>640</v>
      </c>
      <c r="B1" s="55">
        <v>141342268922.6272</v>
      </c>
    </row>
    <row r="2" spans="1:2" x14ac:dyDescent="0.3">
      <c r="A2" s="54" t="s">
        <v>641</v>
      </c>
      <c r="B2" s="55">
        <v>9032115721.3971519</v>
      </c>
    </row>
    <row r="3" spans="1:2" x14ac:dyDescent="0.3">
      <c r="A3" s="54" t="s">
        <v>642</v>
      </c>
      <c r="B3" s="55">
        <v>4274741791.8062849</v>
      </c>
    </row>
    <row r="4" spans="1:2" x14ac:dyDescent="0.3">
      <c r="A4" s="54" t="s">
        <v>643</v>
      </c>
      <c r="B4" s="55">
        <v>0.32</v>
      </c>
    </row>
    <row r="5" spans="1:2" x14ac:dyDescent="0.3">
      <c r="A5" s="54" t="s">
        <v>644</v>
      </c>
      <c r="B5" s="55">
        <v>2.044878048780488E-2</v>
      </c>
    </row>
    <row r="6" spans="1:2" x14ac:dyDescent="0.3">
      <c r="A6" s="54" t="s">
        <v>645</v>
      </c>
      <c r="B6" s="55">
        <v>300.5</v>
      </c>
    </row>
    <row r="7" spans="1:2" x14ac:dyDescent="0.3">
      <c r="A7" s="54" t="s">
        <v>646</v>
      </c>
      <c r="B7" s="55">
        <v>0</v>
      </c>
    </row>
    <row r="8" spans="1:2" x14ac:dyDescent="0.3">
      <c r="A8" s="54" t="s">
        <v>647</v>
      </c>
      <c r="B8" s="55">
        <v>1.905E-4</v>
      </c>
    </row>
    <row r="9" spans="1:2" x14ac:dyDescent="0.3">
      <c r="A9" s="54" t="s">
        <v>648</v>
      </c>
      <c r="B9" s="55">
        <v>142273249546.39069</v>
      </c>
    </row>
    <row r="10" spans="1:2" x14ac:dyDescent="0.3">
      <c r="A10" s="54" t="s">
        <v>649</v>
      </c>
      <c r="B10" s="55">
        <v>2909314449.260828</v>
      </c>
    </row>
    <row r="11" spans="1:2" x14ac:dyDescent="0.3">
      <c r="A11" s="54" t="s">
        <v>650</v>
      </c>
      <c r="B11" s="55">
        <v>9091607653.9400864</v>
      </c>
    </row>
    <row r="12" spans="1:2" x14ac:dyDescent="0.3">
      <c r="A12" s="54" t="s">
        <v>651</v>
      </c>
      <c r="B12" s="55">
        <v>4274741791.8062849</v>
      </c>
    </row>
    <row r="13" spans="1:2" x14ac:dyDescent="0.3">
      <c r="A13" s="54" t="s">
        <v>652</v>
      </c>
      <c r="B13" s="55">
        <v>59626520958.342377</v>
      </c>
    </row>
    <row r="14" spans="1:2" x14ac:dyDescent="0.3">
      <c r="A14" s="54" t="s">
        <v>653</v>
      </c>
      <c r="B14" s="55">
        <v>66590820946.225281</v>
      </c>
    </row>
    <row r="15" spans="1:2" x14ac:dyDescent="0.3">
      <c r="A15" s="54" t="s">
        <v>654</v>
      </c>
      <c r="B15" s="55">
        <v>16055907641.82299</v>
      </c>
    </row>
    <row r="16" spans="1:2" x14ac:dyDescent="0.3">
      <c r="A16" s="54" t="s">
        <v>655</v>
      </c>
      <c r="B16" s="55">
        <v>18965222091.08382</v>
      </c>
    </row>
    <row r="17" spans="1:2" x14ac:dyDescent="0.3">
      <c r="A17" s="54" t="s">
        <v>656</v>
      </c>
      <c r="B17" s="55">
        <v>20330649433.62928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44A4-C661-41FD-A379-7FA4DE79B0A8}">
  <sheetPr codeName="Sheet18"/>
  <dimension ref="A1:BT201"/>
  <sheetViews>
    <sheetView workbookViewId="0">
      <selection activeCell="D31" sqref="D31"/>
    </sheetView>
  </sheetViews>
  <sheetFormatPr defaultColWidth="8.88671875" defaultRowHeight="14.4" x14ac:dyDescent="0.3"/>
  <cols>
    <col min="1" max="5" width="8.88671875" style="27"/>
    <col min="6" max="6" width="12" style="27" bestFit="1" customWidth="1"/>
    <col min="7" max="9" width="18.33203125" style="27" bestFit="1" customWidth="1"/>
    <col min="10" max="10" width="18.33203125" style="27" customWidth="1"/>
    <col min="11" max="12" width="18.33203125" style="27" bestFit="1" customWidth="1"/>
    <col min="13" max="14" width="15.6640625" style="27" bestFit="1" customWidth="1"/>
    <col min="15" max="16384" width="8.88671875" style="27"/>
  </cols>
  <sheetData>
    <row r="1" spans="1:72" x14ac:dyDescent="0.3">
      <c r="A1" s="19"/>
      <c r="B1" s="26" t="s">
        <v>14</v>
      </c>
      <c r="C1" s="26" t="s">
        <v>15</v>
      </c>
      <c r="D1" s="26" t="s">
        <v>16</v>
      </c>
      <c r="E1" s="26" t="s">
        <v>17</v>
      </c>
      <c r="F1" s="26" t="s">
        <v>0</v>
      </c>
      <c r="G1" s="26" t="s">
        <v>18</v>
      </c>
      <c r="H1" s="26" t="s">
        <v>19</v>
      </c>
      <c r="I1" s="26" t="s">
        <v>20</v>
      </c>
      <c r="J1" s="26" t="s">
        <v>629</v>
      </c>
      <c r="K1" s="26" t="s">
        <v>21</v>
      </c>
      <c r="L1" s="26" t="s">
        <v>22</v>
      </c>
      <c r="M1" s="26" t="s">
        <v>23</v>
      </c>
      <c r="N1" s="26" t="s">
        <v>24</v>
      </c>
      <c r="O1" s="26" t="s">
        <v>25</v>
      </c>
      <c r="P1" s="26" t="s">
        <v>26</v>
      </c>
      <c r="Q1" s="26" t="s">
        <v>27</v>
      </c>
      <c r="R1" s="26" t="s">
        <v>28</v>
      </c>
      <c r="S1" s="26" t="s">
        <v>29</v>
      </c>
      <c r="T1" s="26" t="s">
        <v>30</v>
      </c>
      <c r="U1" s="26" t="s">
        <v>31</v>
      </c>
      <c r="V1" s="26" t="s">
        <v>32</v>
      </c>
      <c r="W1" s="26" t="s">
        <v>33</v>
      </c>
      <c r="X1" s="26" t="s">
        <v>34</v>
      </c>
      <c r="Y1" s="26" t="s">
        <v>35</v>
      </c>
      <c r="Z1" s="26" t="s">
        <v>36</v>
      </c>
      <c r="AA1" s="26" t="s">
        <v>37</v>
      </c>
      <c r="AB1" s="26" t="s">
        <v>38</v>
      </c>
      <c r="AC1" s="26" t="s">
        <v>39</v>
      </c>
      <c r="AD1" s="26" t="s">
        <v>40</v>
      </c>
      <c r="AE1" s="26" t="s">
        <v>41</v>
      </c>
      <c r="AF1" s="26" t="s">
        <v>42</v>
      </c>
      <c r="AG1" s="26" t="s">
        <v>43</v>
      </c>
      <c r="AH1" s="26" t="s">
        <v>44</v>
      </c>
      <c r="AI1" s="26" t="s">
        <v>45</v>
      </c>
      <c r="AJ1" s="26" t="s">
        <v>46</v>
      </c>
      <c r="AK1" s="26" t="s">
        <v>47</v>
      </c>
      <c r="AL1" s="26" t="s">
        <v>48</v>
      </c>
      <c r="AM1" s="26" t="s">
        <v>49</v>
      </c>
      <c r="AN1" s="26" t="s">
        <v>50</v>
      </c>
      <c r="AO1" s="26" t="s">
        <v>51</v>
      </c>
      <c r="AP1" s="26" t="s">
        <v>52</v>
      </c>
      <c r="AQ1" s="26" t="s">
        <v>53</v>
      </c>
      <c r="AR1" s="26" t="s">
        <v>54</v>
      </c>
      <c r="AS1" s="26" t="s">
        <v>55</v>
      </c>
      <c r="AT1" s="26" t="s">
        <v>56</v>
      </c>
      <c r="AU1" s="26" t="s">
        <v>57</v>
      </c>
      <c r="AV1" s="26" t="s">
        <v>58</v>
      </c>
      <c r="AW1" s="26" t="s">
        <v>65</v>
      </c>
      <c r="AX1" s="26" t="s">
        <v>66</v>
      </c>
      <c r="AY1" s="26" t="s">
        <v>67</v>
      </c>
      <c r="AZ1" s="26" t="s">
        <v>68</v>
      </c>
      <c r="BA1" s="26" t="s">
        <v>69</v>
      </c>
      <c r="BB1" s="26" t="s">
        <v>70</v>
      </c>
      <c r="BC1" s="26" t="s">
        <v>71</v>
      </c>
      <c r="BD1" s="26" t="s">
        <v>72</v>
      </c>
      <c r="BE1" s="26" t="s">
        <v>73</v>
      </c>
      <c r="BF1" s="26" t="s">
        <v>74</v>
      </c>
      <c r="BG1" s="26" t="s">
        <v>75</v>
      </c>
      <c r="BH1" s="26" t="s">
        <v>76</v>
      </c>
      <c r="BI1" s="26" t="s">
        <v>77</v>
      </c>
      <c r="BJ1" s="26" t="s">
        <v>78</v>
      </c>
      <c r="BK1" s="26" t="s">
        <v>79</v>
      </c>
      <c r="BL1" s="26" t="s">
        <v>80</v>
      </c>
      <c r="BM1" s="26" t="s">
        <v>81</v>
      </c>
      <c r="BN1" s="26" t="s">
        <v>82</v>
      </c>
      <c r="BO1" s="26" t="s">
        <v>83</v>
      </c>
      <c r="BP1" s="26" t="s">
        <v>84</v>
      </c>
      <c r="BQ1" s="26" t="s">
        <v>85</v>
      </c>
      <c r="BR1" s="26" t="s">
        <v>86</v>
      </c>
      <c r="BS1" s="26" t="s">
        <v>87</v>
      </c>
      <c r="BT1" s="26" t="s">
        <v>88</v>
      </c>
    </row>
    <row r="2" spans="1:72" x14ac:dyDescent="0.3">
      <c r="A2" s="26">
        <v>0</v>
      </c>
      <c r="B2" s="19">
        <v>80</v>
      </c>
      <c r="C2" s="19">
        <v>0.57719635963439941</v>
      </c>
      <c r="D2" s="19">
        <v>9.6199393272399895E-3</v>
      </c>
      <c r="E2" s="19">
        <v>3</v>
      </c>
      <c r="F2" s="19">
        <v>3.204937810639273E-16</v>
      </c>
      <c r="G2" s="19">
        <f>AVERAGE(F2:F198)</f>
        <v>3.7006218340565576E-3</v>
      </c>
      <c r="H2" s="19">
        <v>3.204937810639273E-16</v>
      </c>
      <c r="I2" s="19">
        <v>3.204937810639273E-16</v>
      </c>
      <c r="J2" s="19">
        <f>MIN(G2:I2)</f>
        <v>3.204937810639273E-16</v>
      </c>
      <c r="K2" s="19"/>
      <c r="L2" s="19"/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5.5511151231257827E-16</v>
      </c>
      <c r="V2" s="19">
        <v>0</v>
      </c>
      <c r="W2" s="19">
        <v>5.5511151231257827E-16</v>
      </c>
      <c r="X2" s="19">
        <v>1</v>
      </c>
      <c r="Y2" s="19">
        <v>0</v>
      </c>
      <c r="Z2" s="19">
        <v>1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1</v>
      </c>
      <c r="AG2" s="19">
        <v>0</v>
      </c>
      <c r="AH2" s="19">
        <v>1</v>
      </c>
      <c r="AI2" s="19">
        <v>0</v>
      </c>
      <c r="AJ2" s="19">
        <v>80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 t="s">
        <v>278</v>
      </c>
      <c r="AS2" s="19">
        <v>1</v>
      </c>
      <c r="AT2" s="19">
        <v>0</v>
      </c>
      <c r="AU2" s="19">
        <v>0</v>
      </c>
      <c r="AV2" s="19">
        <v>0</v>
      </c>
      <c r="AW2" s="19">
        <v>0</v>
      </c>
      <c r="AX2" s="19">
        <v>45</v>
      </c>
      <c r="AY2" s="19">
        <v>0</v>
      </c>
      <c r="AZ2" s="19">
        <v>1</v>
      </c>
      <c r="BA2" s="19" t="s">
        <v>89</v>
      </c>
      <c r="BB2" s="19">
        <v>5</v>
      </c>
      <c r="BC2" s="19">
        <v>2</v>
      </c>
      <c r="BD2" s="19">
        <v>0.05</v>
      </c>
      <c r="BE2" s="19">
        <v>4</v>
      </c>
      <c r="BF2" s="19">
        <v>6</v>
      </c>
      <c r="BG2" s="19">
        <v>0.5</v>
      </c>
      <c r="BH2" s="19">
        <v>10</v>
      </c>
      <c r="BI2" s="19">
        <v>1</v>
      </c>
      <c r="BJ2" s="19">
        <v>1</v>
      </c>
      <c r="BK2" s="19">
        <v>1</v>
      </c>
      <c r="BL2" s="19">
        <v>1</v>
      </c>
      <c r="BM2" s="19">
        <v>0</v>
      </c>
      <c r="BN2" s="19">
        <v>0</v>
      </c>
      <c r="BO2" s="19">
        <v>0</v>
      </c>
      <c r="BP2" s="19">
        <v>0</v>
      </c>
      <c r="BQ2" s="19">
        <v>1</v>
      </c>
      <c r="BR2" s="19">
        <v>1</v>
      </c>
      <c r="BS2" s="19">
        <v>1</v>
      </c>
      <c r="BT2" s="19">
        <v>1</v>
      </c>
    </row>
    <row r="3" spans="1:72" x14ac:dyDescent="0.3">
      <c r="A3" s="26">
        <v>1</v>
      </c>
      <c r="B3" s="19">
        <v>80</v>
      </c>
      <c r="C3" s="19">
        <v>0.57719635963439941</v>
      </c>
      <c r="D3" s="19">
        <v>9.6199393272399895E-3</v>
      </c>
      <c r="E3" s="19">
        <v>3</v>
      </c>
      <c r="F3" s="19">
        <v>3.204937810639273E-16</v>
      </c>
      <c r="G3" s="19">
        <v>6.0294158750471658E-2</v>
      </c>
      <c r="H3" s="19">
        <v>3.204937810639273E-16</v>
      </c>
      <c r="I3" s="19">
        <v>3.204937810639273E-16</v>
      </c>
      <c r="J3" s="19">
        <f t="shared" ref="J3:J66" si="0">MIN(G3:I3)</f>
        <v>3.204937810639273E-16</v>
      </c>
      <c r="K3" s="19"/>
      <c r="L3" s="19"/>
      <c r="M3" s="19">
        <v>0</v>
      </c>
      <c r="N3" s="19">
        <v>-1.7256332301709631E-31</v>
      </c>
      <c r="O3" s="19">
        <v>0</v>
      </c>
      <c r="P3" s="19">
        <v>0</v>
      </c>
      <c r="Q3" s="19">
        <v>0</v>
      </c>
      <c r="R3" s="19">
        <v>9.8607613152626478E-34</v>
      </c>
      <c r="S3" s="19">
        <v>0</v>
      </c>
      <c r="T3" s="19">
        <v>0</v>
      </c>
      <c r="U3" s="19">
        <v>-5.5511151231257827E-16</v>
      </c>
      <c r="V3" s="19">
        <v>-2.4651903288156619E-32</v>
      </c>
      <c r="W3" s="19">
        <v>5.5511151231257827E-16</v>
      </c>
      <c r="X3" s="19">
        <v>-1</v>
      </c>
      <c r="Y3" s="19">
        <v>1.224646799147353E-16</v>
      </c>
      <c r="Z3" s="19">
        <v>1</v>
      </c>
      <c r="AA3" s="19">
        <v>0</v>
      </c>
      <c r="AB3" s="19">
        <v>0</v>
      </c>
      <c r="AC3" s="19">
        <v>9.8607613152626478E-34</v>
      </c>
      <c r="AD3" s="19">
        <v>0</v>
      </c>
      <c r="AE3" s="19">
        <v>0</v>
      </c>
      <c r="AF3" s="19">
        <v>-1</v>
      </c>
      <c r="AG3" s="19">
        <v>1.224646799147353E-16</v>
      </c>
      <c r="AH3" s="19">
        <v>1</v>
      </c>
      <c r="AI3" s="19">
        <v>0</v>
      </c>
      <c r="AJ3" s="19">
        <v>0</v>
      </c>
      <c r="AK3" s="19">
        <v>80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 t="s">
        <v>279</v>
      </c>
      <c r="AS3" s="19">
        <v>1</v>
      </c>
      <c r="AT3" s="19">
        <v>0</v>
      </c>
      <c r="AU3" s="19">
        <v>0</v>
      </c>
      <c r="AV3" s="19">
        <v>0</v>
      </c>
      <c r="AW3" s="19">
        <v>0</v>
      </c>
      <c r="AX3" s="19">
        <v>45</v>
      </c>
      <c r="AY3" s="19">
        <v>0</v>
      </c>
      <c r="AZ3" s="19">
        <v>1</v>
      </c>
      <c r="BA3" s="19" t="s">
        <v>89</v>
      </c>
      <c r="BB3" s="19">
        <v>5</v>
      </c>
      <c r="BC3" s="19">
        <v>2</v>
      </c>
      <c r="BD3" s="19">
        <v>0.05</v>
      </c>
      <c r="BE3" s="19">
        <v>4</v>
      </c>
      <c r="BF3" s="19">
        <v>6</v>
      </c>
      <c r="BG3" s="19">
        <v>0.5</v>
      </c>
      <c r="BH3" s="19">
        <v>10</v>
      </c>
      <c r="BI3" s="19">
        <v>1</v>
      </c>
      <c r="BJ3" s="19">
        <v>1</v>
      </c>
      <c r="BK3" s="19">
        <v>1</v>
      </c>
      <c r="BL3" s="19">
        <v>1</v>
      </c>
      <c r="BM3" s="19">
        <v>0</v>
      </c>
      <c r="BN3" s="19">
        <v>0</v>
      </c>
      <c r="BO3" s="19">
        <v>0</v>
      </c>
      <c r="BP3" s="19">
        <v>0</v>
      </c>
      <c r="BQ3" s="19">
        <v>1</v>
      </c>
      <c r="BR3" s="19">
        <v>1</v>
      </c>
      <c r="BS3" s="19">
        <v>1</v>
      </c>
      <c r="BT3" s="19">
        <v>1</v>
      </c>
    </row>
    <row r="4" spans="1:72" x14ac:dyDescent="0.3">
      <c r="A4" s="26">
        <v>2</v>
      </c>
      <c r="B4" s="19">
        <v>80</v>
      </c>
      <c r="C4" s="19">
        <v>0.62379932403564453</v>
      </c>
      <c r="D4" s="19">
        <v>1.039665540059407E-2</v>
      </c>
      <c r="E4" s="19">
        <v>3</v>
      </c>
      <c r="F4" s="19">
        <v>3.204937810639273E-16</v>
      </c>
      <c r="G4" s="19">
        <v>6.0294158750471658E-2</v>
      </c>
      <c r="H4" s="19">
        <v>3.204937810639273E-16</v>
      </c>
      <c r="I4" s="19">
        <v>3.204937810639273E-16</v>
      </c>
      <c r="J4" s="19">
        <f t="shared" si="0"/>
        <v>3.204937810639273E-16</v>
      </c>
      <c r="K4" s="19"/>
      <c r="L4" s="19"/>
      <c r="M4" s="19">
        <v>-8.6281661508548166E-32</v>
      </c>
      <c r="N4" s="19">
        <v>0</v>
      </c>
      <c r="O4" s="19">
        <v>0</v>
      </c>
      <c r="P4" s="19">
        <v>0</v>
      </c>
      <c r="Q4" s="19">
        <v>4.9303806576313239E-34</v>
      </c>
      <c r="R4" s="19">
        <v>0</v>
      </c>
      <c r="S4" s="19">
        <v>0</v>
      </c>
      <c r="T4" s="19">
        <v>0</v>
      </c>
      <c r="U4" s="19">
        <v>0</v>
      </c>
      <c r="V4" s="19">
        <v>5.5511151231257827E-16</v>
      </c>
      <c r="W4" s="19">
        <v>-5.5511151231257827E-16</v>
      </c>
      <c r="X4" s="19">
        <v>6.123233995736766E-17</v>
      </c>
      <c r="Y4" s="19">
        <v>1</v>
      </c>
      <c r="Z4" s="19">
        <v>-1</v>
      </c>
      <c r="AA4" s="19">
        <v>0</v>
      </c>
      <c r="AB4" s="19">
        <v>4.9303806576313239E-34</v>
      </c>
      <c r="AC4" s="19">
        <v>0</v>
      </c>
      <c r="AD4" s="19">
        <v>0</v>
      </c>
      <c r="AE4" s="19">
        <v>0</v>
      </c>
      <c r="AF4" s="19">
        <v>6.123233995736766E-17</v>
      </c>
      <c r="AG4" s="19">
        <v>1</v>
      </c>
      <c r="AH4" s="19">
        <v>-1</v>
      </c>
      <c r="AI4" s="19">
        <v>0</v>
      </c>
      <c r="AJ4" s="19">
        <v>0</v>
      </c>
      <c r="AK4" s="19">
        <v>0</v>
      </c>
      <c r="AL4" s="19">
        <v>80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 t="s">
        <v>280</v>
      </c>
      <c r="AS4" s="19">
        <v>1</v>
      </c>
      <c r="AT4" s="19">
        <v>0</v>
      </c>
      <c r="AU4" s="19">
        <v>0</v>
      </c>
      <c r="AV4" s="19">
        <v>0</v>
      </c>
      <c r="AW4" s="19">
        <v>0</v>
      </c>
      <c r="AX4" s="19">
        <v>45</v>
      </c>
      <c r="AY4" s="19">
        <v>0</v>
      </c>
      <c r="AZ4" s="19">
        <v>1</v>
      </c>
      <c r="BA4" s="19" t="s">
        <v>89</v>
      </c>
      <c r="BB4" s="19">
        <v>5</v>
      </c>
      <c r="BC4" s="19">
        <v>2</v>
      </c>
      <c r="BD4" s="19">
        <v>0.05</v>
      </c>
      <c r="BE4" s="19">
        <v>4</v>
      </c>
      <c r="BF4" s="19">
        <v>6</v>
      </c>
      <c r="BG4" s="19">
        <v>0.5</v>
      </c>
      <c r="BH4" s="19">
        <v>10</v>
      </c>
      <c r="BI4" s="19">
        <v>1</v>
      </c>
      <c r="BJ4" s="19">
        <v>1</v>
      </c>
      <c r="BK4" s="19">
        <v>1</v>
      </c>
      <c r="BL4" s="19">
        <v>1</v>
      </c>
      <c r="BM4" s="19">
        <v>0</v>
      </c>
      <c r="BN4" s="19">
        <v>0</v>
      </c>
      <c r="BO4" s="19">
        <v>0</v>
      </c>
      <c r="BP4" s="19">
        <v>0</v>
      </c>
      <c r="BQ4" s="19">
        <v>1</v>
      </c>
      <c r="BR4" s="19">
        <v>1</v>
      </c>
      <c r="BS4" s="19">
        <v>1</v>
      </c>
      <c r="BT4" s="19">
        <v>1</v>
      </c>
    </row>
    <row r="5" spans="1:72" x14ac:dyDescent="0.3">
      <c r="A5" s="26">
        <v>3</v>
      </c>
      <c r="B5" s="19">
        <v>80</v>
      </c>
      <c r="C5" s="19">
        <v>0.58299660682678223</v>
      </c>
      <c r="D5" s="19">
        <v>9.7166101137797032E-3</v>
      </c>
      <c r="E5" s="19">
        <v>3</v>
      </c>
      <c r="F5" s="19">
        <v>3.204937810639273E-16</v>
      </c>
      <c r="G5" s="19">
        <v>6.0294158750471658E-2</v>
      </c>
      <c r="H5" s="19">
        <v>3.204937810639273E-16</v>
      </c>
      <c r="I5" s="19">
        <v>3.204937810639273E-16</v>
      </c>
      <c r="J5" s="19">
        <f t="shared" si="0"/>
        <v>3.204937810639273E-16</v>
      </c>
      <c r="K5" s="19"/>
      <c r="L5" s="19"/>
      <c r="M5" s="19">
        <v>-8.6281661508548166E-32</v>
      </c>
      <c r="N5" s="19">
        <v>0</v>
      </c>
      <c r="O5" s="19">
        <v>0</v>
      </c>
      <c r="P5" s="19">
        <v>0</v>
      </c>
      <c r="Q5" s="19">
        <v>4.9303806576313239E-34</v>
      </c>
      <c r="R5" s="19">
        <v>0</v>
      </c>
      <c r="S5" s="19">
        <v>0</v>
      </c>
      <c r="T5" s="19">
        <v>0</v>
      </c>
      <c r="U5" s="19">
        <v>0</v>
      </c>
      <c r="V5" s="19">
        <v>-5.5511151231257827E-16</v>
      </c>
      <c r="W5" s="19">
        <v>-5.5511151231257827E-16</v>
      </c>
      <c r="X5" s="19">
        <v>6.123233995736766E-17</v>
      </c>
      <c r="Y5" s="19">
        <v>-1</v>
      </c>
      <c r="Z5" s="19">
        <v>-1</v>
      </c>
      <c r="AA5" s="19">
        <v>0</v>
      </c>
      <c r="AB5" s="19">
        <v>4.9303806576313239E-34</v>
      </c>
      <c r="AC5" s="19">
        <v>0</v>
      </c>
      <c r="AD5" s="19">
        <v>0</v>
      </c>
      <c r="AE5" s="19">
        <v>0</v>
      </c>
      <c r="AF5" s="19">
        <v>6.123233995736766E-17</v>
      </c>
      <c r="AG5" s="19">
        <v>-1</v>
      </c>
      <c r="AH5" s="19">
        <v>-1</v>
      </c>
      <c r="AI5" s="19">
        <v>0</v>
      </c>
      <c r="AJ5" s="19">
        <v>0</v>
      </c>
      <c r="AK5" s="19">
        <v>0</v>
      </c>
      <c r="AL5" s="19">
        <v>0</v>
      </c>
      <c r="AM5" s="19">
        <v>80</v>
      </c>
      <c r="AN5" s="19">
        <v>0</v>
      </c>
      <c r="AO5" s="19">
        <v>0</v>
      </c>
      <c r="AP5" s="19">
        <v>0</v>
      </c>
      <c r="AQ5" s="19">
        <v>0</v>
      </c>
      <c r="AR5" s="19" t="s">
        <v>281</v>
      </c>
      <c r="AS5" s="19">
        <v>1</v>
      </c>
      <c r="AT5" s="19">
        <v>0</v>
      </c>
      <c r="AU5" s="19">
        <v>0</v>
      </c>
      <c r="AV5" s="19">
        <v>0</v>
      </c>
      <c r="AW5" s="19">
        <v>0</v>
      </c>
      <c r="AX5" s="19">
        <v>45</v>
      </c>
      <c r="AY5" s="19">
        <v>0</v>
      </c>
      <c r="AZ5" s="19">
        <v>1</v>
      </c>
      <c r="BA5" s="19" t="s">
        <v>89</v>
      </c>
      <c r="BB5" s="19">
        <v>5</v>
      </c>
      <c r="BC5" s="19">
        <v>2</v>
      </c>
      <c r="BD5" s="19">
        <v>0.05</v>
      </c>
      <c r="BE5" s="19">
        <v>4</v>
      </c>
      <c r="BF5" s="19">
        <v>6</v>
      </c>
      <c r="BG5" s="19">
        <v>0.5</v>
      </c>
      <c r="BH5" s="19">
        <v>10</v>
      </c>
      <c r="BI5" s="19">
        <v>1</v>
      </c>
      <c r="BJ5" s="19">
        <v>1</v>
      </c>
      <c r="BK5" s="19">
        <v>1</v>
      </c>
      <c r="BL5" s="19">
        <v>1</v>
      </c>
      <c r="BM5" s="19">
        <v>0</v>
      </c>
      <c r="BN5" s="19">
        <v>0</v>
      </c>
      <c r="BO5" s="19">
        <v>0</v>
      </c>
      <c r="BP5" s="19">
        <v>0</v>
      </c>
      <c r="BQ5" s="19">
        <v>1</v>
      </c>
      <c r="BR5" s="19">
        <v>1</v>
      </c>
      <c r="BS5" s="19">
        <v>1</v>
      </c>
      <c r="BT5" s="19">
        <v>1</v>
      </c>
    </row>
    <row r="6" spans="1:72" x14ac:dyDescent="0.3">
      <c r="A6" s="26">
        <v>4</v>
      </c>
      <c r="B6" s="19">
        <v>80</v>
      </c>
      <c r="C6" s="19">
        <v>0.59279632568359375</v>
      </c>
      <c r="D6" s="19">
        <v>9.8799387613932293E-3</v>
      </c>
      <c r="E6" s="19">
        <v>3</v>
      </c>
      <c r="F6" s="19">
        <v>2.165063509461016E-4</v>
      </c>
      <c r="G6" s="19">
        <v>5.5726732812897578E-4</v>
      </c>
      <c r="H6" s="19">
        <v>2.165063509461016E-4</v>
      </c>
      <c r="I6" s="19">
        <v>2.165063509461016E-4</v>
      </c>
      <c r="J6" s="19">
        <f t="shared" si="0"/>
        <v>2.165063509461016E-4</v>
      </c>
      <c r="K6" s="19"/>
      <c r="L6" s="19"/>
      <c r="M6" s="19">
        <v>-8.4697024028414196E-18</v>
      </c>
      <c r="N6" s="19">
        <v>9.714451465470116E-18</v>
      </c>
      <c r="O6" s="19">
        <v>0</v>
      </c>
      <c r="P6" s="19">
        <v>0</v>
      </c>
      <c r="Q6" s="19">
        <v>-2.5000000000000001E-2</v>
      </c>
      <c r="R6" s="19">
        <v>-2.5000000000000001E-2</v>
      </c>
      <c r="S6" s="19">
        <v>-2.5000000000000001E-2</v>
      </c>
      <c r="T6" s="19">
        <v>0</v>
      </c>
      <c r="U6" s="19">
        <v>-3.749999999999651E-4</v>
      </c>
      <c r="V6" s="19">
        <v>-3.7500000000000711E-4</v>
      </c>
      <c r="W6" s="19">
        <v>-1.471804449149072E-17</v>
      </c>
      <c r="X6" s="19">
        <v>0</v>
      </c>
      <c r="Y6" s="19">
        <v>4.4408920985006258E-17</v>
      </c>
      <c r="Z6" s="19">
        <v>0</v>
      </c>
      <c r="AA6" s="19">
        <v>0</v>
      </c>
      <c r="AB6" s="19">
        <v>-2.5000000000000001E-2</v>
      </c>
      <c r="AC6" s="19">
        <v>-2.5000000000000001E-2</v>
      </c>
      <c r="AD6" s="19">
        <v>-2.5000000000000001E-2</v>
      </c>
      <c r="AE6" s="19">
        <v>0</v>
      </c>
      <c r="AF6" s="19">
        <v>9.3750000000005689E-4</v>
      </c>
      <c r="AG6" s="19">
        <v>-9.3749999999997156E-4</v>
      </c>
      <c r="AH6" s="19">
        <v>0</v>
      </c>
      <c r="AI6" s="19">
        <v>0</v>
      </c>
      <c r="AJ6" s="19">
        <v>20</v>
      </c>
      <c r="AK6" s="19">
        <v>20</v>
      </c>
      <c r="AL6" s="19">
        <v>20</v>
      </c>
      <c r="AM6" s="19">
        <v>20</v>
      </c>
      <c r="AN6" s="19">
        <v>0</v>
      </c>
      <c r="AO6" s="19">
        <v>0</v>
      </c>
      <c r="AP6" s="19">
        <v>0</v>
      </c>
      <c r="AQ6" s="19">
        <v>0</v>
      </c>
      <c r="AR6" s="19" t="s">
        <v>282</v>
      </c>
      <c r="AS6" s="19">
        <v>1</v>
      </c>
      <c r="AT6" s="19">
        <v>0</v>
      </c>
      <c r="AU6" s="19">
        <v>0</v>
      </c>
      <c r="AV6" s="19">
        <v>0</v>
      </c>
      <c r="AW6" s="19">
        <v>0</v>
      </c>
      <c r="AX6" s="19">
        <v>45</v>
      </c>
      <c r="AY6" s="19">
        <v>0</v>
      </c>
      <c r="AZ6" s="19">
        <v>1</v>
      </c>
      <c r="BA6" s="19" t="s">
        <v>89</v>
      </c>
      <c r="BB6" s="19">
        <v>5</v>
      </c>
      <c r="BC6" s="19">
        <v>2</v>
      </c>
      <c r="BD6" s="19">
        <v>0.05</v>
      </c>
      <c r="BE6" s="19">
        <v>4</v>
      </c>
      <c r="BF6" s="19">
        <v>6</v>
      </c>
      <c r="BG6" s="19">
        <v>0.5</v>
      </c>
      <c r="BH6" s="19">
        <v>10</v>
      </c>
      <c r="BI6" s="19">
        <v>1</v>
      </c>
      <c r="BJ6" s="19">
        <v>1</v>
      </c>
      <c r="BK6" s="19">
        <v>1</v>
      </c>
      <c r="BL6" s="19">
        <v>1</v>
      </c>
      <c r="BM6" s="19">
        <v>0</v>
      </c>
      <c r="BN6" s="19">
        <v>0</v>
      </c>
      <c r="BO6" s="19">
        <v>0</v>
      </c>
      <c r="BP6" s="19">
        <v>0</v>
      </c>
      <c r="BQ6" s="19">
        <v>1</v>
      </c>
      <c r="BR6" s="19">
        <v>1</v>
      </c>
      <c r="BS6" s="19">
        <v>1</v>
      </c>
      <c r="BT6" s="19">
        <v>1</v>
      </c>
    </row>
    <row r="7" spans="1:72" x14ac:dyDescent="0.3">
      <c r="A7" s="26">
        <v>5</v>
      </c>
      <c r="B7" s="19">
        <v>80</v>
      </c>
      <c r="C7" s="19">
        <v>0.57719635963439941</v>
      </c>
      <c r="D7" s="19">
        <v>9.6199393272399895E-3</v>
      </c>
      <c r="E7" s="19">
        <v>3</v>
      </c>
      <c r="F7" s="19">
        <v>2.759925270727397E-4</v>
      </c>
      <c r="G7" s="19">
        <v>8.3852549156242055E-4</v>
      </c>
      <c r="H7" s="19">
        <v>2.759925270727397E-4</v>
      </c>
      <c r="I7" s="19">
        <v>2.759925270727397E-4</v>
      </c>
      <c r="J7" s="19">
        <f t="shared" si="0"/>
        <v>2.759925270727397E-4</v>
      </c>
      <c r="K7" s="19"/>
      <c r="L7" s="19"/>
      <c r="M7" s="19">
        <v>-1.0408340855860839E-17</v>
      </c>
      <c r="N7" s="19">
        <v>9.714451465470116E-18</v>
      </c>
      <c r="O7" s="19">
        <v>0</v>
      </c>
      <c r="P7" s="19">
        <v>0</v>
      </c>
      <c r="Q7" s="19">
        <v>-2.5000000000000001E-2</v>
      </c>
      <c r="R7" s="19">
        <v>2.5000000000000001E-2</v>
      </c>
      <c r="S7" s="19">
        <v>-2.5000000000000001E-2</v>
      </c>
      <c r="T7" s="19">
        <v>0</v>
      </c>
      <c r="U7" s="19">
        <v>-5.6249999999996678E-4</v>
      </c>
      <c r="V7" s="19">
        <v>-3.2526065174565129E-18</v>
      </c>
      <c r="W7" s="19">
        <v>-3.7500000000002538E-4</v>
      </c>
      <c r="X7" s="19">
        <v>0</v>
      </c>
      <c r="Y7" s="19">
        <v>4.4408920985006258E-17</v>
      </c>
      <c r="Z7" s="19">
        <v>0</v>
      </c>
      <c r="AA7" s="19">
        <v>0</v>
      </c>
      <c r="AB7" s="19">
        <v>-2.5000000000000001E-2</v>
      </c>
      <c r="AC7" s="19">
        <v>2.5000000000000001E-2</v>
      </c>
      <c r="AD7" s="19">
        <v>-2.5000000000000001E-2</v>
      </c>
      <c r="AE7" s="19">
        <v>0</v>
      </c>
      <c r="AF7" s="19">
        <v>9.3750000000005689E-4</v>
      </c>
      <c r="AG7" s="19">
        <v>9.3750000000002848E-4</v>
      </c>
      <c r="AH7" s="19">
        <v>0</v>
      </c>
      <c r="AI7" s="19">
        <v>0</v>
      </c>
      <c r="AJ7" s="19">
        <v>20</v>
      </c>
      <c r="AK7" s="19">
        <v>20</v>
      </c>
      <c r="AL7" s="19">
        <v>20</v>
      </c>
      <c r="AM7" s="19">
        <v>20</v>
      </c>
      <c r="AN7" s="19">
        <v>0</v>
      </c>
      <c r="AO7" s="19">
        <v>0</v>
      </c>
      <c r="AP7" s="19">
        <v>0</v>
      </c>
      <c r="AQ7" s="19">
        <v>0</v>
      </c>
      <c r="AR7" s="19" t="s">
        <v>283</v>
      </c>
      <c r="AS7" s="19">
        <v>1</v>
      </c>
      <c r="AT7" s="19">
        <v>0</v>
      </c>
      <c r="AU7" s="19">
        <v>0</v>
      </c>
      <c r="AV7" s="19">
        <v>0</v>
      </c>
      <c r="AW7" s="19">
        <v>0</v>
      </c>
      <c r="AX7" s="19">
        <v>45</v>
      </c>
      <c r="AY7" s="19">
        <v>0</v>
      </c>
      <c r="AZ7" s="19">
        <v>1</v>
      </c>
      <c r="BA7" s="19" t="s">
        <v>89</v>
      </c>
      <c r="BB7" s="19">
        <v>5</v>
      </c>
      <c r="BC7" s="19">
        <v>2</v>
      </c>
      <c r="BD7" s="19">
        <v>0.05</v>
      </c>
      <c r="BE7" s="19">
        <v>4</v>
      </c>
      <c r="BF7" s="19">
        <v>6</v>
      </c>
      <c r="BG7" s="19">
        <v>0.5</v>
      </c>
      <c r="BH7" s="19">
        <v>10</v>
      </c>
      <c r="BI7" s="19">
        <v>1</v>
      </c>
      <c r="BJ7" s="19">
        <v>1</v>
      </c>
      <c r="BK7" s="19">
        <v>1</v>
      </c>
      <c r="BL7" s="19">
        <v>1</v>
      </c>
      <c r="BM7" s="19">
        <v>0</v>
      </c>
      <c r="BN7" s="19">
        <v>0</v>
      </c>
      <c r="BO7" s="19">
        <v>0</v>
      </c>
      <c r="BP7" s="19">
        <v>0</v>
      </c>
      <c r="BQ7" s="19">
        <v>1</v>
      </c>
      <c r="BR7" s="19">
        <v>1</v>
      </c>
      <c r="BS7" s="19">
        <v>1</v>
      </c>
      <c r="BT7" s="19">
        <v>1</v>
      </c>
    </row>
    <row r="8" spans="1:72" x14ac:dyDescent="0.3">
      <c r="A8" s="26">
        <v>6</v>
      </c>
      <c r="B8" s="19">
        <v>80</v>
      </c>
      <c r="C8" s="19">
        <v>0.57719635963439941</v>
      </c>
      <c r="D8" s="19">
        <v>9.6199393272399895E-3</v>
      </c>
      <c r="E8" s="19">
        <v>3</v>
      </c>
      <c r="F8" s="19">
        <v>2.165063509461032E-4</v>
      </c>
      <c r="G8" s="19">
        <v>5.572673281289594E-4</v>
      </c>
      <c r="H8" s="19">
        <v>2.165063509461032E-4</v>
      </c>
      <c r="I8" s="19">
        <v>2.165063509461032E-4</v>
      </c>
      <c r="J8" s="19">
        <f t="shared" si="0"/>
        <v>2.165063509461032E-4</v>
      </c>
      <c r="K8" s="19"/>
      <c r="L8" s="19"/>
      <c r="M8" s="19">
        <v>-1.0408340855860839E-17</v>
      </c>
      <c r="N8" s="19">
        <v>6.2450045135165018E-18</v>
      </c>
      <c r="O8" s="19">
        <v>0</v>
      </c>
      <c r="P8" s="19">
        <v>0</v>
      </c>
      <c r="Q8" s="19">
        <v>2.5000000000000001E-2</v>
      </c>
      <c r="R8" s="19">
        <v>2.5000000000000001E-2</v>
      </c>
      <c r="S8" s="19">
        <v>-2.5000000000000001E-2</v>
      </c>
      <c r="T8" s="19">
        <v>0</v>
      </c>
      <c r="U8" s="19">
        <v>-3.749999999999806E-4</v>
      </c>
      <c r="V8" s="19">
        <v>-3.7499999999999703E-4</v>
      </c>
      <c r="W8" s="19">
        <v>1.471804449149072E-17</v>
      </c>
      <c r="X8" s="19">
        <v>0</v>
      </c>
      <c r="Y8" s="19">
        <v>4.4408920985006258E-17</v>
      </c>
      <c r="Z8" s="19">
        <v>0</v>
      </c>
      <c r="AA8" s="19">
        <v>0</v>
      </c>
      <c r="AB8" s="19">
        <v>2.5000000000000001E-2</v>
      </c>
      <c r="AC8" s="19">
        <v>2.5000000000000001E-2</v>
      </c>
      <c r="AD8" s="19">
        <v>-2.5000000000000001E-2</v>
      </c>
      <c r="AE8" s="19">
        <v>0</v>
      </c>
      <c r="AF8" s="19">
        <v>-9.3749999999994315E-4</v>
      </c>
      <c r="AG8" s="19">
        <v>9.3750000000002848E-4</v>
      </c>
      <c r="AH8" s="19">
        <v>0</v>
      </c>
      <c r="AI8" s="19">
        <v>0</v>
      </c>
      <c r="AJ8" s="19">
        <v>20</v>
      </c>
      <c r="AK8" s="19">
        <v>20</v>
      </c>
      <c r="AL8" s="19">
        <v>20</v>
      </c>
      <c r="AM8" s="19">
        <v>20</v>
      </c>
      <c r="AN8" s="19">
        <v>0</v>
      </c>
      <c r="AO8" s="19">
        <v>0</v>
      </c>
      <c r="AP8" s="19">
        <v>0</v>
      </c>
      <c r="AQ8" s="19">
        <v>0</v>
      </c>
      <c r="AR8" s="19" t="s">
        <v>284</v>
      </c>
      <c r="AS8" s="19">
        <v>1</v>
      </c>
      <c r="AT8" s="19">
        <v>0</v>
      </c>
      <c r="AU8" s="19">
        <v>0</v>
      </c>
      <c r="AV8" s="19">
        <v>0</v>
      </c>
      <c r="AW8" s="19">
        <v>0</v>
      </c>
      <c r="AX8" s="19">
        <v>45</v>
      </c>
      <c r="AY8" s="19">
        <v>0</v>
      </c>
      <c r="AZ8" s="19">
        <v>1</v>
      </c>
      <c r="BA8" s="19" t="s">
        <v>89</v>
      </c>
      <c r="BB8" s="19">
        <v>5</v>
      </c>
      <c r="BC8" s="19">
        <v>2</v>
      </c>
      <c r="BD8" s="19">
        <v>0.05</v>
      </c>
      <c r="BE8" s="19">
        <v>4</v>
      </c>
      <c r="BF8" s="19">
        <v>6</v>
      </c>
      <c r="BG8" s="19">
        <v>0.5</v>
      </c>
      <c r="BH8" s="19">
        <v>10</v>
      </c>
      <c r="BI8" s="19">
        <v>1</v>
      </c>
      <c r="BJ8" s="19">
        <v>1</v>
      </c>
      <c r="BK8" s="19">
        <v>1</v>
      </c>
      <c r="BL8" s="19">
        <v>1</v>
      </c>
      <c r="BM8" s="19">
        <v>0</v>
      </c>
      <c r="BN8" s="19">
        <v>0</v>
      </c>
      <c r="BO8" s="19">
        <v>0</v>
      </c>
      <c r="BP8" s="19">
        <v>0</v>
      </c>
      <c r="BQ8" s="19">
        <v>1</v>
      </c>
      <c r="BR8" s="19">
        <v>1</v>
      </c>
      <c r="BS8" s="19">
        <v>1</v>
      </c>
      <c r="BT8" s="19">
        <v>1</v>
      </c>
    </row>
    <row r="9" spans="1:72" x14ac:dyDescent="0.3">
      <c r="A9" s="26">
        <v>7</v>
      </c>
      <c r="B9" s="19">
        <v>80</v>
      </c>
      <c r="C9" s="19">
        <v>0.79559493064880371</v>
      </c>
      <c r="D9" s="19">
        <v>1.3259915510813401E-2</v>
      </c>
      <c r="E9" s="19">
        <v>4</v>
      </c>
      <c r="F9" s="19">
        <v>1.8749999999998889E-4</v>
      </c>
      <c r="G9" s="19">
        <v>1.8749999999998889E-4</v>
      </c>
      <c r="H9" s="19">
        <v>1.2054563451241139E-3</v>
      </c>
      <c r="I9" s="19">
        <v>4.3972647748343082E-4</v>
      </c>
      <c r="J9" s="19">
        <f t="shared" si="0"/>
        <v>1.8749999999998889E-4</v>
      </c>
      <c r="K9" s="19">
        <v>4.3972647748343082E-4</v>
      </c>
      <c r="L9" s="19"/>
      <c r="M9" s="19">
        <v>-1.0408340855860839E-17</v>
      </c>
      <c r="N9" s="19">
        <v>9.714451465470116E-18</v>
      </c>
      <c r="O9" s="19">
        <v>0</v>
      </c>
      <c r="P9" s="19">
        <v>0</v>
      </c>
      <c r="Q9" s="19">
        <v>2.5000000000000001E-2</v>
      </c>
      <c r="R9" s="19">
        <v>-2.5000000000000001E-2</v>
      </c>
      <c r="S9" s="19">
        <v>-2.5000000000000001E-2</v>
      </c>
      <c r="T9" s="19">
        <v>0</v>
      </c>
      <c r="U9" s="19">
        <v>-1.8749999999996471E-4</v>
      </c>
      <c r="V9" s="19">
        <v>-1.8750000000000369E-4</v>
      </c>
      <c r="W9" s="19">
        <v>-3.7499999999998239E-4</v>
      </c>
      <c r="X9" s="19">
        <v>0</v>
      </c>
      <c r="Y9" s="19">
        <v>4.4408920985006258E-17</v>
      </c>
      <c r="Z9" s="19">
        <v>0</v>
      </c>
      <c r="AA9" s="19">
        <v>0</v>
      </c>
      <c r="AB9" s="19">
        <v>2.5000000000000001E-2</v>
      </c>
      <c r="AC9" s="19">
        <v>-2.5000000000000001E-2</v>
      </c>
      <c r="AD9" s="19">
        <v>-2.5000000000000001E-2</v>
      </c>
      <c r="AE9" s="19">
        <v>0</v>
      </c>
      <c r="AF9" s="19">
        <v>-9.3749999999994315E-4</v>
      </c>
      <c r="AG9" s="19">
        <v>-9.3749999999997156E-4</v>
      </c>
      <c r="AH9" s="19">
        <v>0</v>
      </c>
      <c r="AI9" s="19">
        <v>0</v>
      </c>
      <c r="AJ9" s="19">
        <v>20</v>
      </c>
      <c r="AK9" s="19">
        <v>20</v>
      </c>
      <c r="AL9" s="19">
        <v>20</v>
      </c>
      <c r="AM9" s="19">
        <v>20</v>
      </c>
      <c r="AN9" s="19">
        <v>0</v>
      </c>
      <c r="AO9" s="19">
        <v>0</v>
      </c>
      <c r="AP9" s="19">
        <v>0</v>
      </c>
      <c r="AQ9" s="19">
        <v>0</v>
      </c>
      <c r="AR9" s="19" t="s">
        <v>285</v>
      </c>
      <c r="AS9" s="19">
        <v>1</v>
      </c>
      <c r="AT9" s="19">
        <v>0</v>
      </c>
      <c r="AU9" s="19">
        <v>0</v>
      </c>
      <c r="AV9" s="19">
        <v>0</v>
      </c>
      <c r="AW9" s="19">
        <v>0</v>
      </c>
      <c r="AX9" s="19">
        <v>45</v>
      </c>
      <c r="AY9" s="19">
        <v>0</v>
      </c>
      <c r="AZ9" s="19">
        <v>1</v>
      </c>
      <c r="BA9" s="19" t="s">
        <v>89</v>
      </c>
      <c r="BB9" s="19">
        <v>5</v>
      </c>
      <c r="BC9" s="19">
        <v>2</v>
      </c>
      <c r="BD9" s="19">
        <v>0.05</v>
      </c>
      <c r="BE9" s="19">
        <v>4</v>
      </c>
      <c r="BF9" s="19">
        <v>6</v>
      </c>
      <c r="BG9" s="19">
        <v>0.5</v>
      </c>
      <c r="BH9" s="19">
        <v>10</v>
      </c>
      <c r="BI9" s="19">
        <v>1</v>
      </c>
      <c r="BJ9" s="19">
        <v>1</v>
      </c>
      <c r="BK9" s="19">
        <v>1</v>
      </c>
      <c r="BL9" s="19">
        <v>1</v>
      </c>
      <c r="BM9" s="19">
        <v>0</v>
      </c>
      <c r="BN9" s="19">
        <v>0</v>
      </c>
      <c r="BO9" s="19">
        <v>0</v>
      </c>
      <c r="BP9" s="19">
        <v>0</v>
      </c>
      <c r="BQ9" s="19">
        <v>1</v>
      </c>
      <c r="BR9" s="19">
        <v>1</v>
      </c>
      <c r="BS9" s="19">
        <v>1</v>
      </c>
      <c r="BT9" s="19">
        <v>1</v>
      </c>
    </row>
    <row r="10" spans="1:72" x14ac:dyDescent="0.3">
      <c r="A10" s="26">
        <v>8</v>
      </c>
      <c r="B10" s="19">
        <v>80</v>
      </c>
      <c r="C10" s="19">
        <v>0.38999748229980469</v>
      </c>
      <c r="D10" s="19">
        <v>6.499958038330078E-3</v>
      </c>
      <c r="E10" s="19">
        <v>2</v>
      </c>
      <c r="F10" s="19">
        <v>6.8007527436747009E-17</v>
      </c>
      <c r="G10" s="19">
        <v>6.8007527436747009E-17</v>
      </c>
      <c r="H10" s="19">
        <v>6.8007527436747009E-17</v>
      </c>
      <c r="I10" s="19"/>
      <c r="J10" s="19">
        <f t="shared" si="0"/>
        <v>6.8007527436747009E-17</v>
      </c>
      <c r="K10" s="19"/>
      <c r="L10" s="19"/>
      <c r="M10" s="19">
        <v>-1.110223024625157E-16</v>
      </c>
      <c r="N10" s="19">
        <v>1.110223024625157E-16</v>
      </c>
      <c r="O10" s="19">
        <v>0</v>
      </c>
      <c r="P10" s="19">
        <v>0</v>
      </c>
      <c r="Q10" s="19">
        <v>-0.05</v>
      </c>
      <c r="R10" s="19">
        <v>-0.05</v>
      </c>
      <c r="S10" s="19">
        <v>-0.1</v>
      </c>
      <c r="T10" s="19">
        <v>0</v>
      </c>
      <c r="U10" s="19">
        <v>0</v>
      </c>
      <c r="V10" s="19">
        <v>-5.5511151231257827E-17</v>
      </c>
      <c r="W10" s="19">
        <v>4.0928632011327792E-18</v>
      </c>
      <c r="X10" s="19">
        <v>0.5</v>
      </c>
      <c r="Y10" s="19">
        <v>-0.5</v>
      </c>
      <c r="Z10" s="19">
        <v>0</v>
      </c>
      <c r="AA10" s="19">
        <v>0</v>
      </c>
      <c r="AB10" s="19">
        <v>-0.05</v>
      </c>
      <c r="AC10" s="19">
        <v>-0.05</v>
      </c>
      <c r="AD10" s="19">
        <v>-0.1</v>
      </c>
      <c r="AE10" s="19">
        <v>0</v>
      </c>
      <c r="AF10" s="19">
        <v>0.5</v>
      </c>
      <c r="AG10" s="19">
        <v>-0.5</v>
      </c>
      <c r="AH10" s="19">
        <v>0</v>
      </c>
      <c r="AI10" s="19">
        <v>0</v>
      </c>
      <c r="AJ10" s="19">
        <v>40</v>
      </c>
      <c r="AK10" s="19">
        <v>0</v>
      </c>
      <c r="AL10" s="19">
        <v>0</v>
      </c>
      <c r="AM10" s="19">
        <v>40</v>
      </c>
      <c r="AN10" s="19">
        <v>0</v>
      </c>
      <c r="AO10" s="19">
        <v>0</v>
      </c>
      <c r="AP10" s="19">
        <v>0</v>
      </c>
      <c r="AQ10" s="19">
        <v>0</v>
      </c>
      <c r="AR10" s="19" t="s">
        <v>286</v>
      </c>
      <c r="AS10" s="19">
        <v>1</v>
      </c>
      <c r="AT10" s="19">
        <v>0</v>
      </c>
      <c r="AU10" s="19">
        <v>0</v>
      </c>
      <c r="AV10" s="19">
        <v>0</v>
      </c>
      <c r="AW10" s="19">
        <v>0</v>
      </c>
      <c r="AX10" s="19">
        <v>45</v>
      </c>
      <c r="AY10" s="19">
        <v>0</v>
      </c>
      <c r="AZ10" s="19">
        <v>1</v>
      </c>
      <c r="BA10" s="19" t="s">
        <v>89</v>
      </c>
      <c r="BB10" s="19">
        <v>5</v>
      </c>
      <c r="BC10" s="19">
        <v>2</v>
      </c>
      <c r="BD10" s="19">
        <v>0.05</v>
      </c>
      <c r="BE10" s="19">
        <v>4</v>
      </c>
      <c r="BF10" s="19">
        <v>6</v>
      </c>
      <c r="BG10" s="19">
        <v>0.5</v>
      </c>
      <c r="BH10" s="19">
        <v>10</v>
      </c>
      <c r="BI10" s="19">
        <v>1</v>
      </c>
      <c r="BJ10" s="19">
        <v>1</v>
      </c>
      <c r="BK10" s="19">
        <v>1</v>
      </c>
      <c r="BL10" s="19">
        <v>1</v>
      </c>
      <c r="BM10" s="19">
        <v>0</v>
      </c>
      <c r="BN10" s="19">
        <v>0</v>
      </c>
      <c r="BO10" s="19">
        <v>0</v>
      </c>
      <c r="BP10" s="19">
        <v>0</v>
      </c>
      <c r="BQ10" s="19">
        <v>1</v>
      </c>
      <c r="BR10" s="19">
        <v>1</v>
      </c>
      <c r="BS10" s="19">
        <v>1</v>
      </c>
      <c r="BT10" s="19">
        <v>1</v>
      </c>
    </row>
    <row r="11" spans="1:72" x14ac:dyDescent="0.3">
      <c r="A11" s="26">
        <v>9</v>
      </c>
      <c r="B11" s="19">
        <v>80</v>
      </c>
      <c r="C11" s="19">
        <v>0.38999748229980469</v>
      </c>
      <c r="D11" s="19">
        <v>6.499958038330078E-3</v>
      </c>
      <c r="E11" s="19">
        <v>2</v>
      </c>
      <c r="F11" s="19">
        <v>2.027702769338497E-16</v>
      </c>
      <c r="G11" s="19">
        <v>2.027702769338497E-16</v>
      </c>
      <c r="H11" s="19">
        <v>2.027702769338497E-16</v>
      </c>
      <c r="I11" s="19"/>
      <c r="J11" s="19">
        <f t="shared" si="0"/>
        <v>2.027702769338497E-16</v>
      </c>
      <c r="K11" s="19"/>
      <c r="L11" s="19"/>
      <c r="M11" s="19">
        <v>0</v>
      </c>
      <c r="N11" s="19">
        <v>0</v>
      </c>
      <c r="O11" s="19">
        <v>-4.4408920985006262E-16</v>
      </c>
      <c r="P11" s="19">
        <v>0</v>
      </c>
      <c r="Q11" s="19">
        <v>0.1</v>
      </c>
      <c r="R11" s="19">
        <v>-6.1232339957367648E-18</v>
      </c>
      <c r="S11" s="19">
        <v>0</v>
      </c>
      <c r="T11" s="19">
        <v>0</v>
      </c>
      <c r="U11" s="19">
        <v>1.325437155863529E-17</v>
      </c>
      <c r="V11" s="19">
        <v>0</v>
      </c>
      <c r="W11" s="19">
        <v>2.2204460492503131E-16</v>
      </c>
      <c r="X11" s="19">
        <v>0</v>
      </c>
      <c r="Y11" s="19">
        <v>6.123233995736766E-17</v>
      </c>
      <c r="Z11" s="19">
        <v>1</v>
      </c>
      <c r="AA11" s="19">
        <v>0</v>
      </c>
      <c r="AB11" s="19">
        <v>0.1</v>
      </c>
      <c r="AC11" s="19">
        <v>-6.1232339957367648E-18</v>
      </c>
      <c r="AD11" s="19">
        <v>0</v>
      </c>
      <c r="AE11" s="19">
        <v>0</v>
      </c>
      <c r="AF11" s="19">
        <v>0</v>
      </c>
      <c r="AG11" s="19">
        <v>6.123233995736766E-17</v>
      </c>
      <c r="AH11" s="19">
        <v>1</v>
      </c>
      <c r="AI11" s="19">
        <v>0</v>
      </c>
      <c r="AJ11" s="19">
        <v>40</v>
      </c>
      <c r="AK11" s="19">
        <v>40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 t="s">
        <v>287</v>
      </c>
      <c r="AS11" s="19">
        <v>1</v>
      </c>
      <c r="AT11" s="19">
        <v>0</v>
      </c>
      <c r="AU11" s="19">
        <v>0</v>
      </c>
      <c r="AV11" s="19">
        <v>0</v>
      </c>
      <c r="AW11" s="19">
        <v>0</v>
      </c>
      <c r="AX11" s="19">
        <v>45</v>
      </c>
      <c r="AY11" s="19">
        <v>0</v>
      </c>
      <c r="AZ11" s="19">
        <v>1</v>
      </c>
      <c r="BA11" s="19" t="s">
        <v>89</v>
      </c>
      <c r="BB11" s="19">
        <v>5</v>
      </c>
      <c r="BC11" s="19">
        <v>2</v>
      </c>
      <c r="BD11" s="19">
        <v>0.05</v>
      </c>
      <c r="BE11" s="19">
        <v>4</v>
      </c>
      <c r="BF11" s="19">
        <v>6</v>
      </c>
      <c r="BG11" s="19">
        <v>0.5</v>
      </c>
      <c r="BH11" s="19">
        <v>10</v>
      </c>
      <c r="BI11" s="19">
        <v>1</v>
      </c>
      <c r="BJ11" s="19">
        <v>1</v>
      </c>
      <c r="BK11" s="19">
        <v>1</v>
      </c>
      <c r="BL11" s="19">
        <v>1</v>
      </c>
      <c r="BM11" s="19">
        <v>0</v>
      </c>
      <c r="BN11" s="19">
        <v>0</v>
      </c>
      <c r="BO11" s="19">
        <v>0</v>
      </c>
      <c r="BP11" s="19">
        <v>0</v>
      </c>
      <c r="BQ11" s="19">
        <v>1</v>
      </c>
      <c r="BR11" s="19">
        <v>1</v>
      </c>
      <c r="BS11" s="19">
        <v>1</v>
      </c>
      <c r="BT11" s="19">
        <v>1</v>
      </c>
    </row>
    <row r="12" spans="1:72" x14ac:dyDescent="0.3">
      <c r="A12" s="26">
        <v>10</v>
      </c>
      <c r="B12" s="19">
        <v>80</v>
      </c>
      <c r="C12" s="19">
        <v>0.38999724388122559</v>
      </c>
      <c r="D12" s="19">
        <v>6.499954064687093E-3</v>
      </c>
      <c r="E12" s="19">
        <v>2</v>
      </c>
      <c r="F12" s="19">
        <v>9.3524541553622218E-17</v>
      </c>
      <c r="G12" s="19">
        <v>9.3524541553622218E-17</v>
      </c>
      <c r="H12" s="19">
        <v>9.3524541553622218E-17</v>
      </c>
      <c r="I12" s="19"/>
      <c r="J12" s="19">
        <f t="shared" si="0"/>
        <v>9.3524541553622218E-17</v>
      </c>
      <c r="K12" s="19"/>
      <c r="L12" s="19"/>
      <c r="M12" s="19">
        <v>2.2204460492503131E-16</v>
      </c>
      <c r="N12" s="19">
        <v>0</v>
      </c>
      <c r="O12" s="19">
        <v>0</v>
      </c>
      <c r="P12" s="19">
        <v>0</v>
      </c>
      <c r="Q12" s="19">
        <v>-0.05</v>
      </c>
      <c r="R12" s="19">
        <v>-5.0000000000000017E-2</v>
      </c>
      <c r="S12" s="19">
        <v>0.1</v>
      </c>
      <c r="T12" s="19">
        <v>0</v>
      </c>
      <c r="U12" s="19">
        <v>0</v>
      </c>
      <c r="V12" s="19">
        <v>5.5511151231257827E-17</v>
      </c>
      <c r="W12" s="19">
        <v>-9.7849246066816775E-18</v>
      </c>
      <c r="X12" s="19">
        <v>-0.49999999999999989</v>
      </c>
      <c r="Y12" s="19">
        <v>0.50000000000000011</v>
      </c>
      <c r="Z12" s="19">
        <v>0</v>
      </c>
      <c r="AA12" s="19">
        <v>0</v>
      </c>
      <c r="AB12" s="19">
        <v>-0.05</v>
      </c>
      <c r="AC12" s="19">
        <v>-5.0000000000000017E-2</v>
      </c>
      <c r="AD12" s="19">
        <v>0.1</v>
      </c>
      <c r="AE12" s="19">
        <v>0</v>
      </c>
      <c r="AF12" s="19">
        <v>-0.5</v>
      </c>
      <c r="AG12" s="19">
        <v>0.5</v>
      </c>
      <c r="AH12" s="19">
        <v>0</v>
      </c>
      <c r="AI12" s="19">
        <v>0</v>
      </c>
      <c r="AJ12" s="19">
        <v>0</v>
      </c>
      <c r="AK12" s="19">
        <v>40</v>
      </c>
      <c r="AL12" s="19">
        <v>40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 t="s">
        <v>288</v>
      </c>
      <c r="AS12" s="19">
        <v>1</v>
      </c>
      <c r="AT12" s="19">
        <v>0</v>
      </c>
      <c r="AU12" s="19">
        <v>0</v>
      </c>
      <c r="AV12" s="19">
        <v>0</v>
      </c>
      <c r="AW12" s="19">
        <v>0</v>
      </c>
      <c r="AX12" s="19">
        <v>45</v>
      </c>
      <c r="AY12" s="19">
        <v>0</v>
      </c>
      <c r="AZ12" s="19">
        <v>1</v>
      </c>
      <c r="BA12" s="19" t="s">
        <v>89</v>
      </c>
      <c r="BB12" s="19">
        <v>5</v>
      </c>
      <c r="BC12" s="19">
        <v>2</v>
      </c>
      <c r="BD12" s="19">
        <v>0.05</v>
      </c>
      <c r="BE12" s="19">
        <v>4</v>
      </c>
      <c r="BF12" s="19">
        <v>6</v>
      </c>
      <c r="BG12" s="19">
        <v>0.5</v>
      </c>
      <c r="BH12" s="19">
        <v>10</v>
      </c>
      <c r="BI12" s="19">
        <v>1</v>
      </c>
      <c r="BJ12" s="19">
        <v>1</v>
      </c>
      <c r="BK12" s="19">
        <v>1</v>
      </c>
      <c r="BL12" s="19">
        <v>1</v>
      </c>
      <c r="BM12" s="19">
        <v>0</v>
      </c>
      <c r="BN12" s="19">
        <v>0</v>
      </c>
      <c r="BO12" s="19">
        <v>0</v>
      </c>
      <c r="BP12" s="19">
        <v>0</v>
      </c>
      <c r="BQ12" s="19">
        <v>1</v>
      </c>
      <c r="BR12" s="19">
        <v>1</v>
      </c>
      <c r="BS12" s="19">
        <v>1</v>
      </c>
      <c r="BT12" s="19">
        <v>1</v>
      </c>
    </row>
    <row r="13" spans="1:72" x14ac:dyDescent="0.3">
      <c r="A13" s="26">
        <v>11</v>
      </c>
      <c r="B13" s="19">
        <v>80</v>
      </c>
      <c r="C13" s="19">
        <v>0.38999724388122559</v>
      </c>
      <c r="D13" s="19">
        <v>6.499954064687093E-3</v>
      </c>
      <c r="E13" s="19">
        <v>2</v>
      </c>
      <c r="F13" s="19">
        <v>2.027702769338497E-16</v>
      </c>
      <c r="G13" s="19">
        <v>2.027702769338497E-16</v>
      </c>
      <c r="H13" s="19">
        <v>2.027702769338497E-16</v>
      </c>
      <c r="I13" s="19"/>
      <c r="J13" s="19">
        <f t="shared" si="0"/>
        <v>2.027702769338497E-16</v>
      </c>
      <c r="K13" s="19"/>
      <c r="L13" s="19"/>
      <c r="M13" s="19">
        <v>-4.9303806576313238E-32</v>
      </c>
      <c r="N13" s="19">
        <v>0</v>
      </c>
      <c r="O13" s="19">
        <v>4.4408920985006262E-16</v>
      </c>
      <c r="P13" s="19">
        <v>0</v>
      </c>
      <c r="Q13" s="19">
        <v>4.9303806576313239E-34</v>
      </c>
      <c r="R13" s="19">
        <v>0.1</v>
      </c>
      <c r="S13" s="19">
        <v>0</v>
      </c>
      <c r="T13" s="19">
        <v>0</v>
      </c>
      <c r="U13" s="19">
        <v>0</v>
      </c>
      <c r="V13" s="19">
        <v>-1.325437155863529E-17</v>
      </c>
      <c r="W13" s="19">
        <v>-2.2204460492503131E-16</v>
      </c>
      <c r="X13" s="19">
        <v>6.123233995736766E-17</v>
      </c>
      <c r="Y13" s="19">
        <v>0</v>
      </c>
      <c r="Z13" s="19">
        <v>-1</v>
      </c>
      <c r="AA13" s="19">
        <v>0</v>
      </c>
      <c r="AB13" s="19">
        <v>4.9303806576313239E-34</v>
      </c>
      <c r="AC13" s="19">
        <v>0.1</v>
      </c>
      <c r="AD13" s="19">
        <v>0</v>
      </c>
      <c r="AE13" s="19">
        <v>0</v>
      </c>
      <c r="AF13" s="19">
        <v>6.123233995736766E-17</v>
      </c>
      <c r="AG13" s="19">
        <v>0</v>
      </c>
      <c r="AH13" s="19">
        <v>-1</v>
      </c>
      <c r="AI13" s="19">
        <v>0</v>
      </c>
      <c r="AJ13" s="19">
        <v>0</v>
      </c>
      <c r="AK13" s="19">
        <v>0</v>
      </c>
      <c r="AL13" s="19">
        <v>40</v>
      </c>
      <c r="AM13" s="19">
        <v>40</v>
      </c>
      <c r="AN13" s="19">
        <v>0</v>
      </c>
      <c r="AO13" s="19">
        <v>0</v>
      </c>
      <c r="AP13" s="19">
        <v>0</v>
      </c>
      <c r="AQ13" s="19">
        <v>0</v>
      </c>
      <c r="AR13" s="19" t="s">
        <v>289</v>
      </c>
      <c r="AS13" s="19">
        <v>1</v>
      </c>
      <c r="AT13" s="19">
        <v>0</v>
      </c>
      <c r="AU13" s="19">
        <v>0</v>
      </c>
      <c r="AV13" s="19">
        <v>0</v>
      </c>
      <c r="AW13" s="19">
        <v>0</v>
      </c>
      <c r="AX13" s="19">
        <v>45</v>
      </c>
      <c r="AY13" s="19">
        <v>0</v>
      </c>
      <c r="AZ13" s="19">
        <v>1</v>
      </c>
      <c r="BA13" s="19" t="s">
        <v>89</v>
      </c>
      <c r="BB13" s="19">
        <v>5</v>
      </c>
      <c r="BC13" s="19">
        <v>2</v>
      </c>
      <c r="BD13" s="19">
        <v>0.05</v>
      </c>
      <c r="BE13" s="19">
        <v>4</v>
      </c>
      <c r="BF13" s="19">
        <v>6</v>
      </c>
      <c r="BG13" s="19">
        <v>0.5</v>
      </c>
      <c r="BH13" s="19">
        <v>10</v>
      </c>
      <c r="BI13" s="19">
        <v>1</v>
      </c>
      <c r="BJ13" s="19">
        <v>1</v>
      </c>
      <c r="BK13" s="19">
        <v>1</v>
      </c>
      <c r="BL13" s="19">
        <v>1</v>
      </c>
      <c r="BM13" s="19">
        <v>0</v>
      </c>
      <c r="BN13" s="19">
        <v>0</v>
      </c>
      <c r="BO13" s="19">
        <v>0</v>
      </c>
      <c r="BP13" s="19">
        <v>0</v>
      </c>
      <c r="BQ13" s="19">
        <v>1</v>
      </c>
      <c r="BR13" s="19">
        <v>1</v>
      </c>
      <c r="BS13" s="19">
        <v>1</v>
      </c>
      <c r="BT13" s="19">
        <v>1</v>
      </c>
    </row>
    <row r="14" spans="1:72" x14ac:dyDescent="0.3">
      <c r="A14" s="26">
        <v>12</v>
      </c>
      <c r="B14" s="19">
        <v>80</v>
      </c>
      <c r="C14" s="19">
        <v>0.98279380798339844</v>
      </c>
      <c r="D14" s="19">
        <v>1.637989679972331E-2</v>
      </c>
      <c r="E14" s="19">
        <v>5</v>
      </c>
      <c r="F14" s="19">
        <v>1.1249999999999179E-3</v>
      </c>
      <c r="G14" s="19">
        <v>5.0062499999999968E-2</v>
      </c>
      <c r="H14" s="19">
        <v>1.8656249999999899E-2</v>
      </c>
      <c r="I14" s="19">
        <v>3.0937499999999459E-3</v>
      </c>
      <c r="J14" s="19">
        <f t="shared" si="0"/>
        <v>3.0937499999999459E-3</v>
      </c>
      <c r="K14" s="19">
        <v>1.1249999999999179E-3</v>
      </c>
      <c r="L14" s="19">
        <v>1.1249999999999179E-3</v>
      </c>
      <c r="M14" s="19">
        <v>-6.6613381477509392E-16</v>
      </c>
      <c r="N14" s="19">
        <v>0</v>
      </c>
      <c r="O14" s="19">
        <v>-3.3306690738754701E-16</v>
      </c>
      <c r="P14" s="19">
        <v>0</v>
      </c>
      <c r="Q14" s="19">
        <v>1.8749999999999999E-2</v>
      </c>
      <c r="R14" s="19">
        <v>1.8749999999999999E-2</v>
      </c>
      <c r="S14" s="19">
        <v>3.7499999999999999E-2</v>
      </c>
      <c r="T14" s="19">
        <v>0</v>
      </c>
      <c r="U14" s="19">
        <v>-1.124999999999488E-3</v>
      </c>
      <c r="V14" s="19">
        <v>-1.1249999999999589E-3</v>
      </c>
      <c r="W14" s="19">
        <v>-2.2500000000000302E-3</v>
      </c>
      <c r="X14" s="19">
        <v>0.75</v>
      </c>
      <c r="Y14" s="19">
        <v>-0.25</v>
      </c>
      <c r="Z14" s="19">
        <v>0.5</v>
      </c>
      <c r="AA14" s="19">
        <v>0</v>
      </c>
      <c r="AB14" s="19">
        <v>1.8749999999999999E-2</v>
      </c>
      <c r="AC14" s="19">
        <v>1.8749999999999999E-2</v>
      </c>
      <c r="AD14" s="19">
        <v>3.7499999999999999E-2</v>
      </c>
      <c r="AE14" s="19">
        <v>0</v>
      </c>
      <c r="AF14" s="19">
        <v>0.74953124999999998</v>
      </c>
      <c r="AG14" s="19">
        <v>-0.25046875000000002</v>
      </c>
      <c r="AH14" s="19">
        <v>0.49906250000000002</v>
      </c>
      <c r="AI14" s="19">
        <v>0</v>
      </c>
      <c r="AJ14" s="19">
        <v>60</v>
      </c>
      <c r="AK14" s="19">
        <v>0</v>
      </c>
      <c r="AL14" s="19">
        <v>0</v>
      </c>
      <c r="AM14" s="19">
        <v>20</v>
      </c>
      <c r="AN14" s="19">
        <v>0</v>
      </c>
      <c r="AO14" s="19">
        <v>0</v>
      </c>
      <c r="AP14" s="19">
        <v>0</v>
      </c>
      <c r="AQ14" s="19">
        <v>0</v>
      </c>
      <c r="AR14" s="19" t="s">
        <v>290</v>
      </c>
      <c r="AS14" s="19">
        <v>1</v>
      </c>
      <c r="AT14" s="19">
        <v>0</v>
      </c>
      <c r="AU14" s="19">
        <v>0</v>
      </c>
      <c r="AV14" s="19">
        <v>0</v>
      </c>
      <c r="AW14" s="19">
        <v>0</v>
      </c>
      <c r="AX14" s="19">
        <v>45</v>
      </c>
      <c r="AY14" s="19">
        <v>0</v>
      </c>
      <c r="AZ14" s="19">
        <v>1</v>
      </c>
      <c r="BA14" s="19" t="s">
        <v>89</v>
      </c>
      <c r="BB14" s="19">
        <v>5</v>
      </c>
      <c r="BC14" s="19">
        <v>2</v>
      </c>
      <c r="BD14" s="19">
        <v>0.05</v>
      </c>
      <c r="BE14" s="19">
        <v>4</v>
      </c>
      <c r="BF14" s="19">
        <v>6</v>
      </c>
      <c r="BG14" s="19">
        <v>0.5</v>
      </c>
      <c r="BH14" s="19">
        <v>10</v>
      </c>
      <c r="BI14" s="19">
        <v>1</v>
      </c>
      <c r="BJ14" s="19">
        <v>1</v>
      </c>
      <c r="BK14" s="19">
        <v>1</v>
      </c>
      <c r="BL14" s="19">
        <v>1</v>
      </c>
      <c r="BM14" s="19">
        <v>0</v>
      </c>
      <c r="BN14" s="19">
        <v>0</v>
      </c>
      <c r="BO14" s="19">
        <v>0</v>
      </c>
      <c r="BP14" s="19">
        <v>0</v>
      </c>
      <c r="BQ14" s="19">
        <v>1</v>
      </c>
      <c r="BR14" s="19">
        <v>1</v>
      </c>
      <c r="BS14" s="19">
        <v>1</v>
      </c>
      <c r="BT14" s="19">
        <v>1</v>
      </c>
    </row>
    <row r="15" spans="1:72" x14ac:dyDescent="0.3">
      <c r="A15" s="26">
        <v>13</v>
      </c>
      <c r="B15" s="19">
        <v>80</v>
      </c>
      <c r="C15" s="19">
        <v>0.77999520301818848</v>
      </c>
      <c r="D15" s="19">
        <v>1.299992005030314E-2</v>
      </c>
      <c r="E15" s="19">
        <v>4</v>
      </c>
      <c r="F15" s="19">
        <v>2.6814433536895159E-16</v>
      </c>
      <c r="G15" s="19">
        <v>4.0569673864846348E-2</v>
      </c>
      <c r="H15" s="19">
        <v>1.132889006037211E-2</v>
      </c>
      <c r="I15" s="19">
        <v>2.6814433536895159E-16</v>
      </c>
      <c r="J15" s="19">
        <f t="shared" si="0"/>
        <v>2.6814433536895159E-16</v>
      </c>
      <c r="K15" s="19">
        <v>2.6814433536895159E-16</v>
      </c>
      <c r="L15" s="19"/>
      <c r="M15" s="19">
        <v>3.3306690738754701E-16</v>
      </c>
      <c r="N15" s="19">
        <v>-1.4791141972893969E-31</v>
      </c>
      <c r="O15" s="19">
        <v>0</v>
      </c>
      <c r="P15" s="19">
        <v>0</v>
      </c>
      <c r="Q15" s="19">
        <v>-3.7499999999999999E-2</v>
      </c>
      <c r="R15" s="19">
        <v>2.296212748401291E-18</v>
      </c>
      <c r="S15" s="19">
        <v>0</v>
      </c>
      <c r="T15" s="19">
        <v>0</v>
      </c>
      <c r="U15" s="19">
        <v>1.110223024625157E-16</v>
      </c>
      <c r="V15" s="19">
        <v>1.2325951644078309E-32</v>
      </c>
      <c r="W15" s="19">
        <v>5.5511151231257827E-16</v>
      </c>
      <c r="X15" s="19">
        <v>-0.5</v>
      </c>
      <c r="Y15" s="19">
        <v>9.1848509936051509E-17</v>
      </c>
      <c r="Z15" s="19">
        <v>1</v>
      </c>
      <c r="AA15" s="19">
        <v>0</v>
      </c>
      <c r="AB15" s="19">
        <v>-3.7499999999999999E-2</v>
      </c>
      <c r="AC15" s="19">
        <v>2.296212748401291E-18</v>
      </c>
      <c r="AD15" s="19">
        <v>0</v>
      </c>
      <c r="AE15" s="19">
        <v>0</v>
      </c>
      <c r="AF15" s="19">
        <v>-0.49906250000000002</v>
      </c>
      <c r="AG15" s="19">
        <v>9.1791104617341467E-17</v>
      </c>
      <c r="AH15" s="19">
        <v>1</v>
      </c>
      <c r="AI15" s="19">
        <v>0</v>
      </c>
      <c r="AJ15" s="19">
        <v>20</v>
      </c>
      <c r="AK15" s="19">
        <v>60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 t="s">
        <v>291</v>
      </c>
      <c r="AS15" s="19">
        <v>1</v>
      </c>
      <c r="AT15" s="19">
        <v>0</v>
      </c>
      <c r="AU15" s="19">
        <v>0</v>
      </c>
      <c r="AV15" s="19">
        <v>0</v>
      </c>
      <c r="AW15" s="19">
        <v>0</v>
      </c>
      <c r="AX15" s="19">
        <v>45</v>
      </c>
      <c r="AY15" s="19">
        <v>0</v>
      </c>
      <c r="AZ15" s="19">
        <v>1</v>
      </c>
      <c r="BA15" s="19" t="s">
        <v>89</v>
      </c>
      <c r="BB15" s="19">
        <v>5</v>
      </c>
      <c r="BC15" s="19">
        <v>2</v>
      </c>
      <c r="BD15" s="19">
        <v>0.05</v>
      </c>
      <c r="BE15" s="19">
        <v>4</v>
      </c>
      <c r="BF15" s="19">
        <v>6</v>
      </c>
      <c r="BG15" s="19">
        <v>0.5</v>
      </c>
      <c r="BH15" s="19">
        <v>10</v>
      </c>
      <c r="BI15" s="19">
        <v>1</v>
      </c>
      <c r="BJ15" s="19">
        <v>1</v>
      </c>
      <c r="BK15" s="19">
        <v>1</v>
      </c>
      <c r="BL15" s="19">
        <v>1</v>
      </c>
      <c r="BM15" s="19">
        <v>0</v>
      </c>
      <c r="BN15" s="19">
        <v>0</v>
      </c>
      <c r="BO15" s="19">
        <v>0</v>
      </c>
      <c r="BP15" s="19">
        <v>0</v>
      </c>
      <c r="BQ15" s="19">
        <v>1</v>
      </c>
      <c r="BR15" s="19">
        <v>1</v>
      </c>
      <c r="BS15" s="19">
        <v>1</v>
      </c>
      <c r="BT15" s="19">
        <v>1</v>
      </c>
    </row>
    <row r="16" spans="1:72" x14ac:dyDescent="0.3">
      <c r="A16" s="26">
        <v>14</v>
      </c>
      <c r="B16" s="19">
        <v>80</v>
      </c>
      <c r="C16" s="19">
        <v>0.99839377403259277</v>
      </c>
      <c r="D16" s="19">
        <v>1.6639896233876551E-2</v>
      </c>
      <c r="E16" s="19">
        <v>5</v>
      </c>
      <c r="F16" s="19">
        <v>1.1249999999999271E-3</v>
      </c>
      <c r="G16" s="19">
        <v>5.0062499999999968E-2</v>
      </c>
      <c r="H16" s="19">
        <v>1.8656249999999899E-2</v>
      </c>
      <c r="I16" s="19">
        <v>3.0937499999999459E-3</v>
      </c>
      <c r="J16" s="19">
        <f t="shared" si="0"/>
        <v>3.0937499999999459E-3</v>
      </c>
      <c r="K16" s="19">
        <v>1.1249999999999271E-3</v>
      </c>
      <c r="L16" s="19">
        <v>1.1249999999999271E-3</v>
      </c>
      <c r="M16" s="19">
        <v>-5.5511151231257827E-17</v>
      </c>
      <c r="N16" s="19">
        <v>-6.6613381477509392E-16</v>
      </c>
      <c r="O16" s="19">
        <v>3.3306690738754701E-16</v>
      </c>
      <c r="P16" s="19">
        <v>0</v>
      </c>
      <c r="Q16" s="19">
        <v>1.8749999999999999E-2</v>
      </c>
      <c r="R16" s="19">
        <v>1.8749999999999999E-2</v>
      </c>
      <c r="S16" s="19">
        <v>-3.7499999999999999E-2</v>
      </c>
      <c r="T16" s="19">
        <v>0</v>
      </c>
      <c r="U16" s="19">
        <v>-1.1250000000000151E-3</v>
      </c>
      <c r="V16" s="19">
        <v>-1.124999999999488E-3</v>
      </c>
      <c r="W16" s="19">
        <v>2.2500000000000302E-3</v>
      </c>
      <c r="X16" s="19">
        <v>-0.25</v>
      </c>
      <c r="Y16" s="19">
        <v>0.75</v>
      </c>
      <c r="Z16" s="19">
        <v>-0.5</v>
      </c>
      <c r="AA16" s="19">
        <v>0</v>
      </c>
      <c r="AB16" s="19">
        <v>1.8749999999999999E-2</v>
      </c>
      <c r="AC16" s="19">
        <v>1.8749999999999999E-2</v>
      </c>
      <c r="AD16" s="19">
        <v>-3.7499999999999999E-2</v>
      </c>
      <c r="AE16" s="19">
        <v>0</v>
      </c>
      <c r="AF16" s="19">
        <v>-0.25046875000000002</v>
      </c>
      <c r="AG16" s="19">
        <v>0.74953124999999998</v>
      </c>
      <c r="AH16" s="19">
        <v>-0.49906250000000002</v>
      </c>
      <c r="AI16" s="19">
        <v>0</v>
      </c>
      <c r="AJ16" s="19">
        <v>0</v>
      </c>
      <c r="AK16" s="19">
        <v>20</v>
      </c>
      <c r="AL16" s="19">
        <v>60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 t="s">
        <v>292</v>
      </c>
      <c r="AS16" s="19">
        <v>1</v>
      </c>
      <c r="AT16" s="19">
        <v>0</v>
      </c>
      <c r="AU16" s="19">
        <v>0</v>
      </c>
      <c r="AV16" s="19">
        <v>0</v>
      </c>
      <c r="AW16" s="19">
        <v>0</v>
      </c>
      <c r="AX16" s="19">
        <v>45</v>
      </c>
      <c r="AY16" s="19">
        <v>0</v>
      </c>
      <c r="AZ16" s="19">
        <v>1</v>
      </c>
      <c r="BA16" s="19" t="s">
        <v>89</v>
      </c>
      <c r="BB16" s="19">
        <v>5</v>
      </c>
      <c r="BC16" s="19">
        <v>2</v>
      </c>
      <c r="BD16" s="19">
        <v>0.05</v>
      </c>
      <c r="BE16" s="19">
        <v>4</v>
      </c>
      <c r="BF16" s="19">
        <v>6</v>
      </c>
      <c r="BG16" s="19">
        <v>0.5</v>
      </c>
      <c r="BH16" s="19">
        <v>10</v>
      </c>
      <c r="BI16" s="19">
        <v>1</v>
      </c>
      <c r="BJ16" s="19">
        <v>1</v>
      </c>
      <c r="BK16" s="19">
        <v>1</v>
      </c>
      <c r="BL16" s="19">
        <v>1</v>
      </c>
      <c r="BM16" s="19">
        <v>0</v>
      </c>
      <c r="BN16" s="19">
        <v>0</v>
      </c>
      <c r="BO16" s="19">
        <v>0</v>
      </c>
      <c r="BP16" s="19">
        <v>0</v>
      </c>
      <c r="BQ16" s="19">
        <v>1</v>
      </c>
      <c r="BR16" s="19">
        <v>1</v>
      </c>
      <c r="BS16" s="19">
        <v>1</v>
      </c>
      <c r="BT16" s="19">
        <v>1</v>
      </c>
    </row>
    <row r="17" spans="1:72" x14ac:dyDescent="0.3">
      <c r="A17" s="26">
        <v>15</v>
      </c>
      <c r="B17" s="19">
        <v>80</v>
      </c>
      <c r="C17" s="19">
        <v>0.79559493064880371</v>
      </c>
      <c r="D17" s="19">
        <v>1.3259915510813401E-2</v>
      </c>
      <c r="E17" s="19">
        <v>4</v>
      </c>
      <c r="F17" s="19">
        <v>2.6814433536895159E-16</v>
      </c>
      <c r="G17" s="19">
        <v>4.0569673864846348E-2</v>
      </c>
      <c r="H17" s="19">
        <v>1.132889006037211E-2</v>
      </c>
      <c r="I17" s="19">
        <v>2.6814433536895159E-16</v>
      </c>
      <c r="J17" s="19">
        <f t="shared" si="0"/>
        <v>2.6814433536895159E-16</v>
      </c>
      <c r="K17" s="19">
        <v>2.6814433536895159E-16</v>
      </c>
      <c r="L17" s="19"/>
      <c r="M17" s="19">
        <v>-8.6281661508548166E-32</v>
      </c>
      <c r="N17" s="19">
        <v>3.3306690738754701E-16</v>
      </c>
      <c r="O17" s="19">
        <v>0</v>
      </c>
      <c r="P17" s="19">
        <v>0</v>
      </c>
      <c r="Q17" s="19">
        <v>4.9303806576313239E-34</v>
      </c>
      <c r="R17" s="19">
        <v>-3.7499999999999999E-2</v>
      </c>
      <c r="S17" s="19">
        <v>0</v>
      </c>
      <c r="T17" s="19">
        <v>0</v>
      </c>
      <c r="U17" s="19">
        <v>0</v>
      </c>
      <c r="V17" s="19">
        <v>1.110223024625157E-16</v>
      </c>
      <c r="W17" s="19">
        <v>-5.5511151231257827E-16</v>
      </c>
      <c r="X17" s="19">
        <v>6.123233995736766E-17</v>
      </c>
      <c r="Y17" s="19">
        <v>-0.5</v>
      </c>
      <c r="Z17" s="19">
        <v>-1</v>
      </c>
      <c r="AA17" s="19">
        <v>0</v>
      </c>
      <c r="AB17" s="19">
        <v>4.9303806576313239E-34</v>
      </c>
      <c r="AC17" s="19">
        <v>-3.7499999999999999E-2</v>
      </c>
      <c r="AD17" s="19">
        <v>0</v>
      </c>
      <c r="AE17" s="19">
        <v>0</v>
      </c>
      <c r="AF17" s="19">
        <v>6.123233995736766E-17</v>
      </c>
      <c r="AG17" s="19">
        <v>-0.49906250000000002</v>
      </c>
      <c r="AH17" s="19">
        <v>-1</v>
      </c>
      <c r="AI17" s="19">
        <v>0</v>
      </c>
      <c r="AJ17" s="19">
        <v>0</v>
      </c>
      <c r="AK17" s="19">
        <v>0</v>
      </c>
      <c r="AL17" s="19">
        <v>20</v>
      </c>
      <c r="AM17" s="19">
        <v>60</v>
      </c>
      <c r="AN17" s="19">
        <v>0</v>
      </c>
      <c r="AO17" s="19">
        <v>0</v>
      </c>
      <c r="AP17" s="19">
        <v>0</v>
      </c>
      <c r="AQ17" s="19">
        <v>0</v>
      </c>
      <c r="AR17" s="19" t="s">
        <v>293</v>
      </c>
      <c r="AS17" s="19">
        <v>1</v>
      </c>
      <c r="AT17" s="19">
        <v>0</v>
      </c>
      <c r="AU17" s="19">
        <v>0</v>
      </c>
      <c r="AV17" s="19">
        <v>0</v>
      </c>
      <c r="AW17" s="19">
        <v>0</v>
      </c>
      <c r="AX17" s="19">
        <v>45</v>
      </c>
      <c r="AY17" s="19">
        <v>0</v>
      </c>
      <c r="AZ17" s="19">
        <v>1</v>
      </c>
      <c r="BA17" s="19" t="s">
        <v>89</v>
      </c>
      <c r="BB17" s="19">
        <v>5</v>
      </c>
      <c r="BC17" s="19">
        <v>2</v>
      </c>
      <c r="BD17" s="19">
        <v>0.05</v>
      </c>
      <c r="BE17" s="19">
        <v>4</v>
      </c>
      <c r="BF17" s="19">
        <v>6</v>
      </c>
      <c r="BG17" s="19">
        <v>0.5</v>
      </c>
      <c r="BH17" s="19">
        <v>10</v>
      </c>
      <c r="BI17" s="19">
        <v>1</v>
      </c>
      <c r="BJ17" s="19">
        <v>1</v>
      </c>
      <c r="BK17" s="19">
        <v>1</v>
      </c>
      <c r="BL17" s="19">
        <v>1</v>
      </c>
      <c r="BM17" s="19">
        <v>0</v>
      </c>
      <c r="BN17" s="19">
        <v>0</v>
      </c>
      <c r="BO17" s="19">
        <v>0</v>
      </c>
      <c r="BP17" s="19">
        <v>0</v>
      </c>
      <c r="BQ17" s="19">
        <v>1</v>
      </c>
      <c r="BR17" s="19">
        <v>1</v>
      </c>
      <c r="BS17" s="19">
        <v>1</v>
      </c>
      <c r="BT17" s="19">
        <v>1</v>
      </c>
    </row>
    <row r="18" spans="1:72" x14ac:dyDescent="0.3">
      <c r="A18" s="26">
        <v>16</v>
      </c>
      <c r="B18" s="19">
        <v>80</v>
      </c>
      <c r="C18" s="19">
        <v>0.37439727783203119</v>
      </c>
      <c r="D18" s="19">
        <v>6.2399546305338541E-3</v>
      </c>
      <c r="E18" s="19">
        <v>2</v>
      </c>
      <c r="F18" s="19">
        <v>2.027702769338497E-16</v>
      </c>
      <c r="G18" s="19">
        <v>2.027702769338497E-16</v>
      </c>
      <c r="H18" s="19">
        <v>2.027702769338497E-16</v>
      </c>
      <c r="I18" s="19"/>
      <c r="J18" s="19">
        <f t="shared" si="0"/>
        <v>2.027702769338497E-16</v>
      </c>
      <c r="K18" s="19"/>
      <c r="L18" s="19"/>
      <c r="M18" s="19">
        <v>-4.9303806576313238E-32</v>
      </c>
      <c r="N18" s="19">
        <v>0</v>
      </c>
      <c r="O18" s="19">
        <v>4.4408920985006262E-16</v>
      </c>
      <c r="P18" s="19">
        <v>0</v>
      </c>
      <c r="Q18" s="19">
        <v>4.9303806576313239E-34</v>
      </c>
      <c r="R18" s="19">
        <v>-2.5000000000000001E-2</v>
      </c>
      <c r="S18" s="19">
        <v>0</v>
      </c>
      <c r="T18" s="19">
        <v>0</v>
      </c>
      <c r="U18" s="19">
        <v>0</v>
      </c>
      <c r="V18" s="19">
        <v>-1.325437155863529E-17</v>
      </c>
      <c r="W18" s="19">
        <v>-2.2204460492503131E-16</v>
      </c>
      <c r="X18" s="19">
        <v>6.123233995736766E-17</v>
      </c>
      <c r="Y18" s="19">
        <v>0</v>
      </c>
      <c r="Z18" s="19">
        <v>-1</v>
      </c>
      <c r="AA18" s="19">
        <v>0</v>
      </c>
      <c r="AB18" s="19">
        <v>4.9303806576313239E-34</v>
      </c>
      <c r="AC18" s="19">
        <v>-2.5000000000000001E-2</v>
      </c>
      <c r="AD18" s="19">
        <v>0</v>
      </c>
      <c r="AE18" s="19">
        <v>0</v>
      </c>
      <c r="AF18" s="19">
        <v>6.123233995736766E-17</v>
      </c>
      <c r="AG18" s="19">
        <v>0</v>
      </c>
      <c r="AH18" s="19">
        <v>-1</v>
      </c>
      <c r="AI18" s="19">
        <v>0</v>
      </c>
      <c r="AJ18" s="19">
        <v>0</v>
      </c>
      <c r="AK18" s="19">
        <v>0</v>
      </c>
      <c r="AL18" s="19">
        <v>40</v>
      </c>
      <c r="AM18" s="19">
        <v>40</v>
      </c>
      <c r="AN18" s="19">
        <v>0</v>
      </c>
      <c r="AO18" s="19">
        <v>0</v>
      </c>
      <c r="AP18" s="19">
        <v>0</v>
      </c>
      <c r="AQ18" s="19">
        <v>0</v>
      </c>
      <c r="AR18" s="19" t="s">
        <v>289</v>
      </c>
      <c r="AS18" s="19">
        <v>1</v>
      </c>
      <c r="AT18" s="19">
        <v>0</v>
      </c>
      <c r="AU18" s="19">
        <v>0</v>
      </c>
      <c r="AV18" s="19">
        <v>0</v>
      </c>
      <c r="AW18" s="19">
        <v>0</v>
      </c>
      <c r="AX18" s="19">
        <v>45</v>
      </c>
      <c r="AY18" s="19">
        <v>0</v>
      </c>
      <c r="AZ18" s="19">
        <v>1</v>
      </c>
      <c r="BA18" s="19" t="s">
        <v>89</v>
      </c>
      <c r="BB18" s="19">
        <v>5</v>
      </c>
      <c r="BC18" s="19">
        <v>2</v>
      </c>
      <c r="BD18" s="19">
        <v>0.05</v>
      </c>
      <c r="BE18" s="19">
        <v>4</v>
      </c>
      <c r="BF18" s="19">
        <v>6</v>
      </c>
      <c r="BG18" s="19">
        <v>0.5</v>
      </c>
      <c r="BH18" s="19">
        <v>10</v>
      </c>
      <c r="BI18" s="19">
        <v>1</v>
      </c>
      <c r="BJ18" s="19">
        <v>1</v>
      </c>
      <c r="BK18" s="19">
        <v>1</v>
      </c>
      <c r="BL18" s="19">
        <v>1</v>
      </c>
      <c r="BM18" s="19">
        <v>0</v>
      </c>
      <c r="BN18" s="19">
        <v>0</v>
      </c>
      <c r="BO18" s="19">
        <v>0</v>
      </c>
      <c r="BP18" s="19">
        <v>0</v>
      </c>
      <c r="BQ18" s="19">
        <v>1</v>
      </c>
      <c r="BR18" s="19">
        <v>1</v>
      </c>
      <c r="BS18" s="19">
        <v>1</v>
      </c>
      <c r="BT18" s="19">
        <v>1</v>
      </c>
    </row>
    <row r="19" spans="1:72" x14ac:dyDescent="0.3">
      <c r="A19" s="26">
        <v>17</v>
      </c>
      <c r="B19" s="19">
        <v>80</v>
      </c>
      <c r="C19" s="19">
        <v>0.5937962532043457</v>
      </c>
      <c r="D19" s="19">
        <v>9.8966042200724288E-3</v>
      </c>
      <c r="E19" s="19">
        <v>3</v>
      </c>
      <c r="F19" s="19">
        <v>3.843750000000261E-3</v>
      </c>
      <c r="G19" s="19">
        <v>4.3781249999999897E-2</v>
      </c>
      <c r="H19" s="19">
        <v>3.843750000000261E-3</v>
      </c>
      <c r="I19" s="19">
        <v>3.843750000000261E-3</v>
      </c>
      <c r="J19" s="19">
        <f t="shared" si="0"/>
        <v>3.843750000000261E-3</v>
      </c>
      <c r="K19" s="19"/>
      <c r="L19" s="19"/>
      <c r="M19" s="19">
        <v>4.163336342344337E-17</v>
      </c>
      <c r="N19" s="19">
        <v>-7.7715611723760958E-16</v>
      </c>
      <c r="O19" s="19">
        <v>5.5511151231257827E-16</v>
      </c>
      <c r="P19" s="19">
        <v>0</v>
      </c>
      <c r="Q19" s="19">
        <v>2.1874999999999999E-2</v>
      </c>
      <c r="R19" s="19">
        <v>2.1874999999999999E-2</v>
      </c>
      <c r="S19" s="19">
        <v>-4.3749999999999997E-2</v>
      </c>
      <c r="T19" s="19">
        <v>0</v>
      </c>
      <c r="U19" s="19">
        <v>3.8437499999999509E-3</v>
      </c>
      <c r="V19" s="19">
        <v>3.8437500000005902E-3</v>
      </c>
      <c r="W19" s="19">
        <v>-7.6875000000005134E-3</v>
      </c>
      <c r="X19" s="19">
        <v>-0.1249999999999999</v>
      </c>
      <c r="Y19" s="19">
        <v>0.875</v>
      </c>
      <c r="Z19" s="19">
        <v>-0.75</v>
      </c>
      <c r="AA19" s="19">
        <v>0</v>
      </c>
      <c r="AB19" s="19">
        <v>2.1874999999999999E-2</v>
      </c>
      <c r="AC19" s="19">
        <v>2.1874999999999999E-2</v>
      </c>
      <c r="AD19" s="19">
        <v>-4.3749999999999997E-2</v>
      </c>
      <c r="AE19" s="19">
        <v>0</v>
      </c>
      <c r="AF19" s="19">
        <v>-0.12664062500000001</v>
      </c>
      <c r="AG19" s="19">
        <v>0.87335937500000005</v>
      </c>
      <c r="AH19" s="19">
        <v>-0.74671874999999999</v>
      </c>
      <c r="AI19" s="19">
        <v>0</v>
      </c>
      <c r="AJ19" s="19">
        <v>0</v>
      </c>
      <c r="AK19" s="19">
        <v>10</v>
      </c>
      <c r="AL19" s="19">
        <v>70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 t="s">
        <v>294</v>
      </c>
      <c r="AS19" s="19">
        <v>1</v>
      </c>
      <c r="AT19" s="19">
        <v>0</v>
      </c>
      <c r="AU19" s="19">
        <v>0</v>
      </c>
      <c r="AV19" s="19">
        <v>0</v>
      </c>
      <c r="AW19" s="19">
        <v>0</v>
      </c>
      <c r="AX19" s="19">
        <v>45</v>
      </c>
      <c r="AY19" s="19">
        <v>0</v>
      </c>
      <c r="AZ19" s="19">
        <v>1</v>
      </c>
      <c r="BA19" s="19" t="s">
        <v>89</v>
      </c>
      <c r="BB19" s="19">
        <v>5</v>
      </c>
      <c r="BC19" s="19">
        <v>2</v>
      </c>
      <c r="BD19" s="19">
        <v>0.05</v>
      </c>
      <c r="BE19" s="19">
        <v>4</v>
      </c>
      <c r="BF19" s="19">
        <v>6</v>
      </c>
      <c r="BG19" s="19">
        <v>0.5</v>
      </c>
      <c r="BH19" s="19">
        <v>10</v>
      </c>
      <c r="BI19" s="19">
        <v>1</v>
      </c>
      <c r="BJ19" s="19">
        <v>1</v>
      </c>
      <c r="BK19" s="19">
        <v>1</v>
      </c>
      <c r="BL19" s="19">
        <v>1</v>
      </c>
      <c r="BM19" s="19">
        <v>0</v>
      </c>
      <c r="BN19" s="19">
        <v>0</v>
      </c>
      <c r="BO19" s="19">
        <v>0</v>
      </c>
      <c r="BP19" s="19">
        <v>0</v>
      </c>
      <c r="BQ19" s="19">
        <v>1</v>
      </c>
      <c r="BR19" s="19">
        <v>1</v>
      </c>
      <c r="BS19" s="19">
        <v>1</v>
      </c>
      <c r="BT19" s="19">
        <v>1</v>
      </c>
    </row>
    <row r="20" spans="1:72" x14ac:dyDescent="0.3">
      <c r="A20" s="26">
        <v>18</v>
      </c>
      <c r="B20" s="19">
        <v>80</v>
      </c>
      <c r="C20" s="19">
        <v>0.62399578094482422</v>
      </c>
      <c r="D20" s="19">
        <v>1.0399929682413741E-2</v>
      </c>
      <c r="E20" s="19">
        <v>3</v>
      </c>
      <c r="F20" s="19">
        <v>3.1384087329411571E-3</v>
      </c>
      <c r="G20" s="19">
        <v>3.5441054715894052E-2</v>
      </c>
      <c r="H20" s="19">
        <v>3.1384087329411571E-3</v>
      </c>
      <c r="I20" s="19">
        <v>3.1384087329411571E-3</v>
      </c>
      <c r="J20" s="19">
        <f t="shared" si="0"/>
        <v>3.1384087329411571E-3</v>
      </c>
      <c r="K20" s="19"/>
      <c r="L20" s="19"/>
      <c r="M20" s="19">
        <v>5.5511151231257827E-16</v>
      </c>
      <c r="N20" s="19">
        <v>-1.97215226305253E-31</v>
      </c>
      <c r="O20" s="19">
        <v>0</v>
      </c>
      <c r="P20" s="19">
        <v>0</v>
      </c>
      <c r="Q20" s="19">
        <v>-4.3749999999999997E-2</v>
      </c>
      <c r="R20" s="19">
        <v>2.6789148731348381E-18</v>
      </c>
      <c r="S20" s="19">
        <v>0</v>
      </c>
      <c r="T20" s="19">
        <v>0</v>
      </c>
      <c r="U20" s="19">
        <v>-7.6875000000005134E-3</v>
      </c>
      <c r="V20" s="19">
        <v>4.7072361342227171E-19</v>
      </c>
      <c r="W20" s="19">
        <v>5.5511151231257827E-16</v>
      </c>
      <c r="X20" s="19">
        <v>-0.75</v>
      </c>
      <c r="Y20" s="19">
        <v>1.071565949253934E-16</v>
      </c>
      <c r="Z20" s="19">
        <v>1</v>
      </c>
      <c r="AA20" s="19">
        <v>0</v>
      </c>
      <c r="AB20" s="19">
        <v>-4.3749999999999997E-2</v>
      </c>
      <c r="AC20" s="19">
        <v>2.6789148731348381E-18</v>
      </c>
      <c r="AD20" s="19">
        <v>0</v>
      </c>
      <c r="AE20" s="19">
        <v>0</v>
      </c>
      <c r="AF20" s="19">
        <v>-0.74671874999999999</v>
      </c>
      <c r="AG20" s="19">
        <v>1.069556763099083E-16</v>
      </c>
      <c r="AH20" s="19">
        <v>1</v>
      </c>
      <c r="AI20" s="19">
        <v>0</v>
      </c>
      <c r="AJ20" s="19">
        <v>10</v>
      </c>
      <c r="AK20" s="19">
        <v>70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 t="s">
        <v>295</v>
      </c>
      <c r="AS20" s="19">
        <v>1</v>
      </c>
      <c r="AT20" s="19">
        <v>0</v>
      </c>
      <c r="AU20" s="19">
        <v>0</v>
      </c>
      <c r="AV20" s="19">
        <v>0</v>
      </c>
      <c r="AW20" s="19">
        <v>0</v>
      </c>
      <c r="AX20" s="19">
        <v>45</v>
      </c>
      <c r="AY20" s="19">
        <v>0</v>
      </c>
      <c r="AZ20" s="19">
        <v>1</v>
      </c>
      <c r="BA20" s="19" t="s">
        <v>89</v>
      </c>
      <c r="BB20" s="19">
        <v>5</v>
      </c>
      <c r="BC20" s="19">
        <v>2</v>
      </c>
      <c r="BD20" s="19">
        <v>0.05</v>
      </c>
      <c r="BE20" s="19">
        <v>4</v>
      </c>
      <c r="BF20" s="19">
        <v>6</v>
      </c>
      <c r="BG20" s="19">
        <v>0.5</v>
      </c>
      <c r="BH20" s="19">
        <v>10</v>
      </c>
      <c r="BI20" s="19">
        <v>1</v>
      </c>
      <c r="BJ20" s="19">
        <v>1</v>
      </c>
      <c r="BK20" s="19">
        <v>1</v>
      </c>
      <c r="BL20" s="19">
        <v>1</v>
      </c>
      <c r="BM20" s="19">
        <v>0</v>
      </c>
      <c r="BN20" s="19">
        <v>0</v>
      </c>
      <c r="BO20" s="19">
        <v>0</v>
      </c>
      <c r="BP20" s="19">
        <v>0</v>
      </c>
      <c r="BQ20" s="19">
        <v>1</v>
      </c>
      <c r="BR20" s="19">
        <v>1</v>
      </c>
      <c r="BS20" s="19">
        <v>1</v>
      </c>
      <c r="BT20" s="19">
        <v>1</v>
      </c>
    </row>
    <row r="21" spans="1:72" x14ac:dyDescent="0.3">
      <c r="A21" s="26">
        <v>19</v>
      </c>
      <c r="B21" s="19">
        <v>80</v>
      </c>
      <c r="C21" s="19">
        <v>0.60839629173278809</v>
      </c>
      <c r="D21" s="19">
        <v>1.0139938195546471E-2</v>
      </c>
      <c r="E21" s="19">
        <v>3</v>
      </c>
      <c r="F21" s="19">
        <v>3.8437500000002658E-3</v>
      </c>
      <c r="G21" s="19">
        <v>4.3781249999999897E-2</v>
      </c>
      <c r="H21" s="19">
        <v>3.8437500000002658E-3</v>
      </c>
      <c r="I21" s="19">
        <v>3.8437500000002658E-3</v>
      </c>
      <c r="J21" s="19">
        <f t="shared" si="0"/>
        <v>3.8437500000002658E-3</v>
      </c>
      <c r="K21" s="19"/>
      <c r="L21" s="19"/>
      <c r="M21" s="19">
        <v>-7.7715611723760958E-16</v>
      </c>
      <c r="N21" s="19">
        <v>0</v>
      </c>
      <c r="O21" s="19">
        <v>-5.5511151231257827E-16</v>
      </c>
      <c r="P21" s="19">
        <v>0</v>
      </c>
      <c r="Q21" s="19">
        <v>2.1874999999999999E-2</v>
      </c>
      <c r="R21" s="19">
        <v>2.1874999999999999E-2</v>
      </c>
      <c r="S21" s="19">
        <v>4.3749999999999997E-2</v>
      </c>
      <c r="T21" s="19">
        <v>0</v>
      </c>
      <c r="U21" s="19">
        <v>3.8437500000005902E-3</v>
      </c>
      <c r="V21" s="19">
        <v>3.8437499999999791E-3</v>
      </c>
      <c r="W21" s="19">
        <v>7.6875000000005134E-3</v>
      </c>
      <c r="X21" s="19">
        <v>0.875</v>
      </c>
      <c r="Y21" s="19">
        <v>-0.125</v>
      </c>
      <c r="Z21" s="19">
        <v>0.75</v>
      </c>
      <c r="AA21" s="19">
        <v>0</v>
      </c>
      <c r="AB21" s="19">
        <v>2.1874999999999999E-2</v>
      </c>
      <c r="AC21" s="19">
        <v>2.1874999999999999E-2</v>
      </c>
      <c r="AD21" s="19">
        <v>4.3749999999999997E-2</v>
      </c>
      <c r="AE21" s="19">
        <v>0</v>
      </c>
      <c r="AF21" s="19">
        <v>0.87335937500000005</v>
      </c>
      <c r="AG21" s="19">
        <v>-0.12664062500000001</v>
      </c>
      <c r="AH21" s="19">
        <v>0.74671874999999999</v>
      </c>
      <c r="AI21" s="19">
        <v>0</v>
      </c>
      <c r="AJ21" s="19">
        <v>70</v>
      </c>
      <c r="AK21" s="19">
        <v>0</v>
      </c>
      <c r="AL21" s="19">
        <v>0</v>
      </c>
      <c r="AM21" s="19">
        <v>10</v>
      </c>
      <c r="AN21" s="19">
        <v>0</v>
      </c>
      <c r="AO21" s="19">
        <v>0</v>
      </c>
      <c r="AP21" s="19">
        <v>0</v>
      </c>
      <c r="AQ21" s="19">
        <v>0</v>
      </c>
      <c r="AR21" s="19" t="s">
        <v>296</v>
      </c>
      <c r="AS21" s="19">
        <v>1</v>
      </c>
      <c r="AT21" s="19">
        <v>0</v>
      </c>
      <c r="AU21" s="19">
        <v>0</v>
      </c>
      <c r="AV21" s="19">
        <v>0</v>
      </c>
      <c r="AW21" s="19">
        <v>0</v>
      </c>
      <c r="AX21" s="19">
        <v>45</v>
      </c>
      <c r="AY21" s="19">
        <v>0</v>
      </c>
      <c r="AZ21" s="19">
        <v>1</v>
      </c>
      <c r="BA21" s="19" t="s">
        <v>89</v>
      </c>
      <c r="BB21" s="19">
        <v>5</v>
      </c>
      <c r="BC21" s="19">
        <v>2</v>
      </c>
      <c r="BD21" s="19">
        <v>0.05</v>
      </c>
      <c r="BE21" s="19">
        <v>4</v>
      </c>
      <c r="BF21" s="19">
        <v>6</v>
      </c>
      <c r="BG21" s="19">
        <v>0.5</v>
      </c>
      <c r="BH21" s="19">
        <v>10</v>
      </c>
      <c r="BI21" s="19">
        <v>1</v>
      </c>
      <c r="BJ21" s="19">
        <v>1</v>
      </c>
      <c r="BK21" s="19">
        <v>1</v>
      </c>
      <c r="BL21" s="19">
        <v>1</v>
      </c>
      <c r="BM21" s="19">
        <v>0</v>
      </c>
      <c r="BN21" s="19">
        <v>0</v>
      </c>
      <c r="BO21" s="19">
        <v>0</v>
      </c>
      <c r="BP21" s="19">
        <v>0</v>
      </c>
      <c r="BQ21" s="19">
        <v>1</v>
      </c>
      <c r="BR21" s="19">
        <v>1</v>
      </c>
      <c r="BS21" s="19">
        <v>1</v>
      </c>
      <c r="BT21" s="19">
        <v>1</v>
      </c>
    </row>
    <row r="22" spans="1:72" x14ac:dyDescent="0.3">
      <c r="A22" s="26">
        <v>20</v>
      </c>
      <c r="B22" s="19">
        <v>80</v>
      </c>
      <c r="C22" s="19">
        <v>0.96919369697570801</v>
      </c>
      <c r="D22" s="19">
        <v>1.6153228282928471E-2</v>
      </c>
      <c r="E22" s="19">
        <v>5</v>
      </c>
      <c r="F22" s="19">
        <v>4.53986250480117E-3</v>
      </c>
      <c r="G22" s="19">
        <v>6.0394212781523987E-2</v>
      </c>
      <c r="H22" s="19">
        <v>2.2176846033644951E-2</v>
      </c>
      <c r="I22" s="19">
        <v>4.53986250480117E-3</v>
      </c>
      <c r="J22" s="19">
        <f t="shared" si="0"/>
        <v>4.53986250480117E-3</v>
      </c>
      <c r="K22" s="19">
        <v>5.0668384188267933E-3</v>
      </c>
      <c r="L22" s="19">
        <v>5.0668384188267933E-3</v>
      </c>
      <c r="M22" s="19">
        <v>5.5511151231257827E-17</v>
      </c>
      <c r="N22" s="19">
        <v>3.3306690738754701E-16</v>
      </c>
      <c r="O22" s="19">
        <v>3.3306690738754701E-16</v>
      </c>
      <c r="P22" s="19">
        <v>0</v>
      </c>
      <c r="Q22" s="19">
        <v>3.7499999999999999E-2</v>
      </c>
      <c r="R22" s="19">
        <v>-6.2500000000000003E-3</v>
      </c>
      <c r="S22" s="19">
        <v>7.4999999999999997E-2</v>
      </c>
      <c r="T22" s="19">
        <v>0</v>
      </c>
      <c r="U22" s="19">
        <v>4.9687499999999662E-3</v>
      </c>
      <c r="V22" s="19">
        <v>4.6875000000012879E-4</v>
      </c>
      <c r="W22" s="19">
        <v>9.937499999999877E-3</v>
      </c>
      <c r="X22" s="19">
        <v>0.25000000000000011</v>
      </c>
      <c r="Y22" s="19">
        <v>-0.5</v>
      </c>
      <c r="Z22" s="19">
        <v>-0.5</v>
      </c>
      <c r="AA22" s="19">
        <v>0</v>
      </c>
      <c r="AB22" s="19">
        <v>3.7499999999999999E-2</v>
      </c>
      <c r="AC22" s="19">
        <v>-6.2500000000000003E-3</v>
      </c>
      <c r="AD22" s="19">
        <v>7.4999999999999997E-2</v>
      </c>
      <c r="AE22" s="19">
        <v>0</v>
      </c>
      <c r="AF22" s="19">
        <v>0.25187500000000002</v>
      </c>
      <c r="AG22" s="19">
        <v>-0.49484375000000003</v>
      </c>
      <c r="AH22" s="19">
        <v>-0.49625000000000002</v>
      </c>
      <c r="AI22" s="19">
        <v>0</v>
      </c>
      <c r="AJ22" s="19">
        <v>20</v>
      </c>
      <c r="AK22" s="19">
        <v>0</v>
      </c>
      <c r="AL22" s="19">
        <v>10</v>
      </c>
      <c r="AM22" s="19">
        <v>50</v>
      </c>
      <c r="AN22" s="19">
        <v>0</v>
      </c>
      <c r="AO22" s="19">
        <v>0</v>
      </c>
      <c r="AP22" s="19">
        <v>0</v>
      </c>
      <c r="AQ22" s="19">
        <v>0</v>
      </c>
      <c r="AR22" s="19" t="s">
        <v>297</v>
      </c>
      <c r="AS22" s="19">
        <v>1</v>
      </c>
      <c r="AT22" s="19">
        <v>0</v>
      </c>
      <c r="AU22" s="19">
        <v>0</v>
      </c>
      <c r="AV22" s="19">
        <v>0</v>
      </c>
      <c r="AW22" s="19">
        <v>0</v>
      </c>
      <c r="AX22" s="19">
        <v>45</v>
      </c>
      <c r="AY22" s="19">
        <v>0</v>
      </c>
      <c r="AZ22" s="19">
        <v>1</v>
      </c>
      <c r="BA22" s="19" t="s">
        <v>89</v>
      </c>
      <c r="BB22" s="19">
        <v>5</v>
      </c>
      <c r="BC22" s="19">
        <v>2</v>
      </c>
      <c r="BD22" s="19">
        <v>0.05</v>
      </c>
      <c r="BE22" s="19">
        <v>4</v>
      </c>
      <c r="BF22" s="19">
        <v>6</v>
      </c>
      <c r="BG22" s="19">
        <v>0.5</v>
      </c>
      <c r="BH22" s="19">
        <v>10</v>
      </c>
      <c r="BI22" s="19">
        <v>1</v>
      </c>
      <c r="BJ22" s="19">
        <v>1</v>
      </c>
      <c r="BK22" s="19">
        <v>1</v>
      </c>
      <c r="BL22" s="19">
        <v>1</v>
      </c>
      <c r="BM22" s="19">
        <v>0</v>
      </c>
      <c r="BN22" s="19">
        <v>0</v>
      </c>
      <c r="BO22" s="19">
        <v>0</v>
      </c>
      <c r="BP22" s="19">
        <v>0</v>
      </c>
      <c r="BQ22" s="19">
        <v>1</v>
      </c>
      <c r="BR22" s="19">
        <v>1</v>
      </c>
      <c r="BS22" s="19">
        <v>1</v>
      </c>
      <c r="BT22" s="19">
        <v>1</v>
      </c>
    </row>
    <row r="23" spans="1:72" x14ac:dyDescent="0.3">
      <c r="A23" s="26">
        <v>21</v>
      </c>
      <c r="B23" s="19">
        <v>80</v>
      </c>
      <c r="C23" s="19">
        <v>0.9671938419342041</v>
      </c>
      <c r="D23" s="19">
        <v>1.6119897365570068E-2</v>
      </c>
      <c r="E23" s="19">
        <v>5</v>
      </c>
      <c r="F23" s="19">
        <v>4.5398625048011683E-3</v>
      </c>
      <c r="G23" s="19">
        <v>6.0394212781523918E-2</v>
      </c>
      <c r="H23" s="19">
        <v>2.217684603364491E-2</v>
      </c>
      <c r="I23" s="19">
        <v>4.5398625048011683E-3</v>
      </c>
      <c r="J23" s="19">
        <f t="shared" si="0"/>
        <v>4.5398625048011683E-3</v>
      </c>
      <c r="K23" s="19">
        <v>5.0668384188268037E-3</v>
      </c>
      <c r="L23" s="19">
        <v>5.0668384188268037E-3</v>
      </c>
      <c r="M23" s="19">
        <v>5.5511151231257827E-17</v>
      </c>
      <c r="N23" s="19">
        <v>3.3306690738754701E-16</v>
      </c>
      <c r="O23" s="19">
        <v>3.3306690738754701E-16</v>
      </c>
      <c r="P23" s="19">
        <v>0</v>
      </c>
      <c r="Q23" s="19">
        <v>-3.7499999999999999E-2</v>
      </c>
      <c r="R23" s="19">
        <v>-6.250000000000009E-3</v>
      </c>
      <c r="S23" s="19">
        <v>7.4999999999999997E-2</v>
      </c>
      <c r="T23" s="19">
        <v>0</v>
      </c>
      <c r="U23" s="19">
        <v>-4.9687499999999662E-3</v>
      </c>
      <c r="V23" s="19">
        <v>4.6875000000001782E-4</v>
      </c>
      <c r="W23" s="19">
        <v>9.937499999999877E-3</v>
      </c>
      <c r="X23" s="19">
        <v>-0.24999999999999989</v>
      </c>
      <c r="Y23" s="19">
        <v>-0.5</v>
      </c>
      <c r="Z23" s="19">
        <v>-0.5</v>
      </c>
      <c r="AA23" s="19">
        <v>0</v>
      </c>
      <c r="AB23" s="19">
        <v>-3.7499999999999999E-2</v>
      </c>
      <c r="AC23" s="19">
        <v>-6.250000000000009E-3</v>
      </c>
      <c r="AD23" s="19">
        <v>7.4999999999999997E-2</v>
      </c>
      <c r="AE23" s="19">
        <v>0</v>
      </c>
      <c r="AF23" s="19">
        <v>-0.25187500000000002</v>
      </c>
      <c r="AG23" s="19">
        <v>-0.49484375000000003</v>
      </c>
      <c r="AH23" s="19">
        <v>-0.49625000000000002</v>
      </c>
      <c r="AI23" s="19">
        <v>0</v>
      </c>
      <c r="AJ23" s="19">
        <v>0</v>
      </c>
      <c r="AK23" s="19">
        <v>20</v>
      </c>
      <c r="AL23" s="19">
        <v>10</v>
      </c>
      <c r="AM23" s="19">
        <v>50</v>
      </c>
      <c r="AN23" s="19">
        <v>0</v>
      </c>
      <c r="AO23" s="19">
        <v>0</v>
      </c>
      <c r="AP23" s="19">
        <v>0</v>
      </c>
      <c r="AQ23" s="19">
        <v>0</v>
      </c>
      <c r="AR23" s="19" t="s">
        <v>298</v>
      </c>
      <c r="AS23" s="19">
        <v>1</v>
      </c>
      <c r="AT23" s="19">
        <v>0</v>
      </c>
      <c r="AU23" s="19">
        <v>0</v>
      </c>
      <c r="AV23" s="19">
        <v>0</v>
      </c>
      <c r="AW23" s="19">
        <v>0</v>
      </c>
      <c r="AX23" s="19">
        <v>45</v>
      </c>
      <c r="AY23" s="19">
        <v>0</v>
      </c>
      <c r="AZ23" s="19">
        <v>1</v>
      </c>
      <c r="BA23" s="19" t="s">
        <v>89</v>
      </c>
      <c r="BB23" s="19">
        <v>5</v>
      </c>
      <c r="BC23" s="19">
        <v>2</v>
      </c>
      <c r="BD23" s="19">
        <v>0.05</v>
      </c>
      <c r="BE23" s="19">
        <v>4</v>
      </c>
      <c r="BF23" s="19">
        <v>6</v>
      </c>
      <c r="BG23" s="19">
        <v>0.5</v>
      </c>
      <c r="BH23" s="19">
        <v>10</v>
      </c>
      <c r="BI23" s="19">
        <v>1</v>
      </c>
      <c r="BJ23" s="19">
        <v>1</v>
      </c>
      <c r="BK23" s="19">
        <v>1</v>
      </c>
      <c r="BL23" s="19">
        <v>1</v>
      </c>
      <c r="BM23" s="19">
        <v>0</v>
      </c>
      <c r="BN23" s="19">
        <v>0</v>
      </c>
      <c r="BO23" s="19">
        <v>0</v>
      </c>
      <c r="BP23" s="19">
        <v>0</v>
      </c>
      <c r="BQ23" s="19">
        <v>1</v>
      </c>
      <c r="BR23" s="19">
        <v>1</v>
      </c>
      <c r="BS23" s="19">
        <v>1</v>
      </c>
      <c r="BT23" s="19">
        <v>1</v>
      </c>
    </row>
    <row r="24" spans="1:72" x14ac:dyDescent="0.3">
      <c r="A24" s="26">
        <v>22</v>
      </c>
      <c r="B24" s="19">
        <v>80</v>
      </c>
      <c r="C24" s="19">
        <v>0.76439499855041504</v>
      </c>
      <c r="D24" s="19">
        <v>1.273991664250692E-2</v>
      </c>
      <c r="E24" s="19">
        <v>4</v>
      </c>
      <c r="F24" s="19">
        <v>1.289076704467189E-2</v>
      </c>
      <c r="G24" s="19">
        <v>7.0060506773609504E-2</v>
      </c>
      <c r="H24" s="19">
        <v>2.287006862828557E-2</v>
      </c>
      <c r="I24" s="19">
        <v>1.289076704467189E-2</v>
      </c>
      <c r="J24" s="19">
        <f t="shared" si="0"/>
        <v>1.289076704467189E-2</v>
      </c>
      <c r="K24" s="19">
        <v>1.289076704467189E-2</v>
      </c>
      <c r="L24" s="19"/>
      <c r="M24" s="19">
        <v>6.5948415509410091E-18</v>
      </c>
      <c r="N24" s="19">
        <v>2.2204460492503131E-16</v>
      </c>
      <c r="O24" s="19">
        <v>2.2204460492503131E-16</v>
      </c>
      <c r="P24" s="19">
        <v>0</v>
      </c>
      <c r="Q24" s="19">
        <v>-6.2500000000000012E-3</v>
      </c>
      <c r="R24" s="19">
        <v>-6.2500000000000047E-3</v>
      </c>
      <c r="S24" s="19">
        <v>7.4999999999999997E-2</v>
      </c>
      <c r="T24" s="19">
        <v>0</v>
      </c>
      <c r="U24" s="19">
        <v>-2.0166160408230379E-17</v>
      </c>
      <c r="V24" s="19">
        <v>2.5124999999999949E-2</v>
      </c>
      <c r="W24" s="19">
        <v>1.9124999999999889E-2</v>
      </c>
      <c r="X24" s="19">
        <v>5.2820630471186962E-17</v>
      </c>
      <c r="Y24" s="19">
        <v>-0.5</v>
      </c>
      <c r="Z24" s="19">
        <v>-0.5</v>
      </c>
      <c r="AA24" s="19">
        <v>0</v>
      </c>
      <c r="AB24" s="19">
        <v>-6.2500000000000012E-3</v>
      </c>
      <c r="AC24" s="19">
        <v>-6.2500000000000047E-3</v>
      </c>
      <c r="AD24" s="19">
        <v>7.4999999999999997E-2</v>
      </c>
      <c r="AE24" s="19">
        <v>0</v>
      </c>
      <c r="AF24" s="19">
        <v>-1.4062499999999689E-3</v>
      </c>
      <c r="AG24" s="19">
        <v>-0.49484375000000003</v>
      </c>
      <c r="AH24" s="19">
        <v>-0.49625000000000002</v>
      </c>
      <c r="AI24" s="19">
        <v>0</v>
      </c>
      <c r="AJ24" s="19">
        <v>10</v>
      </c>
      <c r="AK24" s="19">
        <v>10</v>
      </c>
      <c r="AL24" s="19">
        <v>10</v>
      </c>
      <c r="AM24" s="19">
        <v>50</v>
      </c>
      <c r="AN24" s="19">
        <v>0</v>
      </c>
      <c r="AO24" s="19">
        <v>0</v>
      </c>
      <c r="AP24" s="19">
        <v>0</v>
      </c>
      <c r="AQ24" s="19">
        <v>0</v>
      </c>
      <c r="AR24" s="19" t="s">
        <v>299</v>
      </c>
      <c r="AS24" s="19">
        <v>1</v>
      </c>
      <c r="AT24" s="19">
        <v>0</v>
      </c>
      <c r="AU24" s="19">
        <v>0</v>
      </c>
      <c r="AV24" s="19">
        <v>0</v>
      </c>
      <c r="AW24" s="19">
        <v>0</v>
      </c>
      <c r="AX24" s="19">
        <v>45</v>
      </c>
      <c r="AY24" s="19">
        <v>0</v>
      </c>
      <c r="AZ24" s="19">
        <v>1</v>
      </c>
      <c r="BA24" s="19" t="s">
        <v>89</v>
      </c>
      <c r="BB24" s="19">
        <v>5</v>
      </c>
      <c r="BC24" s="19">
        <v>2</v>
      </c>
      <c r="BD24" s="19">
        <v>0.05</v>
      </c>
      <c r="BE24" s="19">
        <v>4</v>
      </c>
      <c r="BF24" s="19">
        <v>6</v>
      </c>
      <c r="BG24" s="19">
        <v>0.5</v>
      </c>
      <c r="BH24" s="19">
        <v>10</v>
      </c>
      <c r="BI24" s="19">
        <v>1</v>
      </c>
      <c r="BJ24" s="19">
        <v>1</v>
      </c>
      <c r="BK24" s="19">
        <v>1</v>
      </c>
      <c r="BL24" s="19">
        <v>1</v>
      </c>
      <c r="BM24" s="19">
        <v>0</v>
      </c>
      <c r="BN24" s="19">
        <v>0</v>
      </c>
      <c r="BO24" s="19">
        <v>0</v>
      </c>
      <c r="BP24" s="19">
        <v>0</v>
      </c>
      <c r="BQ24" s="19">
        <v>1</v>
      </c>
      <c r="BR24" s="19">
        <v>1</v>
      </c>
      <c r="BS24" s="19">
        <v>1</v>
      </c>
      <c r="BT24" s="19">
        <v>1</v>
      </c>
    </row>
    <row r="25" spans="1:72" x14ac:dyDescent="0.3">
      <c r="A25" s="26">
        <v>23</v>
      </c>
      <c r="B25" s="19">
        <v>80</v>
      </c>
      <c r="C25" s="19">
        <v>0.77999472618103027</v>
      </c>
      <c r="D25" s="19">
        <v>1.299991210301717E-2</v>
      </c>
      <c r="E25" s="19">
        <v>4</v>
      </c>
      <c r="F25" s="19">
        <v>5.134898976610823E-4</v>
      </c>
      <c r="G25" s="19">
        <v>4.191012985395056E-2</v>
      </c>
      <c r="H25" s="19">
        <v>1.971293000482164E-2</v>
      </c>
      <c r="I25" s="19">
        <v>5.134898976610823E-4</v>
      </c>
      <c r="J25" s="19">
        <f t="shared" si="0"/>
        <v>5.134898976610823E-4</v>
      </c>
      <c r="K25" s="19">
        <v>5.134898976610823E-4</v>
      </c>
      <c r="L25" s="19"/>
      <c r="M25" s="19">
        <v>8.3266726846886741E-17</v>
      </c>
      <c r="N25" s="19">
        <v>-3.3306690738754701E-16</v>
      </c>
      <c r="O25" s="19">
        <v>-8.3266726846886741E-17</v>
      </c>
      <c r="P25" s="19">
        <v>0</v>
      </c>
      <c r="Q25" s="19">
        <v>5.9374999999999997E-2</v>
      </c>
      <c r="R25" s="19">
        <v>-1.5625E-2</v>
      </c>
      <c r="S25" s="19">
        <v>3.125E-2</v>
      </c>
      <c r="T25" s="19">
        <v>0</v>
      </c>
      <c r="U25" s="19">
        <v>0</v>
      </c>
      <c r="V25" s="19">
        <v>-5.6249999999979927E-4</v>
      </c>
      <c r="W25" s="19">
        <v>1.12500000000007E-3</v>
      </c>
      <c r="X25" s="19">
        <v>0.12500000000000011</v>
      </c>
      <c r="Y25" s="19">
        <v>0.625</v>
      </c>
      <c r="Z25" s="19">
        <v>-0.25</v>
      </c>
      <c r="AA25" s="19">
        <v>0</v>
      </c>
      <c r="AB25" s="19">
        <v>5.9374999999999997E-2</v>
      </c>
      <c r="AC25" s="19">
        <v>-1.5625E-2</v>
      </c>
      <c r="AD25" s="19">
        <v>3.125E-2</v>
      </c>
      <c r="AE25" s="19">
        <v>0</v>
      </c>
      <c r="AF25" s="19">
        <v>0.12523437500000001</v>
      </c>
      <c r="AG25" s="19">
        <v>0.62148437499999998</v>
      </c>
      <c r="AH25" s="19">
        <v>-0.24296875000000001</v>
      </c>
      <c r="AI25" s="19">
        <v>0</v>
      </c>
      <c r="AJ25" s="19">
        <v>20</v>
      </c>
      <c r="AK25" s="19">
        <v>10</v>
      </c>
      <c r="AL25" s="19">
        <v>50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 t="s">
        <v>300</v>
      </c>
      <c r="AS25" s="19">
        <v>1</v>
      </c>
      <c r="AT25" s="19">
        <v>0</v>
      </c>
      <c r="AU25" s="19">
        <v>0</v>
      </c>
      <c r="AV25" s="19">
        <v>0</v>
      </c>
      <c r="AW25" s="19">
        <v>0</v>
      </c>
      <c r="AX25" s="19">
        <v>45</v>
      </c>
      <c r="AY25" s="19">
        <v>0</v>
      </c>
      <c r="AZ25" s="19">
        <v>1</v>
      </c>
      <c r="BA25" s="19" t="s">
        <v>89</v>
      </c>
      <c r="BB25" s="19">
        <v>5</v>
      </c>
      <c r="BC25" s="19">
        <v>2</v>
      </c>
      <c r="BD25" s="19">
        <v>0.05</v>
      </c>
      <c r="BE25" s="19">
        <v>4</v>
      </c>
      <c r="BF25" s="19">
        <v>6</v>
      </c>
      <c r="BG25" s="19">
        <v>0.5</v>
      </c>
      <c r="BH25" s="19">
        <v>10</v>
      </c>
      <c r="BI25" s="19">
        <v>1</v>
      </c>
      <c r="BJ25" s="19">
        <v>1</v>
      </c>
      <c r="BK25" s="19">
        <v>1</v>
      </c>
      <c r="BL25" s="19">
        <v>1</v>
      </c>
      <c r="BM25" s="19">
        <v>0</v>
      </c>
      <c r="BN25" s="19">
        <v>0</v>
      </c>
      <c r="BO25" s="19">
        <v>0</v>
      </c>
      <c r="BP25" s="19">
        <v>0</v>
      </c>
      <c r="BQ25" s="19">
        <v>1</v>
      </c>
      <c r="BR25" s="19">
        <v>1</v>
      </c>
      <c r="BS25" s="19">
        <v>1</v>
      </c>
      <c r="BT25" s="19">
        <v>1</v>
      </c>
    </row>
    <row r="26" spans="1:72" x14ac:dyDescent="0.3">
      <c r="A26" s="26">
        <v>24</v>
      </c>
      <c r="B26" s="19">
        <v>80</v>
      </c>
      <c r="C26" s="19">
        <v>0.59279632568359375</v>
      </c>
      <c r="D26" s="19">
        <v>9.8799387613932293E-3</v>
      </c>
      <c r="E26" s="19">
        <v>3</v>
      </c>
      <c r="F26" s="19">
        <v>9.2812500000000464E-3</v>
      </c>
      <c r="G26" s="19">
        <v>9.2812500000000464E-3</v>
      </c>
      <c r="H26" s="19">
        <v>1.021874999999998E-2</v>
      </c>
      <c r="I26" s="19">
        <v>1.021874999999998E-2</v>
      </c>
      <c r="J26" s="19">
        <f t="shared" si="0"/>
        <v>9.2812500000000464E-3</v>
      </c>
      <c r="K26" s="19"/>
      <c r="L26" s="19"/>
      <c r="M26" s="19">
        <v>1.6653345369377351E-16</v>
      </c>
      <c r="N26" s="19">
        <v>-2.2204460492503131E-16</v>
      </c>
      <c r="O26" s="19">
        <v>-2.775557561562891E-17</v>
      </c>
      <c r="P26" s="19">
        <v>0</v>
      </c>
      <c r="Q26" s="19">
        <v>-1.5625E-2</v>
      </c>
      <c r="R26" s="19">
        <v>-1.562500000000001E-2</v>
      </c>
      <c r="S26" s="19">
        <v>3.125E-2</v>
      </c>
      <c r="T26" s="19">
        <v>0</v>
      </c>
      <c r="U26" s="19">
        <v>-9.2812500000000742E-3</v>
      </c>
      <c r="V26" s="19">
        <v>-9.2812500000000187E-3</v>
      </c>
      <c r="W26" s="19">
        <v>1.8562500000000089E-2</v>
      </c>
      <c r="X26" s="19">
        <v>-0.37499999999999989</v>
      </c>
      <c r="Y26" s="19">
        <v>0.625</v>
      </c>
      <c r="Z26" s="19">
        <v>-0.25</v>
      </c>
      <c r="AA26" s="19">
        <v>0</v>
      </c>
      <c r="AB26" s="19">
        <v>-1.5625E-2</v>
      </c>
      <c r="AC26" s="19">
        <v>-1.562500000000001E-2</v>
      </c>
      <c r="AD26" s="19">
        <v>3.125E-2</v>
      </c>
      <c r="AE26" s="19">
        <v>0</v>
      </c>
      <c r="AF26" s="19">
        <v>-0.37851562500000002</v>
      </c>
      <c r="AG26" s="19">
        <v>0.62148437499999998</v>
      </c>
      <c r="AH26" s="19">
        <v>-0.24296875000000001</v>
      </c>
      <c r="AI26" s="19">
        <v>0</v>
      </c>
      <c r="AJ26" s="19">
        <v>0</v>
      </c>
      <c r="AK26" s="19">
        <v>30</v>
      </c>
      <c r="AL26" s="19">
        <v>50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 t="s">
        <v>301</v>
      </c>
      <c r="AS26" s="19">
        <v>1</v>
      </c>
      <c r="AT26" s="19">
        <v>0</v>
      </c>
      <c r="AU26" s="19">
        <v>0</v>
      </c>
      <c r="AV26" s="19">
        <v>0</v>
      </c>
      <c r="AW26" s="19">
        <v>0</v>
      </c>
      <c r="AX26" s="19">
        <v>45</v>
      </c>
      <c r="AY26" s="19">
        <v>0</v>
      </c>
      <c r="AZ26" s="19">
        <v>1</v>
      </c>
      <c r="BA26" s="19" t="s">
        <v>89</v>
      </c>
      <c r="BB26" s="19">
        <v>5</v>
      </c>
      <c r="BC26" s="19">
        <v>2</v>
      </c>
      <c r="BD26" s="19">
        <v>0.05</v>
      </c>
      <c r="BE26" s="19">
        <v>4</v>
      </c>
      <c r="BF26" s="19">
        <v>6</v>
      </c>
      <c r="BG26" s="19">
        <v>0.5</v>
      </c>
      <c r="BH26" s="19">
        <v>10</v>
      </c>
      <c r="BI26" s="19">
        <v>1</v>
      </c>
      <c r="BJ26" s="19">
        <v>1</v>
      </c>
      <c r="BK26" s="19">
        <v>1</v>
      </c>
      <c r="BL26" s="19">
        <v>1</v>
      </c>
      <c r="BM26" s="19">
        <v>0</v>
      </c>
      <c r="BN26" s="19">
        <v>0</v>
      </c>
      <c r="BO26" s="19">
        <v>0</v>
      </c>
      <c r="BP26" s="19">
        <v>0</v>
      </c>
      <c r="BQ26" s="19">
        <v>1</v>
      </c>
      <c r="BR26" s="19">
        <v>1</v>
      </c>
      <c r="BS26" s="19">
        <v>1</v>
      </c>
      <c r="BT26" s="19">
        <v>1</v>
      </c>
    </row>
    <row r="27" spans="1:72" x14ac:dyDescent="0.3">
      <c r="A27" s="26">
        <v>25</v>
      </c>
      <c r="B27" s="19">
        <v>80</v>
      </c>
      <c r="C27" s="19">
        <v>0.98279356956481934</v>
      </c>
      <c r="D27" s="19">
        <v>1.6379892826080319E-2</v>
      </c>
      <c r="E27" s="19">
        <v>5</v>
      </c>
      <c r="F27" s="19">
        <v>1.432054904673209E-4</v>
      </c>
      <c r="G27" s="19">
        <v>4.1372970116369451E-2</v>
      </c>
      <c r="H27" s="19">
        <v>1.9683928247430631E-2</v>
      </c>
      <c r="I27" s="19">
        <v>2.1670923059481958E-3</v>
      </c>
      <c r="J27" s="19">
        <f t="shared" si="0"/>
        <v>2.1670923059481958E-3</v>
      </c>
      <c r="K27" s="19">
        <v>1.432054904673209E-4</v>
      </c>
      <c r="L27" s="19">
        <v>1.432054904673209E-4</v>
      </c>
      <c r="M27" s="19">
        <v>6.9388939039072284E-17</v>
      </c>
      <c r="N27" s="19">
        <v>-3.3306690738754701E-16</v>
      </c>
      <c r="O27" s="19">
        <v>-8.3266726846886741E-17</v>
      </c>
      <c r="P27" s="19">
        <v>0</v>
      </c>
      <c r="Q27" s="19">
        <v>1.5625E-2</v>
      </c>
      <c r="R27" s="19">
        <v>-1.562500000000001E-2</v>
      </c>
      <c r="S27" s="19">
        <v>3.125E-2</v>
      </c>
      <c r="T27" s="19">
        <v>0</v>
      </c>
      <c r="U27" s="19">
        <v>2.8124999999989958E-4</v>
      </c>
      <c r="V27" s="19">
        <v>-9.3749999999781508E-5</v>
      </c>
      <c r="W27" s="19">
        <v>1.8750000000003489E-4</v>
      </c>
      <c r="X27" s="19">
        <v>-0.1249999999999999</v>
      </c>
      <c r="Y27" s="19">
        <v>0.625</v>
      </c>
      <c r="Z27" s="19">
        <v>-0.25</v>
      </c>
      <c r="AA27" s="19">
        <v>0</v>
      </c>
      <c r="AB27" s="19">
        <v>1.5625E-2</v>
      </c>
      <c r="AC27" s="19">
        <v>-1.562500000000001E-2</v>
      </c>
      <c r="AD27" s="19">
        <v>3.125E-2</v>
      </c>
      <c r="AE27" s="19">
        <v>0</v>
      </c>
      <c r="AF27" s="19">
        <v>-0.128046875</v>
      </c>
      <c r="AG27" s="19">
        <v>0.62148437499999998</v>
      </c>
      <c r="AH27" s="19">
        <v>-0.24296875000000001</v>
      </c>
      <c r="AI27" s="19">
        <v>0</v>
      </c>
      <c r="AJ27" s="19">
        <v>10</v>
      </c>
      <c r="AK27" s="19">
        <v>20</v>
      </c>
      <c r="AL27" s="19">
        <v>50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 t="s">
        <v>302</v>
      </c>
      <c r="AS27" s="19">
        <v>1</v>
      </c>
      <c r="AT27" s="19">
        <v>0</v>
      </c>
      <c r="AU27" s="19">
        <v>0</v>
      </c>
      <c r="AV27" s="19">
        <v>0</v>
      </c>
      <c r="AW27" s="19">
        <v>0</v>
      </c>
      <c r="AX27" s="19">
        <v>45</v>
      </c>
      <c r="AY27" s="19">
        <v>0</v>
      </c>
      <c r="AZ27" s="19">
        <v>1</v>
      </c>
      <c r="BA27" s="19" t="s">
        <v>89</v>
      </c>
      <c r="BB27" s="19">
        <v>5</v>
      </c>
      <c r="BC27" s="19">
        <v>2</v>
      </c>
      <c r="BD27" s="19">
        <v>0.05</v>
      </c>
      <c r="BE27" s="19">
        <v>4</v>
      </c>
      <c r="BF27" s="19">
        <v>6</v>
      </c>
      <c r="BG27" s="19">
        <v>0.5</v>
      </c>
      <c r="BH27" s="19">
        <v>10</v>
      </c>
      <c r="BI27" s="19">
        <v>1</v>
      </c>
      <c r="BJ27" s="19">
        <v>1</v>
      </c>
      <c r="BK27" s="19">
        <v>1</v>
      </c>
      <c r="BL27" s="19">
        <v>1</v>
      </c>
      <c r="BM27" s="19">
        <v>0</v>
      </c>
      <c r="BN27" s="19">
        <v>0</v>
      </c>
      <c r="BO27" s="19">
        <v>0</v>
      </c>
      <c r="BP27" s="19">
        <v>0</v>
      </c>
      <c r="BQ27" s="19">
        <v>1</v>
      </c>
      <c r="BR27" s="19">
        <v>1</v>
      </c>
      <c r="BS27" s="19">
        <v>1</v>
      </c>
      <c r="BT27" s="19">
        <v>1</v>
      </c>
    </row>
    <row r="28" spans="1:72" x14ac:dyDescent="0.3">
      <c r="A28" s="26">
        <v>26</v>
      </c>
      <c r="B28" s="19">
        <v>80</v>
      </c>
      <c r="C28" s="19">
        <v>0.38999772071838379</v>
      </c>
      <c r="D28" s="19">
        <v>6.4999620119730629E-3</v>
      </c>
      <c r="E28" s="19">
        <v>2</v>
      </c>
      <c r="F28" s="19">
        <v>7.5781088917354954E-3</v>
      </c>
      <c r="G28" s="19">
        <v>7.5781088917354954E-3</v>
      </c>
      <c r="H28" s="19">
        <v>7.5781088917354954E-3</v>
      </c>
      <c r="I28" s="19"/>
      <c r="J28" s="19">
        <f t="shared" si="0"/>
        <v>7.5781088917354954E-3</v>
      </c>
      <c r="K28" s="19"/>
      <c r="L28" s="19"/>
      <c r="M28" s="19">
        <v>-2.775557561562891E-17</v>
      </c>
      <c r="N28" s="19">
        <v>-1.2325951644078309E-32</v>
      </c>
      <c r="O28" s="19">
        <v>-4.4408920985006262E-16</v>
      </c>
      <c r="P28" s="19">
        <v>0</v>
      </c>
      <c r="Q28" s="19">
        <v>3.125E-2</v>
      </c>
      <c r="R28" s="19">
        <v>-1.9135106236677378E-18</v>
      </c>
      <c r="S28" s="19">
        <v>0</v>
      </c>
      <c r="T28" s="19">
        <v>0</v>
      </c>
      <c r="U28" s="19">
        <v>1.8562500000000089E-2</v>
      </c>
      <c r="V28" s="19">
        <v>-1.136625310458646E-18</v>
      </c>
      <c r="W28" s="19">
        <v>2.2204460492503131E-16</v>
      </c>
      <c r="X28" s="19">
        <v>-0.25</v>
      </c>
      <c r="Y28" s="19">
        <v>7.6540424946709591E-17</v>
      </c>
      <c r="Z28" s="19">
        <v>1</v>
      </c>
      <c r="AA28" s="19">
        <v>0</v>
      </c>
      <c r="AB28" s="19">
        <v>3.125E-2</v>
      </c>
      <c r="AC28" s="19">
        <v>-1.9135106236677378E-18</v>
      </c>
      <c r="AD28" s="19">
        <v>0</v>
      </c>
      <c r="AE28" s="19">
        <v>0</v>
      </c>
      <c r="AF28" s="19">
        <v>-0.24296875000000001</v>
      </c>
      <c r="AG28" s="19">
        <v>7.6109885056384328E-17</v>
      </c>
      <c r="AH28" s="19">
        <v>1</v>
      </c>
      <c r="AI28" s="19">
        <v>0</v>
      </c>
      <c r="AJ28" s="19">
        <v>30</v>
      </c>
      <c r="AK28" s="19">
        <v>50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 t="s">
        <v>303</v>
      </c>
      <c r="AS28" s="19">
        <v>1</v>
      </c>
      <c r="AT28" s="19">
        <v>0</v>
      </c>
      <c r="AU28" s="19">
        <v>0</v>
      </c>
      <c r="AV28" s="19">
        <v>0</v>
      </c>
      <c r="AW28" s="19">
        <v>0</v>
      </c>
      <c r="AX28" s="19">
        <v>45</v>
      </c>
      <c r="AY28" s="19">
        <v>0</v>
      </c>
      <c r="AZ28" s="19">
        <v>1</v>
      </c>
      <c r="BA28" s="19" t="s">
        <v>89</v>
      </c>
      <c r="BB28" s="19">
        <v>5</v>
      </c>
      <c r="BC28" s="19">
        <v>2</v>
      </c>
      <c r="BD28" s="19">
        <v>0.05</v>
      </c>
      <c r="BE28" s="19">
        <v>4</v>
      </c>
      <c r="BF28" s="19">
        <v>6</v>
      </c>
      <c r="BG28" s="19">
        <v>0.5</v>
      </c>
      <c r="BH28" s="19">
        <v>10</v>
      </c>
      <c r="BI28" s="19">
        <v>1</v>
      </c>
      <c r="BJ28" s="19">
        <v>1</v>
      </c>
      <c r="BK28" s="19">
        <v>1</v>
      </c>
      <c r="BL28" s="19">
        <v>1</v>
      </c>
      <c r="BM28" s="19">
        <v>0</v>
      </c>
      <c r="BN28" s="19">
        <v>0</v>
      </c>
      <c r="BO28" s="19">
        <v>0</v>
      </c>
      <c r="BP28" s="19">
        <v>0</v>
      </c>
      <c r="BQ28" s="19">
        <v>1</v>
      </c>
      <c r="BR28" s="19">
        <v>1</v>
      </c>
      <c r="BS28" s="19">
        <v>1</v>
      </c>
      <c r="BT28" s="19">
        <v>1</v>
      </c>
    </row>
    <row r="29" spans="1:72" x14ac:dyDescent="0.3">
      <c r="A29" s="26">
        <v>27</v>
      </c>
      <c r="B29" s="19">
        <v>80</v>
      </c>
      <c r="C29" s="19">
        <v>0.9671938419342041</v>
      </c>
      <c r="D29" s="19">
        <v>1.6119897365570068E-2</v>
      </c>
      <c r="E29" s="19">
        <v>5</v>
      </c>
      <c r="F29" s="19">
        <v>4.5398625048011908E-3</v>
      </c>
      <c r="G29" s="19">
        <v>6.0394212781523987E-2</v>
      </c>
      <c r="H29" s="19">
        <v>2.2176846033644958E-2</v>
      </c>
      <c r="I29" s="19">
        <v>4.5398625048011908E-3</v>
      </c>
      <c r="J29" s="19">
        <f t="shared" si="0"/>
        <v>4.5398625048011908E-3</v>
      </c>
      <c r="K29" s="19">
        <v>5.0668384188268132E-3</v>
      </c>
      <c r="L29" s="19">
        <v>5.0668384188268132E-3</v>
      </c>
      <c r="M29" s="19">
        <v>3.3306690738754701E-16</v>
      </c>
      <c r="N29" s="19">
        <v>-5.5511151231257827E-17</v>
      </c>
      <c r="O29" s="19">
        <v>-3.3306690738754701E-16</v>
      </c>
      <c r="P29" s="19">
        <v>0</v>
      </c>
      <c r="Q29" s="19">
        <v>-6.2500000000000003E-3</v>
      </c>
      <c r="R29" s="19">
        <v>3.7499999999999999E-2</v>
      </c>
      <c r="S29" s="19">
        <v>-7.4999999999999997E-2</v>
      </c>
      <c r="T29" s="19">
        <v>0</v>
      </c>
      <c r="U29" s="19">
        <v>4.6875000000012879E-4</v>
      </c>
      <c r="V29" s="19">
        <v>4.9687500000000773E-3</v>
      </c>
      <c r="W29" s="19">
        <v>-9.937499999999877E-3</v>
      </c>
      <c r="X29" s="19">
        <v>-0.5</v>
      </c>
      <c r="Y29" s="19">
        <v>0.25000000000000011</v>
      </c>
      <c r="Z29" s="19">
        <v>0.5</v>
      </c>
      <c r="AA29" s="19">
        <v>0</v>
      </c>
      <c r="AB29" s="19">
        <v>-6.2500000000000003E-3</v>
      </c>
      <c r="AC29" s="19">
        <v>3.7499999999999999E-2</v>
      </c>
      <c r="AD29" s="19">
        <v>-7.4999999999999997E-2</v>
      </c>
      <c r="AE29" s="19">
        <v>0</v>
      </c>
      <c r="AF29" s="19">
        <v>-0.49484375000000003</v>
      </c>
      <c r="AG29" s="19">
        <v>0.25187500000000013</v>
      </c>
      <c r="AH29" s="19">
        <v>0.49625000000000002</v>
      </c>
      <c r="AI29" s="19">
        <v>0</v>
      </c>
      <c r="AJ29" s="19">
        <v>10</v>
      </c>
      <c r="AK29" s="19">
        <v>50</v>
      </c>
      <c r="AL29" s="19">
        <v>20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 t="s">
        <v>304</v>
      </c>
      <c r="AS29" s="19">
        <v>1</v>
      </c>
      <c r="AT29" s="19">
        <v>0</v>
      </c>
      <c r="AU29" s="19">
        <v>0</v>
      </c>
      <c r="AV29" s="19">
        <v>0</v>
      </c>
      <c r="AW29" s="19">
        <v>0</v>
      </c>
      <c r="AX29" s="19">
        <v>45</v>
      </c>
      <c r="AY29" s="19">
        <v>0</v>
      </c>
      <c r="AZ29" s="19">
        <v>1</v>
      </c>
      <c r="BA29" s="19" t="s">
        <v>89</v>
      </c>
      <c r="BB29" s="19">
        <v>5</v>
      </c>
      <c r="BC29" s="19">
        <v>2</v>
      </c>
      <c r="BD29" s="19">
        <v>0.05</v>
      </c>
      <c r="BE29" s="19">
        <v>4</v>
      </c>
      <c r="BF29" s="19">
        <v>6</v>
      </c>
      <c r="BG29" s="19">
        <v>0.5</v>
      </c>
      <c r="BH29" s="19">
        <v>10</v>
      </c>
      <c r="BI29" s="19">
        <v>1</v>
      </c>
      <c r="BJ29" s="19">
        <v>1</v>
      </c>
      <c r="BK29" s="19">
        <v>1</v>
      </c>
      <c r="BL29" s="19">
        <v>1</v>
      </c>
      <c r="BM29" s="19">
        <v>0</v>
      </c>
      <c r="BN29" s="19">
        <v>0</v>
      </c>
      <c r="BO29" s="19">
        <v>0</v>
      </c>
      <c r="BP29" s="19">
        <v>0</v>
      </c>
      <c r="BQ29" s="19">
        <v>1</v>
      </c>
      <c r="BR29" s="19">
        <v>1</v>
      </c>
      <c r="BS29" s="19">
        <v>1</v>
      </c>
      <c r="BT29" s="19">
        <v>1</v>
      </c>
    </row>
    <row r="30" spans="1:72" x14ac:dyDescent="0.3">
      <c r="A30" s="26">
        <v>28</v>
      </c>
      <c r="B30" s="19">
        <v>80</v>
      </c>
      <c r="C30" s="19">
        <v>0.9671938419342041</v>
      </c>
      <c r="D30" s="19">
        <v>1.6119897365570068E-2</v>
      </c>
      <c r="E30" s="19">
        <v>5</v>
      </c>
      <c r="F30" s="19">
        <v>7.6176321985572991E-3</v>
      </c>
      <c r="G30" s="19">
        <v>7.0596675736184472E-2</v>
      </c>
      <c r="H30" s="19">
        <v>1.4844407880157911E-2</v>
      </c>
      <c r="I30" s="19">
        <v>7.6176321985572991E-3</v>
      </c>
      <c r="J30" s="19">
        <f t="shared" si="0"/>
        <v>7.6176321985572991E-3</v>
      </c>
      <c r="K30" s="19">
        <v>1.095110760665313E-2</v>
      </c>
      <c r="L30" s="19">
        <v>1.095110760665313E-2</v>
      </c>
      <c r="M30" s="19">
        <v>3.3306690738754701E-16</v>
      </c>
      <c r="N30" s="19">
        <v>1.110223024625157E-16</v>
      </c>
      <c r="O30" s="19">
        <v>-5.5511151231257827E-16</v>
      </c>
      <c r="P30" s="19">
        <v>0</v>
      </c>
      <c r="Q30" s="19">
        <v>9.3749999999999997E-3</v>
      </c>
      <c r="R30" s="19">
        <v>2.1874999999999999E-2</v>
      </c>
      <c r="S30" s="19">
        <v>-4.3749999999999997E-2</v>
      </c>
      <c r="T30" s="19">
        <v>0</v>
      </c>
      <c r="U30" s="19">
        <v>-2.8124999999995509E-4</v>
      </c>
      <c r="V30" s="19">
        <v>8.3437500000000664E-3</v>
      </c>
      <c r="W30" s="19">
        <v>-1.6687499999999411E-2</v>
      </c>
      <c r="X30" s="19">
        <v>-0.375</v>
      </c>
      <c r="Y30" s="19">
        <v>0.12500000000000011</v>
      </c>
      <c r="Z30" s="19">
        <v>0.75</v>
      </c>
      <c r="AA30" s="19">
        <v>0</v>
      </c>
      <c r="AB30" s="19">
        <v>9.3749999999999997E-3</v>
      </c>
      <c r="AC30" s="19">
        <v>2.1874999999999999E-2</v>
      </c>
      <c r="AD30" s="19">
        <v>-4.3749999999999997E-2</v>
      </c>
      <c r="AE30" s="19">
        <v>0</v>
      </c>
      <c r="AF30" s="19">
        <v>-0.36960937500000002</v>
      </c>
      <c r="AG30" s="19">
        <v>0.12664062500000009</v>
      </c>
      <c r="AH30" s="19">
        <v>0.74671874999999999</v>
      </c>
      <c r="AI30" s="19">
        <v>0</v>
      </c>
      <c r="AJ30" s="19">
        <v>20</v>
      </c>
      <c r="AK30" s="19">
        <v>50</v>
      </c>
      <c r="AL30" s="19">
        <v>10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 t="s">
        <v>305</v>
      </c>
      <c r="AS30" s="19">
        <v>1</v>
      </c>
      <c r="AT30" s="19">
        <v>0</v>
      </c>
      <c r="AU30" s="19">
        <v>0</v>
      </c>
      <c r="AV30" s="19">
        <v>0</v>
      </c>
      <c r="AW30" s="19">
        <v>0</v>
      </c>
      <c r="AX30" s="19">
        <v>45</v>
      </c>
      <c r="AY30" s="19">
        <v>0</v>
      </c>
      <c r="AZ30" s="19">
        <v>1</v>
      </c>
      <c r="BA30" s="19" t="s">
        <v>89</v>
      </c>
      <c r="BB30" s="19">
        <v>5</v>
      </c>
      <c r="BC30" s="19">
        <v>2</v>
      </c>
      <c r="BD30" s="19">
        <v>0.05</v>
      </c>
      <c r="BE30" s="19">
        <v>4</v>
      </c>
      <c r="BF30" s="19">
        <v>6</v>
      </c>
      <c r="BG30" s="19">
        <v>0.5</v>
      </c>
      <c r="BH30" s="19">
        <v>10</v>
      </c>
      <c r="BI30" s="19">
        <v>1</v>
      </c>
      <c r="BJ30" s="19">
        <v>1</v>
      </c>
      <c r="BK30" s="19">
        <v>1</v>
      </c>
      <c r="BL30" s="19">
        <v>1</v>
      </c>
      <c r="BM30" s="19">
        <v>0</v>
      </c>
      <c r="BN30" s="19">
        <v>0</v>
      </c>
      <c r="BO30" s="19">
        <v>0</v>
      </c>
      <c r="BP30" s="19">
        <v>0</v>
      </c>
      <c r="BQ30" s="19">
        <v>1</v>
      </c>
      <c r="BR30" s="19">
        <v>1</v>
      </c>
      <c r="BS30" s="19">
        <v>1</v>
      </c>
      <c r="BT30" s="19">
        <v>1</v>
      </c>
    </row>
    <row r="31" spans="1:72" x14ac:dyDescent="0.3">
      <c r="A31" s="26">
        <v>29</v>
      </c>
      <c r="B31" s="19">
        <v>80</v>
      </c>
      <c r="C31" s="19">
        <v>0.967193603515625</v>
      </c>
      <c r="D31" s="19">
        <v>1.6119893391927081E-2</v>
      </c>
      <c r="E31" s="19">
        <v>5</v>
      </c>
      <c r="F31" s="19">
        <v>7.6176321985572887E-3</v>
      </c>
      <c r="G31" s="19">
        <v>7.0596675736184472E-2</v>
      </c>
      <c r="H31" s="19">
        <v>1.48444078801579E-2</v>
      </c>
      <c r="I31" s="19">
        <v>7.6176321985572887E-3</v>
      </c>
      <c r="J31" s="19">
        <f t="shared" si="0"/>
        <v>7.6176321985572887E-3</v>
      </c>
      <c r="K31" s="19">
        <v>1.095110760665312E-2</v>
      </c>
      <c r="L31" s="19">
        <v>1.095110760665312E-2</v>
      </c>
      <c r="M31" s="19">
        <v>-3.3306690738754701E-16</v>
      </c>
      <c r="N31" s="19">
        <v>-2.775557561562891E-17</v>
      </c>
      <c r="O31" s="19">
        <v>-5.5511151231257827E-16</v>
      </c>
      <c r="P31" s="19">
        <v>0</v>
      </c>
      <c r="Q31" s="19">
        <v>-5.3124999999999999E-2</v>
      </c>
      <c r="R31" s="19">
        <v>2.1875000000000009E-2</v>
      </c>
      <c r="S31" s="19">
        <v>4.3749999999999997E-2</v>
      </c>
      <c r="T31" s="19">
        <v>0</v>
      </c>
      <c r="U31" s="19">
        <v>2.8124999999995509E-4</v>
      </c>
      <c r="V31" s="19">
        <v>-8.3437500000000109E-3</v>
      </c>
      <c r="W31" s="19">
        <v>-1.6687499999999411E-2</v>
      </c>
      <c r="X31" s="19">
        <v>0.375</v>
      </c>
      <c r="Y31" s="19">
        <v>-0.125</v>
      </c>
      <c r="Z31" s="19">
        <v>0.75</v>
      </c>
      <c r="AA31" s="19">
        <v>0</v>
      </c>
      <c r="AB31" s="19">
        <v>-5.3124999999999999E-2</v>
      </c>
      <c r="AC31" s="19">
        <v>2.1875000000000009E-2</v>
      </c>
      <c r="AD31" s="19">
        <v>4.3749999999999997E-2</v>
      </c>
      <c r="AE31" s="19">
        <v>0</v>
      </c>
      <c r="AF31" s="19">
        <v>0.36960937500000002</v>
      </c>
      <c r="AG31" s="19">
        <v>-0.12664062500000001</v>
      </c>
      <c r="AH31" s="19">
        <v>0.74671874999999999</v>
      </c>
      <c r="AI31" s="19">
        <v>0</v>
      </c>
      <c r="AJ31" s="19">
        <v>50</v>
      </c>
      <c r="AK31" s="19">
        <v>20</v>
      </c>
      <c r="AL31" s="19">
        <v>0</v>
      </c>
      <c r="AM31" s="19">
        <v>10</v>
      </c>
      <c r="AN31" s="19">
        <v>0</v>
      </c>
      <c r="AO31" s="19">
        <v>0</v>
      </c>
      <c r="AP31" s="19">
        <v>0</v>
      </c>
      <c r="AQ31" s="19">
        <v>0</v>
      </c>
      <c r="AR31" s="19" t="s">
        <v>306</v>
      </c>
      <c r="AS31" s="19">
        <v>1</v>
      </c>
      <c r="AT31" s="19">
        <v>0</v>
      </c>
      <c r="AU31" s="19">
        <v>0</v>
      </c>
      <c r="AV31" s="19">
        <v>0</v>
      </c>
      <c r="AW31" s="19">
        <v>0</v>
      </c>
      <c r="AX31" s="19">
        <v>45</v>
      </c>
      <c r="AY31" s="19">
        <v>0</v>
      </c>
      <c r="AZ31" s="19">
        <v>1</v>
      </c>
      <c r="BA31" s="19" t="s">
        <v>89</v>
      </c>
      <c r="BB31" s="19">
        <v>5</v>
      </c>
      <c r="BC31" s="19">
        <v>2</v>
      </c>
      <c r="BD31" s="19">
        <v>0.05</v>
      </c>
      <c r="BE31" s="19">
        <v>4</v>
      </c>
      <c r="BF31" s="19">
        <v>6</v>
      </c>
      <c r="BG31" s="19">
        <v>0.5</v>
      </c>
      <c r="BH31" s="19">
        <v>10</v>
      </c>
      <c r="BI31" s="19">
        <v>1</v>
      </c>
      <c r="BJ31" s="19">
        <v>1</v>
      </c>
      <c r="BK31" s="19">
        <v>1</v>
      </c>
      <c r="BL31" s="19">
        <v>1</v>
      </c>
      <c r="BM31" s="19">
        <v>0</v>
      </c>
      <c r="BN31" s="19">
        <v>0</v>
      </c>
      <c r="BO31" s="19">
        <v>0</v>
      </c>
      <c r="BP31" s="19">
        <v>0</v>
      </c>
      <c r="BQ31" s="19">
        <v>1</v>
      </c>
      <c r="BR31" s="19">
        <v>1</v>
      </c>
      <c r="BS31" s="19">
        <v>1</v>
      </c>
      <c r="BT31" s="19">
        <v>1</v>
      </c>
    </row>
    <row r="32" spans="1:72" x14ac:dyDescent="0.3">
      <c r="A32" s="26">
        <v>30</v>
      </c>
      <c r="B32" s="19">
        <v>80</v>
      </c>
      <c r="C32" s="19">
        <v>0.76639485359191895</v>
      </c>
      <c r="D32" s="19">
        <v>1.277324755986532E-2</v>
      </c>
      <c r="E32" s="19">
        <v>4</v>
      </c>
      <c r="F32" s="19">
        <v>5.134898976610823E-4</v>
      </c>
      <c r="G32" s="19">
        <v>4.191012985395056E-2</v>
      </c>
      <c r="H32" s="19">
        <v>1.971293000482164E-2</v>
      </c>
      <c r="I32" s="19">
        <v>5.134898976610823E-4</v>
      </c>
      <c r="J32" s="19">
        <f t="shared" si="0"/>
        <v>5.134898976610823E-4</v>
      </c>
      <c r="K32" s="19">
        <v>5.134898976610823E-4</v>
      </c>
      <c r="L32" s="19"/>
      <c r="M32" s="19">
        <v>-3.3306690738754701E-16</v>
      </c>
      <c r="N32" s="19">
        <v>0</v>
      </c>
      <c r="O32" s="19">
        <v>8.3266726846886741E-17</v>
      </c>
      <c r="P32" s="19">
        <v>0</v>
      </c>
      <c r="Q32" s="19">
        <v>-1.5625E-2</v>
      </c>
      <c r="R32" s="19">
        <v>5.9374999999999997E-2</v>
      </c>
      <c r="S32" s="19">
        <v>-3.125E-2</v>
      </c>
      <c r="T32" s="19">
        <v>0</v>
      </c>
      <c r="U32" s="19">
        <v>-5.6249999999979927E-4</v>
      </c>
      <c r="V32" s="19">
        <v>0</v>
      </c>
      <c r="W32" s="19">
        <v>-1.12500000000007E-3</v>
      </c>
      <c r="X32" s="19">
        <v>0.625</v>
      </c>
      <c r="Y32" s="19">
        <v>0.125</v>
      </c>
      <c r="Z32" s="19">
        <v>0.25</v>
      </c>
      <c r="AA32" s="19">
        <v>0</v>
      </c>
      <c r="AB32" s="19">
        <v>-1.5625E-2</v>
      </c>
      <c r="AC32" s="19">
        <v>5.9374999999999997E-2</v>
      </c>
      <c r="AD32" s="19">
        <v>-3.125E-2</v>
      </c>
      <c r="AE32" s="19">
        <v>0</v>
      </c>
      <c r="AF32" s="19">
        <v>0.62148437499999998</v>
      </c>
      <c r="AG32" s="19">
        <v>0.12523437500000001</v>
      </c>
      <c r="AH32" s="19">
        <v>0.24296875000000001</v>
      </c>
      <c r="AI32" s="19">
        <v>0</v>
      </c>
      <c r="AJ32" s="19">
        <v>50</v>
      </c>
      <c r="AK32" s="19">
        <v>0</v>
      </c>
      <c r="AL32" s="19">
        <v>20</v>
      </c>
      <c r="AM32" s="19">
        <v>10</v>
      </c>
      <c r="AN32" s="19">
        <v>0</v>
      </c>
      <c r="AO32" s="19">
        <v>0</v>
      </c>
      <c r="AP32" s="19">
        <v>0</v>
      </c>
      <c r="AQ32" s="19">
        <v>0</v>
      </c>
      <c r="AR32" s="19" t="s">
        <v>307</v>
      </c>
      <c r="AS32" s="19">
        <v>1</v>
      </c>
      <c r="AT32" s="19">
        <v>0</v>
      </c>
      <c r="AU32" s="19">
        <v>0</v>
      </c>
      <c r="AV32" s="19">
        <v>0</v>
      </c>
      <c r="AW32" s="19">
        <v>0</v>
      </c>
      <c r="AX32" s="19">
        <v>45</v>
      </c>
      <c r="AY32" s="19">
        <v>0</v>
      </c>
      <c r="AZ32" s="19">
        <v>1</v>
      </c>
      <c r="BA32" s="19" t="s">
        <v>89</v>
      </c>
      <c r="BB32" s="19">
        <v>5</v>
      </c>
      <c r="BC32" s="19">
        <v>2</v>
      </c>
      <c r="BD32" s="19">
        <v>0.05</v>
      </c>
      <c r="BE32" s="19">
        <v>4</v>
      </c>
      <c r="BF32" s="19">
        <v>6</v>
      </c>
      <c r="BG32" s="19">
        <v>0.5</v>
      </c>
      <c r="BH32" s="19">
        <v>10</v>
      </c>
      <c r="BI32" s="19">
        <v>1</v>
      </c>
      <c r="BJ32" s="19">
        <v>1</v>
      </c>
      <c r="BK32" s="19">
        <v>1</v>
      </c>
      <c r="BL32" s="19">
        <v>1</v>
      </c>
      <c r="BM32" s="19">
        <v>0</v>
      </c>
      <c r="BN32" s="19">
        <v>0</v>
      </c>
      <c r="BO32" s="19">
        <v>0</v>
      </c>
      <c r="BP32" s="19">
        <v>0</v>
      </c>
      <c r="BQ32" s="19">
        <v>1</v>
      </c>
      <c r="BR32" s="19">
        <v>1</v>
      </c>
      <c r="BS32" s="19">
        <v>1</v>
      </c>
      <c r="BT32" s="19">
        <v>1</v>
      </c>
    </row>
    <row r="33" spans="1:72" x14ac:dyDescent="0.3">
      <c r="A33" s="26">
        <v>31</v>
      </c>
      <c r="B33" s="19">
        <v>80</v>
      </c>
      <c r="C33" s="19">
        <v>0.76439499855041504</v>
      </c>
      <c r="D33" s="19">
        <v>1.273991664250692E-2</v>
      </c>
      <c r="E33" s="19">
        <v>4</v>
      </c>
      <c r="F33" s="19">
        <v>5.6249999999990563E-4</v>
      </c>
      <c r="G33" s="19">
        <v>6.1213324744716149E-2</v>
      </c>
      <c r="H33" s="19">
        <v>1.1249999999999941E-2</v>
      </c>
      <c r="I33" s="19">
        <v>5.6249999999990563E-4</v>
      </c>
      <c r="J33" s="19">
        <f t="shared" si="0"/>
        <v>5.6249999999990563E-4</v>
      </c>
      <c r="K33" s="19">
        <v>5.6249999999990563E-4</v>
      </c>
      <c r="L33" s="19"/>
      <c r="M33" s="19">
        <v>-5.5511151231257827E-16</v>
      </c>
      <c r="N33" s="19">
        <v>8.3266726846886741E-17</v>
      </c>
      <c r="O33" s="19">
        <v>-4.4408920985006262E-16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-5.6249999999957723E-4</v>
      </c>
      <c r="V33" s="19">
        <v>5.6249999999999356E-4</v>
      </c>
      <c r="W33" s="19">
        <v>-1.124999999999932E-3</v>
      </c>
      <c r="X33" s="19">
        <v>0.75</v>
      </c>
      <c r="Y33" s="19">
        <v>0.25</v>
      </c>
      <c r="Z33" s="19">
        <v>0.5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0.80859375</v>
      </c>
      <c r="AG33" s="19">
        <v>0.19140625</v>
      </c>
      <c r="AH33" s="19">
        <v>0.6171875</v>
      </c>
      <c r="AI33" s="19">
        <v>0</v>
      </c>
      <c r="AJ33" s="19">
        <v>60</v>
      </c>
      <c r="AK33" s="19">
        <v>0</v>
      </c>
      <c r="AL33" s="19">
        <v>20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 t="s">
        <v>308</v>
      </c>
      <c r="AS33" s="19">
        <v>1</v>
      </c>
      <c r="AT33" s="19">
        <v>0</v>
      </c>
      <c r="AU33" s="19">
        <v>0</v>
      </c>
      <c r="AV33" s="19">
        <v>0</v>
      </c>
      <c r="AW33" s="19">
        <v>0</v>
      </c>
      <c r="AX33" s="19">
        <v>45</v>
      </c>
      <c r="AY33" s="19">
        <v>0</v>
      </c>
      <c r="AZ33" s="19">
        <v>1</v>
      </c>
      <c r="BA33" s="19" t="s">
        <v>89</v>
      </c>
      <c r="BB33" s="19">
        <v>5</v>
      </c>
      <c r="BC33" s="19">
        <v>2</v>
      </c>
      <c r="BD33" s="19">
        <v>0.05</v>
      </c>
      <c r="BE33" s="19">
        <v>4</v>
      </c>
      <c r="BF33" s="19">
        <v>6</v>
      </c>
      <c r="BG33" s="19">
        <v>0.5</v>
      </c>
      <c r="BH33" s="19">
        <v>10</v>
      </c>
      <c r="BI33" s="19">
        <v>1</v>
      </c>
      <c r="BJ33" s="19">
        <v>1</v>
      </c>
      <c r="BK33" s="19">
        <v>1</v>
      </c>
      <c r="BL33" s="19">
        <v>1</v>
      </c>
      <c r="BM33" s="19">
        <v>0</v>
      </c>
      <c r="BN33" s="19">
        <v>0</v>
      </c>
      <c r="BO33" s="19">
        <v>0</v>
      </c>
      <c r="BP33" s="19">
        <v>0</v>
      </c>
      <c r="BQ33" s="19">
        <v>1</v>
      </c>
      <c r="BR33" s="19">
        <v>1</v>
      </c>
      <c r="BS33" s="19">
        <v>1</v>
      </c>
      <c r="BT33" s="19">
        <v>1</v>
      </c>
    </row>
    <row r="34" spans="1:72" x14ac:dyDescent="0.3">
      <c r="A34" s="26">
        <v>32</v>
      </c>
      <c r="B34" s="19">
        <v>80</v>
      </c>
      <c r="C34" s="19">
        <v>0.76639509201049805</v>
      </c>
      <c r="D34" s="19">
        <v>1.2773251533508299E-2</v>
      </c>
      <c r="E34" s="19">
        <v>4</v>
      </c>
      <c r="F34" s="19">
        <v>2.29639663385977E-4</v>
      </c>
      <c r="G34" s="19">
        <v>3.4445949507888499E-2</v>
      </c>
      <c r="H34" s="19">
        <v>1.109925039698631E-2</v>
      </c>
      <c r="I34" s="19">
        <v>2.29639663385977E-4</v>
      </c>
      <c r="J34" s="19">
        <f t="shared" si="0"/>
        <v>2.29639663385977E-4</v>
      </c>
      <c r="K34" s="19">
        <v>2.29639663385977E-4</v>
      </c>
      <c r="L34" s="19"/>
      <c r="M34" s="19">
        <v>-2.7755575615628909E-16</v>
      </c>
      <c r="N34" s="19">
        <v>-6.1629758220391547E-33</v>
      </c>
      <c r="O34" s="19">
        <v>0</v>
      </c>
      <c r="P34" s="19">
        <v>0</v>
      </c>
      <c r="Q34" s="19">
        <v>-0.105</v>
      </c>
      <c r="R34" s="19">
        <v>6.429395695523604E-18</v>
      </c>
      <c r="S34" s="19">
        <v>0</v>
      </c>
      <c r="T34" s="19">
        <v>0</v>
      </c>
      <c r="U34" s="19">
        <v>-5.6250000000013234E-4</v>
      </c>
      <c r="V34" s="19">
        <v>3.4443191226011908E-20</v>
      </c>
      <c r="W34" s="19">
        <v>5.5511151231257827E-16</v>
      </c>
      <c r="X34" s="19">
        <v>0.4</v>
      </c>
      <c r="Y34" s="19">
        <v>3.6739403974420589E-17</v>
      </c>
      <c r="Z34" s="19">
        <v>1</v>
      </c>
      <c r="AA34" s="19">
        <v>0</v>
      </c>
      <c r="AB34" s="19">
        <v>-0.105</v>
      </c>
      <c r="AC34" s="19">
        <v>6.429395695523604E-18</v>
      </c>
      <c r="AD34" s="19">
        <v>0</v>
      </c>
      <c r="AE34" s="19">
        <v>0</v>
      </c>
      <c r="AF34" s="19">
        <v>0.39474999999999999</v>
      </c>
      <c r="AG34" s="19">
        <v>3.7060873759196782E-17</v>
      </c>
      <c r="AH34" s="19">
        <v>1</v>
      </c>
      <c r="AI34" s="19">
        <v>0</v>
      </c>
      <c r="AJ34" s="19">
        <v>56</v>
      </c>
      <c r="AK34" s="19">
        <v>24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 t="s">
        <v>309</v>
      </c>
      <c r="AS34" s="19">
        <v>1</v>
      </c>
      <c r="AT34" s="19">
        <v>0</v>
      </c>
      <c r="AU34" s="19">
        <v>0</v>
      </c>
      <c r="AV34" s="19">
        <v>0</v>
      </c>
      <c r="AW34" s="19">
        <v>0</v>
      </c>
      <c r="AX34" s="19">
        <v>45</v>
      </c>
      <c r="AY34" s="19">
        <v>0</v>
      </c>
      <c r="AZ34" s="19">
        <v>1</v>
      </c>
      <c r="BA34" s="19" t="s">
        <v>89</v>
      </c>
      <c r="BB34" s="19">
        <v>5</v>
      </c>
      <c r="BC34" s="19">
        <v>2</v>
      </c>
      <c r="BD34" s="19">
        <v>0.05</v>
      </c>
      <c r="BE34" s="19">
        <v>4</v>
      </c>
      <c r="BF34" s="19">
        <v>6</v>
      </c>
      <c r="BG34" s="19">
        <v>0.5</v>
      </c>
      <c r="BH34" s="19">
        <v>10</v>
      </c>
      <c r="BI34" s="19">
        <v>1</v>
      </c>
      <c r="BJ34" s="19">
        <v>1</v>
      </c>
      <c r="BK34" s="19">
        <v>1</v>
      </c>
      <c r="BL34" s="19">
        <v>1</v>
      </c>
      <c r="BM34" s="19">
        <v>0</v>
      </c>
      <c r="BN34" s="19">
        <v>0</v>
      </c>
      <c r="BO34" s="19">
        <v>0</v>
      </c>
      <c r="BP34" s="19">
        <v>0</v>
      </c>
      <c r="BQ34" s="19">
        <v>1</v>
      </c>
      <c r="BR34" s="19">
        <v>1</v>
      </c>
      <c r="BS34" s="19">
        <v>1</v>
      </c>
      <c r="BT34" s="19">
        <v>1</v>
      </c>
    </row>
    <row r="35" spans="1:72" x14ac:dyDescent="0.3">
      <c r="A35" s="26">
        <v>33</v>
      </c>
      <c r="B35" s="19">
        <v>80</v>
      </c>
      <c r="C35" s="19">
        <v>0.59279608726501465</v>
      </c>
      <c r="D35" s="19">
        <v>9.8799347877502434E-3</v>
      </c>
      <c r="E35" s="19">
        <v>3</v>
      </c>
      <c r="F35" s="19">
        <v>9.0748348592027273E-17</v>
      </c>
      <c r="G35" s="19">
        <v>5.5668055960551431E-2</v>
      </c>
      <c r="H35" s="19">
        <v>9.0748348592027273E-17</v>
      </c>
      <c r="I35" s="19">
        <v>9.0748348592027273E-17</v>
      </c>
      <c r="J35" s="19">
        <f t="shared" si="0"/>
        <v>9.0748348592027273E-17</v>
      </c>
      <c r="K35" s="19"/>
      <c r="L35" s="19"/>
      <c r="M35" s="19">
        <v>0</v>
      </c>
      <c r="N35" s="19">
        <v>0</v>
      </c>
      <c r="O35" s="19">
        <v>0</v>
      </c>
      <c r="P35" s="19">
        <v>0</v>
      </c>
      <c r="Q35" s="19">
        <v>1.2500000000000001E-2</v>
      </c>
      <c r="R35" s="19">
        <v>1.2500000000000001E-2</v>
      </c>
      <c r="S35" s="19">
        <v>-2.5000000000000001E-2</v>
      </c>
      <c r="T35" s="19">
        <v>0</v>
      </c>
      <c r="U35" s="19">
        <v>2.2204460492503131E-16</v>
      </c>
      <c r="V35" s="19">
        <v>0</v>
      </c>
      <c r="W35" s="19">
        <v>1.03812358015487E-17</v>
      </c>
      <c r="X35" s="19">
        <v>-0.5</v>
      </c>
      <c r="Y35" s="19">
        <v>0.50000000000000011</v>
      </c>
      <c r="Z35" s="19">
        <v>0</v>
      </c>
      <c r="AA35" s="19">
        <v>0</v>
      </c>
      <c r="AB35" s="19">
        <v>1.2500000000000001E-2</v>
      </c>
      <c r="AC35" s="19">
        <v>1.2500000000000001E-2</v>
      </c>
      <c r="AD35" s="19">
        <v>-2.5000000000000001E-2</v>
      </c>
      <c r="AE35" s="19">
        <v>0</v>
      </c>
      <c r="AF35" s="19">
        <v>-0.49999999999999989</v>
      </c>
      <c r="AG35" s="19">
        <v>0.50000000000000011</v>
      </c>
      <c r="AH35" s="19">
        <v>0</v>
      </c>
      <c r="AI35" s="19">
        <v>0</v>
      </c>
      <c r="AJ35" s="19">
        <v>0</v>
      </c>
      <c r="AK35" s="19">
        <v>40</v>
      </c>
      <c r="AL35" s="19">
        <v>40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 t="s">
        <v>310</v>
      </c>
      <c r="AS35" s="19">
        <v>1</v>
      </c>
      <c r="AT35" s="19">
        <v>0</v>
      </c>
      <c r="AU35" s="19">
        <v>0</v>
      </c>
      <c r="AV35" s="19">
        <v>0</v>
      </c>
      <c r="AW35" s="19">
        <v>0</v>
      </c>
      <c r="AX35" s="19">
        <v>45</v>
      </c>
      <c r="AY35" s="19">
        <v>0</v>
      </c>
      <c r="AZ35" s="19">
        <v>1</v>
      </c>
      <c r="BA35" s="19" t="s">
        <v>89</v>
      </c>
      <c r="BB35" s="19">
        <v>5</v>
      </c>
      <c r="BC35" s="19">
        <v>2</v>
      </c>
      <c r="BD35" s="19">
        <v>0.05</v>
      </c>
      <c r="BE35" s="19">
        <v>4</v>
      </c>
      <c r="BF35" s="19">
        <v>6</v>
      </c>
      <c r="BG35" s="19">
        <v>0.5</v>
      </c>
      <c r="BH35" s="19">
        <v>10</v>
      </c>
      <c r="BI35" s="19">
        <v>1</v>
      </c>
      <c r="BJ35" s="19">
        <v>1</v>
      </c>
      <c r="BK35" s="19">
        <v>1</v>
      </c>
      <c r="BL35" s="19">
        <v>1</v>
      </c>
      <c r="BM35" s="19">
        <v>0</v>
      </c>
      <c r="BN35" s="19">
        <v>0</v>
      </c>
      <c r="BO35" s="19">
        <v>0</v>
      </c>
      <c r="BP35" s="19">
        <v>0</v>
      </c>
      <c r="BQ35" s="19">
        <v>1</v>
      </c>
      <c r="BR35" s="19">
        <v>1</v>
      </c>
      <c r="BS35" s="19">
        <v>1</v>
      </c>
      <c r="BT35" s="19">
        <v>1</v>
      </c>
    </row>
    <row r="36" spans="1:72" x14ac:dyDescent="0.3">
      <c r="A36" s="26">
        <v>34</v>
      </c>
      <c r="B36" s="19">
        <v>80</v>
      </c>
      <c r="C36" s="19">
        <v>0.59279608726501465</v>
      </c>
      <c r="D36" s="19">
        <v>9.8799347877502434E-3</v>
      </c>
      <c r="E36" s="19">
        <v>3</v>
      </c>
      <c r="F36" s="19">
        <v>9.0748348592027273E-17</v>
      </c>
      <c r="G36" s="19">
        <v>5.5668055960551431E-2</v>
      </c>
      <c r="H36" s="19">
        <v>9.0748348592027273E-17</v>
      </c>
      <c r="I36" s="19">
        <v>9.0748348592027273E-17</v>
      </c>
      <c r="J36" s="19">
        <f t="shared" si="0"/>
        <v>9.0748348592027273E-17</v>
      </c>
      <c r="K36" s="19"/>
      <c r="L36" s="19"/>
      <c r="M36" s="19">
        <v>0</v>
      </c>
      <c r="N36" s="19">
        <v>0</v>
      </c>
      <c r="O36" s="19">
        <v>0</v>
      </c>
      <c r="P36" s="19">
        <v>0</v>
      </c>
      <c r="Q36" s="19">
        <v>-1.2500000000000001E-2</v>
      </c>
      <c r="R36" s="19">
        <v>-1.2500000000000001E-2</v>
      </c>
      <c r="S36" s="19">
        <v>2.5000000000000001E-2</v>
      </c>
      <c r="T36" s="19">
        <v>0</v>
      </c>
      <c r="U36" s="19">
        <v>2.2204460492503131E-16</v>
      </c>
      <c r="V36" s="19">
        <v>0</v>
      </c>
      <c r="W36" s="19">
        <v>1.03812358015487E-17</v>
      </c>
      <c r="X36" s="19">
        <v>-0.5</v>
      </c>
      <c r="Y36" s="19">
        <v>0.50000000000000011</v>
      </c>
      <c r="Z36" s="19">
        <v>0</v>
      </c>
      <c r="AA36" s="19">
        <v>0</v>
      </c>
      <c r="AB36" s="19">
        <v>-1.2500000000000001E-2</v>
      </c>
      <c r="AC36" s="19">
        <v>-1.2500000000000001E-2</v>
      </c>
      <c r="AD36" s="19">
        <v>2.5000000000000001E-2</v>
      </c>
      <c r="AE36" s="19">
        <v>0</v>
      </c>
      <c r="AF36" s="19">
        <v>-0.49999999999999989</v>
      </c>
      <c r="AG36" s="19">
        <v>0.50000000000000011</v>
      </c>
      <c r="AH36" s="19">
        <v>0</v>
      </c>
      <c r="AI36" s="19">
        <v>0</v>
      </c>
      <c r="AJ36" s="19">
        <v>0</v>
      </c>
      <c r="AK36" s="19">
        <v>40</v>
      </c>
      <c r="AL36" s="19">
        <v>40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 t="s">
        <v>310</v>
      </c>
      <c r="AS36" s="19">
        <v>1</v>
      </c>
      <c r="AT36" s="19">
        <v>0</v>
      </c>
      <c r="AU36" s="19">
        <v>0</v>
      </c>
      <c r="AV36" s="19">
        <v>0</v>
      </c>
      <c r="AW36" s="19">
        <v>0</v>
      </c>
      <c r="AX36" s="19">
        <v>45</v>
      </c>
      <c r="AY36" s="19">
        <v>0</v>
      </c>
      <c r="AZ36" s="19">
        <v>1</v>
      </c>
      <c r="BA36" s="19" t="s">
        <v>89</v>
      </c>
      <c r="BB36" s="19">
        <v>5</v>
      </c>
      <c r="BC36" s="19">
        <v>2</v>
      </c>
      <c r="BD36" s="19">
        <v>0.05</v>
      </c>
      <c r="BE36" s="19">
        <v>4</v>
      </c>
      <c r="BF36" s="19">
        <v>6</v>
      </c>
      <c r="BG36" s="19">
        <v>0.5</v>
      </c>
      <c r="BH36" s="19">
        <v>10</v>
      </c>
      <c r="BI36" s="19">
        <v>1</v>
      </c>
      <c r="BJ36" s="19">
        <v>1</v>
      </c>
      <c r="BK36" s="19">
        <v>1</v>
      </c>
      <c r="BL36" s="19">
        <v>1</v>
      </c>
      <c r="BM36" s="19">
        <v>0</v>
      </c>
      <c r="BN36" s="19">
        <v>0</v>
      </c>
      <c r="BO36" s="19">
        <v>0</v>
      </c>
      <c r="BP36" s="19">
        <v>0</v>
      </c>
      <c r="BQ36" s="19">
        <v>1</v>
      </c>
      <c r="BR36" s="19">
        <v>1</v>
      </c>
      <c r="BS36" s="19">
        <v>1</v>
      </c>
      <c r="BT36" s="19">
        <v>1</v>
      </c>
    </row>
    <row r="37" spans="1:72" x14ac:dyDescent="0.3">
      <c r="A37" s="26">
        <v>35</v>
      </c>
      <c r="B37" s="19">
        <v>80</v>
      </c>
      <c r="C37" s="19">
        <v>0.59279608726501465</v>
      </c>
      <c r="D37" s="19">
        <v>9.8799347877502434E-3</v>
      </c>
      <c r="E37" s="19">
        <v>3</v>
      </c>
      <c r="F37" s="19">
        <v>1.087499999999998E-2</v>
      </c>
      <c r="G37" s="19">
        <v>1.087499999999998E-2</v>
      </c>
      <c r="H37" s="19">
        <v>1.181249999999995E-2</v>
      </c>
      <c r="I37" s="19">
        <v>1.181249999999995E-2</v>
      </c>
      <c r="J37" s="19">
        <f t="shared" si="0"/>
        <v>1.087499999999998E-2</v>
      </c>
      <c r="K37" s="19"/>
      <c r="L37" s="19"/>
      <c r="M37" s="19">
        <v>-5.5511151231257827E-17</v>
      </c>
      <c r="N37" s="19">
        <v>-2.2204460492503131E-16</v>
      </c>
      <c r="O37" s="19">
        <v>-2.775557561562891E-17</v>
      </c>
      <c r="P37" s="19">
        <v>0</v>
      </c>
      <c r="Q37" s="19">
        <v>-0.234375</v>
      </c>
      <c r="R37" s="19">
        <v>0.234375</v>
      </c>
      <c r="S37" s="19">
        <v>-0.46875</v>
      </c>
      <c r="T37" s="19">
        <v>0</v>
      </c>
      <c r="U37" s="19">
        <v>1.087499999999997E-2</v>
      </c>
      <c r="V37" s="19">
        <v>-1.087499999999986E-2</v>
      </c>
      <c r="W37" s="19">
        <v>2.1750000000000019E-2</v>
      </c>
      <c r="X37" s="19">
        <v>0.375</v>
      </c>
      <c r="Y37" s="19">
        <v>0.625</v>
      </c>
      <c r="Z37" s="19">
        <v>-0.25</v>
      </c>
      <c r="AA37" s="19">
        <v>0</v>
      </c>
      <c r="AB37" s="19">
        <v>-0.234375</v>
      </c>
      <c r="AC37" s="19">
        <v>0.234375</v>
      </c>
      <c r="AD37" s="19">
        <v>-0.46875</v>
      </c>
      <c r="AE37" s="19">
        <v>0</v>
      </c>
      <c r="AF37" s="19">
        <v>0.404296875</v>
      </c>
      <c r="AG37" s="19">
        <v>0.595703125</v>
      </c>
      <c r="AH37" s="19">
        <v>-0.19140625</v>
      </c>
      <c r="AI37" s="19">
        <v>0</v>
      </c>
      <c r="AJ37" s="19">
        <v>30</v>
      </c>
      <c r="AK37" s="19">
        <v>0</v>
      </c>
      <c r="AL37" s="19">
        <v>50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 t="s">
        <v>311</v>
      </c>
      <c r="AS37" s="19">
        <v>1</v>
      </c>
      <c r="AT37" s="19">
        <v>0</v>
      </c>
      <c r="AU37" s="19">
        <v>0</v>
      </c>
      <c r="AV37" s="19">
        <v>0</v>
      </c>
      <c r="AW37" s="19">
        <v>0</v>
      </c>
      <c r="AX37" s="19">
        <v>45</v>
      </c>
      <c r="AY37" s="19">
        <v>0</v>
      </c>
      <c r="AZ37" s="19">
        <v>1</v>
      </c>
      <c r="BA37" s="19" t="s">
        <v>89</v>
      </c>
      <c r="BB37" s="19">
        <v>5</v>
      </c>
      <c r="BC37" s="19">
        <v>2</v>
      </c>
      <c r="BD37" s="19">
        <v>0.05</v>
      </c>
      <c r="BE37" s="19">
        <v>4</v>
      </c>
      <c r="BF37" s="19">
        <v>6</v>
      </c>
      <c r="BG37" s="19">
        <v>0.5</v>
      </c>
      <c r="BH37" s="19">
        <v>10</v>
      </c>
      <c r="BI37" s="19">
        <v>1</v>
      </c>
      <c r="BJ37" s="19">
        <v>1</v>
      </c>
      <c r="BK37" s="19">
        <v>1</v>
      </c>
      <c r="BL37" s="19">
        <v>1</v>
      </c>
      <c r="BM37" s="19">
        <v>0</v>
      </c>
      <c r="BN37" s="19">
        <v>0</v>
      </c>
      <c r="BO37" s="19">
        <v>0</v>
      </c>
      <c r="BP37" s="19">
        <v>0</v>
      </c>
      <c r="BQ37" s="19">
        <v>1</v>
      </c>
      <c r="BR37" s="19">
        <v>1</v>
      </c>
      <c r="BS37" s="19">
        <v>1</v>
      </c>
      <c r="BT37" s="19">
        <v>1</v>
      </c>
    </row>
    <row r="38" spans="1:72" x14ac:dyDescent="0.3">
      <c r="A38" s="26">
        <v>36</v>
      </c>
      <c r="B38" s="19">
        <v>80</v>
      </c>
      <c r="C38" s="19">
        <v>0.59279632568359375</v>
      </c>
      <c r="D38" s="19">
        <v>9.8799387613932293E-3</v>
      </c>
      <c r="E38" s="19">
        <v>3</v>
      </c>
      <c r="F38" s="19">
        <v>1.087499999999998E-2</v>
      </c>
      <c r="G38" s="19">
        <v>1.087499999999998E-2</v>
      </c>
      <c r="H38" s="19">
        <v>1.181249999999995E-2</v>
      </c>
      <c r="I38" s="19">
        <v>1.181249999999995E-2</v>
      </c>
      <c r="J38" s="19">
        <f t="shared" si="0"/>
        <v>1.087499999999998E-2</v>
      </c>
      <c r="K38" s="19"/>
      <c r="L38" s="19"/>
      <c r="M38" s="19">
        <v>-5.5511151231257827E-17</v>
      </c>
      <c r="N38" s="19">
        <v>-2.2204460492503131E-16</v>
      </c>
      <c r="O38" s="19">
        <v>-2.775557561562891E-17</v>
      </c>
      <c r="P38" s="19">
        <v>0</v>
      </c>
      <c r="Q38" s="19">
        <v>0.234375</v>
      </c>
      <c r="R38" s="19">
        <v>-0.234375</v>
      </c>
      <c r="S38" s="19">
        <v>0.46875</v>
      </c>
      <c r="T38" s="19">
        <v>0</v>
      </c>
      <c r="U38" s="19">
        <v>1.087499999999997E-2</v>
      </c>
      <c r="V38" s="19">
        <v>-1.087499999999986E-2</v>
      </c>
      <c r="W38" s="19">
        <v>2.1750000000000019E-2</v>
      </c>
      <c r="X38" s="19">
        <v>0.375</v>
      </c>
      <c r="Y38" s="19">
        <v>0.625</v>
      </c>
      <c r="Z38" s="19">
        <v>-0.25</v>
      </c>
      <c r="AA38" s="19">
        <v>0</v>
      </c>
      <c r="AB38" s="19">
        <v>0.234375</v>
      </c>
      <c r="AC38" s="19">
        <v>-0.234375</v>
      </c>
      <c r="AD38" s="19">
        <v>0.46875</v>
      </c>
      <c r="AE38" s="19">
        <v>0</v>
      </c>
      <c r="AF38" s="19">
        <v>0.404296875</v>
      </c>
      <c r="AG38" s="19">
        <v>0.595703125</v>
      </c>
      <c r="AH38" s="19">
        <v>-0.19140625</v>
      </c>
      <c r="AI38" s="19">
        <v>0</v>
      </c>
      <c r="AJ38" s="19">
        <v>30</v>
      </c>
      <c r="AK38" s="19">
        <v>0</v>
      </c>
      <c r="AL38" s="19">
        <v>50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 t="s">
        <v>311</v>
      </c>
      <c r="AS38" s="19">
        <v>1</v>
      </c>
      <c r="AT38" s="19">
        <v>0</v>
      </c>
      <c r="AU38" s="19">
        <v>0</v>
      </c>
      <c r="AV38" s="19">
        <v>0</v>
      </c>
      <c r="AW38" s="19">
        <v>0</v>
      </c>
      <c r="AX38" s="19">
        <v>45</v>
      </c>
      <c r="AY38" s="19">
        <v>0</v>
      </c>
      <c r="AZ38" s="19">
        <v>1</v>
      </c>
      <c r="BA38" s="19" t="s">
        <v>89</v>
      </c>
      <c r="BB38" s="19">
        <v>5</v>
      </c>
      <c r="BC38" s="19">
        <v>2</v>
      </c>
      <c r="BD38" s="19">
        <v>0.05</v>
      </c>
      <c r="BE38" s="19">
        <v>4</v>
      </c>
      <c r="BF38" s="19">
        <v>6</v>
      </c>
      <c r="BG38" s="19">
        <v>0.5</v>
      </c>
      <c r="BH38" s="19">
        <v>10</v>
      </c>
      <c r="BI38" s="19">
        <v>1</v>
      </c>
      <c r="BJ38" s="19">
        <v>1</v>
      </c>
      <c r="BK38" s="19">
        <v>1</v>
      </c>
      <c r="BL38" s="19">
        <v>1</v>
      </c>
      <c r="BM38" s="19">
        <v>0</v>
      </c>
      <c r="BN38" s="19">
        <v>0</v>
      </c>
      <c r="BO38" s="19">
        <v>0</v>
      </c>
      <c r="BP38" s="19">
        <v>0</v>
      </c>
      <c r="BQ38" s="19">
        <v>1</v>
      </c>
      <c r="BR38" s="19">
        <v>1</v>
      </c>
      <c r="BS38" s="19">
        <v>1</v>
      </c>
      <c r="BT38" s="19">
        <v>1</v>
      </c>
    </row>
    <row r="39" spans="1:72" x14ac:dyDescent="0.3">
      <c r="A39" s="26">
        <v>37</v>
      </c>
      <c r="B39" s="19">
        <v>80</v>
      </c>
      <c r="C39" s="19">
        <v>0.77999520301818848</v>
      </c>
      <c r="D39" s="19">
        <v>1.299992005030314E-2</v>
      </c>
      <c r="E39" s="19">
        <v>4</v>
      </c>
      <c r="F39" s="19">
        <v>5.6249999999991485E-4</v>
      </c>
      <c r="G39" s="19">
        <v>6.121332474471617E-2</v>
      </c>
      <c r="H39" s="19">
        <v>1.1249999999999949E-2</v>
      </c>
      <c r="I39" s="19">
        <v>5.6249999999991485E-4</v>
      </c>
      <c r="J39" s="19">
        <f t="shared" si="0"/>
        <v>5.6249999999991485E-4</v>
      </c>
      <c r="K39" s="19">
        <v>5.6249999999991485E-4</v>
      </c>
      <c r="L39" s="19"/>
      <c r="M39" s="19">
        <v>-5.5511151231257827E-17</v>
      </c>
      <c r="N39" s="19">
        <v>-5.5511151231257827E-16</v>
      </c>
      <c r="O39" s="19">
        <v>4.4408920985006262E-16</v>
      </c>
      <c r="P39" s="19">
        <v>0</v>
      </c>
      <c r="Q39" s="19">
        <v>4.4408920985006263E-18</v>
      </c>
      <c r="R39" s="19">
        <v>0</v>
      </c>
      <c r="S39" s="19">
        <v>0</v>
      </c>
      <c r="T39" s="19">
        <v>0</v>
      </c>
      <c r="U39" s="19">
        <v>5.6250000000004907E-4</v>
      </c>
      <c r="V39" s="19">
        <v>-5.6249999999957723E-4</v>
      </c>
      <c r="W39" s="19">
        <v>1.124999999999932E-3</v>
      </c>
      <c r="X39" s="19">
        <v>0.25</v>
      </c>
      <c r="Y39" s="19">
        <v>0.75</v>
      </c>
      <c r="Z39" s="19">
        <v>-0.5</v>
      </c>
      <c r="AA39" s="19">
        <v>0</v>
      </c>
      <c r="AB39" s="19">
        <v>4.4408920985006263E-18</v>
      </c>
      <c r="AC39" s="19">
        <v>0</v>
      </c>
      <c r="AD39" s="19">
        <v>0</v>
      </c>
      <c r="AE39" s="19">
        <v>0</v>
      </c>
      <c r="AF39" s="19">
        <v>0.19140625000000011</v>
      </c>
      <c r="AG39" s="19">
        <v>0.80859375</v>
      </c>
      <c r="AH39" s="19">
        <v>-0.6171875</v>
      </c>
      <c r="AI39" s="19">
        <v>0</v>
      </c>
      <c r="AJ39" s="19">
        <v>20</v>
      </c>
      <c r="AK39" s="19">
        <v>0</v>
      </c>
      <c r="AL39" s="19">
        <v>60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 t="s">
        <v>312</v>
      </c>
      <c r="AS39" s="19">
        <v>1</v>
      </c>
      <c r="AT39" s="19">
        <v>0</v>
      </c>
      <c r="AU39" s="19">
        <v>0</v>
      </c>
      <c r="AV39" s="19">
        <v>0</v>
      </c>
      <c r="AW39" s="19">
        <v>0</v>
      </c>
      <c r="AX39" s="19">
        <v>45</v>
      </c>
      <c r="AY39" s="19">
        <v>0</v>
      </c>
      <c r="AZ39" s="19">
        <v>1</v>
      </c>
      <c r="BA39" s="19" t="s">
        <v>89</v>
      </c>
      <c r="BB39" s="19">
        <v>5</v>
      </c>
      <c r="BC39" s="19">
        <v>2</v>
      </c>
      <c r="BD39" s="19">
        <v>0.05</v>
      </c>
      <c r="BE39" s="19">
        <v>4</v>
      </c>
      <c r="BF39" s="19">
        <v>6</v>
      </c>
      <c r="BG39" s="19">
        <v>0.5</v>
      </c>
      <c r="BH39" s="19">
        <v>10</v>
      </c>
      <c r="BI39" s="19">
        <v>1</v>
      </c>
      <c r="BJ39" s="19">
        <v>1</v>
      </c>
      <c r="BK39" s="19">
        <v>1</v>
      </c>
      <c r="BL39" s="19">
        <v>1</v>
      </c>
      <c r="BM39" s="19">
        <v>0</v>
      </c>
      <c r="BN39" s="19">
        <v>0</v>
      </c>
      <c r="BO39" s="19">
        <v>0</v>
      </c>
      <c r="BP39" s="19">
        <v>0</v>
      </c>
      <c r="BQ39" s="19">
        <v>1</v>
      </c>
      <c r="BR39" s="19">
        <v>1</v>
      </c>
      <c r="BS39" s="19">
        <v>1</v>
      </c>
      <c r="BT39" s="19">
        <v>1</v>
      </c>
    </row>
    <row r="40" spans="1:72" x14ac:dyDescent="0.3">
      <c r="A40" s="26">
        <v>38</v>
      </c>
      <c r="B40" s="19">
        <v>80</v>
      </c>
      <c r="C40" s="19">
        <v>0.62399601936340332</v>
      </c>
      <c r="D40" s="19">
        <v>1.0399933656056719E-2</v>
      </c>
      <c r="E40" s="19">
        <v>3</v>
      </c>
      <c r="F40" s="19">
        <v>1.087499999999998E-2</v>
      </c>
      <c r="G40" s="19">
        <v>1.087499999999998E-2</v>
      </c>
      <c r="H40" s="19">
        <v>1.181249999999995E-2</v>
      </c>
      <c r="I40" s="19">
        <v>1.181249999999995E-2</v>
      </c>
      <c r="J40" s="19">
        <f t="shared" si="0"/>
        <v>1.087499999999998E-2</v>
      </c>
      <c r="K40" s="19"/>
      <c r="L40" s="19"/>
      <c r="M40" s="19">
        <v>2.2204460492503131E-16</v>
      </c>
      <c r="N40" s="19">
        <v>1.6653345369377351E-16</v>
      </c>
      <c r="O40" s="19">
        <v>2.775557561562891E-17</v>
      </c>
      <c r="P40" s="19">
        <v>0</v>
      </c>
      <c r="Q40" s="19">
        <v>-0.234375</v>
      </c>
      <c r="R40" s="19">
        <v>0.23437500000000011</v>
      </c>
      <c r="S40" s="19">
        <v>0.46875</v>
      </c>
      <c r="T40" s="19">
        <v>0</v>
      </c>
      <c r="U40" s="19">
        <v>1.087499999999986E-2</v>
      </c>
      <c r="V40" s="19">
        <v>-1.087499999999997E-2</v>
      </c>
      <c r="W40" s="19">
        <v>-2.1750000000000019E-2</v>
      </c>
      <c r="X40" s="19">
        <v>-0.625</v>
      </c>
      <c r="Y40" s="19">
        <v>-0.37499999999999989</v>
      </c>
      <c r="Z40" s="19">
        <v>0.25</v>
      </c>
      <c r="AA40" s="19">
        <v>0</v>
      </c>
      <c r="AB40" s="19">
        <v>-0.234375</v>
      </c>
      <c r="AC40" s="19">
        <v>0.23437500000000011</v>
      </c>
      <c r="AD40" s="19">
        <v>0.46875</v>
      </c>
      <c r="AE40" s="19">
        <v>0</v>
      </c>
      <c r="AF40" s="19">
        <v>-0.595703125</v>
      </c>
      <c r="AG40" s="19">
        <v>-0.404296875</v>
      </c>
      <c r="AH40" s="19">
        <v>0.19140625</v>
      </c>
      <c r="AI40" s="19">
        <v>0</v>
      </c>
      <c r="AJ40" s="19">
        <v>0</v>
      </c>
      <c r="AK40" s="19">
        <v>50</v>
      </c>
      <c r="AL40" s="19">
        <v>0</v>
      </c>
      <c r="AM40" s="19">
        <v>30</v>
      </c>
      <c r="AN40" s="19">
        <v>0</v>
      </c>
      <c r="AO40" s="19">
        <v>0</v>
      </c>
      <c r="AP40" s="19">
        <v>0</v>
      </c>
      <c r="AQ40" s="19">
        <v>0</v>
      </c>
      <c r="AR40" s="19" t="s">
        <v>313</v>
      </c>
      <c r="AS40" s="19">
        <v>1</v>
      </c>
      <c r="AT40" s="19">
        <v>0</v>
      </c>
      <c r="AU40" s="19">
        <v>0</v>
      </c>
      <c r="AV40" s="19">
        <v>0</v>
      </c>
      <c r="AW40" s="19">
        <v>0</v>
      </c>
      <c r="AX40" s="19">
        <v>45</v>
      </c>
      <c r="AY40" s="19">
        <v>0</v>
      </c>
      <c r="AZ40" s="19">
        <v>1</v>
      </c>
      <c r="BA40" s="19" t="s">
        <v>89</v>
      </c>
      <c r="BB40" s="19">
        <v>5</v>
      </c>
      <c r="BC40" s="19">
        <v>2</v>
      </c>
      <c r="BD40" s="19">
        <v>0.05</v>
      </c>
      <c r="BE40" s="19">
        <v>4</v>
      </c>
      <c r="BF40" s="19">
        <v>6</v>
      </c>
      <c r="BG40" s="19">
        <v>0.5</v>
      </c>
      <c r="BH40" s="19">
        <v>10</v>
      </c>
      <c r="BI40" s="19">
        <v>1</v>
      </c>
      <c r="BJ40" s="19">
        <v>1</v>
      </c>
      <c r="BK40" s="19">
        <v>1</v>
      </c>
      <c r="BL40" s="19">
        <v>1</v>
      </c>
      <c r="BM40" s="19">
        <v>0</v>
      </c>
      <c r="BN40" s="19">
        <v>0</v>
      </c>
      <c r="BO40" s="19">
        <v>0</v>
      </c>
      <c r="BP40" s="19">
        <v>0</v>
      </c>
      <c r="BQ40" s="19">
        <v>1</v>
      </c>
      <c r="BR40" s="19">
        <v>1</v>
      </c>
      <c r="BS40" s="19">
        <v>1</v>
      </c>
      <c r="BT40" s="19">
        <v>1</v>
      </c>
    </row>
    <row r="41" spans="1:72" x14ac:dyDescent="0.3">
      <c r="A41" s="26">
        <v>39</v>
      </c>
      <c r="B41" s="19">
        <v>80</v>
      </c>
      <c r="C41" s="19">
        <v>1.045193195343018</v>
      </c>
      <c r="D41" s="19">
        <v>1.741988658905029E-2</v>
      </c>
      <c r="E41" s="19">
        <v>5</v>
      </c>
      <c r="F41" s="19">
        <v>4.7319764964019436E-3</v>
      </c>
      <c r="G41" s="19">
        <v>4.6517480333338183E-2</v>
      </c>
      <c r="H41" s="19">
        <v>2.2492381522695781E-2</v>
      </c>
      <c r="I41" s="19">
        <v>4.7319764964019436E-3</v>
      </c>
      <c r="J41" s="19">
        <f t="shared" si="0"/>
        <v>4.7319764964019436E-3</v>
      </c>
      <c r="K41" s="19">
        <v>7.945185747514032E-3</v>
      </c>
      <c r="L41" s="19">
        <v>7.945185747514032E-3</v>
      </c>
      <c r="M41" s="19">
        <v>-2.775557561562891E-17</v>
      </c>
      <c r="N41" s="19">
        <v>-2.775557561562891E-17</v>
      </c>
      <c r="O41" s="19">
        <v>-2.7755575615628909E-16</v>
      </c>
      <c r="P41" s="19">
        <v>0</v>
      </c>
      <c r="Q41" s="19">
        <v>-3.7499999999999999E-2</v>
      </c>
      <c r="R41" s="19">
        <v>-5.2499999999999998E-2</v>
      </c>
      <c r="S41" s="19">
        <v>5.5E-2</v>
      </c>
      <c r="T41" s="19">
        <v>0</v>
      </c>
      <c r="U41" s="19">
        <v>-4.0312499999999576E-3</v>
      </c>
      <c r="V41" s="19">
        <v>-1.968750000000033E-3</v>
      </c>
      <c r="W41" s="19">
        <v>-1.0687500000000129E-2</v>
      </c>
      <c r="X41" s="19">
        <v>0.1</v>
      </c>
      <c r="Y41" s="19">
        <v>0.1</v>
      </c>
      <c r="Z41" s="19">
        <v>0.4</v>
      </c>
      <c r="AA41" s="19">
        <v>0</v>
      </c>
      <c r="AB41" s="19">
        <v>-3.7499999999999999E-2</v>
      </c>
      <c r="AC41" s="19">
        <v>-5.2499999999999998E-2</v>
      </c>
      <c r="AD41" s="19">
        <v>5.5E-2</v>
      </c>
      <c r="AE41" s="19">
        <v>0</v>
      </c>
      <c r="AF41" s="19">
        <v>9.8125000000000004E-2</v>
      </c>
      <c r="AG41" s="19">
        <v>0.10337499999999999</v>
      </c>
      <c r="AH41" s="19">
        <v>0.39474999999999999</v>
      </c>
      <c r="AI41" s="19">
        <v>0</v>
      </c>
      <c r="AJ41" s="19">
        <v>32</v>
      </c>
      <c r="AK41" s="19">
        <v>24</v>
      </c>
      <c r="AL41" s="19">
        <v>16</v>
      </c>
      <c r="AM41" s="19">
        <v>8</v>
      </c>
      <c r="AN41" s="19">
        <v>0</v>
      </c>
      <c r="AO41" s="19">
        <v>0</v>
      </c>
      <c r="AP41" s="19">
        <v>0</v>
      </c>
      <c r="AQ41" s="19">
        <v>0</v>
      </c>
      <c r="AR41" s="19" t="s">
        <v>314</v>
      </c>
      <c r="AS41" s="19">
        <v>1</v>
      </c>
      <c r="AT41" s="19">
        <v>0</v>
      </c>
      <c r="AU41" s="19">
        <v>0</v>
      </c>
      <c r="AV41" s="19">
        <v>0</v>
      </c>
      <c r="AW41" s="19">
        <v>0</v>
      </c>
      <c r="AX41" s="19">
        <v>45</v>
      </c>
      <c r="AY41" s="19">
        <v>0</v>
      </c>
      <c r="AZ41" s="19">
        <v>1</v>
      </c>
      <c r="BA41" s="19" t="s">
        <v>89</v>
      </c>
      <c r="BB41" s="19">
        <v>5</v>
      </c>
      <c r="BC41" s="19">
        <v>2</v>
      </c>
      <c r="BD41" s="19">
        <v>0.05</v>
      </c>
      <c r="BE41" s="19">
        <v>4</v>
      </c>
      <c r="BF41" s="19">
        <v>6</v>
      </c>
      <c r="BG41" s="19">
        <v>0.5</v>
      </c>
      <c r="BH41" s="19">
        <v>10</v>
      </c>
      <c r="BI41" s="19">
        <v>1</v>
      </c>
      <c r="BJ41" s="19">
        <v>1</v>
      </c>
      <c r="BK41" s="19">
        <v>1</v>
      </c>
      <c r="BL41" s="19">
        <v>1</v>
      </c>
      <c r="BM41" s="19">
        <v>0</v>
      </c>
      <c r="BN41" s="19">
        <v>0</v>
      </c>
      <c r="BO41" s="19">
        <v>0</v>
      </c>
      <c r="BP41" s="19">
        <v>0</v>
      </c>
      <c r="BQ41" s="19">
        <v>1</v>
      </c>
      <c r="BR41" s="19">
        <v>1</v>
      </c>
      <c r="BS41" s="19">
        <v>1</v>
      </c>
      <c r="BT41" s="19">
        <v>1</v>
      </c>
    </row>
    <row r="42" spans="1:72" x14ac:dyDescent="0.3">
      <c r="A42" s="26">
        <v>40</v>
      </c>
      <c r="B42" s="19">
        <v>80</v>
      </c>
      <c r="C42" s="19">
        <v>1.091993093490601</v>
      </c>
      <c r="D42" s="19">
        <v>1.8199884891510011E-2</v>
      </c>
      <c r="E42" s="19">
        <v>5</v>
      </c>
      <c r="F42" s="19">
        <v>5.598897770990065E-4</v>
      </c>
      <c r="G42" s="19">
        <v>2.286186866952265E-2</v>
      </c>
      <c r="H42" s="19">
        <v>1.531954557297646E-2</v>
      </c>
      <c r="I42" s="19">
        <v>7.692833515681799E-4</v>
      </c>
      <c r="J42" s="19">
        <f t="shared" si="0"/>
        <v>7.692833515681799E-4</v>
      </c>
      <c r="K42" s="19">
        <v>5.8044298815643084E-4</v>
      </c>
      <c r="L42" s="19">
        <v>5.598897770990065E-4</v>
      </c>
      <c r="M42" s="19">
        <v>0</v>
      </c>
      <c r="N42" s="19">
        <v>2.7755575615628909E-16</v>
      </c>
      <c r="O42" s="19">
        <v>-4.4408920985006262E-16</v>
      </c>
      <c r="P42" s="19">
        <v>0</v>
      </c>
      <c r="Q42" s="19">
        <v>-7.4999999999999954E-3</v>
      </c>
      <c r="R42" s="19">
        <v>2.7500000000000011E-2</v>
      </c>
      <c r="S42" s="19">
        <v>5.5E-2</v>
      </c>
      <c r="T42" s="19">
        <v>0</v>
      </c>
      <c r="U42" s="19">
        <v>-1.2187499999999911E-3</v>
      </c>
      <c r="V42" s="19">
        <v>2.8124999999995509E-4</v>
      </c>
      <c r="W42" s="19">
        <v>5.6249999999991029E-4</v>
      </c>
      <c r="X42" s="19">
        <v>0.1</v>
      </c>
      <c r="Y42" s="19">
        <v>-0.3</v>
      </c>
      <c r="Z42" s="19">
        <v>0.4</v>
      </c>
      <c r="AA42" s="19">
        <v>0</v>
      </c>
      <c r="AB42" s="19">
        <v>-7.4999999999999954E-3</v>
      </c>
      <c r="AC42" s="19">
        <v>2.7500000000000011E-2</v>
      </c>
      <c r="AD42" s="19">
        <v>5.5E-2</v>
      </c>
      <c r="AE42" s="19">
        <v>0</v>
      </c>
      <c r="AF42" s="19">
        <v>9.5875000000000002E-2</v>
      </c>
      <c r="AG42" s="19">
        <v>-0.30262499999999998</v>
      </c>
      <c r="AH42" s="19">
        <v>0.39474999999999999</v>
      </c>
      <c r="AI42" s="19">
        <v>0</v>
      </c>
      <c r="AJ42" s="19">
        <v>32</v>
      </c>
      <c r="AK42" s="19">
        <v>24</v>
      </c>
      <c r="AL42" s="19">
        <v>0</v>
      </c>
      <c r="AM42" s="19">
        <v>24</v>
      </c>
      <c r="AN42" s="19">
        <v>0</v>
      </c>
      <c r="AO42" s="19">
        <v>0</v>
      </c>
      <c r="AP42" s="19">
        <v>0</v>
      </c>
      <c r="AQ42" s="19">
        <v>0</v>
      </c>
      <c r="AR42" s="19" t="s">
        <v>315</v>
      </c>
      <c r="AS42" s="19">
        <v>1</v>
      </c>
      <c r="AT42" s="19">
        <v>0</v>
      </c>
      <c r="AU42" s="19">
        <v>0</v>
      </c>
      <c r="AV42" s="19">
        <v>0</v>
      </c>
      <c r="AW42" s="19">
        <v>0</v>
      </c>
      <c r="AX42" s="19">
        <v>45</v>
      </c>
      <c r="AY42" s="19">
        <v>0</v>
      </c>
      <c r="AZ42" s="19">
        <v>1</v>
      </c>
      <c r="BA42" s="19" t="s">
        <v>89</v>
      </c>
      <c r="BB42" s="19">
        <v>5</v>
      </c>
      <c r="BC42" s="19">
        <v>2</v>
      </c>
      <c r="BD42" s="19">
        <v>0.05</v>
      </c>
      <c r="BE42" s="19">
        <v>4</v>
      </c>
      <c r="BF42" s="19">
        <v>6</v>
      </c>
      <c r="BG42" s="19">
        <v>0.5</v>
      </c>
      <c r="BH42" s="19">
        <v>10</v>
      </c>
      <c r="BI42" s="19">
        <v>1</v>
      </c>
      <c r="BJ42" s="19">
        <v>1</v>
      </c>
      <c r="BK42" s="19">
        <v>1</v>
      </c>
      <c r="BL42" s="19">
        <v>1</v>
      </c>
      <c r="BM42" s="19">
        <v>0</v>
      </c>
      <c r="BN42" s="19">
        <v>0</v>
      </c>
      <c r="BO42" s="19">
        <v>0</v>
      </c>
      <c r="BP42" s="19">
        <v>0</v>
      </c>
      <c r="BQ42" s="19">
        <v>1</v>
      </c>
      <c r="BR42" s="19">
        <v>1</v>
      </c>
      <c r="BS42" s="19">
        <v>1</v>
      </c>
      <c r="BT42" s="19">
        <v>1</v>
      </c>
    </row>
    <row r="43" spans="1:72" x14ac:dyDescent="0.3">
      <c r="A43" s="26">
        <v>41</v>
      </c>
      <c r="B43" s="19">
        <v>80</v>
      </c>
      <c r="C43" s="19">
        <v>0.88919425010681152</v>
      </c>
      <c r="D43" s="19">
        <v>1.4819904168446861E-2</v>
      </c>
      <c r="E43" s="19">
        <v>4</v>
      </c>
      <c r="F43" s="19">
        <v>1.2933876304109539E-3</v>
      </c>
      <c r="G43" s="19">
        <v>3.1600055008852448E-2</v>
      </c>
      <c r="H43" s="19">
        <v>1.292016501684478E-2</v>
      </c>
      <c r="I43" s="19">
        <v>1.2933876304109539E-3</v>
      </c>
      <c r="J43" s="19">
        <f t="shared" si="0"/>
        <v>1.2933876304109539E-3</v>
      </c>
      <c r="K43" s="19">
        <v>1.2933876304109539E-3</v>
      </c>
      <c r="L43" s="19"/>
      <c r="M43" s="19">
        <v>8.3266726846886741E-17</v>
      </c>
      <c r="N43" s="19">
        <v>-5.5511151231257827E-17</v>
      </c>
      <c r="O43" s="19">
        <v>0</v>
      </c>
      <c r="P43" s="19">
        <v>0</v>
      </c>
      <c r="Q43" s="19">
        <v>-3.5000000000000003E-2</v>
      </c>
      <c r="R43" s="19">
        <v>3.0000000000000009E-2</v>
      </c>
      <c r="S43" s="19">
        <v>0.05</v>
      </c>
      <c r="T43" s="19">
        <v>0</v>
      </c>
      <c r="U43" s="19">
        <v>-2.9062500000000551E-3</v>
      </c>
      <c r="V43" s="19">
        <v>8.4375000000005973E-4</v>
      </c>
      <c r="W43" s="19">
        <v>-9.3749999999998002E-4</v>
      </c>
      <c r="X43" s="19">
        <v>0.2</v>
      </c>
      <c r="Y43" s="19">
        <v>-0.2</v>
      </c>
      <c r="Z43" s="19">
        <v>0.2</v>
      </c>
      <c r="AA43" s="19">
        <v>0</v>
      </c>
      <c r="AB43" s="19">
        <v>-3.5000000000000003E-2</v>
      </c>
      <c r="AC43" s="19">
        <v>3.0000000000000009E-2</v>
      </c>
      <c r="AD43" s="19">
        <v>0.05</v>
      </c>
      <c r="AE43" s="19">
        <v>0</v>
      </c>
      <c r="AF43" s="19">
        <v>0.19662499999999999</v>
      </c>
      <c r="AG43" s="19">
        <v>-0.204125</v>
      </c>
      <c r="AH43" s="19">
        <v>0.19775000000000001</v>
      </c>
      <c r="AI43" s="19">
        <v>0</v>
      </c>
      <c r="AJ43" s="19">
        <v>32</v>
      </c>
      <c r="AK43" s="19">
        <v>16</v>
      </c>
      <c r="AL43" s="19">
        <v>8</v>
      </c>
      <c r="AM43" s="19">
        <v>24</v>
      </c>
      <c r="AN43" s="19">
        <v>0</v>
      </c>
      <c r="AO43" s="19">
        <v>0</v>
      </c>
      <c r="AP43" s="19">
        <v>0</v>
      </c>
      <c r="AQ43" s="19">
        <v>0</v>
      </c>
      <c r="AR43" s="19" t="s">
        <v>316</v>
      </c>
      <c r="AS43" s="19">
        <v>1</v>
      </c>
      <c r="AT43" s="19">
        <v>0</v>
      </c>
      <c r="AU43" s="19">
        <v>0</v>
      </c>
      <c r="AV43" s="19">
        <v>0</v>
      </c>
      <c r="AW43" s="19">
        <v>0</v>
      </c>
      <c r="AX43" s="19">
        <v>45</v>
      </c>
      <c r="AY43" s="19">
        <v>0</v>
      </c>
      <c r="AZ43" s="19">
        <v>1</v>
      </c>
      <c r="BA43" s="19" t="s">
        <v>89</v>
      </c>
      <c r="BB43" s="19">
        <v>5</v>
      </c>
      <c r="BC43" s="19">
        <v>2</v>
      </c>
      <c r="BD43" s="19">
        <v>0.05</v>
      </c>
      <c r="BE43" s="19">
        <v>4</v>
      </c>
      <c r="BF43" s="19">
        <v>6</v>
      </c>
      <c r="BG43" s="19">
        <v>0.5</v>
      </c>
      <c r="BH43" s="19">
        <v>10</v>
      </c>
      <c r="BI43" s="19">
        <v>1</v>
      </c>
      <c r="BJ43" s="19">
        <v>1</v>
      </c>
      <c r="BK43" s="19">
        <v>1</v>
      </c>
      <c r="BL43" s="19">
        <v>1</v>
      </c>
      <c r="BM43" s="19">
        <v>0</v>
      </c>
      <c r="BN43" s="19">
        <v>0</v>
      </c>
      <c r="BO43" s="19">
        <v>0</v>
      </c>
      <c r="BP43" s="19">
        <v>0</v>
      </c>
      <c r="BQ43" s="19">
        <v>1</v>
      </c>
      <c r="BR43" s="19">
        <v>1</v>
      </c>
      <c r="BS43" s="19">
        <v>1</v>
      </c>
      <c r="BT43" s="19">
        <v>1</v>
      </c>
    </row>
    <row r="44" spans="1:72" x14ac:dyDescent="0.3">
      <c r="A44" s="26">
        <v>42</v>
      </c>
      <c r="B44" s="19">
        <v>80</v>
      </c>
      <c r="C44" s="19">
        <v>0.79559469223022461</v>
      </c>
      <c r="D44" s="19">
        <v>1.325991153717041E-2</v>
      </c>
      <c r="E44" s="19">
        <v>4</v>
      </c>
      <c r="F44" s="19">
        <v>7.1602745233684262E-4</v>
      </c>
      <c r="G44" s="19">
        <v>3.2566038675282571E-2</v>
      </c>
      <c r="H44" s="19">
        <v>1.359116354704408E-2</v>
      </c>
      <c r="I44" s="19">
        <v>7.1602745233684262E-4</v>
      </c>
      <c r="J44" s="19">
        <f t="shared" si="0"/>
        <v>7.1602745233684262E-4</v>
      </c>
      <c r="K44" s="19">
        <v>7.1602745233684262E-4</v>
      </c>
      <c r="L44" s="19"/>
      <c r="M44" s="19">
        <v>8.3266726846886741E-17</v>
      </c>
      <c r="N44" s="19">
        <v>-5.5511151231257827E-17</v>
      </c>
      <c r="O44" s="19">
        <v>0</v>
      </c>
      <c r="P44" s="19">
        <v>0</v>
      </c>
      <c r="Q44" s="19">
        <v>-0.02</v>
      </c>
      <c r="R44" s="19">
        <v>1.500000000000002E-2</v>
      </c>
      <c r="S44" s="19">
        <v>0.08</v>
      </c>
      <c r="T44" s="19">
        <v>0</v>
      </c>
      <c r="U44" s="19">
        <v>-4.6875000000001782E-4</v>
      </c>
      <c r="V44" s="19">
        <v>1.5937499999999769E-3</v>
      </c>
      <c r="W44" s="19">
        <v>-5.6249999999999356E-4</v>
      </c>
      <c r="X44" s="19">
        <v>0.2</v>
      </c>
      <c r="Y44" s="19">
        <v>-0.2</v>
      </c>
      <c r="Z44" s="19">
        <v>0.2</v>
      </c>
      <c r="AA44" s="19">
        <v>0</v>
      </c>
      <c r="AB44" s="19">
        <v>-0.02</v>
      </c>
      <c r="AC44" s="19">
        <v>1.500000000000002E-2</v>
      </c>
      <c r="AD44" s="19">
        <v>0.08</v>
      </c>
      <c r="AE44" s="19">
        <v>0</v>
      </c>
      <c r="AF44" s="19">
        <v>0.19550000000000001</v>
      </c>
      <c r="AG44" s="19">
        <v>-0.20300000000000001</v>
      </c>
      <c r="AH44" s="19">
        <v>0.19550000000000001</v>
      </c>
      <c r="AI44" s="19">
        <v>0</v>
      </c>
      <c r="AJ44" s="19">
        <v>32</v>
      </c>
      <c r="AK44" s="19">
        <v>16</v>
      </c>
      <c r="AL44" s="19">
        <v>8</v>
      </c>
      <c r="AM44" s="19">
        <v>24</v>
      </c>
      <c r="AN44" s="19">
        <v>0</v>
      </c>
      <c r="AO44" s="19">
        <v>0</v>
      </c>
      <c r="AP44" s="19">
        <v>0</v>
      </c>
      <c r="AQ44" s="19">
        <v>0</v>
      </c>
      <c r="AR44" s="19" t="s">
        <v>317</v>
      </c>
      <c r="AS44" s="19">
        <v>1</v>
      </c>
      <c r="AT44" s="19">
        <v>0</v>
      </c>
      <c r="AU44" s="19">
        <v>0</v>
      </c>
      <c r="AV44" s="19">
        <v>0</v>
      </c>
      <c r="AW44" s="19">
        <v>0</v>
      </c>
      <c r="AX44" s="19">
        <v>45</v>
      </c>
      <c r="AY44" s="19">
        <v>0</v>
      </c>
      <c r="AZ44" s="19">
        <v>1</v>
      </c>
      <c r="BA44" s="19" t="s">
        <v>89</v>
      </c>
      <c r="BB44" s="19">
        <v>5</v>
      </c>
      <c r="BC44" s="19">
        <v>2</v>
      </c>
      <c r="BD44" s="19">
        <v>0.05</v>
      </c>
      <c r="BE44" s="19">
        <v>4</v>
      </c>
      <c r="BF44" s="19">
        <v>6</v>
      </c>
      <c r="BG44" s="19">
        <v>0.5</v>
      </c>
      <c r="BH44" s="19">
        <v>10</v>
      </c>
      <c r="BI44" s="19">
        <v>1</v>
      </c>
      <c r="BJ44" s="19">
        <v>1</v>
      </c>
      <c r="BK44" s="19">
        <v>1</v>
      </c>
      <c r="BL44" s="19">
        <v>1</v>
      </c>
      <c r="BM44" s="19">
        <v>0</v>
      </c>
      <c r="BN44" s="19">
        <v>0</v>
      </c>
      <c r="BO44" s="19">
        <v>0</v>
      </c>
      <c r="BP44" s="19">
        <v>0</v>
      </c>
      <c r="BQ44" s="19">
        <v>1</v>
      </c>
      <c r="BR44" s="19">
        <v>1</v>
      </c>
      <c r="BS44" s="19">
        <v>1</v>
      </c>
      <c r="BT44" s="19">
        <v>1</v>
      </c>
    </row>
    <row r="45" spans="1:72" x14ac:dyDescent="0.3">
      <c r="A45" s="26">
        <v>43</v>
      </c>
      <c r="B45" s="19">
        <v>80</v>
      </c>
      <c r="C45" s="19">
        <v>0.79559493064880371</v>
      </c>
      <c r="D45" s="19">
        <v>1.3259915510813401E-2</v>
      </c>
      <c r="E45" s="19">
        <v>4</v>
      </c>
      <c r="F45" s="19">
        <v>1.5184316796039829E-2</v>
      </c>
      <c r="G45" s="19">
        <v>7.0940652462991846E-2</v>
      </c>
      <c r="H45" s="19">
        <v>2.3045089973245839E-2</v>
      </c>
      <c r="I45" s="19">
        <v>1.5184316796039829E-2</v>
      </c>
      <c r="J45" s="19">
        <f t="shared" si="0"/>
        <v>1.5184316796039829E-2</v>
      </c>
      <c r="K45" s="19">
        <v>1.5184316796039829E-2</v>
      </c>
      <c r="L45" s="19"/>
      <c r="M45" s="19">
        <v>3.3306690738754701E-16</v>
      </c>
      <c r="N45" s="19">
        <v>1.330566893520347E-17</v>
      </c>
      <c r="O45" s="19">
        <v>-3.3306690738754701E-16</v>
      </c>
      <c r="P45" s="19">
        <v>0</v>
      </c>
      <c r="Q45" s="19">
        <v>0.02</v>
      </c>
      <c r="R45" s="19">
        <v>3.5000000000000003E-2</v>
      </c>
      <c r="S45" s="19">
        <v>0.02</v>
      </c>
      <c r="T45" s="19">
        <v>0</v>
      </c>
      <c r="U45" s="19">
        <v>-6.5625000000002487E-4</v>
      </c>
      <c r="V45" s="19">
        <v>1.340625E-2</v>
      </c>
      <c r="W45" s="19">
        <v>-3.468749999999976E-2</v>
      </c>
      <c r="X45" s="19">
        <v>-0.4</v>
      </c>
      <c r="Y45" s="19">
        <v>8.8817841970012528E-17</v>
      </c>
      <c r="Z45" s="19">
        <v>0.60000000000000009</v>
      </c>
      <c r="AA45" s="19">
        <v>0</v>
      </c>
      <c r="AB45" s="19">
        <v>0.02</v>
      </c>
      <c r="AC45" s="19">
        <v>3.5000000000000003E-2</v>
      </c>
      <c r="AD45" s="19">
        <v>0.02</v>
      </c>
      <c r="AE45" s="19">
        <v>0</v>
      </c>
      <c r="AF45" s="19">
        <v>-0.39962500000000001</v>
      </c>
      <c r="AG45" s="19">
        <v>-2.624999999999936E-3</v>
      </c>
      <c r="AH45" s="19">
        <v>0.59625000000000006</v>
      </c>
      <c r="AI45" s="19">
        <v>0</v>
      </c>
      <c r="AJ45" s="19">
        <v>16</v>
      </c>
      <c r="AK45" s="19">
        <v>48</v>
      </c>
      <c r="AL45" s="19">
        <v>8</v>
      </c>
      <c r="AM45" s="19">
        <v>8</v>
      </c>
      <c r="AN45" s="19">
        <v>0</v>
      </c>
      <c r="AO45" s="19">
        <v>0</v>
      </c>
      <c r="AP45" s="19">
        <v>0</v>
      </c>
      <c r="AQ45" s="19">
        <v>0</v>
      </c>
      <c r="AR45" s="19" t="s">
        <v>318</v>
      </c>
      <c r="AS45" s="19">
        <v>1</v>
      </c>
      <c r="AT45" s="19">
        <v>0</v>
      </c>
      <c r="AU45" s="19">
        <v>0</v>
      </c>
      <c r="AV45" s="19">
        <v>0</v>
      </c>
      <c r="AW45" s="19">
        <v>0</v>
      </c>
      <c r="AX45" s="19">
        <v>45</v>
      </c>
      <c r="AY45" s="19">
        <v>0</v>
      </c>
      <c r="AZ45" s="19">
        <v>1</v>
      </c>
      <c r="BA45" s="19" t="s">
        <v>89</v>
      </c>
      <c r="BB45" s="19">
        <v>5</v>
      </c>
      <c r="BC45" s="19">
        <v>2</v>
      </c>
      <c r="BD45" s="19">
        <v>0.05</v>
      </c>
      <c r="BE45" s="19">
        <v>4</v>
      </c>
      <c r="BF45" s="19">
        <v>6</v>
      </c>
      <c r="BG45" s="19">
        <v>0.5</v>
      </c>
      <c r="BH45" s="19">
        <v>10</v>
      </c>
      <c r="BI45" s="19">
        <v>1</v>
      </c>
      <c r="BJ45" s="19">
        <v>1</v>
      </c>
      <c r="BK45" s="19">
        <v>1</v>
      </c>
      <c r="BL45" s="19">
        <v>1</v>
      </c>
      <c r="BM45" s="19">
        <v>0</v>
      </c>
      <c r="BN45" s="19">
        <v>0</v>
      </c>
      <c r="BO45" s="19">
        <v>0</v>
      </c>
      <c r="BP45" s="19">
        <v>0</v>
      </c>
      <c r="BQ45" s="19">
        <v>1</v>
      </c>
      <c r="BR45" s="19">
        <v>1</v>
      </c>
      <c r="BS45" s="19">
        <v>1</v>
      </c>
      <c r="BT45" s="19">
        <v>1</v>
      </c>
    </row>
    <row r="46" spans="1:72" x14ac:dyDescent="0.3">
      <c r="A46" s="26">
        <v>44</v>
      </c>
      <c r="B46" s="19">
        <v>80</v>
      </c>
      <c r="C46" s="19">
        <v>0.98279380798339844</v>
      </c>
      <c r="D46" s="19">
        <v>1.637989679972331E-2</v>
      </c>
      <c r="E46" s="19">
        <v>5</v>
      </c>
      <c r="F46" s="19">
        <v>1.2612772544132111E-3</v>
      </c>
      <c r="G46" s="19">
        <v>2.523756268565772E-2</v>
      </c>
      <c r="H46" s="19">
        <v>1.550497651965339E-2</v>
      </c>
      <c r="I46" s="19">
        <v>1.780427441655557E-3</v>
      </c>
      <c r="J46" s="19">
        <f t="shared" si="0"/>
        <v>1.780427441655557E-3</v>
      </c>
      <c r="K46" s="19">
        <v>1.2612772544132111E-3</v>
      </c>
      <c r="L46" s="19">
        <v>1.2612772544132111E-3</v>
      </c>
      <c r="M46" s="19">
        <v>2.2204460492503131E-16</v>
      </c>
      <c r="N46" s="19">
        <v>2.7755575615628909E-16</v>
      </c>
      <c r="O46" s="19">
        <v>-4.4408920985006262E-16</v>
      </c>
      <c r="P46" s="19">
        <v>0</v>
      </c>
      <c r="Q46" s="19">
        <v>1.2500000000000001E-2</v>
      </c>
      <c r="R46" s="19">
        <v>2.75E-2</v>
      </c>
      <c r="S46" s="19">
        <v>5.5E-2</v>
      </c>
      <c r="T46" s="19">
        <v>0</v>
      </c>
      <c r="U46" s="19">
        <v>2.9062500000000551E-3</v>
      </c>
      <c r="V46" s="19">
        <v>-4.6875000000007327E-4</v>
      </c>
      <c r="W46" s="19">
        <v>-9.3750000000020206E-4</v>
      </c>
      <c r="X46" s="19">
        <v>-0.3</v>
      </c>
      <c r="Y46" s="19">
        <v>-0.3</v>
      </c>
      <c r="Z46" s="19">
        <v>0.4</v>
      </c>
      <c r="AA46" s="19">
        <v>0</v>
      </c>
      <c r="AB46" s="19">
        <v>1.2500000000000001E-2</v>
      </c>
      <c r="AC46" s="19">
        <v>2.75E-2</v>
      </c>
      <c r="AD46" s="19">
        <v>5.5E-2</v>
      </c>
      <c r="AE46" s="19">
        <v>0</v>
      </c>
      <c r="AF46" s="19">
        <v>-0.298875</v>
      </c>
      <c r="AG46" s="19">
        <v>-0.30262499999999998</v>
      </c>
      <c r="AH46" s="19">
        <v>0.39474999999999999</v>
      </c>
      <c r="AI46" s="19">
        <v>0</v>
      </c>
      <c r="AJ46" s="19">
        <v>16</v>
      </c>
      <c r="AK46" s="19">
        <v>40</v>
      </c>
      <c r="AL46" s="19">
        <v>0</v>
      </c>
      <c r="AM46" s="19">
        <v>24</v>
      </c>
      <c r="AN46" s="19">
        <v>0</v>
      </c>
      <c r="AO46" s="19">
        <v>0</v>
      </c>
      <c r="AP46" s="19">
        <v>0</v>
      </c>
      <c r="AQ46" s="19">
        <v>0</v>
      </c>
      <c r="AR46" s="19" t="s">
        <v>319</v>
      </c>
      <c r="AS46" s="19">
        <v>1</v>
      </c>
      <c r="AT46" s="19">
        <v>0</v>
      </c>
      <c r="AU46" s="19">
        <v>0</v>
      </c>
      <c r="AV46" s="19">
        <v>0</v>
      </c>
      <c r="AW46" s="19">
        <v>0</v>
      </c>
      <c r="AX46" s="19">
        <v>45</v>
      </c>
      <c r="AY46" s="19">
        <v>0</v>
      </c>
      <c r="AZ46" s="19">
        <v>1</v>
      </c>
      <c r="BA46" s="19" t="s">
        <v>89</v>
      </c>
      <c r="BB46" s="19">
        <v>5</v>
      </c>
      <c r="BC46" s="19">
        <v>2</v>
      </c>
      <c r="BD46" s="19">
        <v>0.05</v>
      </c>
      <c r="BE46" s="19">
        <v>4</v>
      </c>
      <c r="BF46" s="19">
        <v>6</v>
      </c>
      <c r="BG46" s="19">
        <v>0.5</v>
      </c>
      <c r="BH46" s="19">
        <v>10</v>
      </c>
      <c r="BI46" s="19">
        <v>1</v>
      </c>
      <c r="BJ46" s="19">
        <v>1</v>
      </c>
      <c r="BK46" s="19">
        <v>1</v>
      </c>
      <c r="BL46" s="19">
        <v>1</v>
      </c>
      <c r="BM46" s="19">
        <v>0</v>
      </c>
      <c r="BN46" s="19">
        <v>0</v>
      </c>
      <c r="BO46" s="19">
        <v>0</v>
      </c>
      <c r="BP46" s="19">
        <v>0</v>
      </c>
      <c r="BQ46" s="19">
        <v>1</v>
      </c>
      <c r="BR46" s="19">
        <v>1</v>
      </c>
      <c r="BS46" s="19">
        <v>1</v>
      </c>
      <c r="BT46" s="19">
        <v>1</v>
      </c>
    </row>
    <row r="47" spans="1:72" x14ac:dyDescent="0.3">
      <c r="A47" s="26">
        <v>45</v>
      </c>
      <c r="B47" s="19">
        <v>80</v>
      </c>
      <c r="C47" s="19">
        <v>0.79559493064880371</v>
      </c>
      <c r="D47" s="19">
        <v>1.3259915510813401E-2</v>
      </c>
      <c r="E47" s="19">
        <v>4</v>
      </c>
      <c r="F47" s="19">
        <v>8.9861547150322796E-3</v>
      </c>
      <c r="G47" s="19">
        <v>7.0356278038103945E-2</v>
      </c>
      <c r="H47" s="19">
        <v>1.4037269031937621E-2</v>
      </c>
      <c r="I47" s="19">
        <v>8.9861547150322796E-3</v>
      </c>
      <c r="J47" s="19">
        <f t="shared" si="0"/>
        <v>8.9861547150322796E-3</v>
      </c>
      <c r="K47" s="19">
        <v>8.9861547150322796E-3</v>
      </c>
      <c r="L47" s="19"/>
      <c r="M47" s="19">
        <v>0</v>
      </c>
      <c r="N47" s="19">
        <v>4.163336342344337E-17</v>
      </c>
      <c r="O47" s="19">
        <v>-6.6613381477509392E-16</v>
      </c>
      <c r="P47" s="19">
        <v>0</v>
      </c>
      <c r="Q47" s="19">
        <v>-2.75E-2</v>
      </c>
      <c r="R47" s="19">
        <v>2.250000000000001E-2</v>
      </c>
      <c r="S47" s="19">
        <v>4.4999999999999998E-2</v>
      </c>
      <c r="T47" s="19">
        <v>0</v>
      </c>
      <c r="U47" s="19">
        <v>-9.3750000000003553E-5</v>
      </c>
      <c r="V47" s="19">
        <v>-9.8437499999999983E-3</v>
      </c>
      <c r="W47" s="19">
        <v>-1.9687499999999521E-2</v>
      </c>
      <c r="X47" s="19">
        <v>0.1</v>
      </c>
      <c r="Y47" s="19">
        <v>-9.9999999999999964E-2</v>
      </c>
      <c r="Z47" s="19">
        <v>0.8</v>
      </c>
      <c r="AA47" s="19">
        <v>0</v>
      </c>
      <c r="AB47" s="19">
        <v>-2.75E-2</v>
      </c>
      <c r="AC47" s="19">
        <v>2.250000000000001E-2</v>
      </c>
      <c r="AD47" s="19">
        <v>4.4999999999999998E-2</v>
      </c>
      <c r="AE47" s="19">
        <v>0</v>
      </c>
      <c r="AF47" s="19">
        <v>9.4750000000000001E-2</v>
      </c>
      <c r="AG47" s="19">
        <v>-0.10224999999999999</v>
      </c>
      <c r="AH47" s="19">
        <v>0.79549999999999998</v>
      </c>
      <c r="AI47" s="19">
        <v>0</v>
      </c>
      <c r="AJ47" s="19">
        <v>40</v>
      </c>
      <c r="AK47" s="19">
        <v>32</v>
      </c>
      <c r="AL47" s="19">
        <v>0</v>
      </c>
      <c r="AM47" s="19">
        <v>8</v>
      </c>
      <c r="AN47" s="19">
        <v>0</v>
      </c>
      <c r="AO47" s="19">
        <v>0</v>
      </c>
      <c r="AP47" s="19">
        <v>0</v>
      </c>
      <c r="AQ47" s="19">
        <v>0</v>
      </c>
      <c r="AR47" s="19" t="s">
        <v>320</v>
      </c>
      <c r="AS47" s="19">
        <v>1</v>
      </c>
      <c r="AT47" s="19">
        <v>0</v>
      </c>
      <c r="AU47" s="19">
        <v>0</v>
      </c>
      <c r="AV47" s="19">
        <v>0</v>
      </c>
      <c r="AW47" s="19">
        <v>0</v>
      </c>
      <c r="AX47" s="19">
        <v>45</v>
      </c>
      <c r="AY47" s="19">
        <v>0</v>
      </c>
      <c r="AZ47" s="19">
        <v>1</v>
      </c>
      <c r="BA47" s="19" t="s">
        <v>89</v>
      </c>
      <c r="BB47" s="19">
        <v>5</v>
      </c>
      <c r="BC47" s="19">
        <v>2</v>
      </c>
      <c r="BD47" s="19">
        <v>0.05</v>
      </c>
      <c r="BE47" s="19">
        <v>4</v>
      </c>
      <c r="BF47" s="19">
        <v>6</v>
      </c>
      <c r="BG47" s="19">
        <v>0.5</v>
      </c>
      <c r="BH47" s="19">
        <v>10</v>
      </c>
      <c r="BI47" s="19">
        <v>1</v>
      </c>
      <c r="BJ47" s="19">
        <v>1</v>
      </c>
      <c r="BK47" s="19">
        <v>1</v>
      </c>
      <c r="BL47" s="19">
        <v>1</v>
      </c>
      <c r="BM47" s="19">
        <v>0</v>
      </c>
      <c r="BN47" s="19">
        <v>0</v>
      </c>
      <c r="BO47" s="19">
        <v>0</v>
      </c>
      <c r="BP47" s="19">
        <v>0</v>
      </c>
      <c r="BQ47" s="19">
        <v>1</v>
      </c>
      <c r="BR47" s="19">
        <v>1</v>
      </c>
      <c r="BS47" s="19">
        <v>1</v>
      </c>
      <c r="BT47" s="19">
        <v>1</v>
      </c>
    </row>
    <row r="48" spans="1:72" x14ac:dyDescent="0.3">
      <c r="A48" s="26">
        <v>46</v>
      </c>
      <c r="B48" s="19">
        <v>80</v>
      </c>
      <c r="C48" s="19">
        <v>0.98279356956481934</v>
      </c>
      <c r="D48" s="19">
        <v>1.6379892826080319E-2</v>
      </c>
      <c r="E48" s="19">
        <v>5</v>
      </c>
      <c r="F48" s="19">
        <v>7.6245517286262412E-3</v>
      </c>
      <c r="G48" s="19">
        <v>6.9122746629184897E-2</v>
      </c>
      <c r="H48" s="19">
        <v>1.2995792588372419E-2</v>
      </c>
      <c r="I48" s="19">
        <v>7.6245517286262412E-3</v>
      </c>
      <c r="J48" s="19">
        <f t="shared" si="0"/>
        <v>7.6245517286262412E-3</v>
      </c>
      <c r="K48" s="19">
        <v>7.6383719837735198E-3</v>
      </c>
      <c r="L48" s="19">
        <v>7.6383719837735198E-3</v>
      </c>
      <c r="M48" s="19">
        <v>-5.5511151231257827E-17</v>
      </c>
      <c r="N48" s="19">
        <v>2.775557561562891E-17</v>
      </c>
      <c r="O48" s="19">
        <v>-6.6613381477509392E-16</v>
      </c>
      <c r="P48" s="19">
        <v>0</v>
      </c>
      <c r="Q48" s="19">
        <v>2.5000000000000001E-3</v>
      </c>
      <c r="R48" s="19">
        <v>1.7500000000000009E-2</v>
      </c>
      <c r="S48" s="19">
        <v>3.5000000000000003E-2</v>
      </c>
      <c r="T48" s="19">
        <v>0</v>
      </c>
      <c r="U48" s="19">
        <v>-8.43750000000143E-4</v>
      </c>
      <c r="V48" s="19">
        <v>-8.3437500000000109E-3</v>
      </c>
      <c r="W48" s="19">
        <v>-1.6687499999999519E-2</v>
      </c>
      <c r="X48" s="19">
        <v>0.3</v>
      </c>
      <c r="Y48" s="19">
        <v>-9.9999999999999978E-2</v>
      </c>
      <c r="Z48" s="19">
        <v>0.8</v>
      </c>
      <c r="AA48" s="19">
        <v>0</v>
      </c>
      <c r="AB48" s="19">
        <v>2.5000000000000001E-3</v>
      </c>
      <c r="AC48" s="19">
        <v>1.7500000000000009E-2</v>
      </c>
      <c r="AD48" s="19">
        <v>3.5000000000000003E-2</v>
      </c>
      <c r="AE48" s="19">
        <v>0</v>
      </c>
      <c r="AF48" s="19">
        <v>0.29249999999999998</v>
      </c>
      <c r="AG48" s="19">
        <v>-0.10075000000000001</v>
      </c>
      <c r="AH48" s="19">
        <v>0.79849999999999999</v>
      </c>
      <c r="AI48" s="19">
        <v>0</v>
      </c>
      <c r="AJ48" s="19">
        <v>48</v>
      </c>
      <c r="AK48" s="19">
        <v>24</v>
      </c>
      <c r="AL48" s="19">
        <v>0</v>
      </c>
      <c r="AM48" s="19">
        <v>8</v>
      </c>
      <c r="AN48" s="19">
        <v>0</v>
      </c>
      <c r="AO48" s="19">
        <v>0</v>
      </c>
      <c r="AP48" s="19">
        <v>0</v>
      </c>
      <c r="AQ48" s="19">
        <v>0</v>
      </c>
      <c r="AR48" s="19" t="s">
        <v>321</v>
      </c>
      <c r="AS48" s="19">
        <v>1</v>
      </c>
      <c r="AT48" s="19">
        <v>0</v>
      </c>
      <c r="AU48" s="19">
        <v>0</v>
      </c>
      <c r="AV48" s="19">
        <v>0</v>
      </c>
      <c r="AW48" s="19">
        <v>0</v>
      </c>
      <c r="AX48" s="19">
        <v>45</v>
      </c>
      <c r="AY48" s="19">
        <v>0</v>
      </c>
      <c r="AZ48" s="19">
        <v>1</v>
      </c>
      <c r="BA48" s="19" t="s">
        <v>89</v>
      </c>
      <c r="BB48" s="19">
        <v>5</v>
      </c>
      <c r="BC48" s="19">
        <v>2</v>
      </c>
      <c r="BD48" s="19">
        <v>0.05</v>
      </c>
      <c r="BE48" s="19">
        <v>4</v>
      </c>
      <c r="BF48" s="19">
        <v>6</v>
      </c>
      <c r="BG48" s="19">
        <v>0.5</v>
      </c>
      <c r="BH48" s="19">
        <v>10</v>
      </c>
      <c r="BI48" s="19">
        <v>1</v>
      </c>
      <c r="BJ48" s="19">
        <v>1</v>
      </c>
      <c r="BK48" s="19">
        <v>1</v>
      </c>
      <c r="BL48" s="19">
        <v>1</v>
      </c>
      <c r="BM48" s="19">
        <v>0</v>
      </c>
      <c r="BN48" s="19">
        <v>0</v>
      </c>
      <c r="BO48" s="19">
        <v>0</v>
      </c>
      <c r="BP48" s="19">
        <v>0</v>
      </c>
      <c r="BQ48" s="19">
        <v>1</v>
      </c>
      <c r="BR48" s="19">
        <v>1</v>
      </c>
      <c r="BS48" s="19">
        <v>1</v>
      </c>
      <c r="BT48" s="19">
        <v>1</v>
      </c>
    </row>
    <row r="49" spans="1:72" x14ac:dyDescent="0.3">
      <c r="A49" s="26">
        <v>47</v>
      </c>
      <c r="B49" s="19">
        <v>80</v>
      </c>
      <c r="C49" s="19">
        <v>0.99839377403259277</v>
      </c>
      <c r="D49" s="19">
        <v>1.6639896233876551E-2</v>
      </c>
      <c r="E49" s="19">
        <v>5</v>
      </c>
      <c r="F49" s="19">
        <v>2.6533071933908278E-3</v>
      </c>
      <c r="G49" s="19">
        <v>4.6530546922156413E-2</v>
      </c>
      <c r="H49" s="19">
        <v>1.208454106751672E-2</v>
      </c>
      <c r="I49" s="19">
        <v>2.6665242474988968E-3</v>
      </c>
      <c r="J49" s="19">
        <f t="shared" si="0"/>
        <v>2.6665242474988968E-3</v>
      </c>
      <c r="K49" s="19">
        <v>2.6533071933908278E-3</v>
      </c>
      <c r="L49" s="19">
        <v>2.6533071933908278E-3</v>
      </c>
      <c r="M49" s="19">
        <v>0</v>
      </c>
      <c r="N49" s="19">
        <v>-5.5511151231257827E-17</v>
      </c>
      <c r="O49" s="19">
        <v>-4.4408920985006262E-16</v>
      </c>
      <c r="P49" s="19">
        <v>0</v>
      </c>
      <c r="Q49" s="19">
        <v>-0.05</v>
      </c>
      <c r="R49" s="19">
        <v>0.04</v>
      </c>
      <c r="S49" s="19">
        <v>0.08</v>
      </c>
      <c r="T49" s="19">
        <v>0</v>
      </c>
      <c r="U49" s="19">
        <v>9.3749999999991843E-5</v>
      </c>
      <c r="V49" s="19">
        <v>-2.906249999999944E-3</v>
      </c>
      <c r="W49" s="19">
        <v>-5.8124999999997762E-3</v>
      </c>
      <c r="X49" s="19">
        <v>0</v>
      </c>
      <c r="Y49" s="19">
        <v>-0.2</v>
      </c>
      <c r="Z49" s="19">
        <v>0.60000000000000009</v>
      </c>
      <c r="AA49" s="19">
        <v>0</v>
      </c>
      <c r="AB49" s="19">
        <v>-0.05</v>
      </c>
      <c r="AC49" s="19">
        <v>0.04</v>
      </c>
      <c r="AD49" s="19">
        <v>0.08</v>
      </c>
      <c r="AE49" s="19">
        <v>0</v>
      </c>
      <c r="AF49" s="19">
        <v>-1.5E-3</v>
      </c>
      <c r="AG49" s="19">
        <v>-0.20300000000000001</v>
      </c>
      <c r="AH49" s="19">
        <v>0.59399999999999997</v>
      </c>
      <c r="AI49" s="19">
        <v>0</v>
      </c>
      <c r="AJ49" s="19">
        <v>32</v>
      </c>
      <c r="AK49" s="19">
        <v>32</v>
      </c>
      <c r="AL49" s="19">
        <v>0</v>
      </c>
      <c r="AM49" s="19">
        <v>16</v>
      </c>
      <c r="AN49" s="19">
        <v>0</v>
      </c>
      <c r="AO49" s="19">
        <v>0</v>
      </c>
      <c r="AP49" s="19">
        <v>0</v>
      </c>
      <c r="AQ49" s="19">
        <v>0</v>
      </c>
      <c r="AR49" s="19" t="s">
        <v>322</v>
      </c>
      <c r="AS49" s="19">
        <v>1</v>
      </c>
      <c r="AT49" s="19">
        <v>0</v>
      </c>
      <c r="AU49" s="19">
        <v>0</v>
      </c>
      <c r="AV49" s="19">
        <v>0</v>
      </c>
      <c r="AW49" s="19">
        <v>0</v>
      </c>
      <c r="AX49" s="19">
        <v>45</v>
      </c>
      <c r="AY49" s="19">
        <v>0</v>
      </c>
      <c r="AZ49" s="19">
        <v>1</v>
      </c>
      <c r="BA49" s="19" t="s">
        <v>89</v>
      </c>
      <c r="BB49" s="19">
        <v>5</v>
      </c>
      <c r="BC49" s="19">
        <v>2</v>
      </c>
      <c r="BD49" s="19">
        <v>0.05</v>
      </c>
      <c r="BE49" s="19">
        <v>4</v>
      </c>
      <c r="BF49" s="19">
        <v>6</v>
      </c>
      <c r="BG49" s="19">
        <v>0.5</v>
      </c>
      <c r="BH49" s="19">
        <v>10</v>
      </c>
      <c r="BI49" s="19">
        <v>1</v>
      </c>
      <c r="BJ49" s="19">
        <v>1</v>
      </c>
      <c r="BK49" s="19">
        <v>1</v>
      </c>
      <c r="BL49" s="19">
        <v>1</v>
      </c>
      <c r="BM49" s="19">
        <v>0</v>
      </c>
      <c r="BN49" s="19">
        <v>0</v>
      </c>
      <c r="BO49" s="19">
        <v>0</v>
      </c>
      <c r="BP49" s="19">
        <v>0</v>
      </c>
      <c r="BQ49" s="19">
        <v>1</v>
      </c>
      <c r="BR49" s="19">
        <v>1</v>
      </c>
      <c r="BS49" s="19">
        <v>1</v>
      </c>
      <c r="BT49" s="19">
        <v>1</v>
      </c>
    </row>
    <row r="50" spans="1:72" x14ac:dyDescent="0.3">
      <c r="A50" s="26">
        <v>48</v>
      </c>
      <c r="B50" s="19">
        <v>80</v>
      </c>
      <c r="C50" s="19">
        <v>0.99839353561401367</v>
      </c>
      <c r="D50" s="19">
        <v>1.663989226023356E-2</v>
      </c>
      <c r="E50" s="19">
        <v>5</v>
      </c>
      <c r="F50" s="19">
        <v>2.836873554196438E-3</v>
      </c>
      <c r="G50" s="19">
        <v>6.0652216828818349E-2</v>
      </c>
      <c r="H50" s="19">
        <v>1.934576928071086E-2</v>
      </c>
      <c r="I50" s="19">
        <v>2.836873554196438E-3</v>
      </c>
      <c r="J50" s="19">
        <f t="shared" si="0"/>
        <v>2.836873554196438E-3</v>
      </c>
      <c r="K50" s="19">
        <v>5.3896058819267317E-3</v>
      </c>
      <c r="L50" s="19">
        <v>5.3896058819267317E-3</v>
      </c>
      <c r="M50" s="19">
        <v>-3.8857805861880479E-16</v>
      </c>
      <c r="N50" s="19">
        <v>-5.5511151231257827E-17</v>
      </c>
      <c r="O50" s="19">
        <v>-3.3306690738754701E-16</v>
      </c>
      <c r="P50" s="19">
        <v>0</v>
      </c>
      <c r="Q50" s="19">
        <v>-5.5E-2</v>
      </c>
      <c r="R50" s="19">
        <v>5.0000000000000088E-3</v>
      </c>
      <c r="S50" s="19">
        <v>0.01</v>
      </c>
      <c r="T50" s="19">
        <v>0</v>
      </c>
      <c r="U50" s="19">
        <v>-6.562500000001914E-4</v>
      </c>
      <c r="V50" s="19">
        <v>-3.093749999999978E-3</v>
      </c>
      <c r="W50" s="19">
        <v>-6.1874999999995683E-3</v>
      </c>
      <c r="X50" s="19">
        <v>0.4</v>
      </c>
      <c r="Y50" s="19">
        <v>-0.2</v>
      </c>
      <c r="Z50" s="19">
        <v>0.60000000000000009</v>
      </c>
      <c r="AA50" s="19">
        <v>0</v>
      </c>
      <c r="AB50" s="19">
        <v>-5.5E-2</v>
      </c>
      <c r="AC50" s="19">
        <v>5.0000000000000088E-3</v>
      </c>
      <c r="AD50" s="19">
        <v>0.01</v>
      </c>
      <c r="AE50" s="19">
        <v>0</v>
      </c>
      <c r="AF50" s="19">
        <v>0.39737499999999998</v>
      </c>
      <c r="AG50" s="19">
        <v>-0.200375</v>
      </c>
      <c r="AH50" s="19">
        <v>0.59925000000000006</v>
      </c>
      <c r="AI50" s="19">
        <v>0</v>
      </c>
      <c r="AJ50" s="19">
        <v>48</v>
      </c>
      <c r="AK50" s="19">
        <v>16</v>
      </c>
      <c r="AL50" s="19">
        <v>0</v>
      </c>
      <c r="AM50" s="19">
        <v>16</v>
      </c>
      <c r="AN50" s="19">
        <v>0</v>
      </c>
      <c r="AO50" s="19">
        <v>0</v>
      </c>
      <c r="AP50" s="19">
        <v>0</v>
      </c>
      <c r="AQ50" s="19">
        <v>0</v>
      </c>
      <c r="AR50" s="19" t="s">
        <v>323</v>
      </c>
      <c r="AS50" s="19">
        <v>1</v>
      </c>
      <c r="AT50" s="19">
        <v>0</v>
      </c>
      <c r="AU50" s="19">
        <v>0</v>
      </c>
      <c r="AV50" s="19">
        <v>0</v>
      </c>
      <c r="AW50" s="19">
        <v>0</v>
      </c>
      <c r="AX50" s="19">
        <v>45</v>
      </c>
      <c r="AY50" s="19">
        <v>0</v>
      </c>
      <c r="AZ50" s="19">
        <v>1</v>
      </c>
      <c r="BA50" s="19" t="s">
        <v>89</v>
      </c>
      <c r="BB50" s="19">
        <v>5</v>
      </c>
      <c r="BC50" s="19">
        <v>2</v>
      </c>
      <c r="BD50" s="19">
        <v>0.05</v>
      </c>
      <c r="BE50" s="19">
        <v>4</v>
      </c>
      <c r="BF50" s="19">
        <v>6</v>
      </c>
      <c r="BG50" s="19">
        <v>0.5</v>
      </c>
      <c r="BH50" s="19">
        <v>10</v>
      </c>
      <c r="BI50" s="19">
        <v>1</v>
      </c>
      <c r="BJ50" s="19">
        <v>1</v>
      </c>
      <c r="BK50" s="19">
        <v>1</v>
      </c>
      <c r="BL50" s="19">
        <v>1</v>
      </c>
      <c r="BM50" s="19">
        <v>0</v>
      </c>
      <c r="BN50" s="19">
        <v>0</v>
      </c>
      <c r="BO50" s="19">
        <v>0</v>
      </c>
      <c r="BP50" s="19">
        <v>0</v>
      </c>
      <c r="BQ50" s="19">
        <v>1</v>
      </c>
      <c r="BR50" s="19">
        <v>1</v>
      </c>
      <c r="BS50" s="19">
        <v>1</v>
      </c>
      <c r="BT50" s="19">
        <v>1</v>
      </c>
    </row>
    <row r="51" spans="1:72" x14ac:dyDescent="0.3">
      <c r="A51" s="26">
        <v>49</v>
      </c>
      <c r="B51" s="19">
        <v>80</v>
      </c>
      <c r="C51" s="19">
        <v>0.77999496459960938</v>
      </c>
      <c r="D51" s="19">
        <v>1.2999916076660159E-2</v>
      </c>
      <c r="E51" s="19">
        <v>4</v>
      </c>
      <c r="F51" s="19">
        <v>7.9368733514946446E-17</v>
      </c>
      <c r="G51" s="19">
        <v>6.2812499999999882E-3</v>
      </c>
      <c r="H51" s="19">
        <v>5.6250000000002132E-4</v>
      </c>
      <c r="I51" s="19">
        <v>7.9368733514946446E-17</v>
      </c>
      <c r="J51" s="19">
        <f t="shared" si="0"/>
        <v>7.9368733514946446E-17</v>
      </c>
      <c r="K51" s="19">
        <v>7.9368733514946446E-17</v>
      </c>
      <c r="L51" s="19"/>
      <c r="M51" s="19">
        <v>0</v>
      </c>
      <c r="N51" s="19">
        <v>-1.110223024625157E-16</v>
      </c>
      <c r="O51" s="19">
        <v>-6.9388939039072284E-18</v>
      </c>
      <c r="P51" s="19">
        <v>0</v>
      </c>
      <c r="Q51" s="19">
        <v>0.125</v>
      </c>
      <c r="R51" s="19">
        <v>-0.125</v>
      </c>
      <c r="S51" s="19">
        <v>0.25</v>
      </c>
      <c r="T51" s="19">
        <v>0</v>
      </c>
      <c r="U51" s="19">
        <v>1.110223024625157E-16</v>
      </c>
      <c r="V51" s="19">
        <v>-1.110223024625157E-16</v>
      </c>
      <c r="W51" s="19">
        <v>2.775557561562891E-17</v>
      </c>
      <c r="X51" s="19">
        <v>0.5</v>
      </c>
      <c r="Y51" s="19">
        <v>0.5</v>
      </c>
      <c r="Z51" s="19">
        <v>0</v>
      </c>
      <c r="AA51" s="19">
        <v>0</v>
      </c>
      <c r="AB51" s="19">
        <v>0.125</v>
      </c>
      <c r="AC51" s="19">
        <v>-0.125</v>
      </c>
      <c r="AD51" s="19">
        <v>0.25</v>
      </c>
      <c r="AE51" s="19">
        <v>0</v>
      </c>
      <c r="AF51" s="19">
        <v>0.5703125</v>
      </c>
      <c r="AG51" s="19">
        <v>0.4296875</v>
      </c>
      <c r="AH51" s="19">
        <v>0.140625</v>
      </c>
      <c r="AI51" s="19">
        <v>0</v>
      </c>
      <c r="AJ51" s="19">
        <v>40</v>
      </c>
      <c r="AK51" s="19">
        <v>0</v>
      </c>
      <c r="AL51" s="19">
        <v>40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 t="s">
        <v>324</v>
      </c>
      <c r="AS51" s="19">
        <v>1</v>
      </c>
      <c r="AT51" s="19">
        <v>0</v>
      </c>
      <c r="AU51" s="19">
        <v>0</v>
      </c>
      <c r="AV51" s="19">
        <v>0</v>
      </c>
      <c r="AW51" s="19">
        <v>0</v>
      </c>
      <c r="AX51" s="19">
        <v>45</v>
      </c>
      <c r="AY51" s="19">
        <v>0</v>
      </c>
      <c r="AZ51" s="19">
        <v>1</v>
      </c>
      <c r="BA51" s="19" t="s">
        <v>89</v>
      </c>
      <c r="BB51" s="19">
        <v>5</v>
      </c>
      <c r="BC51" s="19">
        <v>2</v>
      </c>
      <c r="BD51" s="19">
        <v>0.05</v>
      </c>
      <c r="BE51" s="19">
        <v>4</v>
      </c>
      <c r="BF51" s="19">
        <v>6</v>
      </c>
      <c r="BG51" s="19">
        <v>0.5</v>
      </c>
      <c r="BH51" s="19">
        <v>10</v>
      </c>
      <c r="BI51" s="19">
        <v>1</v>
      </c>
      <c r="BJ51" s="19">
        <v>1</v>
      </c>
      <c r="BK51" s="19">
        <v>1</v>
      </c>
      <c r="BL51" s="19">
        <v>1</v>
      </c>
      <c r="BM51" s="19">
        <v>0</v>
      </c>
      <c r="BN51" s="19">
        <v>0</v>
      </c>
      <c r="BO51" s="19">
        <v>0</v>
      </c>
      <c r="BP51" s="19">
        <v>0</v>
      </c>
      <c r="BQ51" s="19">
        <v>1</v>
      </c>
      <c r="BR51" s="19">
        <v>1</v>
      </c>
      <c r="BS51" s="19">
        <v>1</v>
      </c>
      <c r="BT51" s="19">
        <v>1</v>
      </c>
    </row>
    <row r="52" spans="1:72" x14ac:dyDescent="0.3">
      <c r="A52" s="26">
        <v>50</v>
      </c>
      <c r="B52" s="19">
        <v>80</v>
      </c>
      <c r="C52" s="19">
        <v>0.77999520301818848</v>
      </c>
      <c r="D52" s="19">
        <v>1.299992005030314E-2</v>
      </c>
      <c r="E52" s="19">
        <v>4</v>
      </c>
      <c r="F52" s="19">
        <v>3.3750000000000589E-3</v>
      </c>
      <c r="G52" s="19">
        <v>4.2921121330296089E-2</v>
      </c>
      <c r="H52" s="19">
        <v>8.9207119425806138E-3</v>
      </c>
      <c r="I52" s="19">
        <v>3.3750000000000589E-3</v>
      </c>
      <c r="J52" s="19">
        <f t="shared" si="0"/>
        <v>3.3750000000000589E-3</v>
      </c>
      <c r="K52" s="19">
        <v>3.3750000000000589E-3</v>
      </c>
      <c r="L52" s="19"/>
      <c r="M52" s="19">
        <v>-5.5511151231257827E-17</v>
      </c>
      <c r="N52" s="19">
        <v>-1.110223024625157E-16</v>
      </c>
      <c r="O52" s="19">
        <v>-6.9388939039072284E-18</v>
      </c>
      <c r="P52" s="19">
        <v>0</v>
      </c>
      <c r="Q52" s="19">
        <v>-0.34375</v>
      </c>
      <c r="R52" s="19">
        <v>0.125</v>
      </c>
      <c r="S52" s="19">
        <v>-0.25</v>
      </c>
      <c r="T52" s="19">
        <v>0</v>
      </c>
      <c r="U52" s="19">
        <v>-7.1250000000000757E-3</v>
      </c>
      <c r="V52" s="19">
        <v>-1.875000000000127E-3</v>
      </c>
      <c r="W52" s="19">
        <v>3.7500000000001139E-3</v>
      </c>
      <c r="X52" s="19">
        <v>0.25</v>
      </c>
      <c r="Y52" s="19">
        <v>0.5</v>
      </c>
      <c r="Z52" s="19">
        <v>0</v>
      </c>
      <c r="AA52" s="19">
        <v>0</v>
      </c>
      <c r="AB52" s="19">
        <v>-0.34375</v>
      </c>
      <c r="AC52" s="19">
        <v>0.125</v>
      </c>
      <c r="AD52" s="19">
        <v>-0.25</v>
      </c>
      <c r="AE52" s="19">
        <v>0</v>
      </c>
      <c r="AF52" s="19">
        <v>0.23828125</v>
      </c>
      <c r="AG52" s="19">
        <v>0.4296875</v>
      </c>
      <c r="AH52" s="19">
        <v>0.140625</v>
      </c>
      <c r="AI52" s="19">
        <v>0</v>
      </c>
      <c r="AJ52" s="19">
        <v>30</v>
      </c>
      <c r="AK52" s="19">
        <v>10</v>
      </c>
      <c r="AL52" s="19">
        <v>40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 t="s">
        <v>325</v>
      </c>
      <c r="AS52" s="19">
        <v>1</v>
      </c>
      <c r="AT52" s="19">
        <v>0</v>
      </c>
      <c r="AU52" s="19">
        <v>0</v>
      </c>
      <c r="AV52" s="19">
        <v>0</v>
      </c>
      <c r="AW52" s="19">
        <v>0</v>
      </c>
      <c r="AX52" s="19">
        <v>45</v>
      </c>
      <c r="AY52" s="19">
        <v>0</v>
      </c>
      <c r="AZ52" s="19">
        <v>1</v>
      </c>
      <c r="BA52" s="19" t="s">
        <v>89</v>
      </c>
      <c r="BB52" s="19">
        <v>5</v>
      </c>
      <c r="BC52" s="19">
        <v>2</v>
      </c>
      <c r="BD52" s="19">
        <v>0.05</v>
      </c>
      <c r="BE52" s="19">
        <v>4</v>
      </c>
      <c r="BF52" s="19">
        <v>6</v>
      </c>
      <c r="BG52" s="19">
        <v>0.5</v>
      </c>
      <c r="BH52" s="19">
        <v>10</v>
      </c>
      <c r="BI52" s="19">
        <v>1</v>
      </c>
      <c r="BJ52" s="19">
        <v>1</v>
      </c>
      <c r="BK52" s="19">
        <v>1</v>
      </c>
      <c r="BL52" s="19">
        <v>1</v>
      </c>
      <c r="BM52" s="19">
        <v>0</v>
      </c>
      <c r="BN52" s="19">
        <v>0</v>
      </c>
      <c r="BO52" s="19">
        <v>0</v>
      </c>
      <c r="BP52" s="19">
        <v>0</v>
      </c>
      <c r="BQ52" s="19">
        <v>1</v>
      </c>
      <c r="BR52" s="19">
        <v>1</v>
      </c>
      <c r="BS52" s="19">
        <v>1</v>
      </c>
      <c r="BT52" s="19">
        <v>1</v>
      </c>
    </row>
    <row r="53" spans="1:72" x14ac:dyDescent="0.3">
      <c r="A53" s="26">
        <v>51</v>
      </c>
      <c r="B53" s="19">
        <v>80</v>
      </c>
      <c r="C53" s="19">
        <v>0.77999472618103027</v>
      </c>
      <c r="D53" s="19">
        <v>1.299991210301717E-2</v>
      </c>
      <c r="E53" s="19">
        <v>4</v>
      </c>
      <c r="F53" s="19">
        <v>1.031250000000002E-3</v>
      </c>
      <c r="G53" s="19">
        <v>3.4687500000000339E-3</v>
      </c>
      <c r="H53" s="19">
        <v>2.0624999999999949E-3</v>
      </c>
      <c r="I53" s="19">
        <v>1.031250000000002E-3</v>
      </c>
      <c r="J53" s="19">
        <f t="shared" si="0"/>
        <v>1.031250000000002E-3</v>
      </c>
      <c r="K53" s="19">
        <v>1.031250000000002E-3</v>
      </c>
      <c r="L53" s="19"/>
      <c r="M53" s="19">
        <v>-1.110223024625157E-16</v>
      </c>
      <c r="N53" s="19">
        <v>-1.110223024625157E-16</v>
      </c>
      <c r="O53" s="19">
        <v>6.9388939039072284E-18</v>
      </c>
      <c r="P53" s="19">
        <v>0</v>
      </c>
      <c r="Q53" s="19">
        <v>-0.15625</v>
      </c>
      <c r="R53" s="19">
        <v>0.15625</v>
      </c>
      <c r="S53" s="19">
        <v>-0.3125</v>
      </c>
      <c r="T53" s="19">
        <v>0</v>
      </c>
      <c r="U53" s="19">
        <v>1.0312500000000391E-3</v>
      </c>
      <c r="V53" s="19">
        <v>-1.0312500000000391E-3</v>
      </c>
      <c r="W53" s="19">
        <v>2.0624999999999671E-3</v>
      </c>
      <c r="X53" s="19">
        <v>0.5</v>
      </c>
      <c r="Y53" s="19">
        <v>0.5</v>
      </c>
      <c r="Z53" s="19">
        <v>0</v>
      </c>
      <c r="AA53" s="19">
        <v>0</v>
      </c>
      <c r="AB53" s="19">
        <v>-0.15625</v>
      </c>
      <c r="AC53" s="19">
        <v>0.15625</v>
      </c>
      <c r="AD53" s="19">
        <v>-0.3125</v>
      </c>
      <c r="AE53" s="19">
        <v>0</v>
      </c>
      <c r="AF53" s="19">
        <v>0.53515625</v>
      </c>
      <c r="AG53" s="19">
        <v>0.46484375</v>
      </c>
      <c r="AH53" s="19">
        <v>7.03125E-2</v>
      </c>
      <c r="AI53" s="19">
        <v>0</v>
      </c>
      <c r="AJ53" s="19">
        <v>40</v>
      </c>
      <c r="AK53" s="19">
        <v>0</v>
      </c>
      <c r="AL53" s="19">
        <v>40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 t="s">
        <v>326</v>
      </c>
      <c r="AS53" s="19">
        <v>1</v>
      </c>
      <c r="AT53" s="19">
        <v>0</v>
      </c>
      <c r="AU53" s="19">
        <v>0</v>
      </c>
      <c r="AV53" s="19">
        <v>0</v>
      </c>
      <c r="AW53" s="19">
        <v>0</v>
      </c>
      <c r="AX53" s="19">
        <v>45</v>
      </c>
      <c r="AY53" s="19">
        <v>0</v>
      </c>
      <c r="AZ53" s="19">
        <v>1</v>
      </c>
      <c r="BA53" s="19" t="s">
        <v>89</v>
      </c>
      <c r="BB53" s="19">
        <v>5</v>
      </c>
      <c r="BC53" s="19">
        <v>2</v>
      </c>
      <c r="BD53" s="19">
        <v>0.05</v>
      </c>
      <c r="BE53" s="19">
        <v>4</v>
      </c>
      <c r="BF53" s="19">
        <v>6</v>
      </c>
      <c r="BG53" s="19">
        <v>0.5</v>
      </c>
      <c r="BH53" s="19">
        <v>10</v>
      </c>
      <c r="BI53" s="19">
        <v>1</v>
      </c>
      <c r="BJ53" s="19">
        <v>1</v>
      </c>
      <c r="BK53" s="19">
        <v>1</v>
      </c>
      <c r="BL53" s="19">
        <v>1</v>
      </c>
      <c r="BM53" s="19">
        <v>0</v>
      </c>
      <c r="BN53" s="19">
        <v>0</v>
      </c>
      <c r="BO53" s="19">
        <v>0</v>
      </c>
      <c r="BP53" s="19">
        <v>0</v>
      </c>
      <c r="BQ53" s="19">
        <v>1</v>
      </c>
      <c r="BR53" s="19">
        <v>1</v>
      </c>
      <c r="BS53" s="19">
        <v>1</v>
      </c>
      <c r="BT53" s="19">
        <v>1</v>
      </c>
    </row>
    <row r="54" spans="1:72" x14ac:dyDescent="0.3">
      <c r="A54" s="26">
        <v>52</v>
      </c>
      <c r="B54" s="19">
        <v>80</v>
      </c>
      <c r="C54" s="19">
        <v>0.82679438591003418</v>
      </c>
      <c r="D54" s="19">
        <v>1.37799064318339E-2</v>
      </c>
      <c r="E54" s="19">
        <v>4</v>
      </c>
      <c r="F54" s="19">
        <v>6.987782306461755E-3</v>
      </c>
      <c r="G54" s="19">
        <v>3.4688640183963657E-2</v>
      </c>
      <c r="H54" s="19">
        <v>1.1639356054997191E-2</v>
      </c>
      <c r="I54" s="19">
        <v>6.987782306461755E-3</v>
      </c>
      <c r="J54" s="19">
        <f t="shared" si="0"/>
        <v>6.987782306461755E-3</v>
      </c>
      <c r="K54" s="19">
        <v>6.987782306461755E-3</v>
      </c>
      <c r="L54" s="19"/>
      <c r="M54" s="19">
        <v>-1.110223024625157E-16</v>
      </c>
      <c r="N54" s="19">
        <v>-5.5511151231257827E-17</v>
      </c>
      <c r="O54" s="19">
        <v>6.9388939039072284E-18</v>
      </c>
      <c r="P54" s="19">
        <v>0</v>
      </c>
      <c r="Q54" s="19">
        <v>-0.15625</v>
      </c>
      <c r="R54" s="19">
        <v>-6.25E-2</v>
      </c>
      <c r="S54" s="19">
        <v>-0.3125</v>
      </c>
      <c r="T54" s="19">
        <v>0</v>
      </c>
      <c r="U54" s="19">
        <v>-3.0937499999998952E-3</v>
      </c>
      <c r="V54" s="19">
        <v>-1.565625000000001E-2</v>
      </c>
      <c r="W54" s="19">
        <v>-6.1875000000000116E-3</v>
      </c>
      <c r="X54" s="19">
        <v>0.5</v>
      </c>
      <c r="Y54" s="19">
        <v>0.25</v>
      </c>
      <c r="Z54" s="19">
        <v>0</v>
      </c>
      <c r="AA54" s="19">
        <v>0</v>
      </c>
      <c r="AB54" s="19">
        <v>-0.15625</v>
      </c>
      <c r="AC54" s="19">
        <v>-6.25E-2</v>
      </c>
      <c r="AD54" s="19">
        <v>-0.3125</v>
      </c>
      <c r="AE54" s="19">
        <v>0</v>
      </c>
      <c r="AF54" s="19">
        <v>0.53515625</v>
      </c>
      <c r="AG54" s="19">
        <v>0.1328125</v>
      </c>
      <c r="AH54" s="19">
        <v>7.03125E-2</v>
      </c>
      <c r="AI54" s="19">
        <v>0</v>
      </c>
      <c r="AJ54" s="19">
        <v>40</v>
      </c>
      <c r="AK54" s="19">
        <v>0</v>
      </c>
      <c r="AL54" s="19">
        <v>30</v>
      </c>
      <c r="AM54" s="19">
        <v>10</v>
      </c>
      <c r="AN54" s="19">
        <v>0</v>
      </c>
      <c r="AO54" s="19">
        <v>0</v>
      </c>
      <c r="AP54" s="19">
        <v>0</v>
      </c>
      <c r="AQ54" s="19">
        <v>0</v>
      </c>
      <c r="AR54" s="19" t="s">
        <v>327</v>
      </c>
      <c r="AS54" s="19">
        <v>1</v>
      </c>
      <c r="AT54" s="19">
        <v>0</v>
      </c>
      <c r="AU54" s="19">
        <v>0</v>
      </c>
      <c r="AV54" s="19">
        <v>0</v>
      </c>
      <c r="AW54" s="19">
        <v>0</v>
      </c>
      <c r="AX54" s="19">
        <v>45</v>
      </c>
      <c r="AY54" s="19">
        <v>0</v>
      </c>
      <c r="AZ54" s="19">
        <v>1</v>
      </c>
      <c r="BA54" s="19" t="s">
        <v>89</v>
      </c>
      <c r="BB54" s="19">
        <v>5</v>
      </c>
      <c r="BC54" s="19">
        <v>2</v>
      </c>
      <c r="BD54" s="19">
        <v>0.05</v>
      </c>
      <c r="BE54" s="19">
        <v>4</v>
      </c>
      <c r="BF54" s="19">
        <v>6</v>
      </c>
      <c r="BG54" s="19">
        <v>0.5</v>
      </c>
      <c r="BH54" s="19">
        <v>10</v>
      </c>
      <c r="BI54" s="19">
        <v>1</v>
      </c>
      <c r="BJ54" s="19">
        <v>1</v>
      </c>
      <c r="BK54" s="19">
        <v>1</v>
      </c>
      <c r="BL54" s="19">
        <v>1</v>
      </c>
      <c r="BM54" s="19">
        <v>0</v>
      </c>
      <c r="BN54" s="19">
        <v>0</v>
      </c>
      <c r="BO54" s="19">
        <v>0</v>
      </c>
      <c r="BP54" s="19">
        <v>0</v>
      </c>
      <c r="BQ54" s="19">
        <v>1</v>
      </c>
      <c r="BR54" s="19">
        <v>1</v>
      </c>
      <c r="BS54" s="19">
        <v>1</v>
      </c>
      <c r="BT54" s="19">
        <v>1</v>
      </c>
    </row>
    <row r="55" spans="1:72" x14ac:dyDescent="0.3">
      <c r="A55" s="26">
        <v>53</v>
      </c>
      <c r="B55" s="19">
        <v>80</v>
      </c>
      <c r="C55" s="19">
        <v>1.029593229293823</v>
      </c>
      <c r="D55" s="19">
        <v>1.7159887154897059E-2</v>
      </c>
      <c r="E55" s="19">
        <v>5</v>
      </c>
      <c r="F55" s="19">
        <v>4.6874999999997049E-4</v>
      </c>
      <c r="G55" s="19">
        <v>4.0392906729554617E-2</v>
      </c>
      <c r="H55" s="19">
        <v>7.1463495926241908E-3</v>
      </c>
      <c r="I55" s="19">
        <v>1.5678034993263201E-3</v>
      </c>
      <c r="J55" s="19">
        <f t="shared" si="0"/>
        <v>1.5678034993263201E-3</v>
      </c>
      <c r="K55" s="19">
        <v>4.6874999999997049E-4</v>
      </c>
      <c r="L55" s="19">
        <v>4.6874999999997049E-4</v>
      </c>
      <c r="M55" s="19">
        <v>-2.775557561562891E-17</v>
      </c>
      <c r="N55" s="19">
        <v>2.4980018054066022E-16</v>
      </c>
      <c r="O55" s="19">
        <v>-6.9388939039072284E-18</v>
      </c>
      <c r="P55" s="19">
        <v>0</v>
      </c>
      <c r="Q55" s="19">
        <v>0.3125</v>
      </c>
      <c r="R55" s="19">
        <v>-6.2500000000000042E-2</v>
      </c>
      <c r="S55" s="19">
        <v>-0.3125</v>
      </c>
      <c r="T55" s="19">
        <v>0</v>
      </c>
      <c r="U55" s="19">
        <v>4.6875000000001782E-4</v>
      </c>
      <c r="V55" s="19">
        <v>-1.0312499999999001E-3</v>
      </c>
      <c r="W55" s="19">
        <v>-1.8750000000006259E-4</v>
      </c>
      <c r="X55" s="19">
        <v>-0.25</v>
      </c>
      <c r="Y55" s="19">
        <v>0.25000000000000011</v>
      </c>
      <c r="Z55" s="19">
        <v>0</v>
      </c>
      <c r="AA55" s="19">
        <v>0</v>
      </c>
      <c r="AB55" s="19">
        <v>0.3125</v>
      </c>
      <c r="AC55" s="19">
        <v>-6.2500000000000042E-2</v>
      </c>
      <c r="AD55" s="19">
        <v>-0.3125</v>
      </c>
      <c r="AE55" s="19">
        <v>0</v>
      </c>
      <c r="AF55" s="19">
        <v>-0.2734375</v>
      </c>
      <c r="AG55" s="19">
        <v>0.13281250000000011</v>
      </c>
      <c r="AH55" s="19">
        <v>7.03125E-2</v>
      </c>
      <c r="AI55" s="19">
        <v>0</v>
      </c>
      <c r="AJ55" s="19">
        <v>10</v>
      </c>
      <c r="AK55" s="19">
        <v>30</v>
      </c>
      <c r="AL55" s="19">
        <v>30</v>
      </c>
      <c r="AM55" s="19">
        <v>10</v>
      </c>
      <c r="AN55" s="19">
        <v>0</v>
      </c>
      <c r="AO55" s="19">
        <v>0</v>
      </c>
      <c r="AP55" s="19">
        <v>0</v>
      </c>
      <c r="AQ55" s="19">
        <v>0</v>
      </c>
      <c r="AR55" s="19" t="s">
        <v>328</v>
      </c>
      <c r="AS55" s="19">
        <v>1</v>
      </c>
      <c r="AT55" s="19">
        <v>0</v>
      </c>
      <c r="AU55" s="19">
        <v>0</v>
      </c>
      <c r="AV55" s="19">
        <v>0</v>
      </c>
      <c r="AW55" s="19">
        <v>0</v>
      </c>
      <c r="AX55" s="19">
        <v>45</v>
      </c>
      <c r="AY55" s="19">
        <v>0</v>
      </c>
      <c r="AZ55" s="19">
        <v>1</v>
      </c>
      <c r="BA55" s="19" t="s">
        <v>89</v>
      </c>
      <c r="BB55" s="19">
        <v>5</v>
      </c>
      <c r="BC55" s="19">
        <v>2</v>
      </c>
      <c r="BD55" s="19">
        <v>0.05</v>
      </c>
      <c r="BE55" s="19">
        <v>4</v>
      </c>
      <c r="BF55" s="19">
        <v>6</v>
      </c>
      <c r="BG55" s="19">
        <v>0.5</v>
      </c>
      <c r="BH55" s="19">
        <v>10</v>
      </c>
      <c r="BI55" s="19">
        <v>1</v>
      </c>
      <c r="BJ55" s="19">
        <v>1</v>
      </c>
      <c r="BK55" s="19">
        <v>1</v>
      </c>
      <c r="BL55" s="19">
        <v>1</v>
      </c>
      <c r="BM55" s="19">
        <v>0</v>
      </c>
      <c r="BN55" s="19">
        <v>0</v>
      </c>
      <c r="BO55" s="19">
        <v>0</v>
      </c>
      <c r="BP55" s="19">
        <v>0</v>
      </c>
      <c r="BQ55" s="19">
        <v>1</v>
      </c>
      <c r="BR55" s="19">
        <v>1</v>
      </c>
      <c r="BS55" s="19">
        <v>1</v>
      </c>
      <c r="BT55" s="19">
        <v>1</v>
      </c>
    </row>
    <row r="56" spans="1:72" x14ac:dyDescent="0.3">
      <c r="A56" s="26">
        <v>54</v>
      </c>
      <c r="B56" s="19">
        <v>80</v>
      </c>
      <c r="C56" s="19">
        <v>0.81119489669799805</v>
      </c>
      <c r="D56" s="19">
        <v>1.351991494496663E-2</v>
      </c>
      <c r="E56" s="19">
        <v>4</v>
      </c>
      <c r="F56" s="19">
        <v>1.031250000000002E-3</v>
      </c>
      <c r="G56" s="19">
        <v>3.4687500000000339E-3</v>
      </c>
      <c r="H56" s="19">
        <v>2.0624999999999949E-3</v>
      </c>
      <c r="I56" s="19">
        <v>1.031250000000002E-3</v>
      </c>
      <c r="J56" s="19">
        <f t="shared" si="0"/>
        <v>1.031250000000002E-3</v>
      </c>
      <c r="K56" s="19">
        <v>1.031250000000002E-3</v>
      </c>
      <c r="L56" s="19"/>
      <c r="M56" s="19">
        <v>-1.110223024625157E-16</v>
      </c>
      <c r="N56" s="19">
        <v>1.110223024625157E-16</v>
      </c>
      <c r="O56" s="19">
        <v>6.9388939039072284E-18</v>
      </c>
      <c r="P56" s="19">
        <v>0</v>
      </c>
      <c r="Q56" s="19">
        <v>-0.15625</v>
      </c>
      <c r="R56" s="19">
        <v>-0.15625</v>
      </c>
      <c r="S56" s="19">
        <v>-0.3125</v>
      </c>
      <c r="T56" s="19">
        <v>0</v>
      </c>
      <c r="U56" s="19">
        <v>1.0312500000000391E-3</v>
      </c>
      <c r="V56" s="19">
        <v>1.0312500000000391E-3</v>
      </c>
      <c r="W56" s="19">
        <v>2.0624999999999671E-3</v>
      </c>
      <c r="X56" s="19">
        <v>0.5</v>
      </c>
      <c r="Y56" s="19">
        <v>-0.5</v>
      </c>
      <c r="Z56" s="19">
        <v>0</v>
      </c>
      <c r="AA56" s="19">
        <v>0</v>
      </c>
      <c r="AB56" s="19">
        <v>-0.15625</v>
      </c>
      <c r="AC56" s="19">
        <v>-0.15625</v>
      </c>
      <c r="AD56" s="19">
        <v>-0.3125</v>
      </c>
      <c r="AE56" s="19">
        <v>0</v>
      </c>
      <c r="AF56" s="19">
        <v>0.53515625</v>
      </c>
      <c r="AG56" s="19">
        <v>-0.46484375</v>
      </c>
      <c r="AH56" s="19">
        <v>7.03125E-2</v>
      </c>
      <c r="AI56" s="19">
        <v>0</v>
      </c>
      <c r="AJ56" s="19">
        <v>40</v>
      </c>
      <c r="AK56" s="19">
        <v>0</v>
      </c>
      <c r="AL56" s="19">
        <v>0</v>
      </c>
      <c r="AM56" s="19">
        <v>40</v>
      </c>
      <c r="AN56" s="19">
        <v>0</v>
      </c>
      <c r="AO56" s="19">
        <v>0</v>
      </c>
      <c r="AP56" s="19">
        <v>0</v>
      </c>
      <c r="AQ56" s="19">
        <v>0</v>
      </c>
      <c r="AR56" s="19" t="s">
        <v>329</v>
      </c>
      <c r="AS56" s="19">
        <v>1</v>
      </c>
      <c r="AT56" s="19">
        <v>0</v>
      </c>
      <c r="AU56" s="19">
        <v>0</v>
      </c>
      <c r="AV56" s="19">
        <v>0</v>
      </c>
      <c r="AW56" s="19">
        <v>0</v>
      </c>
      <c r="AX56" s="19">
        <v>45</v>
      </c>
      <c r="AY56" s="19">
        <v>0</v>
      </c>
      <c r="AZ56" s="19">
        <v>1</v>
      </c>
      <c r="BA56" s="19" t="s">
        <v>89</v>
      </c>
      <c r="BB56" s="19">
        <v>5</v>
      </c>
      <c r="BC56" s="19">
        <v>2</v>
      </c>
      <c r="BD56" s="19">
        <v>0.05</v>
      </c>
      <c r="BE56" s="19">
        <v>4</v>
      </c>
      <c r="BF56" s="19">
        <v>6</v>
      </c>
      <c r="BG56" s="19">
        <v>0.5</v>
      </c>
      <c r="BH56" s="19">
        <v>10</v>
      </c>
      <c r="BI56" s="19">
        <v>1</v>
      </c>
      <c r="BJ56" s="19">
        <v>1</v>
      </c>
      <c r="BK56" s="19">
        <v>1</v>
      </c>
      <c r="BL56" s="19">
        <v>1</v>
      </c>
      <c r="BM56" s="19">
        <v>0</v>
      </c>
      <c r="BN56" s="19">
        <v>0</v>
      </c>
      <c r="BO56" s="19">
        <v>0</v>
      </c>
      <c r="BP56" s="19">
        <v>0</v>
      </c>
      <c r="BQ56" s="19">
        <v>1</v>
      </c>
      <c r="BR56" s="19">
        <v>1</v>
      </c>
      <c r="BS56" s="19">
        <v>1</v>
      </c>
      <c r="BT56" s="19">
        <v>1</v>
      </c>
    </row>
    <row r="57" spans="1:72" x14ac:dyDescent="0.3">
      <c r="A57" s="26">
        <v>55</v>
      </c>
      <c r="B57" s="19">
        <v>80</v>
      </c>
      <c r="C57" s="19">
        <v>0.98279380798339844</v>
      </c>
      <c r="D57" s="19">
        <v>1.637989679972331E-2</v>
      </c>
      <c r="E57" s="19">
        <v>5</v>
      </c>
      <c r="F57" s="19">
        <v>5.9907154727125963E-3</v>
      </c>
      <c r="G57" s="19">
        <v>8.6095139507843296E-2</v>
      </c>
      <c r="H57" s="19">
        <v>3.1494140079941682E-2</v>
      </c>
      <c r="I57" s="19">
        <v>1.8143309717358509E-2</v>
      </c>
      <c r="J57" s="19">
        <f t="shared" si="0"/>
        <v>1.8143309717358509E-2</v>
      </c>
      <c r="K57" s="19">
        <v>5.9912044907512634E-3</v>
      </c>
      <c r="L57" s="19">
        <v>5.9907154727125963E-3</v>
      </c>
      <c r="M57" s="19">
        <v>2.775557561562891E-17</v>
      </c>
      <c r="N57" s="19">
        <v>-2.775557561562891E-17</v>
      </c>
      <c r="O57" s="19">
        <v>-6.6613381477509392E-16</v>
      </c>
      <c r="P57" s="19">
        <v>0</v>
      </c>
      <c r="Q57" s="19">
        <v>-0.203125</v>
      </c>
      <c r="R57" s="19">
        <v>-0.109375</v>
      </c>
      <c r="S57" s="19">
        <v>-0.21875</v>
      </c>
      <c r="T57" s="19">
        <v>0</v>
      </c>
      <c r="U57" s="19">
        <v>1.110223024625157E-16</v>
      </c>
      <c r="V57" s="19">
        <v>-6.5624999999999156E-3</v>
      </c>
      <c r="W57" s="19">
        <v>-1.3124999999999609E-2</v>
      </c>
      <c r="X57" s="19">
        <v>0.125</v>
      </c>
      <c r="Y57" s="19">
        <v>-0.125</v>
      </c>
      <c r="Z57" s="19">
        <v>0.75</v>
      </c>
      <c r="AA57" s="19">
        <v>0</v>
      </c>
      <c r="AB57" s="19">
        <v>-0.203125</v>
      </c>
      <c r="AC57" s="19">
        <v>-0.109375</v>
      </c>
      <c r="AD57" s="19">
        <v>-0.21875</v>
      </c>
      <c r="AE57" s="19">
        <v>0</v>
      </c>
      <c r="AF57" s="19">
        <v>0.236328125</v>
      </c>
      <c r="AG57" s="19">
        <v>-0.16601562499999989</v>
      </c>
      <c r="AH57" s="19">
        <v>0.66796875</v>
      </c>
      <c r="AI57" s="19">
        <v>0</v>
      </c>
      <c r="AJ57" s="19">
        <v>40</v>
      </c>
      <c r="AK57" s="19">
        <v>30</v>
      </c>
      <c r="AL57" s="19">
        <v>0</v>
      </c>
      <c r="AM57" s="19">
        <v>10</v>
      </c>
      <c r="AN57" s="19">
        <v>0</v>
      </c>
      <c r="AO57" s="19">
        <v>0</v>
      </c>
      <c r="AP57" s="19">
        <v>0</v>
      </c>
      <c r="AQ57" s="19">
        <v>0</v>
      </c>
      <c r="AR57" s="19" t="s">
        <v>330</v>
      </c>
      <c r="AS57" s="19">
        <v>1</v>
      </c>
      <c r="AT57" s="19">
        <v>0</v>
      </c>
      <c r="AU57" s="19">
        <v>0</v>
      </c>
      <c r="AV57" s="19">
        <v>0</v>
      </c>
      <c r="AW57" s="19">
        <v>0</v>
      </c>
      <c r="AX57" s="19">
        <v>45</v>
      </c>
      <c r="AY57" s="19">
        <v>0</v>
      </c>
      <c r="AZ57" s="19">
        <v>1</v>
      </c>
      <c r="BA57" s="19" t="s">
        <v>89</v>
      </c>
      <c r="BB57" s="19">
        <v>5</v>
      </c>
      <c r="BC57" s="19">
        <v>2</v>
      </c>
      <c r="BD57" s="19">
        <v>0.05</v>
      </c>
      <c r="BE57" s="19">
        <v>4</v>
      </c>
      <c r="BF57" s="19">
        <v>6</v>
      </c>
      <c r="BG57" s="19">
        <v>0.5</v>
      </c>
      <c r="BH57" s="19">
        <v>10</v>
      </c>
      <c r="BI57" s="19">
        <v>1</v>
      </c>
      <c r="BJ57" s="19">
        <v>1</v>
      </c>
      <c r="BK57" s="19">
        <v>1</v>
      </c>
      <c r="BL57" s="19">
        <v>1</v>
      </c>
      <c r="BM57" s="19">
        <v>0</v>
      </c>
      <c r="BN57" s="19">
        <v>0</v>
      </c>
      <c r="BO57" s="19">
        <v>0</v>
      </c>
      <c r="BP57" s="19">
        <v>0</v>
      </c>
      <c r="BQ57" s="19">
        <v>1</v>
      </c>
      <c r="BR57" s="19">
        <v>1</v>
      </c>
      <c r="BS57" s="19">
        <v>1</v>
      </c>
      <c r="BT57" s="19">
        <v>1</v>
      </c>
    </row>
    <row r="58" spans="1:72" x14ac:dyDescent="0.3">
      <c r="A58" s="26">
        <v>56</v>
      </c>
      <c r="B58" s="19">
        <v>80</v>
      </c>
      <c r="C58" s="19">
        <v>0.89119410514831543</v>
      </c>
      <c r="D58" s="19">
        <v>1.485323508580526E-2</v>
      </c>
      <c r="E58" s="19">
        <v>4</v>
      </c>
      <c r="F58" s="19">
        <v>8.3852549156240332E-4</v>
      </c>
      <c r="G58" s="19">
        <v>3.7481714291771689E-2</v>
      </c>
      <c r="H58" s="19">
        <v>9.1381006129556356E-3</v>
      </c>
      <c r="I58" s="19">
        <v>8.3852549156240332E-4</v>
      </c>
      <c r="J58" s="19">
        <f t="shared" si="0"/>
        <v>8.3852549156240332E-4</v>
      </c>
      <c r="K58" s="19">
        <v>8.3852549156240332E-4</v>
      </c>
      <c r="L58" s="19"/>
      <c r="M58" s="19">
        <v>-1.110223024625157E-16</v>
      </c>
      <c r="N58" s="19">
        <v>-5.5511151231257827E-17</v>
      </c>
      <c r="O58" s="19">
        <v>6.9388939039072284E-18</v>
      </c>
      <c r="P58" s="19">
        <v>0</v>
      </c>
      <c r="Q58" s="19">
        <v>-0.125</v>
      </c>
      <c r="R58" s="19">
        <v>3.125E-2</v>
      </c>
      <c r="S58" s="19">
        <v>-0.25</v>
      </c>
      <c r="T58" s="19">
        <v>0</v>
      </c>
      <c r="U58" s="19">
        <v>-3.7499999999990319E-4</v>
      </c>
      <c r="V58" s="19">
        <v>1.87499999999996E-3</v>
      </c>
      <c r="W58" s="19">
        <v>-7.5000000000002842E-4</v>
      </c>
      <c r="X58" s="19">
        <v>0.5</v>
      </c>
      <c r="Y58" s="19">
        <v>-0.25</v>
      </c>
      <c r="Z58" s="19">
        <v>0</v>
      </c>
      <c r="AA58" s="19">
        <v>0</v>
      </c>
      <c r="AB58" s="19">
        <v>-0.125</v>
      </c>
      <c r="AC58" s="19">
        <v>3.125E-2</v>
      </c>
      <c r="AD58" s="19">
        <v>-0.25</v>
      </c>
      <c r="AE58" s="19">
        <v>0</v>
      </c>
      <c r="AF58" s="19">
        <v>0.5703125</v>
      </c>
      <c r="AG58" s="19">
        <v>-0.16796875</v>
      </c>
      <c r="AH58" s="19">
        <v>0.140625</v>
      </c>
      <c r="AI58" s="19">
        <v>0</v>
      </c>
      <c r="AJ58" s="19">
        <v>40</v>
      </c>
      <c r="AK58" s="19">
        <v>0</v>
      </c>
      <c r="AL58" s="19">
        <v>10</v>
      </c>
      <c r="AM58" s="19">
        <v>30</v>
      </c>
      <c r="AN58" s="19">
        <v>0</v>
      </c>
      <c r="AO58" s="19">
        <v>0</v>
      </c>
      <c r="AP58" s="19">
        <v>0</v>
      </c>
      <c r="AQ58" s="19">
        <v>0</v>
      </c>
      <c r="AR58" s="19" t="s">
        <v>331</v>
      </c>
      <c r="AS58" s="19">
        <v>1</v>
      </c>
      <c r="AT58" s="19">
        <v>0</v>
      </c>
      <c r="AU58" s="19">
        <v>0</v>
      </c>
      <c r="AV58" s="19">
        <v>0</v>
      </c>
      <c r="AW58" s="19">
        <v>0</v>
      </c>
      <c r="AX58" s="19">
        <v>45</v>
      </c>
      <c r="AY58" s="19">
        <v>0</v>
      </c>
      <c r="AZ58" s="19">
        <v>1</v>
      </c>
      <c r="BA58" s="19" t="s">
        <v>89</v>
      </c>
      <c r="BB58" s="19">
        <v>5</v>
      </c>
      <c r="BC58" s="19">
        <v>2</v>
      </c>
      <c r="BD58" s="19">
        <v>0.05</v>
      </c>
      <c r="BE58" s="19">
        <v>4</v>
      </c>
      <c r="BF58" s="19">
        <v>6</v>
      </c>
      <c r="BG58" s="19">
        <v>0.5</v>
      </c>
      <c r="BH58" s="19">
        <v>10</v>
      </c>
      <c r="BI58" s="19">
        <v>1</v>
      </c>
      <c r="BJ58" s="19">
        <v>1</v>
      </c>
      <c r="BK58" s="19">
        <v>1</v>
      </c>
      <c r="BL58" s="19">
        <v>1</v>
      </c>
      <c r="BM58" s="19">
        <v>0</v>
      </c>
      <c r="BN58" s="19">
        <v>0</v>
      </c>
      <c r="BO58" s="19">
        <v>0</v>
      </c>
      <c r="BP58" s="19">
        <v>0</v>
      </c>
      <c r="BQ58" s="19">
        <v>1</v>
      </c>
      <c r="BR58" s="19">
        <v>1</v>
      </c>
      <c r="BS58" s="19">
        <v>1</v>
      </c>
      <c r="BT58" s="19">
        <v>1</v>
      </c>
    </row>
    <row r="59" spans="1:72" x14ac:dyDescent="0.3">
      <c r="A59" s="26">
        <v>57</v>
      </c>
      <c r="B59" s="19">
        <v>80</v>
      </c>
      <c r="C59" s="19">
        <v>0.84239459037780762</v>
      </c>
      <c r="D59" s="19">
        <v>1.4039909839630131E-2</v>
      </c>
      <c r="E59" s="19">
        <v>4</v>
      </c>
      <c r="F59" s="19">
        <v>4.4999999999999476E-3</v>
      </c>
      <c r="G59" s="19">
        <v>4.5000000000000012E-2</v>
      </c>
      <c r="H59" s="19">
        <v>2.3249999999999889E-2</v>
      </c>
      <c r="I59" s="19">
        <v>4.4999999999999476E-3</v>
      </c>
      <c r="J59" s="19">
        <f t="shared" si="0"/>
        <v>4.4999999999999476E-3</v>
      </c>
      <c r="K59" s="19">
        <v>4.4999999999999476E-3</v>
      </c>
      <c r="L59" s="19"/>
      <c r="M59" s="19">
        <v>-4.4408920985006262E-16</v>
      </c>
      <c r="N59" s="19">
        <v>-2.2204460492503131E-16</v>
      </c>
      <c r="O59" s="19">
        <v>-4.4408920985006262E-16</v>
      </c>
      <c r="P59" s="19">
        <v>0</v>
      </c>
      <c r="Q59" s="19">
        <v>0.21</v>
      </c>
      <c r="R59" s="19">
        <v>-0.21</v>
      </c>
      <c r="S59" s="19">
        <v>0.42</v>
      </c>
      <c r="T59" s="19">
        <v>0</v>
      </c>
      <c r="U59" s="19">
        <v>-4.4999999999996154E-3</v>
      </c>
      <c r="V59" s="19">
        <v>4.4999999999999476E-3</v>
      </c>
      <c r="W59" s="19">
        <v>-9.0000000000000635E-3</v>
      </c>
      <c r="X59" s="19">
        <v>0.70000000000000007</v>
      </c>
      <c r="Y59" s="19">
        <v>0.3</v>
      </c>
      <c r="Z59" s="19">
        <v>0.4</v>
      </c>
      <c r="AA59" s="19">
        <v>0</v>
      </c>
      <c r="AB59" s="19">
        <v>0.21</v>
      </c>
      <c r="AC59" s="19">
        <v>-0.21</v>
      </c>
      <c r="AD59" s="19">
        <v>0.42</v>
      </c>
      <c r="AE59" s="19">
        <v>0</v>
      </c>
      <c r="AF59" s="19">
        <v>0.65800000000000003</v>
      </c>
      <c r="AG59" s="19">
        <v>0.34200000000000003</v>
      </c>
      <c r="AH59" s="19">
        <v>0.316</v>
      </c>
      <c r="AI59" s="19">
        <v>0</v>
      </c>
      <c r="AJ59" s="19">
        <v>56</v>
      </c>
      <c r="AK59" s="19">
        <v>0</v>
      </c>
      <c r="AL59" s="19">
        <v>24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 t="s">
        <v>332</v>
      </c>
      <c r="AS59" s="19">
        <v>1</v>
      </c>
      <c r="AT59" s="19">
        <v>0</v>
      </c>
      <c r="AU59" s="19">
        <v>0</v>
      </c>
      <c r="AV59" s="19">
        <v>0</v>
      </c>
      <c r="AW59" s="19">
        <v>0</v>
      </c>
      <c r="AX59" s="19">
        <v>45</v>
      </c>
      <c r="AY59" s="19">
        <v>0</v>
      </c>
      <c r="AZ59" s="19">
        <v>1</v>
      </c>
      <c r="BA59" s="19" t="s">
        <v>89</v>
      </c>
      <c r="BB59" s="19">
        <v>5</v>
      </c>
      <c r="BC59" s="19">
        <v>2</v>
      </c>
      <c r="BD59" s="19">
        <v>0.05</v>
      </c>
      <c r="BE59" s="19">
        <v>4</v>
      </c>
      <c r="BF59" s="19">
        <v>6</v>
      </c>
      <c r="BG59" s="19">
        <v>0.5</v>
      </c>
      <c r="BH59" s="19">
        <v>10</v>
      </c>
      <c r="BI59" s="19">
        <v>1</v>
      </c>
      <c r="BJ59" s="19">
        <v>1</v>
      </c>
      <c r="BK59" s="19">
        <v>1</v>
      </c>
      <c r="BL59" s="19">
        <v>1</v>
      </c>
      <c r="BM59" s="19">
        <v>0</v>
      </c>
      <c r="BN59" s="19">
        <v>0</v>
      </c>
      <c r="BO59" s="19">
        <v>0</v>
      </c>
      <c r="BP59" s="19">
        <v>0</v>
      </c>
      <c r="BQ59" s="19">
        <v>1</v>
      </c>
      <c r="BR59" s="19">
        <v>1</v>
      </c>
      <c r="BS59" s="19">
        <v>1</v>
      </c>
      <c r="BT59" s="19">
        <v>1</v>
      </c>
    </row>
    <row r="60" spans="1:72" x14ac:dyDescent="0.3">
      <c r="A60" s="26">
        <v>58</v>
      </c>
      <c r="B60" s="19">
        <v>80</v>
      </c>
      <c r="C60" s="19">
        <v>0.79559516906738281</v>
      </c>
      <c r="D60" s="19">
        <v>1.325991948445638E-2</v>
      </c>
      <c r="E60" s="19">
        <v>4</v>
      </c>
      <c r="F60" s="19">
        <v>4.4999999999999476E-3</v>
      </c>
      <c r="G60" s="19">
        <v>4.5000000000000012E-2</v>
      </c>
      <c r="H60" s="19">
        <v>2.324999999999991E-2</v>
      </c>
      <c r="I60" s="19">
        <v>4.4999999999999476E-3</v>
      </c>
      <c r="J60" s="19">
        <f t="shared" si="0"/>
        <v>4.4999999999999476E-3</v>
      </c>
      <c r="K60" s="19">
        <v>4.4999999999999476E-3</v>
      </c>
      <c r="L60" s="19"/>
      <c r="M60" s="19">
        <v>-2.7755575615628909E-16</v>
      </c>
      <c r="N60" s="19">
        <v>-4.4408920985006262E-16</v>
      </c>
      <c r="O60" s="19">
        <v>4.4408920985006262E-16</v>
      </c>
      <c r="P60" s="19">
        <v>0</v>
      </c>
      <c r="Q60" s="19">
        <v>-0.21</v>
      </c>
      <c r="R60" s="19">
        <v>0.21</v>
      </c>
      <c r="S60" s="19">
        <v>-0.42</v>
      </c>
      <c r="T60" s="19">
        <v>0</v>
      </c>
      <c r="U60" s="19">
        <v>4.4999999999999476E-3</v>
      </c>
      <c r="V60" s="19">
        <v>-4.4999999999996154E-3</v>
      </c>
      <c r="W60" s="19">
        <v>9.0000000000000635E-3</v>
      </c>
      <c r="X60" s="19">
        <v>0.3</v>
      </c>
      <c r="Y60" s="19">
        <v>0.70000000000000007</v>
      </c>
      <c r="Z60" s="19">
        <v>-0.4</v>
      </c>
      <c r="AA60" s="19">
        <v>0</v>
      </c>
      <c r="AB60" s="19">
        <v>-0.21</v>
      </c>
      <c r="AC60" s="19">
        <v>0.21</v>
      </c>
      <c r="AD60" s="19">
        <v>-0.42</v>
      </c>
      <c r="AE60" s="19">
        <v>0</v>
      </c>
      <c r="AF60" s="19">
        <v>0.34200000000000003</v>
      </c>
      <c r="AG60" s="19">
        <v>0.65800000000000003</v>
      </c>
      <c r="AH60" s="19">
        <v>-0.316</v>
      </c>
      <c r="AI60" s="19">
        <v>0</v>
      </c>
      <c r="AJ60" s="19">
        <v>24</v>
      </c>
      <c r="AK60" s="19">
        <v>0</v>
      </c>
      <c r="AL60" s="19">
        <v>56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 t="s">
        <v>333</v>
      </c>
      <c r="AS60" s="19">
        <v>1</v>
      </c>
      <c r="AT60" s="19">
        <v>0</v>
      </c>
      <c r="AU60" s="19">
        <v>0</v>
      </c>
      <c r="AV60" s="19">
        <v>0</v>
      </c>
      <c r="AW60" s="19">
        <v>0</v>
      </c>
      <c r="AX60" s="19">
        <v>45</v>
      </c>
      <c r="AY60" s="19">
        <v>0</v>
      </c>
      <c r="AZ60" s="19">
        <v>1</v>
      </c>
      <c r="BA60" s="19" t="s">
        <v>89</v>
      </c>
      <c r="BB60" s="19">
        <v>5</v>
      </c>
      <c r="BC60" s="19">
        <v>2</v>
      </c>
      <c r="BD60" s="19">
        <v>0.05</v>
      </c>
      <c r="BE60" s="19">
        <v>4</v>
      </c>
      <c r="BF60" s="19">
        <v>6</v>
      </c>
      <c r="BG60" s="19">
        <v>0.5</v>
      </c>
      <c r="BH60" s="19">
        <v>10</v>
      </c>
      <c r="BI60" s="19">
        <v>1</v>
      </c>
      <c r="BJ60" s="19">
        <v>1</v>
      </c>
      <c r="BK60" s="19">
        <v>1</v>
      </c>
      <c r="BL60" s="19">
        <v>1</v>
      </c>
      <c r="BM60" s="19">
        <v>0</v>
      </c>
      <c r="BN60" s="19">
        <v>0</v>
      </c>
      <c r="BO60" s="19">
        <v>0</v>
      </c>
      <c r="BP60" s="19">
        <v>0</v>
      </c>
      <c r="BQ60" s="19">
        <v>1</v>
      </c>
      <c r="BR60" s="19">
        <v>1</v>
      </c>
      <c r="BS60" s="19">
        <v>1</v>
      </c>
      <c r="BT60" s="19">
        <v>1</v>
      </c>
    </row>
    <row r="61" spans="1:72" x14ac:dyDescent="0.3">
      <c r="A61" s="26">
        <v>59</v>
      </c>
      <c r="B61" s="19">
        <v>80</v>
      </c>
      <c r="C61" s="19">
        <v>0.77999520301818848</v>
      </c>
      <c r="D61" s="19">
        <v>1.299992005030314E-2</v>
      </c>
      <c r="E61" s="19">
        <v>4</v>
      </c>
      <c r="F61" s="19">
        <v>1.148198316929613E-3</v>
      </c>
      <c r="G61" s="19">
        <v>3.6742346141747678E-2</v>
      </c>
      <c r="H61" s="19">
        <v>9.8745055255946759E-3</v>
      </c>
      <c r="I61" s="19">
        <v>1.148198316929613E-3</v>
      </c>
      <c r="J61" s="19">
        <f t="shared" si="0"/>
        <v>1.148198316929613E-3</v>
      </c>
      <c r="K61" s="19">
        <v>1.148198316929613E-3</v>
      </c>
      <c r="L61" s="19"/>
      <c r="M61" s="19">
        <v>4.4408920985006262E-16</v>
      </c>
      <c r="N61" s="19">
        <v>-1.4791141972893969E-31</v>
      </c>
      <c r="O61" s="19">
        <v>0</v>
      </c>
      <c r="P61" s="19">
        <v>0</v>
      </c>
      <c r="Q61" s="19">
        <v>-0.42</v>
      </c>
      <c r="R61" s="19">
        <v>2.5717582782094419E-17</v>
      </c>
      <c r="S61" s="19">
        <v>0</v>
      </c>
      <c r="T61" s="19">
        <v>0</v>
      </c>
      <c r="U61" s="19">
        <v>2.812499999999996E-3</v>
      </c>
      <c r="V61" s="19">
        <v>-1.7221595613006571E-19</v>
      </c>
      <c r="W61" s="19">
        <v>5.5511151231257827E-16</v>
      </c>
      <c r="X61" s="19">
        <v>-0.4</v>
      </c>
      <c r="Y61" s="19">
        <v>8.5725275940314732E-17</v>
      </c>
      <c r="Z61" s="19">
        <v>1</v>
      </c>
      <c r="AA61" s="19">
        <v>0</v>
      </c>
      <c r="AB61" s="19">
        <v>-0.42</v>
      </c>
      <c r="AC61" s="19">
        <v>2.5717582782094419E-17</v>
      </c>
      <c r="AD61" s="19">
        <v>0</v>
      </c>
      <c r="AE61" s="19">
        <v>0</v>
      </c>
      <c r="AF61" s="19">
        <v>-0.316</v>
      </c>
      <c r="AG61" s="19">
        <v>8.0581759383895847E-17</v>
      </c>
      <c r="AH61" s="19">
        <v>1</v>
      </c>
      <c r="AI61" s="19">
        <v>0</v>
      </c>
      <c r="AJ61" s="19">
        <v>24</v>
      </c>
      <c r="AK61" s="19">
        <v>56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 t="s">
        <v>334</v>
      </c>
      <c r="AS61" s="19">
        <v>1</v>
      </c>
      <c r="AT61" s="19">
        <v>0</v>
      </c>
      <c r="AU61" s="19">
        <v>0</v>
      </c>
      <c r="AV61" s="19">
        <v>0</v>
      </c>
      <c r="AW61" s="19">
        <v>0</v>
      </c>
      <c r="AX61" s="19">
        <v>45</v>
      </c>
      <c r="AY61" s="19">
        <v>0</v>
      </c>
      <c r="AZ61" s="19">
        <v>1</v>
      </c>
      <c r="BA61" s="19" t="s">
        <v>89</v>
      </c>
      <c r="BB61" s="19">
        <v>5</v>
      </c>
      <c r="BC61" s="19">
        <v>2</v>
      </c>
      <c r="BD61" s="19">
        <v>0.05</v>
      </c>
      <c r="BE61" s="19">
        <v>4</v>
      </c>
      <c r="BF61" s="19">
        <v>6</v>
      </c>
      <c r="BG61" s="19">
        <v>0.5</v>
      </c>
      <c r="BH61" s="19">
        <v>10</v>
      </c>
      <c r="BI61" s="19">
        <v>1</v>
      </c>
      <c r="BJ61" s="19">
        <v>1</v>
      </c>
      <c r="BK61" s="19">
        <v>1</v>
      </c>
      <c r="BL61" s="19">
        <v>1</v>
      </c>
      <c r="BM61" s="19">
        <v>0</v>
      </c>
      <c r="BN61" s="19">
        <v>0</v>
      </c>
      <c r="BO61" s="19">
        <v>0</v>
      </c>
      <c r="BP61" s="19">
        <v>0</v>
      </c>
      <c r="BQ61" s="19">
        <v>1</v>
      </c>
      <c r="BR61" s="19">
        <v>1</v>
      </c>
      <c r="BS61" s="19">
        <v>1</v>
      </c>
      <c r="BT61" s="19">
        <v>1</v>
      </c>
    </row>
    <row r="62" spans="1:72" x14ac:dyDescent="0.3">
      <c r="A62" s="26">
        <v>60</v>
      </c>
      <c r="B62" s="19">
        <v>80</v>
      </c>
      <c r="C62" s="19">
        <v>1.029593229293823</v>
      </c>
      <c r="D62" s="19">
        <v>1.7159887154897059E-2</v>
      </c>
      <c r="E62" s="19">
        <v>5</v>
      </c>
      <c r="F62" s="19">
        <v>1.04427849643903E-2</v>
      </c>
      <c r="G62" s="19">
        <v>8.7536047262327804E-2</v>
      </c>
      <c r="H62" s="19">
        <v>3.0619100197017371E-2</v>
      </c>
      <c r="I62" s="19">
        <v>1.073836579745714E-2</v>
      </c>
      <c r="J62" s="19">
        <f t="shared" si="0"/>
        <v>1.073836579745714E-2</v>
      </c>
      <c r="K62" s="19">
        <v>1.04427849643903E-2</v>
      </c>
      <c r="L62" s="19">
        <v>1.04427849643903E-2</v>
      </c>
      <c r="M62" s="19">
        <v>-3.3306690738754701E-16</v>
      </c>
      <c r="N62" s="19">
        <v>0</v>
      </c>
      <c r="O62" s="19">
        <v>-5.5511151231257827E-16</v>
      </c>
      <c r="P62" s="19">
        <v>0</v>
      </c>
      <c r="Q62" s="19">
        <v>0.33750000000000002</v>
      </c>
      <c r="R62" s="19">
        <v>-8.2500000000000018E-2</v>
      </c>
      <c r="S62" s="19">
        <v>0.16500000000000001</v>
      </c>
      <c r="T62" s="19">
        <v>0</v>
      </c>
      <c r="U62" s="19">
        <v>-1.3031249999999991E-2</v>
      </c>
      <c r="V62" s="19">
        <v>9.8437499999999845E-3</v>
      </c>
      <c r="W62" s="19">
        <v>-1.968749999999941E-2</v>
      </c>
      <c r="X62" s="19">
        <v>0.55000000000000004</v>
      </c>
      <c r="Y62" s="19">
        <v>0.15</v>
      </c>
      <c r="Z62" s="19">
        <v>0.70000000000000007</v>
      </c>
      <c r="AA62" s="19">
        <v>0</v>
      </c>
      <c r="AB62" s="19">
        <v>0.33750000000000002</v>
      </c>
      <c r="AC62" s="19">
        <v>-8.2500000000000018E-2</v>
      </c>
      <c r="AD62" s="19">
        <v>0.16500000000000001</v>
      </c>
      <c r="AE62" s="19">
        <v>0</v>
      </c>
      <c r="AF62" s="19">
        <v>0.46337499999999998</v>
      </c>
      <c r="AG62" s="19">
        <v>0.14737500000000001</v>
      </c>
      <c r="AH62" s="19">
        <v>0.70525000000000004</v>
      </c>
      <c r="AI62" s="19">
        <v>0</v>
      </c>
      <c r="AJ62" s="19">
        <v>56</v>
      </c>
      <c r="AK62" s="19">
        <v>12</v>
      </c>
      <c r="AL62" s="19">
        <v>12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 t="s">
        <v>335</v>
      </c>
      <c r="AS62" s="19">
        <v>1</v>
      </c>
      <c r="AT62" s="19">
        <v>0</v>
      </c>
      <c r="AU62" s="19">
        <v>0</v>
      </c>
      <c r="AV62" s="19">
        <v>0</v>
      </c>
      <c r="AW62" s="19">
        <v>0</v>
      </c>
      <c r="AX62" s="19">
        <v>45</v>
      </c>
      <c r="AY62" s="19">
        <v>0</v>
      </c>
      <c r="AZ62" s="19">
        <v>1</v>
      </c>
      <c r="BA62" s="19" t="s">
        <v>89</v>
      </c>
      <c r="BB62" s="19">
        <v>5</v>
      </c>
      <c r="BC62" s="19">
        <v>2</v>
      </c>
      <c r="BD62" s="19">
        <v>0.05</v>
      </c>
      <c r="BE62" s="19">
        <v>4</v>
      </c>
      <c r="BF62" s="19">
        <v>6</v>
      </c>
      <c r="BG62" s="19">
        <v>0.5</v>
      </c>
      <c r="BH62" s="19">
        <v>10</v>
      </c>
      <c r="BI62" s="19">
        <v>1</v>
      </c>
      <c r="BJ62" s="19">
        <v>1</v>
      </c>
      <c r="BK62" s="19">
        <v>1</v>
      </c>
      <c r="BL62" s="19">
        <v>1</v>
      </c>
      <c r="BM62" s="19">
        <v>0</v>
      </c>
      <c r="BN62" s="19">
        <v>0</v>
      </c>
      <c r="BO62" s="19">
        <v>0</v>
      </c>
      <c r="BP62" s="19">
        <v>0</v>
      </c>
      <c r="BQ62" s="19">
        <v>1</v>
      </c>
      <c r="BR62" s="19">
        <v>1</v>
      </c>
      <c r="BS62" s="19">
        <v>1</v>
      </c>
      <c r="BT62" s="19">
        <v>1</v>
      </c>
    </row>
    <row r="63" spans="1:72" x14ac:dyDescent="0.3">
      <c r="A63" s="26">
        <v>61</v>
      </c>
      <c r="B63" s="19">
        <v>80</v>
      </c>
      <c r="C63" s="19">
        <v>0.99839353561401367</v>
      </c>
      <c r="D63" s="19">
        <v>1.663989226023356E-2</v>
      </c>
      <c r="E63" s="19">
        <v>5</v>
      </c>
      <c r="F63" s="19">
        <v>7.711851674530528E-4</v>
      </c>
      <c r="G63" s="19">
        <v>7.9942294862059629E-2</v>
      </c>
      <c r="H63" s="19">
        <v>2.4621767712991151E-2</v>
      </c>
      <c r="I63" s="19">
        <v>1.495530450417171E-2</v>
      </c>
      <c r="J63" s="19">
        <f t="shared" si="0"/>
        <v>1.495530450417171E-2</v>
      </c>
      <c r="K63" s="19">
        <v>7.711851674530528E-4</v>
      </c>
      <c r="L63" s="19">
        <v>7.711851674530528E-4</v>
      </c>
      <c r="M63" s="19">
        <v>-2.2204460492503131E-16</v>
      </c>
      <c r="N63" s="19">
        <v>-2.775557561562891E-17</v>
      </c>
      <c r="O63" s="19">
        <v>-6.6613381477509392E-16</v>
      </c>
      <c r="P63" s="19">
        <v>0</v>
      </c>
      <c r="Q63" s="19">
        <v>0.37</v>
      </c>
      <c r="R63" s="19">
        <v>-5.0000000000000017E-2</v>
      </c>
      <c r="S63" s="19">
        <v>0.1</v>
      </c>
      <c r="T63" s="19">
        <v>0</v>
      </c>
      <c r="U63" s="19">
        <v>9.3749999999781508E-5</v>
      </c>
      <c r="V63" s="19">
        <v>8.4375000000000422E-4</v>
      </c>
      <c r="W63" s="19">
        <v>-1.687499999999287E-3</v>
      </c>
      <c r="X63" s="19">
        <v>0.5</v>
      </c>
      <c r="Y63" s="19">
        <v>0.1</v>
      </c>
      <c r="Z63" s="19">
        <v>0.8</v>
      </c>
      <c r="AA63" s="19">
        <v>0</v>
      </c>
      <c r="AB63" s="19">
        <v>0.37</v>
      </c>
      <c r="AC63" s="19">
        <v>-5.0000000000000017E-2</v>
      </c>
      <c r="AD63" s="19">
        <v>0.1</v>
      </c>
      <c r="AE63" s="19">
        <v>0</v>
      </c>
      <c r="AF63" s="19">
        <v>0.41</v>
      </c>
      <c r="AG63" s="19">
        <v>9.4000000000000028E-2</v>
      </c>
      <c r="AH63" s="19">
        <v>0.81200000000000006</v>
      </c>
      <c r="AI63" s="19">
        <v>0</v>
      </c>
      <c r="AJ63" s="19">
        <v>56</v>
      </c>
      <c r="AK63" s="19">
        <v>16</v>
      </c>
      <c r="AL63" s="19">
        <v>8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 t="s">
        <v>336</v>
      </c>
      <c r="AS63" s="19">
        <v>1</v>
      </c>
      <c r="AT63" s="19">
        <v>0</v>
      </c>
      <c r="AU63" s="19">
        <v>0</v>
      </c>
      <c r="AV63" s="19">
        <v>0</v>
      </c>
      <c r="AW63" s="19">
        <v>0</v>
      </c>
      <c r="AX63" s="19">
        <v>45</v>
      </c>
      <c r="AY63" s="19">
        <v>0</v>
      </c>
      <c r="AZ63" s="19">
        <v>1</v>
      </c>
      <c r="BA63" s="19" t="s">
        <v>89</v>
      </c>
      <c r="BB63" s="19">
        <v>5</v>
      </c>
      <c r="BC63" s="19">
        <v>2</v>
      </c>
      <c r="BD63" s="19">
        <v>0.05</v>
      </c>
      <c r="BE63" s="19">
        <v>4</v>
      </c>
      <c r="BF63" s="19">
        <v>6</v>
      </c>
      <c r="BG63" s="19">
        <v>0.5</v>
      </c>
      <c r="BH63" s="19">
        <v>10</v>
      </c>
      <c r="BI63" s="19">
        <v>1</v>
      </c>
      <c r="BJ63" s="19">
        <v>1</v>
      </c>
      <c r="BK63" s="19">
        <v>1</v>
      </c>
      <c r="BL63" s="19">
        <v>1</v>
      </c>
      <c r="BM63" s="19">
        <v>0</v>
      </c>
      <c r="BN63" s="19">
        <v>0</v>
      </c>
      <c r="BO63" s="19">
        <v>0</v>
      </c>
      <c r="BP63" s="19">
        <v>0</v>
      </c>
      <c r="BQ63" s="19">
        <v>1</v>
      </c>
      <c r="BR63" s="19">
        <v>1</v>
      </c>
      <c r="BS63" s="19">
        <v>1</v>
      </c>
      <c r="BT63" s="19">
        <v>1</v>
      </c>
    </row>
    <row r="64" spans="1:72" x14ac:dyDescent="0.3">
      <c r="A64" s="26">
        <v>62</v>
      </c>
      <c r="B64" s="19">
        <v>80</v>
      </c>
      <c r="C64" s="19">
        <v>0.90479397773742676</v>
      </c>
      <c r="D64" s="19">
        <v>1.5079899628957109E-2</v>
      </c>
      <c r="E64" s="19">
        <v>4</v>
      </c>
      <c r="F64" s="19">
        <v>1.148198316929613E-3</v>
      </c>
      <c r="G64" s="19">
        <v>3.6742346141747678E-2</v>
      </c>
      <c r="H64" s="19">
        <v>9.8745055255946759E-3</v>
      </c>
      <c r="I64" s="19">
        <v>1.148198316929613E-3</v>
      </c>
      <c r="J64" s="19">
        <f t="shared" si="0"/>
        <v>1.148198316929613E-3</v>
      </c>
      <c r="K64" s="19">
        <v>1.148198316929613E-3</v>
      </c>
      <c r="L64" s="19"/>
      <c r="M64" s="19">
        <v>-8.6281661508548166E-32</v>
      </c>
      <c r="N64" s="19">
        <v>4.4408920985006262E-16</v>
      </c>
      <c r="O64" s="19">
        <v>0</v>
      </c>
      <c r="P64" s="19">
        <v>0</v>
      </c>
      <c r="Q64" s="19">
        <v>4.9303806576313239E-34</v>
      </c>
      <c r="R64" s="19">
        <v>-0.42</v>
      </c>
      <c r="S64" s="19">
        <v>0</v>
      </c>
      <c r="T64" s="19">
        <v>0</v>
      </c>
      <c r="U64" s="19">
        <v>0</v>
      </c>
      <c r="V64" s="19">
        <v>2.812499999999996E-3</v>
      </c>
      <c r="W64" s="19">
        <v>-5.5511151231257827E-16</v>
      </c>
      <c r="X64" s="19">
        <v>6.123233995736766E-17</v>
      </c>
      <c r="Y64" s="19">
        <v>-0.4</v>
      </c>
      <c r="Z64" s="19">
        <v>-1</v>
      </c>
      <c r="AA64" s="19">
        <v>0</v>
      </c>
      <c r="AB64" s="19">
        <v>4.9303806576313239E-34</v>
      </c>
      <c r="AC64" s="19">
        <v>-0.42</v>
      </c>
      <c r="AD64" s="19">
        <v>0</v>
      </c>
      <c r="AE64" s="19">
        <v>0</v>
      </c>
      <c r="AF64" s="19">
        <v>6.123233995736766E-17</v>
      </c>
      <c r="AG64" s="19">
        <v>-0.316</v>
      </c>
      <c r="AH64" s="19">
        <v>-1</v>
      </c>
      <c r="AI64" s="19">
        <v>0</v>
      </c>
      <c r="AJ64" s="19">
        <v>0</v>
      </c>
      <c r="AK64" s="19">
        <v>0</v>
      </c>
      <c r="AL64" s="19">
        <v>24</v>
      </c>
      <c r="AM64" s="19">
        <v>56</v>
      </c>
      <c r="AN64" s="19">
        <v>0</v>
      </c>
      <c r="AO64" s="19">
        <v>0</v>
      </c>
      <c r="AP64" s="19">
        <v>0</v>
      </c>
      <c r="AQ64" s="19">
        <v>0</v>
      </c>
      <c r="AR64" s="19" t="s">
        <v>337</v>
      </c>
      <c r="AS64" s="19">
        <v>1</v>
      </c>
      <c r="AT64" s="19">
        <v>0</v>
      </c>
      <c r="AU64" s="19">
        <v>0</v>
      </c>
      <c r="AV64" s="19">
        <v>0</v>
      </c>
      <c r="AW64" s="19">
        <v>0</v>
      </c>
      <c r="AX64" s="19">
        <v>45</v>
      </c>
      <c r="AY64" s="19">
        <v>0</v>
      </c>
      <c r="AZ64" s="19">
        <v>1</v>
      </c>
      <c r="BA64" s="19" t="s">
        <v>89</v>
      </c>
      <c r="BB64" s="19">
        <v>5</v>
      </c>
      <c r="BC64" s="19">
        <v>2</v>
      </c>
      <c r="BD64" s="19">
        <v>0.05</v>
      </c>
      <c r="BE64" s="19">
        <v>4</v>
      </c>
      <c r="BF64" s="19">
        <v>6</v>
      </c>
      <c r="BG64" s="19">
        <v>0.5</v>
      </c>
      <c r="BH64" s="19">
        <v>10</v>
      </c>
      <c r="BI64" s="19">
        <v>1</v>
      </c>
      <c r="BJ64" s="19">
        <v>1</v>
      </c>
      <c r="BK64" s="19">
        <v>1</v>
      </c>
      <c r="BL64" s="19">
        <v>1</v>
      </c>
      <c r="BM64" s="19">
        <v>0</v>
      </c>
      <c r="BN64" s="19">
        <v>0</v>
      </c>
      <c r="BO64" s="19">
        <v>0</v>
      </c>
      <c r="BP64" s="19">
        <v>0</v>
      </c>
      <c r="BQ64" s="19">
        <v>1</v>
      </c>
      <c r="BR64" s="19">
        <v>1</v>
      </c>
      <c r="BS64" s="19">
        <v>1</v>
      </c>
      <c r="BT64" s="19">
        <v>1</v>
      </c>
    </row>
    <row r="65" spans="1:72" x14ac:dyDescent="0.3">
      <c r="A65" s="26">
        <v>63</v>
      </c>
      <c r="B65" s="19">
        <v>80</v>
      </c>
      <c r="C65" s="19">
        <v>0.59279608726501465</v>
      </c>
      <c r="D65" s="19">
        <v>9.8799347877502434E-3</v>
      </c>
      <c r="E65" s="19">
        <v>3</v>
      </c>
      <c r="F65" s="19">
        <v>6.8020881309888232E-17</v>
      </c>
      <c r="G65" s="19">
        <v>1.3029759490557269E-16</v>
      </c>
      <c r="H65" s="19">
        <v>6.8020881309888232E-17</v>
      </c>
      <c r="I65" s="19">
        <v>6.8020881309888232E-17</v>
      </c>
      <c r="J65" s="19">
        <f t="shared" si="0"/>
        <v>6.8020881309888232E-17</v>
      </c>
      <c r="K65" s="19"/>
      <c r="L65" s="19"/>
      <c r="M65" s="19">
        <v>1.110223024625157E-16</v>
      </c>
      <c r="N65" s="19">
        <v>1.110223024625157E-16</v>
      </c>
      <c r="O65" s="19">
        <v>0</v>
      </c>
      <c r="P65" s="19">
        <v>0</v>
      </c>
      <c r="Q65" s="19">
        <v>0.05</v>
      </c>
      <c r="R65" s="19">
        <v>-0.05</v>
      </c>
      <c r="S65" s="19">
        <v>-0.1</v>
      </c>
      <c r="T65" s="19">
        <v>0</v>
      </c>
      <c r="U65" s="19">
        <v>-5.5511151231257827E-17</v>
      </c>
      <c r="V65" s="19">
        <v>0</v>
      </c>
      <c r="W65" s="19">
        <v>-5.2583805365546973E-18</v>
      </c>
      <c r="X65" s="19">
        <v>-0.49999999999999989</v>
      </c>
      <c r="Y65" s="19">
        <v>-0.49999999999999989</v>
      </c>
      <c r="Z65" s="19">
        <v>0</v>
      </c>
      <c r="AA65" s="19">
        <v>0</v>
      </c>
      <c r="AB65" s="19">
        <v>0.05</v>
      </c>
      <c r="AC65" s="19">
        <v>-0.05</v>
      </c>
      <c r="AD65" s="19">
        <v>-0.1</v>
      </c>
      <c r="AE65" s="19">
        <v>0</v>
      </c>
      <c r="AF65" s="19">
        <v>-0.5</v>
      </c>
      <c r="AG65" s="19">
        <v>-0.49999999999999989</v>
      </c>
      <c r="AH65" s="19">
        <v>0</v>
      </c>
      <c r="AI65" s="19">
        <v>0</v>
      </c>
      <c r="AJ65" s="19">
        <v>0</v>
      </c>
      <c r="AK65" s="19">
        <v>40</v>
      </c>
      <c r="AL65" s="19">
        <v>0</v>
      </c>
      <c r="AM65" s="19">
        <v>40</v>
      </c>
      <c r="AN65" s="19">
        <v>0</v>
      </c>
      <c r="AO65" s="19">
        <v>0</v>
      </c>
      <c r="AP65" s="19">
        <v>0</v>
      </c>
      <c r="AQ65" s="19">
        <v>0</v>
      </c>
      <c r="AR65" s="19" t="s">
        <v>338</v>
      </c>
      <c r="AS65" s="19">
        <v>1</v>
      </c>
      <c r="AT65" s="19">
        <v>0</v>
      </c>
      <c r="AU65" s="19">
        <v>0</v>
      </c>
      <c r="AV65" s="19">
        <v>0</v>
      </c>
      <c r="AW65" s="19">
        <v>0</v>
      </c>
      <c r="AX65" s="19">
        <v>45</v>
      </c>
      <c r="AY65" s="19">
        <v>0</v>
      </c>
      <c r="AZ65" s="19">
        <v>1</v>
      </c>
      <c r="BA65" s="19" t="s">
        <v>89</v>
      </c>
      <c r="BB65" s="19">
        <v>5</v>
      </c>
      <c r="BC65" s="19">
        <v>2</v>
      </c>
      <c r="BD65" s="19">
        <v>0.05</v>
      </c>
      <c r="BE65" s="19">
        <v>4</v>
      </c>
      <c r="BF65" s="19">
        <v>6</v>
      </c>
      <c r="BG65" s="19">
        <v>0.5</v>
      </c>
      <c r="BH65" s="19">
        <v>10</v>
      </c>
      <c r="BI65" s="19">
        <v>1</v>
      </c>
      <c r="BJ65" s="19">
        <v>1</v>
      </c>
      <c r="BK65" s="19">
        <v>1</v>
      </c>
      <c r="BL65" s="19">
        <v>1</v>
      </c>
      <c r="BM65" s="19">
        <v>0</v>
      </c>
      <c r="BN65" s="19">
        <v>0</v>
      </c>
      <c r="BO65" s="19">
        <v>0</v>
      </c>
      <c r="BP65" s="19">
        <v>0</v>
      </c>
      <c r="BQ65" s="19">
        <v>1</v>
      </c>
      <c r="BR65" s="19">
        <v>1</v>
      </c>
      <c r="BS65" s="19">
        <v>1</v>
      </c>
      <c r="BT65" s="19">
        <v>1</v>
      </c>
    </row>
    <row r="66" spans="1:72" x14ac:dyDescent="0.3">
      <c r="A66" s="26">
        <v>64</v>
      </c>
      <c r="B66" s="19">
        <v>80</v>
      </c>
      <c r="C66" s="19">
        <v>0.40559744834899902</v>
      </c>
      <c r="D66" s="19">
        <v>6.7599574724833168E-3</v>
      </c>
      <c r="E66" s="19">
        <v>2</v>
      </c>
      <c r="F66" s="19">
        <v>1.1338205510944541E-16</v>
      </c>
      <c r="G66" s="19">
        <v>1.1338205510944541E-16</v>
      </c>
      <c r="H66" s="19">
        <v>1.1338205510944541E-16</v>
      </c>
      <c r="I66" s="19"/>
      <c r="J66" s="19">
        <f t="shared" si="0"/>
        <v>1.1338205510944541E-16</v>
      </c>
      <c r="K66" s="19"/>
      <c r="L66" s="19"/>
      <c r="M66" s="19">
        <v>2.2204460492503131E-16</v>
      </c>
      <c r="N66" s="19">
        <v>0</v>
      </c>
      <c r="O66" s="19">
        <v>0</v>
      </c>
      <c r="P66" s="19">
        <v>0</v>
      </c>
      <c r="Q66" s="19">
        <v>0.05</v>
      </c>
      <c r="R66" s="19">
        <v>0.05</v>
      </c>
      <c r="S66" s="19">
        <v>-0.1</v>
      </c>
      <c r="T66" s="19">
        <v>0</v>
      </c>
      <c r="U66" s="19">
        <v>0</v>
      </c>
      <c r="V66" s="19">
        <v>1.6653345369377351E-16</v>
      </c>
      <c r="W66" s="19">
        <v>-9.7849246066816775E-18</v>
      </c>
      <c r="X66" s="19">
        <v>-0.49999999999999989</v>
      </c>
      <c r="Y66" s="19">
        <v>0.50000000000000011</v>
      </c>
      <c r="Z66" s="19">
        <v>0</v>
      </c>
      <c r="AA66" s="19">
        <v>0</v>
      </c>
      <c r="AB66" s="19">
        <v>0.05</v>
      </c>
      <c r="AC66" s="19">
        <v>0.05</v>
      </c>
      <c r="AD66" s="19">
        <v>-0.1</v>
      </c>
      <c r="AE66" s="19">
        <v>0</v>
      </c>
      <c r="AF66" s="19">
        <v>-0.5</v>
      </c>
      <c r="AG66" s="19">
        <v>0.50000000000000011</v>
      </c>
      <c r="AH66" s="19">
        <v>0</v>
      </c>
      <c r="AI66" s="19">
        <v>0</v>
      </c>
      <c r="AJ66" s="19">
        <v>0</v>
      </c>
      <c r="AK66" s="19">
        <v>40</v>
      </c>
      <c r="AL66" s="19">
        <v>40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 t="s">
        <v>288</v>
      </c>
      <c r="AS66" s="19">
        <v>1</v>
      </c>
      <c r="AT66" s="19">
        <v>0</v>
      </c>
      <c r="AU66" s="19">
        <v>0</v>
      </c>
      <c r="AV66" s="19">
        <v>0</v>
      </c>
      <c r="AW66" s="19">
        <v>0</v>
      </c>
      <c r="AX66" s="19">
        <v>45</v>
      </c>
      <c r="AY66" s="19">
        <v>0</v>
      </c>
      <c r="AZ66" s="19">
        <v>1</v>
      </c>
      <c r="BA66" s="19" t="s">
        <v>89</v>
      </c>
      <c r="BB66" s="19">
        <v>5</v>
      </c>
      <c r="BC66" s="19">
        <v>2</v>
      </c>
      <c r="BD66" s="19">
        <v>0.05</v>
      </c>
      <c r="BE66" s="19">
        <v>4</v>
      </c>
      <c r="BF66" s="19">
        <v>6</v>
      </c>
      <c r="BG66" s="19">
        <v>0.5</v>
      </c>
      <c r="BH66" s="19">
        <v>10</v>
      </c>
      <c r="BI66" s="19">
        <v>1</v>
      </c>
      <c r="BJ66" s="19">
        <v>1</v>
      </c>
      <c r="BK66" s="19">
        <v>1</v>
      </c>
      <c r="BL66" s="19">
        <v>1</v>
      </c>
      <c r="BM66" s="19">
        <v>0</v>
      </c>
      <c r="BN66" s="19">
        <v>0</v>
      </c>
      <c r="BO66" s="19">
        <v>0</v>
      </c>
      <c r="BP66" s="19">
        <v>0</v>
      </c>
      <c r="BQ66" s="19">
        <v>1</v>
      </c>
      <c r="BR66" s="19">
        <v>1</v>
      </c>
      <c r="BS66" s="19">
        <v>1</v>
      </c>
      <c r="BT66" s="19">
        <v>1</v>
      </c>
    </row>
    <row r="67" spans="1:72" x14ac:dyDescent="0.3">
      <c r="A67" s="26">
        <v>65</v>
      </c>
      <c r="B67" s="19">
        <v>80</v>
      </c>
      <c r="C67" s="19">
        <v>0.57719635963439941</v>
      </c>
      <c r="D67" s="19">
        <v>9.6199393272399895E-3</v>
      </c>
      <c r="E67" s="19">
        <v>3</v>
      </c>
      <c r="F67" s="19">
        <v>4.5375474671430021E-17</v>
      </c>
      <c r="G67" s="19">
        <v>6.8104253353143133E-17</v>
      </c>
      <c r="H67" s="19">
        <v>4.5375474671430021E-17</v>
      </c>
      <c r="I67" s="19">
        <v>4.5375474671430021E-17</v>
      </c>
      <c r="J67" s="19">
        <f t="shared" ref="J67:J130" si="1">MIN(G67:I67)</f>
        <v>4.5375474671430021E-17</v>
      </c>
      <c r="K67" s="19"/>
      <c r="L67" s="19"/>
      <c r="M67" s="19">
        <v>0</v>
      </c>
      <c r="N67" s="19">
        <v>0</v>
      </c>
      <c r="O67" s="19">
        <v>0</v>
      </c>
      <c r="P67" s="19">
        <v>0</v>
      </c>
      <c r="Q67" s="19">
        <v>-0.05</v>
      </c>
      <c r="R67" s="19">
        <v>0.05</v>
      </c>
      <c r="S67" s="19">
        <v>-0.1</v>
      </c>
      <c r="T67" s="19">
        <v>0</v>
      </c>
      <c r="U67" s="19">
        <v>-1.110223024625157E-16</v>
      </c>
      <c r="V67" s="19">
        <v>0</v>
      </c>
      <c r="W67" s="19">
        <v>5.2583805365546973E-18</v>
      </c>
      <c r="X67" s="19">
        <v>0.5</v>
      </c>
      <c r="Y67" s="19">
        <v>0.5</v>
      </c>
      <c r="Z67" s="19">
        <v>0</v>
      </c>
      <c r="AA67" s="19">
        <v>0</v>
      </c>
      <c r="AB67" s="19">
        <v>-0.05</v>
      </c>
      <c r="AC67" s="19">
        <v>0.05</v>
      </c>
      <c r="AD67" s="19">
        <v>-0.1</v>
      </c>
      <c r="AE67" s="19">
        <v>0</v>
      </c>
      <c r="AF67" s="19">
        <v>0.5</v>
      </c>
      <c r="AG67" s="19">
        <v>0.5</v>
      </c>
      <c r="AH67" s="19">
        <v>0</v>
      </c>
      <c r="AI67" s="19">
        <v>0</v>
      </c>
      <c r="AJ67" s="19">
        <v>40</v>
      </c>
      <c r="AK67" s="19">
        <v>0</v>
      </c>
      <c r="AL67" s="19">
        <v>40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 t="s">
        <v>339</v>
      </c>
      <c r="AS67" s="19">
        <v>1</v>
      </c>
      <c r="AT67" s="19">
        <v>0</v>
      </c>
      <c r="AU67" s="19">
        <v>0</v>
      </c>
      <c r="AV67" s="19">
        <v>0</v>
      </c>
      <c r="AW67" s="19">
        <v>0</v>
      </c>
      <c r="AX67" s="19">
        <v>45</v>
      </c>
      <c r="AY67" s="19">
        <v>0</v>
      </c>
      <c r="AZ67" s="19">
        <v>1</v>
      </c>
      <c r="BA67" s="19" t="s">
        <v>89</v>
      </c>
      <c r="BB67" s="19">
        <v>5</v>
      </c>
      <c r="BC67" s="19">
        <v>2</v>
      </c>
      <c r="BD67" s="19">
        <v>0.05</v>
      </c>
      <c r="BE67" s="19">
        <v>4</v>
      </c>
      <c r="BF67" s="19">
        <v>6</v>
      </c>
      <c r="BG67" s="19">
        <v>0.5</v>
      </c>
      <c r="BH67" s="19">
        <v>10</v>
      </c>
      <c r="BI67" s="19">
        <v>1</v>
      </c>
      <c r="BJ67" s="19">
        <v>1</v>
      </c>
      <c r="BK67" s="19">
        <v>1</v>
      </c>
      <c r="BL67" s="19">
        <v>1</v>
      </c>
      <c r="BM67" s="19">
        <v>0</v>
      </c>
      <c r="BN67" s="19">
        <v>0</v>
      </c>
      <c r="BO67" s="19">
        <v>0</v>
      </c>
      <c r="BP67" s="19">
        <v>0</v>
      </c>
      <c r="BQ67" s="19">
        <v>1</v>
      </c>
      <c r="BR67" s="19">
        <v>1</v>
      </c>
      <c r="BS67" s="19">
        <v>1</v>
      </c>
      <c r="BT67" s="19">
        <v>1</v>
      </c>
    </row>
    <row r="68" spans="1:72" x14ac:dyDescent="0.3">
      <c r="A68" s="26">
        <v>66</v>
      </c>
      <c r="B68" s="19">
        <v>80</v>
      </c>
      <c r="C68" s="19">
        <v>0.40559744834899902</v>
      </c>
      <c r="D68" s="19">
        <v>6.7599574724833168E-3</v>
      </c>
      <c r="E68" s="19">
        <v>2</v>
      </c>
      <c r="F68" s="19">
        <v>2.027702769338497E-16</v>
      </c>
      <c r="G68" s="19">
        <v>2.027702769338497E-16</v>
      </c>
      <c r="H68" s="19">
        <v>2.027702769338497E-16</v>
      </c>
      <c r="I68" s="19"/>
      <c r="J68" s="19">
        <f t="shared" si="1"/>
        <v>2.027702769338497E-16</v>
      </c>
      <c r="K68" s="19"/>
      <c r="L68" s="19"/>
      <c r="M68" s="19">
        <v>0</v>
      </c>
      <c r="N68" s="19">
        <v>0</v>
      </c>
      <c r="O68" s="19">
        <v>-4.4408920985006262E-16</v>
      </c>
      <c r="P68" s="19">
        <v>0</v>
      </c>
      <c r="Q68" s="19">
        <v>-0.1</v>
      </c>
      <c r="R68" s="19">
        <v>6.1232339957367663E-18</v>
      </c>
      <c r="S68" s="19">
        <v>0</v>
      </c>
      <c r="T68" s="19">
        <v>0</v>
      </c>
      <c r="U68" s="19">
        <v>1.325437155863529E-17</v>
      </c>
      <c r="V68" s="19">
        <v>0</v>
      </c>
      <c r="W68" s="19">
        <v>2.2204460492503131E-16</v>
      </c>
      <c r="X68" s="19">
        <v>0</v>
      </c>
      <c r="Y68" s="19">
        <v>6.123233995736766E-17</v>
      </c>
      <c r="Z68" s="19">
        <v>1</v>
      </c>
      <c r="AA68" s="19">
        <v>0</v>
      </c>
      <c r="AB68" s="19">
        <v>-0.1</v>
      </c>
      <c r="AC68" s="19">
        <v>6.1232339957367663E-18</v>
      </c>
      <c r="AD68" s="19">
        <v>0</v>
      </c>
      <c r="AE68" s="19">
        <v>0</v>
      </c>
      <c r="AF68" s="19">
        <v>0</v>
      </c>
      <c r="AG68" s="19">
        <v>6.123233995736766E-17</v>
      </c>
      <c r="AH68" s="19">
        <v>1</v>
      </c>
      <c r="AI68" s="19">
        <v>0</v>
      </c>
      <c r="AJ68" s="19">
        <v>40</v>
      </c>
      <c r="AK68" s="19">
        <v>40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 t="s">
        <v>287</v>
      </c>
      <c r="AS68" s="19">
        <v>1</v>
      </c>
      <c r="AT68" s="19">
        <v>0</v>
      </c>
      <c r="AU68" s="19">
        <v>0</v>
      </c>
      <c r="AV68" s="19">
        <v>0</v>
      </c>
      <c r="AW68" s="19">
        <v>0</v>
      </c>
      <c r="AX68" s="19">
        <v>45</v>
      </c>
      <c r="AY68" s="19">
        <v>0</v>
      </c>
      <c r="AZ68" s="19">
        <v>1</v>
      </c>
      <c r="BA68" s="19" t="s">
        <v>89</v>
      </c>
      <c r="BB68" s="19">
        <v>5</v>
      </c>
      <c r="BC68" s="19">
        <v>2</v>
      </c>
      <c r="BD68" s="19">
        <v>0.05</v>
      </c>
      <c r="BE68" s="19">
        <v>4</v>
      </c>
      <c r="BF68" s="19">
        <v>6</v>
      </c>
      <c r="BG68" s="19">
        <v>0.5</v>
      </c>
      <c r="BH68" s="19">
        <v>10</v>
      </c>
      <c r="BI68" s="19">
        <v>1</v>
      </c>
      <c r="BJ68" s="19">
        <v>1</v>
      </c>
      <c r="BK68" s="19">
        <v>1</v>
      </c>
      <c r="BL68" s="19">
        <v>1</v>
      </c>
      <c r="BM68" s="19">
        <v>0</v>
      </c>
      <c r="BN68" s="19">
        <v>0</v>
      </c>
      <c r="BO68" s="19">
        <v>0</v>
      </c>
      <c r="BP68" s="19">
        <v>0</v>
      </c>
      <c r="BQ68" s="19">
        <v>1</v>
      </c>
      <c r="BR68" s="19">
        <v>1</v>
      </c>
      <c r="BS68" s="19">
        <v>1</v>
      </c>
      <c r="BT68" s="19">
        <v>1</v>
      </c>
    </row>
    <row r="69" spans="1:72" x14ac:dyDescent="0.3">
      <c r="A69" s="26">
        <v>67</v>
      </c>
      <c r="B69" s="19">
        <v>80</v>
      </c>
      <c r="C69" s="19">
        <v>0.59479641914367676</v>
      </c>
      <c r="D69" s="19">
        <v>9.9132736523946125E-3</v>
      </c>
      <c r="E69" s="19">
        <v>3</v>
      </c>
      <c r="F69" s="19">
        <v>4.5375474671430021E-17</v>
      </c>
      <c r="G69" s="19">
        <v>6.8104253353143133E-17</v>
      </c>
      <c r="H69" s="19">
        <v>4.5375474671430021E-17</v>
      </c>
      <c r="I69" s="19">
        <v>4.5375474671430021E-17</v>
      </c>
      <c r="J69" s="19">
        <f t="shared" si="1"/>
        <v>4.5375474671430021E-17</v>
      </c>
      <c r="K69" s="19"/>
      <c r="L69" s="19"/>
      <c r="M69" s="19">
        <v>0</v>
      </c>
      <c r="N69" s="19">
        <v>0</v>
      </c>
      <c r="O69" s="19">
        <v>0</v>
      </c>
      <c r="P69" s="19">
        <v>0</v>
      </c>
      <c r="Q69" s="19">
        <v>0.05</v>
      </c>
      <c r="R69" s="19">
        <v>-0.05</v>
      </c>
      <c r="S69" s="19">
        <v>0.1</v>
      </c>
      <c r="T69" s="19">
        <v>0</v>
      </c>
      <c r="U69" s="19">
        <v>-1.110223024625157E-16</v>
      </c>
      <c r="V69" s="19">
        <v>0</v>
      </c>
      <c r="W69" s="19">
        <v>5.2583805365546973E-18</v>
      </c>
      <c r="X69" s="19">
        <v>0.5</v>
      </c>
      <c r="Y69" s="19">
        <v>0.5</v>
      </c>
      <c r="Z69" s="19">
        <v>0</v>
      </c>
      <c r="AA69" s="19">
        <v>0</v>
      </c>
      <c r="AB69" s="19">
        <v>0.05</v>
      </c>
      <c r="AC69" s="19">
        <v>-0.05</v>
      </c>
      <c r="AD69" s="19">
        <v>0.1</v>
      </c>
      <c r="AE69" s="19">
        <v>0</v>
      </c>
      <c r="AF69" s="19">
        <v>0.5</v>
      </c>
      <c r="AG69" s="19">
        <v>0.5</v>
      </c>
      <c r="AH69" s="19">
        <v>0</v>
      </c>
      <c r="AI69" s="19">
        <v>0</v>
      </c>
      <c r="AJ69" s="19">
        <v>40</v>
      </c>
      <c r="AK69" s="19">
        <v>0</v>
      </c>
      <c r="AL69" s="19">
        <v>40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 t="s">
        <v>339</v>
      </c>
      <c r="AS69" s="19">
        <v>1</v>
      </c>
      <c r="AT69" s="19">
        <v>0</v>
      </c>
      <c r="AU69" s="19">
        <v>0</v>
      </c>
      <c r="AV69" s="19">
        <v>0</v>
      </c>
      <c r="AW69" s="19">
        <v>0</v>
      </c>
      <c r="AX69" s="19">
        <v>45</v>
      </c>
      <c r="AY69" s="19">
        <v>0</v>
      </c>
      <c r="AZ69" s="19">
        <v>1</v>
      </c>
      <c r="BA69" s="19" t="s">
        <v>89</v>
      </c>
      <c r="BB69" s="19">
        <v>5</v>
      </c>
      <c r="BC69" s="19">
        <v>2</v>
      </c>
      <c r="BD69" s="19">
        <v>0.05</v>
      </c>
      <c r="BE69" s="19">
        <v>4</v>
      </c>
      <c r="BF69" s="19">
        <v>6</v>
      </c>
      <c r="BG69" s="19">
        <v>0.5</v>
      </c>
      <c r="BH69" s="19">
        <v>10</v>
      </c>
      <c r="BI69" s="19">
        <v>1</v>
      </c>
      <c r="BJ69" s="19">
        <v>1</v>
      </c>
      <c r="BK69" s="19">
        <v>1</v>
      </c>
      <c r="BL69" s="19">
        <v>1</v>
      </c>
      <c r="BM69" s="19">
        <v>0</v>
      </c>
      <c r="BN69" s="19">
        <v>0</v>
      </c>
      <c r="BO69" s="19">
        <v>0</v>
      </c>
      <c r="BP69" s="19">
        <v>0</v>
      </c>
      <c r="BQ69" s="19">
        <v>1</v>
      </c>
      <c r="BR69" s="19">
        <v>1</v>
      </c>
      <c r="BS69" s="19">
        <v>1</v>
      </c>
      <c r="BT69" s="19">
        <v>1</v>
      </c>
    </row>
    <row r="70" spans="1:72" x14ac:dyDescent="0.3">
      <c r="A70" s="26">
        <v>68</v>
      </c>
      <c r="B70" s="19">
        <v>80</v>
      </c>
      <c r="C70" s="19">
        <v>0.38999748229980469</v>
      </c>
      <c r="D70" s="19">
        <v>6.499958038330078E-3</v>
      </c>
      <c r="E70" s="19">
        <v>2</v>
      </c>
      <c r="F70" s="19">
        <v>6.8007527436747009E-17</v>
      </c>
      <c r="G70" s="19">
        <v>6.8007527436747009E-17</v>
      </c>
      <c r="H70" s="19">
        <v>6.8007527436747009E-17</v>
      </c>
      <c r="I70" s="19"/>
      <c r="J70" s="19">
        <f t="shared" si="1"/>
        <v>6.8007527436747009E-17</v>
      </c>
      <c r="K70" s="19"/>
      <c r="L70" s="19"/>
      <c r="M70" s="19">
        <v>-1.110223024625157E-16</v>
      </c>
      <c r="N70" s="19">
        <v>1.110223024625157E-16</v>
      </c>
      <c r="O70" s="19">
        <v>0</v>
      </c>
      <c r="P70" s="19">
        <v>0</v>
      </c>
      <c r="Q70" s="19">
        <v>0.05</v>
      </c>
      <c r="R70" s="19">
        <v>0.05</v>
      </c>
      <c r="S70" s="19">
        <v>0.1</v>
      </c>
      <c r="T70" s="19">
        <v>0</v>
      </c>
      <c r="U70" s="19">
        <v>0</v>
      </c>
      <c r="V70" s="19">
        <v>-5.5511151231257827E-17</v>
      </c>
      <c r="W70" s="19">
        <v>4.0928632011327792E-18</v>
      </c>
      <c r="X70" s="19">
        <v>0.5</v>
      </c>
      <c r="Y70" s="19">
        <v>-0.5</v>
      </c>
      <c r="Z70" s="19">
        <v>0</v>
      </c>
      <c r="AA70" s="19">
        <v>0</v>
      </c>
      <c r="AB70" s="19">
        <v>0.05</v>
      </c>
      <c r="AC70" s="19">
        <v>0.05</v>
      </c>
      <c r="AD70" s="19">
        <v>0.1</v>
      </c>
      <c r="AE70" s="19">
        <v>0</v>
      </c>
      <c r="AF70" s="19">
        <v>0.5</v>
      </c>
      <c r="AG70" s="19">
        <v>-0.5</v>
      </c>
      <c r="AH70" s="19">
        <v>0</v>
      </c>
      <c r="AI70" s="19">
        <v>0</v>
      </c>
      <c r="AJ70" s="19">
        <v>40</v>
      </c>
      <c r="AK70" s="19">
        <v>0</v>
      </c>
      <c r="AL70" s="19">
        <v>0</v>
      </c>
      <c r="AM70" s="19">
        <v>40</v>
      </c>
      <c r="AN70" s="19">
        <v>0</v>
      </c>
      <c r="AO70" s="19">
        <v>0</v>
      </c>
      <c r="AP70" s="19">
        <v>0</v>
      </c>
      <c r="AQ70" s="19">
        <v>0</v>
      </c>
      <c r="AR70" s="19" t="s">
        <v>286</v>
      </c>
      <c r="AS70" s="19">
        <v>1</v>
      </c>
      <c r="AT70" s="19">
        <v>0</v>
      </c>
      <c r="AU70" s="19">
        <v>0</v>
      </c>
      <c r="AV70" s="19">
        <v>0</v>
      </c>
      <c r="AW70" s="19">
        <v>0</v>
      </c>
      <c r="AX70" s="19">
        <v>45</v>
      </c>
      <c r="AY70" s="19">
        <v>0</v>
      </c>
      <c r="AZ70" s="19">
        <v>1</v>
      </c>
      <c r="BA70" s="19" t="s">
        <v>89</v>
      </c>
      <c r="BB70" s="19">
        <v>5</v>
      </c>
      <c r="BC70" s="19">
        <v>2</v>
      </c>
      <c r="BD70" s="19">
        <v>0.05</v>
      </c>
      <c r="BE70" s="19">
        <v>4</v>
      </c>
      <c r="BF70" s="19">
        <v>6</v>
      </c>
      <c r="BG70" s="19">
        <v>0.5</v>
      </c>
      <c r="BH70" s="19">
        <v>10</v>
      </c>
      <c r="BI70" s="19">
        <v>1</v>
      </c>
      <c r="BJ70" s="19">
        <v>1</v>
      </c>
      <c r="BK70" s="19">
        <v>1</v>
      </c>
      <c r="BL70" s="19">
        <v>1</v>
      </c>
      <c r="BM70" s="19">
        <v>0</v>
      </c>
      <c r="BN70" s="19">
        <v>0</v>
      </c>
      <c r="BO70" s="19">
        <v>0</v>
      </c>
      <c r="BP70" s="19">
        <v>0</v>
      </c>
      <c r="BQ70" s="19">
        <v>1</v>
      </c>
      <c r="BR70" s="19">
        <v>1</v>
      </c>
      <c r="BS70" s="19">
        <v>1</v>
      </c>
      <c r="BT70" s="19">
        <v>1</v>
      </c>
    </row>
    <row r="71" spans="1:72" x14ac:dyDescent="0.3">
      <c r="A71" s="26">
        <v>69</v>
      </c>
      <c r="B71" s="19">
        <v>80</v>
      </c>
      <c r="C71" s="19">
        <v>0.40559720993041992</v>
      </c>
      <c r="D71" s="19">
        <v>6.7599534988403319E-3</v>
      </c>
      <c r="E71" s="19">
        <v>2</v>
      </c>
      <c r="F71" s="19">
        <v>1.302217913142149E-16</v>
      </c>
      <c r="G71" s="19">
        <v>1.302217913142149E-16</v>
      </c>
      <c r="H71" s="19">
        <v>1.302217913142149E-16</v>
      </c>
      <c r="I71" s="19"/>
      <c r="J71" s="19">
        <f t="shared" si="1"/>
        <v>1.302217913142149E-16</v>
      </c>
      <c r="K71" s="19"/>
      <c r="L71" s="19"/>
      <c r="M71" s="19">
        <v>2.2204460492503131E-16</v>
      </c>
      <c r="N71" s="19">
        <v>2.2204460492503131E-16</v>
      </c>
      <c r="O71" s="19">
        <v>0</v>
      </c>
      <c r="P71" s="19">
        <v>0</v>
      </c>
      <c r="Q71" s="19">
        <v>-0.05</v>
      </c>
      <c r="R71" s="19">
        <v>4.9999999999999982E-2</v>
      </c>
      <c r="S71" s="19">
        <v>0.1</v>
      </c>
      <c r="T71" s="19">
        <v>0</v>
      </c>
      <c r="U71" s="19">
        <v>0</v>
      </c>
      <c r="V71" s="19">
        <v>-5.5511151231257827E-17</v>
      </c>
      <c r="W71" s="19">
        <v>7.5623101530863934E-18</v>
      </c>
      <c r="X71" s="19">
        <v>-0.49999999999999989</v>
      </c>
      <c r="Y71" s="19">
        <v>-0.49999999999999989</v>
      </c>
      <c r="Z71" s="19">
        <v>0</v>
      </c>
      <c r="AA71" s="19">
        <v>0</v>
      </c>
      <c r="AB71" s="19">
        <v>-0.05</v>
      </c>
      <c r="AC71" s="19">
        <v>4.9999999999999982E-2</v>
      </c>
      <c r="AD71" s="19">
        <v>0.1</v>
      </c>
      <c r="AE71" s="19">
        <v>0</v>
      </c>
      <c r="AF71" s="19">
        <v>-0.5</v>
      </c>
      <c r="AG71" s="19">
        <v>-0.5</v>
      </c>
      <c r="AH71" s="19">
        <v>0</v>
      </c>
      <c r="AI71" s="19">
        <v>0</v>
      </c>
      <c r="AJ71" s="19">
        <v>0</v>
      </c>
      <c r="AK71" s="19">
        <v>40</v>
      </c>
      <c r="AL71" s="19">
        <v>0</v>
      </c>
      <c r="AM71" s="19">
        <v>40</v>
      </c>
      <c r="AN71" s="19">
        <v>0</v>
      </c>
      <c r="AO71" s="19">
        <v>0</v>
      </c>
      <c r="AP71" s="19">
        <v>0</v>
      </c>
      <c r="AQ71" s="19">
        <v>0</v>
      </c>
      <c r="AR71" s="19" t="s">
        <v>340</v>
      </c>
      <c r="AS71" s="19">
        <v>1</v>
      </c>
      <c r="AT71" s="19">
        <v>0</v>
      </c>
      <c r="AU71" s="19">
        <v>0</v>
      </c>
      <c r="AV71" s="19">
        <v>0</v>
      </c>
      <c r="AW71" s="19">
        <v>0</v>
      </c>
      <c r="AX71" s="19">
        <v>45</v>
      </c>
      <c r="AY71" s="19">
        <v>0</v>
      </c>
      <c r="AZ71" s="19">
        <v>1</v>
      </c>
      <c r="BA71" s="19" t="s">
        <v>89</v>
      </c>
      <c r="BB71" s="19">
        <v>5</v>
      </c>
      <c r="BC71" s="19">
        <v>2</v>
      </c>
      <c r="BD71" s="19">
        <v>0.05</v>
      </c>
      <c r="BE71" s="19">
        <v>4</v>
      </c>
      <c r="BF71" s="19">
        <v>6</v>
      </c>
      <c r="BG71" s="19">
        <v>0.5</v>
      </c>
      <c r="BH71" s="19">
        <v>10</v>
      </c>
      <c r="BI71" s="19">
        <v>1</v>
      </c>
      <c r="BJ71" s="19">
        <v>1</v>
      </c>
      <c r="BK71" s="19">
        <v>1</v>
      </c>
      <c r="BL71" s="19">
        <v>1</v>
      </c>
      <c r="BM71" s="19">
        <v>0</v>
      </c>
      <c r="BN71" s="19">
        <v>0</v>
      </c>
      <c r="BO71" s="19">
        <v>0</v>
      </c>
      <c r="BP71" s="19">
        <v>0</v>
      </c>
      <c r="BQ71" s="19">
        <v>1</v>
      </c>
      <c r="BR71" s="19">
        <v>1</v>
      </c>
      <c r="BS71" s="19">
        <v>1</v>
      </c>
      <c r="BT71" s="19">
        <v>1</v>
      </c>
    </row>
    <row r="72" spans="1:72" x14ac:dyDescent="0.3">
      <c r="A72" s="26">
        <v>70</v>
      </c>
      <c r="B72" s="19">
        <v>80</v>
      </c>
      <c r="C72" s="19">
        <v>0.40559720993041992</v>
      </c>
      <c r="D72" s="19">
        <v>6.7599534988403319E-3</v>
      </c>
      <c r="E72" s="19">
        <v>2</v>
      </c>
      <c r="F72" s="19">
        <v>2.027702769338497E-16</v>
      </c>
      <c r="G72" s="19">
        <v>2.027702769338497E-16</v>
      </c>
      <c r="H72" s="19">
        <v>2.027702769338497E-16</v>
      </c>
      <c r="I72" s="19"/>
      <c r="J72" s="19">
        <f t="shared" si="1"/>
        <v>2.027702769338497E-16</v>
      </c>
      <c r="K72" s="19"/>
      <c r="L72" s="19"/>
      <c r="M72" s="19">
        <v>-4.9303806576313238E-32</v>
      </c>
      <c r="N72" s="19">
        <v>0</v>
      </c>
      <c r="O72" s="19">
        <v>4.4408920985006262E-16</v>
      </c>
      <c r="P72" s="19">
        <v>0</v>
      </c>
      <c r="Q72" s="19">
        <v>4.9303806576313239E-34</v>
      </c>
      <c r="R72" s="19">
        <v>-0.1</v>
      </c>
      <c r="S72" s="19">
        <v>0</v>
      </c>
      <c r="T72" s="19">
        <v>0</v>
      </c>
      <c r="U72" s="19">
        <v>0</v>
      </c>
      <c r="V72" s="19">
        <v>-1.325437155863529E-17</v>
      </c>
      <c r="W72" s="19">
        <v>-2.2204460492503131E-16</v>
      </c>
      <c r="X72" s="19">
        <v>6.123233995736766E-17</v>
      </c>
      <c r="Y72" s="19">
        <v>0</v>
      </c>
      <c r="Z72" s="19">
        <v>-1</v>
      </c>
      <c r="AA72" s="19">
        <v>0</v>
      </c>
      <c r="AB72" s="19">
        <v>4.9303806576313239E-34</v>
      </c>
      <c r="AC72" s="19">
        <v>-0.1</v>
      </c>
      <c r="AD72" s="19">
        <v>0</v>
      </c>
      <c r="AE72" s="19">
        <v>0</v>
      </c>
      <c r="AF72" s="19">
        <v>6.123233995736766E-17</v>
      </c>
      <c r="AG72" s="19">
        <v>0</v>
      </c>
      <c r="AH72" s="19">
        <v>-1</v>
      </c>
      <c r="AI72" s="19">
        <v>0</v>
      </c>
      <c r="AJ72" s="19">
        <v>0</v>
      </c>
      <c r="AK72" s="19">
        <v>0</v>
      </c>
      <c r="AL72" s="19">
        <v>40</v>
      </c>
      <c r="AM72" s="19">
        <v>40</v>
      </c>
      <c r="AN72" s="19">
        <v>0</v>
      </c>
      <c r="AO72" s="19">
        <v>0</v>
      </c>
      <c r="AP72" s="19">
        <v>0</v>
      </c>
      <c r="AQ72" s="19">
        <v>0</v>
      </c>
      <c r="AR72" s="19" t="s">
        <v>289</v>
      </c>
      <c r="AS72" s="19">
        <v>1</v>
      </c>
      <c r="AT72" s="19">
        <v>0</v>
      </c>
      <c r="AU72" s="19">
        <v>0</v>
      </c>
      <c r="AV72" s="19">
        <v>0</v>
      </c>
      <c r="AW72" s="19">
        <v>0</v>
      </c>
      <c r="AX72" s="19">
        <v>45</v>
      </c>
      <c r="AY72" s="19">
        <v>0</v>
      </c>
      <c r="AZ72" s="19">
        <v>1</v>
      </c>
      <c r="BA72" s="19" t="s">
        <v>89</v>
      </c>
      <c r="BB72" s="19">
        <v>5</v>
      </c>
      <c r="BC72" s="19">
        <v>2</v>
      </c>
      <c r="BD72" s="19">
        <v>0.05</v>
      </c>
      <c r="BE72" s="19">
        <v>4</v>
      </c>
      <c r="BF72" s="19">
        <v>6</v>
      </c>
      <c r="BG72" s="19">
        <v>0.5</v>
      </c>
      <c r="BH72" s="19">
        <v>10</v>
      </c>
      <c r="BI72" s="19">
        <v>1</v>
      </c>
      <c r="BJ72" s="19">
        <v>1</v>
      </c>
      <c r="BK72" s="19">
        <v>1</v>
      </c>
      <c r="BL72" s="19">
        <v>1</v>
      </c>
      <c r="BM72" s="19">
        <v>0</v>
      </c>
      <c r="BN72" s="19">
        <v>0</v>
      </c>
      <c r="BO72" s="19">
        <v>0</v>
      </c>
      <c r="BP72" s="19">
        <v>0</v>
      </c>
      <c r="BQ72" s="19">
        <v>1</v>
      </c>
      <c r="BR72" s="19">
        <v>1</v>
      </c>
      <c r="BS72" s="19">
        <v>1</v>
      </c>
      <c r="BT72" s="19">
        <v>1</v>
      </c>
    </row>
    <row r="73" spans="1:72" x14ac:dyDescent="0.3">
      <c r="A73" s="26">
        <v>71</v>
      </c>
      <c r="B73" s="19">
        <v>80</v>
      </c>
      <c r="C73" s="19">
        <v>0.96919417381286621</v>
      </c>
      <c r="D73" s="19">
        <v>1.6153236230214439E-2</v>
      </c>
      <c r="E73" s="19">
        <v>5</v>
      </c>
      <c r="F73" s="19">
        <v>1.124999999999908E-3</v>
      </c>
      <c r="G73" s="19">
        <v>5.0062499999999961E-2</v>
      </c>
      <c r="H73" s="19">
        <v>1.8656249999999871E-2</v>
      </c>
      <c r="I73" s="19">
        <v>3.0937499999999282E-3</v>
      </c>
      <c r="J73" s="19">
        <f t="shared" si="1"/>
        <v>3.0937499999999282E-3</v>
      </c>
      <c r="K73" s="19">
        <v>1.124999999999908E-3</v>
      </c>
      <c r="L73" s="19">
        <v>1.124999999999908E-3</v>
      </c>
      <c r="M73" s="19">
        <v>6.6613381477509392E-16</v>
      </c>
      <c r="N73" s="19">
        <v>5.5511151231257827E-17</v>
      </c>
      <c r="O73" s="19">
        <v>-3.3306690738754701E-16</v>
      </c>
      <c r="P73" s="19">
        <v>0</v>
      </c>
      <c r="Q73" s="19">
        <v>-1.8749999999999999E-2</v>
      </c>
      <c r="R73" s="19">
        <v>1.8749999999999999E-2</v>
      </c>
      <c r="S73" s="19">
        <v>3.7499999999999999E-2</v>
      </c>
      <c r="T73" s="19">
        <v>0</v>
      </c>
      <c r="U73" s="19">
        <v>1.124999999999488E-3</v>
      </c>
      <c r="V73" s="19">
        <v>-1.1249999999999041E-3</v>
      </c>
      <c r="W73" s="19">
        <v>-2.2500000000000302E-3</v>
      </c>
      <c r="X73" s="19">
        <v>-0.75</v>
      </c>
      <c r="Y73" s="19">
        <v>-0.24999999999999989</v>
      </c>
      <c r="Z73" s="19">
        <v>0.5</v>
      </c>
      <c r="AA73" s="19">
        <v>0</v>
      </c>
      <c r="AB73" s="19">
        <v>-1.8749999999999999E-2</v>
      </c>
      <c r="AC73" s="19">
        <v>1.8749999999999999E-2</v>
      </c>
      <c r="AD73" s="19">
        <v>3.7499999999999999E-2</v>
      </c>
      <c r="AE73" s="19">
        <v>0</v>
      </c>
      <c r="AF73" s="19">
        <v>-0.74953124999999998</v>
      </c>
      <c r="AG73" s="19">
        <v>-0.25046874999999991</v>
      </c>
      <c r="AH73" s="19">
        <v>0.49906250000000002</v>
      </c>
      <c r="AI73" s="19">
        <v>0</v>
      </c>
      <c r="AJ73" s="19">
        <v>0</v>
      </c>
      <c r="AK73" s="19">
        <v>60</v>
      </c>
      <c r="AL73" s="19">
        <v>0</v>
      </c>
      <c r="AM73" s="19">
        <v>20</v>
      </c>
      <c r="AN73" s="19">
        <v>0</v>
      </c>
      <c r="AO73" s="19">
        <v>0</v>
      </c>
      <c r="AP73" s="19">
        <v>0</v>
      </c>
      <c r="AQ73" s="19">
        <v>0</v>
      </c>
      <c r="AR73" s="19" t="s">
        <v>341</v>
      </c>
      <c r="AS73" s="19">
        <v>1</v>
      </c>
      <c r="AT73" s="19">
        <v>0</v>
      </c>
      <c r="AU73" s="19">
        <v>0</v>
      </c>
      <c r="AV73" s="19">
        <v>0</v>
      </c>
      <c r="AW73" s="19">
        <v>0</v>
      </c>
      <c r="AX73" s="19">
        <v>45</v>
      </c>
      <c r="AY73" s="19">
        <v>0</v>
      </c>
      <c r="AZ73" s="19">
        <v>1</v>
      </c>
      <c r="BA73" s="19" t="s">
        <v>89</v>
      </c>
      <c r="BB73" s="19">
        <v>5</v>
      </c>
      <c r="BC73" s="19">
        <v>2</v>
      </c>
      <c r="BD73" s="19">
        <v>0.05</v>
      </c>
      <c r="BE73" s="19">
        <v>4</v>
      </c>
      <c r="BF73" s="19">
        <v>6</v>
      </c>
      <c r="BG73" s="19">
        <v>0.5</v>
      </c>
      <c r="BH73" s="19">
        <v>10</v>
      </c>
      <c r="BI73" s="19">
        <v>1</v>
      </c>
      <c r="BJ73" s="19">
        <v>1</v>
      </c>
      <c r="BK73" s="19">
        <v>1</v>
      </c>
      <c r="BL73" s="19">
        <v>1</v>
      </c>
      <c r="BM73" s="19">
        <v>0</v>
      </c>
      <c r="BN73" s="19">
        <v>0</v>
      </c>
      <c r="BO73" s="19">
        <v>0</v>
      </c>
      <c r="BP73" s="19">
        <v>0</v>
      </c>
      <c r="BQ73" s="19">
        <v>1</v>
      </c>
      <c r="BR73" s="19">
        <v>1</v>
      </c>
      <c r="BS73" s="19">
        <v>1</v>
      </c>
      <c r="BT73" s="19">
        <v>1</v>
      </c>
    </row>
    <row r="74" spans="1:72" x14ac:dyDescent="0.3">
      <c r="A74" s="26">
        <v>72</v>
      </c>
      <c r="B74" s="19">
        <v>80</v>
      </c>
      <c r="C74" s="19">
        <v>0.9671938419342041</v>
      </c>
      <c r="D74" s="19">
        <v>1.6119897365570068E-2</v>
      </c>
      <c r="E74" s="19">
        <v>5</v>
      </c>
      <c r="F74" s="19">
        <v>1.124999999999932E-3</v>
      </c>
      <c r="G74" s="19">
        <v>5.0062499999999968E-2</v>
      </c>
      <c r="H74" s="19">
        <v>1.8656249999999919E-2</v>
      </c>
      <c r="I74" s="19">
        <v>3.093749999999965E-3</v>
      </c>
      <c r="J74" s="19">
        <f t="shared" si="1"/>
        <v>3.093749999999965E-3</v>
      </c>
      <c r="K74" s="19">
        <v>1.124999999999932E-3</v>
      </c>
      <c r="L74" s="19">
        <v>1.124999999999932E-3</v>
      </c>
      <c r="M74" s="19">
        <v>6.6613381477509392E-16</v>
      </c>
      <c r="N74" s="19">
        <v>-5.5511151231257827E-17</v>
      </c>
      <c r="O74" s="19">
        <v>-3.3306690738754701E-16</v>
      </c>
      <c r="P74" s="19">
        <v>0</v>
      </c>
      <c r="Q74" s="19">
        <v>-1.8749999999999999E-2</v>
      </c>
      <c r="R74" s="19">
        <v>-1.8749999999999999E-2</v>
      </c>
      <c r="S74" s="19">
        <v>3.7499999999999999E-2</v>
      </c>
      <c r="T74" s="19">
        <v>0</v>
      </c>
      <c r="U74" s="19">
        <v>1.124999999999488E-3</v>
      </c>
      <c r="V74" s="19">
        <v>1.1250000000000431E-3</v>
      </c>
      <c r="W74" s="19">
        <v>-2.2500000000000302E-3</v>
      </c>
      <c r="X74" s="19">
        <v>-0.75</v>
      </c>
      <c r="Y74" s="19">
        <v>0.25000000000000011</v>
      </c>
      <c r="Z74" s="19">
        <v>0.5</v>
      </c>
      <c r="AA74" s="19">
        <v>0</v>
      </c>
      <c r="AB74" s="19">
        <v>-1.8749999999999999E-2</v>
      </c>
      <c r="AC74" s="19">
        <v>-1.8749999999999999E-2</v>
      </c>
      <c r="AD74" s="19">
        <v>3.7499999999999999E-2</v>
      </c>
      <c r="AE74" s="19">
        <v>0</v>
      </c>
      <c r="AF74" s="19">
        <v>-0.74953124999999998</v>
      </c>
      <c r="AG74" s="19">
        <v>0.25046875000000007</v>
      </c>
      <c r="AH74" s="19">
        <v>0.49906250000000002</v>
      </c>
      <c r="AI74" s="19">
        <v>0</v>
      </c>
      <c r="AJ74" s="19">
        <v>0</v>
      </c>
      <c r="AK74" s="19">
        <v>60</v>
      </c>
      <c r="AL74" s="19">
        <v>20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 t="s">
        <v>342</v>
      </c>
      <c r="AS74" s="19">
        <v>1</v>
      </c>
      <c r="AT74" s="19">
        <v>0</v>
      </c>
      <c r="AU74" s="19">
        <v>0</v>
      </c>
      <c r="AV74" s="19">
        <v>0</v>
      </c>
      <c r="AW74" s="19">
        <v>0</v>
      </c>
      <c r="AX74" s="19">
        <v>45</v>
      </c>
      <c r="AY74" s="19">
        <v>0</v>
      </c>
      <c r="AZ74" s="19">
        <v>1</v>
      </c>
      <c r="BA74" s="19" t="s">
        <v>89</v>
      </c>
      <c r="BB74" s="19">
        <v>5</v>
      </c>
      <c r="BC74" s="19">
        <v>2</v>
      </c>
      <c r="BD74" s="19">
        <v>0.05</v>
      </c>
      <c r="BE74" s="19">
        <v>4</v>
      </c>
      <c r="BF74" s="19">
        <v>6</v>
      </c>
      <c r="BG74" s="19">
        <v>0.5</v>
      </c>
      <c r="BH74" s="19">
        <v>10</v>
      </c>
      <c r="BI74" s="19">
        <v>1</v>
      </c>
      <c r="BJ74" s="19">
        <v>1</v>
      </c>
      <c r="BK74" s="19">
        <v>1</v>
      </c>
      <c r="BL74" s="19">
        <v>1</v>
      </c>
      <c r="BM74" s="19">
        <v>0</v>
      </c>
      <c r="BN74" s="19">
        <v>0</v>
      </c>
      <c r="BO74" s="19">
        <v>0</v>
      </c>
      <c r="BP74" s="19">
        <v>0</v>
      </c>
      <c r="BQ74" s="19">
        <v>1</v>
      </c>
      <c r="BR74" s="19">
        <v>1</v>
      </c>
      <c r="BS74" s="19">
        <v>1</v>
      </c>
      <c r="BT74" s="19">
        <v>1</v>
      </c>
    </row>
    <row r="75" spans="1:72" x14ac:dyDescent="0.3">
      <c r="A75" s="26">
        <v>73</v>
      </c>
      <c r="B75" s="19">
        <v>80</v>
      </c>
      <c r="C75" s="19">
        <v>0.98379349708557129</v>
      </c>
      <c r="D75" s="19">
        <v>1.639655828475952E-2</v>
      </c>
      <c r="E75" s="19">
        <v>5</v>
      </c>
      <c r="F75" s="19">
        <v>1.1249999999999179E-3</v>
      </c>
      <c r="G75" s="19">
        <v>5.0062499999999968E-2</v>
      </c>
      <c r="H75" s="19">
        <v>1.8656249999999899E-2</v>
      </c>
      <c r="I75" s="19">
        <v>3.0937499999999459E-3</v>
      </c>
      <c r="J75" s="19">
        <f t="shared" si="1"/>
        <v>3.0937499999999459E-3</v>
      </c>
      <c r="K75" s="19">
        <v>1.1249999999999179E-3</v>
      </c>
      <c r="L75" s="19">
        <v>1.1249999999999179E-3</v>
      </c>
      <c r="M75" s="19">
        <v>-6.6613381477509392E-16</v>
      </c>
      <c r="N75" s="19">
        <v>0</v>
      </c>
      <c r="O75" s="19">
        <v>-3.3306690738754701E-16</v>
      </c>
      <c r="P75" s="19">
        <v>0</v>
      </c>
      <c r="Q75" s="19">
        <v>1.8749999999999999E-2</v>
      </c>
      <c r="R75" s="19">
        <v>-1.8749999999999999E-2</v>
      </c>
      <c r="S75" s="19">
        <v>3.7499999999999999E-2</v>
      </c>
      <c r="T75" s="19">
        <v>0</v>
      </c>
      <c r="U75" s="19">
        <v>-1.124999999999488E-3</v>
      </c>
      <c r="V75" s="19">
        <v>1.1249999999999589E-3</v>
      </c>
      <c r="W75" s="19">
        <v>-2.2500000000000302E-3</v>
      </c>
      <c r="X75" s="19">
        <v>0.75</v>
      </c>
      <c r="Y75" s="19">
        <v>0.25</v>
      </c>
      <c r="Z75" s="19">
        <v>0.5</v>
      </c>
      <c r="AA75" s="19">
        <v>0</v>
      </c>
      <c r="AB75" s="19">
        <v>1.8749999999999999E-2</v>
      </c>
      <c r="AC75" s="19">
        <v>-1.8749999999999999E-2</v>
      </c>
      <c r="AD75" s="19">
        <v>3.7499999999999999E-2</v>
      </c>
      <c r="AE75" s="19">
        <v>0</v>
      </c>
      <c r="AF75" s="19">
        <v>0.74953124999999998</v>
      </c>
      <c r="AG75" s="19">
        <v>0.25046875000000002</v>
      </c>
      <c r="AH75" s="19">
        <v>0.49906250000000002</v>
      </c>
      <c r="AI75" s="19">
        <v>0</v>
      </c>
      <c r="AJ75" s="19">
        <v>60</v>
      </c>
      <c r="AK75" s="19">
        <v>0</v>
      </c>
      <c r="AL75" s="19">
        <v>20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 t="s">
        <v>343</v>
      </c>
      <c r="AS75" s="19">
        <v>1</v>
      </c>
      <c r="AT75" s="19">
        <v>0</v>
      </c>
      <c r="AU75" s="19">
        <v>0</v>
      </c>
      <c r="AV75" s="19">
        <v>0</v>
      </c>
      <c r="AW75" s="19">
        <v>0</v>
      </c>
      <c r="AX75" s="19">
        <v>45</v>
      </c>
      <c r="AY75" s="19">
        <v>0</v>
      </c>
      <c r="AZ75" s="19">
        <v>1</v>
      </c>
      <c r="BA75" s="19" t="s">
        <v>89</v>
      </c>
      <c r="BB75" s="19">
        <v>5</v>
      </c>
      <c r="BC75" s="19">
        <v>2</v>
      </c>
      <c r="BD75" s="19">
        <v>0.05</v>
      </c>
      <c r="BE75" s="19">
        <v>4</v>
      </c>
      <c r="BF75" s="19">
        <v>6</v>
      </c>
      <c r="BG75" s="19">
        <v>0.5</v>
      </c>
      <c r="BH75" s="19">
        <v>10</v>
      </c>
      <c r="BI75" s="19">
        <v>1</v>
      </c>
      <c r="BJ75" s="19">
        <v>1</v>
      </c>
      <c r="BK75" s="19">
        <v>1</v>
      </c>
      <c r="BL75" s="19">
        <v>1</v>
      </c>
      <c r="BM75" s="19">
        <v>0</v>
      </c>
      <c r="BN75" s="19">
        <v>0</v>
      </c>
      <c r="BO75" s="19">
        <v>0</v>
      </c>
      <c r="BP75" s="19">
        <v>0</v>
      </c>
      <c r="BQ75" s="19">
        <v>1</v>
      </c>
      <c r="BR75" s="19">
        <v>1</v>
      </c>
      <c r="BS75" s="19">
        <v>1</v>
      </c>
      <c r="BT75" s="19">
        <v>1</v>
      </c>
    </row>
    <row r="76" spans="1:72" x14ac:dyDescent="0.3">
      <c r="A76" s="26">
        <v>74</v>
      </c>
      <c r="B76" s="19">
        <v>80</v>
      </c>
      <c r="C76" s="19">
        <v>0.77999496459960938</v>
      </c>
      <c r="D76" s="19">
        <v>1.2999916076660159E-2</v>
      </c>
      <c r="E76" s="19">
        <v>4</v>
      </c>
      <c r="F76" s="19">
        <v>2.6814433536895159E-16</v>
      </c>
      <c r="G76" s="19">
        <v>4.0569673864846348E-2</v>
      </c>
      <c r="H76" s="19">
        <v>1.132889006037211E-2</v>
      </c>
      <c r="I76" s="19">
        <v>2.6814433536895159E-16</v>
      </c>
      <c r="J76" s="19">
        <f t="shared" si="1"/>
        <v>2.6814433536895159E-16</v>
      </c>
      <c r="K76" s="19">
        <v>2.6814433536895159E-16</v>
      </c>
      <c r="L76" s="19"/>
      <c r="M76" s="19">
        <v>-3.3306690738754701E-16</v>
      </c>
      <c r="N76" s="19">
        <v>0</v>
      </c>
      <c r="O76" s="19">
        <v>0</v>
      </c>
      <c r="P76" s="19">
        <v>0</v>
      </c>
      <c r="Q76" s="19">
        <v>3.7499999999999999E-2</v>
      </c>
      <c r="R76" s="19">
        <v>-2.2962127484012899E-18</v>
      </c>
      <c r="S76" s="19">
        <v>0</v>
      </c>
      <c r="T76" s="19">
        <v>0</v>
      </c>
      <c r="U76" s="19">
        <v>-1.110223024625157E-16</v>
      </c>
      <c r="V76" s="19">
        <v>0</v>
      </c>
      <c r="W76" s="19">
        <v>5.5511151231257827E-16</v>
      </c>
      <c r="X76" s="19">
        <v>0.5</v>
      </c>
      <c r="Y76" s="19">
        <v>3.061616997868383E-17</v>
      </c>
      <c r="Z76" s="19">
        <v>1</v>
      </c>
      <c r="AA76" s="19">
        <v>0</v>
      </c>
      <c r="AB76" s="19">
        <v>3.7499999999999999E-2</v>
      </c>
      <c r="AC76" s="19">
        <v>-2.2962127484012899E-18</v>
      </c>
      <c r="AD76" s="19">
        <v>0</v>
      </c>
      <c r="AE76" s="19">
        <v>0</v>
      </c>
      <c r="AF76" s="19">
        <v>0.49906250000000002</v>
      </c>
      <c r="AG76" s="19">
        <v>3.067357529739386E-17</v>
      </c>
      <c r="AH76" s="19">
        <v>1</v>
      </c>
      <c r="AI76" s="19">
        <v>0</v>
      </c>
      <c r="AJ76" s="19">
        <v>60</v>
      </c>
      <c r="AK76" s="19">
        <v>20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 t="s">
        <v>344</v>
      </c>
      <c r="AS76" s="19">
        <v>1</v>
      </c>
      <c r="AT76" s="19">
        <v>0</v>
      </c>
      <c r="AU76" s="19">
        <v>0</v>
      </c>
      <c r="AV76" s="19">
        <v>0</v>
      </c>
      <c r="AW76" s="19">
        <v>0</v>
      </c>
      <c r="AX76" s="19">
        <v>45</v>
      </c>
      <c r="AY76" s="19">
        <v>0</v>
      </c>
      <c r="AZ76" s="19">
        <v>1</v>
      </c>
      <c r="BA76" s="19" t="s">
        <v>89</v>
      </c>
      <c r="BB76" s="19">
        <v>5</v>
      </c>
      <c r="BC76" s="19">
        <v>2</v>
      </c>
      <c r="BD76" s="19">
        <v>0.05</v>
      </c>
      <c r="BE76" s="19">
        <v>4</v>
      </c>
      <c r="BF76" s="19">
        <v>6</v>
      </c>
      <c r="BG76" s="19">
        <v>0.5</v>
      </c>
      <c r="BH76" s="19">
        <v>10</v>
      </c>
      <c r="BI76" s="19">
        <v>1</v>
      </c>
      <c r="BJ76" s="19">
        <v>1</v>
      </c>
      <c r="BK76" s="19">
        <v>1</v>
      </c>
      <c r="BL76" s="19">
        <v>1</v>
      </c>
      <c r="BM76" s="19">
        <v>0</v>
      </c>
      <c r="BN76" s="19">
        <v>0</v>
      </c>
      <c r="BO76" s="19">
        <v>0</v>
      </c>
      <c r="BP76" s="19">
        <v>0</v>
      </c>
      <c r="BQ76" s="19">
        <v>1</v>
      </c>
      <c r="BR76" s="19">
        <v>1</v>
      </c>
      <c r="BS76" s="19">
        <v>1</v>
      </c>
      <c r="BT76" s="19">
        <v>1</v>
      </c>
    </row>
    <row r="77" spans="1:72" x14ac:dyDescent="0.3">
      <c r="A77" s="26">
        <v>75</v>
      </c>
      <c r="B77" s="19">
        <v>80</v>
      </c>
      <c r="C77" s="19">
        <v>0.95159387588500977</v>
      </c>
      <c r="D77" s="19">
        <v>1.585989793141683E-2</v>
      </c>
      <c r="E77" s="19">
        <v>5</v>
      </c>
      <c r="F77" s="19">
        <v>1.1249999999999359E-3</v>
      </c>
      <c r="G77" s="19">
        <v>5.0062499999999982E-2</v>
      </c>
      <c r="H77" s="19">
        <v>1.8656249999999909E-2</v>
      </c>
      <c r="I77" s="19">
        <v>3.093749999999965E-3</v>
      </c>
      <c r="J77" s="19">
        <f t="shared" si="1"/>
        <v>3.093749999999965E-3</v>
      </c>
      <c r="K77" s="19">
        <v>1.1249999999999359E-3</v>
      </c>
      <c r="L77" s="19">
        <v>1.1249999999999359E-3</v>
      </c>
      <c r="M77" s="19">
        <v>2.2204460492503131E-16</v>
      </c>
      <c r="N77" s="19">
        <v>-6.6613381477509392E-16</v>
      </c>
      <c r="O77" s="19">
        <v>3.3306690738754701E-16</v>
      </c>
      <c r="P77" s="19">
        <v>0</v>
      </c>
      <c r="Q77" s="19">
        <v>-1.8749999999999999E-2</v>
      </c>
      <c r="R77" s="19">
        <v>1.8749999999999999E-2</v>
      </c>
      <c r="S77" s="19">
        <v>-3.7499999999999999E-2</v>
      </c>
      <c r="T77" s="19">
        <v>0</v>
      </c>
      <c r="U77" s="19">
        <v>1.12500000000007E-3</v>
      </c>
      <c r="V77" s="19">
        <v>-1.124999999999488E-3</v>
      </c>
      <c r="W77" s="19">
        <v>2.2500000000000302E-3</v>
      </c>
      <c r="X77" s="19">
        <v>0.25000000000000011</v>
      </c>
      <c r="Y77" s="19">
        <v>0.75</v>
      </c>
      <c r="Z77" s="19">
        <v>-0.5</v>
      </c>
      <c r="AA77" s="19">
        <v>0</v>
      </c>
      <c r="AB77" s="19">
        <v>-1.8749999999999999E-2</v>
      </c>
      <c r="AC77" s="19">
        <v>1.8749999999999999E-2</v>
      </c>
      <c r="AD77" s="19">
        <v>-3.7499999999999999E-2</v>
      </c>
      <c r="AE77" s="19">
        <v>0</v>
      </c>
      <c r="AF77" s="19">
        <v>0.25046875000000007</v>
      </c>
      <c r="AG77" s="19">
        <v>0.74953124999999998</v>
      </c>
      <c r="AH77" s="19">
        <v>-0.49906250000000002</v>
      </c>
      <c r="AI77" s="19">
        <v>0</v>
      </c>
      <c r="AJ77" s="19">
        <v>20</v>
      </c>
      <c r="AK77" s="19">
        <v>0</v>
      </c>
      <c r="AL77" s="19">
        <v>60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 t="s">
        <v>345</v>
      </c>
      <c r="AS77" s="19">
        <v>1</v>
      </c>
      <c r="AT77" s="19">
        <v>0</v>
      </c>
      <c r="AU77" s="19">
        <v>0</v>
      </c>
      <c r="AV77" s="19">
        <v>0</v>
      </c>
      <c r="AW77" s="19">
        <v>0</v>
      </c>
      <c r="AX77" s="19">
        <v>45</v>
      </c>
      <c r="AY77" s="19">
        <v>0</v>
      </c>
      <c r="AZ77" s="19">
        <v>1</v>
      </c>
      <c r="BA77" s="19" t="s">
        <v>89</v>
      </c>
      <c r="BB77" s="19">
        <v>5</v>
      </c>
      <c r="BC77" s="19">
        <v>2</v>
      </c>
      <c r="BD77" s="19">
        <v>0.05</v>
      </c>
      <c r="BE77" s="19">
        <v>4</v>
      </c>
      <c r="BF77" s="19">
        <v>6</v>
      </c>
      <c r="BG77" s="19">
        <v>0.5</v>
      </c>
      <c r="BH77" s="19">
        <v>10</v>
      </c>
      <c r="BI77" s="19">
        <v>1</v>
      </c>
      <c r="BJ77" s="19">
        <v>1</v>
      </c>
      <c r="BK77" s="19">
        <v>1</v>
      </c>
      <c r="BL77" s="19">
        <v>1</v>
      </c>
      <c r="BM77" s="19">
        <v>0</v>
      </c>
      <c r="BN77" s="19">
        <v>0</v>
      </c>
      <c r="BO77" s="19">
        <v>0</v>
      </c>
      <c r="BP77" s="19">
        <v>0</v>
      </c>
      <c r="BQ77" s="19">
        <v>1</v>
      </c>
      <c r="BR77" s="19">
        <v>1</v>
      </c>
      <c r="BS77" s="19">
        <v>1</v>
      </c>
      <c r="BT77" s="19">
        <v>1</v>
      </c>
    </row>
    <row r="78" spans="1:72" x14ac:dyDescent="0.3">
      <c r="A78" s="26">
        <v>76</v>
      </c>
      <c r="B78" s="19">
        <v>80</v>
      </c>
      <c r="C78" s="19">
        <v>0.99839377403259277</v>
      </c>
      <c r="D78" s="19">
        <v>1.6639896233876551E-2</v>
      </c>
      <c r="E78" s="19">
        <v>5</v>
      </c>
      <c r="F78" s="19">
        <v>1.1249999999999359E-3</v>
      </c>
      <c r="G78" s="19">
        <v>5.0062499999999982E-2</v>
      </c>
      <c r="H78" s="19">
        <v>1.8656249999999909E-2</v>
      </c>
      <c r="I78" s="19">
        <v>3.093749999999965E-3</v>
      </c>
      <c r="J78" s="19">
        <f t="shared" si="1"/>
        <v>3.093749999999965E-3</v>
      </c>
      <c r="K78" s="19">
        <v>1.1249999999999359E-3</v>
      </c>
      <c r="L78" s="19">
        <v>1.1249999999999359E-3</v>
      </c>
      <c r="M78" s="19">
        <v>2.2204460492503131E-16</v>
      </c>
      <c r="N78" s="19">
        <v>6.6613381477509392E-16</v>
      </c>
      <c r="O78" s="19">
        <v>3.3306690738754701E-16</v>
      </c>
      <c r="P78" s="19">
        <v>0</v>
      </c>
      <c r="Q78" s="19">
        <v>-1.8749999999999999E-2</v>
      </c>
      <c r="R78" s="19">
        <v>-1.8749999999999999E-2</v>
      </c>
      <c r="S78" s="19">
        <v>-3.7499999999999999E-2</v>
      </c>
      <c r="T78" s="19">
        <v>0</v>
      </c>
      <c r="U78" s="19">
        <v>1.12500000000007E-3</v>
      </c>
      <c r="V78" s="19">
        <v>1.124999999999488E-3</v>
      </c>
      <c r="W78" s="19">
        <v>2.2500000000000302E-3</v>
      </c>
      <c r="X78" s="19">
        <v>0.25000000000000011</v>
      </c>
      <c r="Y78" s="19">
        <v>-0.75</v>
      </c>
      <c r="Z78" s="19">
        <v>-0.5</v>
      </c>
      <c r="AA78" s="19">
        <v>0</v>
      </c>
      <c r="AB78" s="19">
        <v>-1.8749999999999999E-2</v>
      </c>
      <c r="AC78" s="19">
        <v>-1.8749999999999999E-2</v>
      </c>
      <c r="AD78" s="19">
        <v>-3.7499999999999999E-2</v>
      </c>
      <c r="AE78" s="19">
        <v>0</v>
      </c>
      <c r="AF78" s="19">
        <v>0.25046875000000007</v>
      </c>
      <c r="AG78" s="19">
        <v>-0.74953124999999998</v>
      </c>
      <c r="AH78" s="19">
        <v>-0.49906250000000002</v>
      </c>
      <c r="AI78" s="19">
        <v>0</v>
      </c>
      <c r="AJ78" s="19">
        <v>20</v>
      </c>
      <c r="AK78" s="19">
        <v>0</v>
      </c>
      <c r="AL78" s="19">
        <v>0</v>
      </c>
      <c r="AM78" s="19">
        <v>60</v>
      </c>
      <c r="AN78" s="19">
        <v>0</v>
      </c>
      <c r="AO78" s="19">
        <v>0</v>
      </c>
      <c r="AP78" s="19">
        <v>0</v>
      </c>
      <c r="AQ78" s="19">
        <v>0</v>
      </c>
      <c r="AR78" s="19" t="s">
        <v>346</v>
      </c>
      <c r="AS78" s="19">
        <v>1</v>
      </c>
      <c r="AT78" s="19">
        <v>0</v>
      </c>
      <c r="AU78" s="19">
        <v>0</v>
      </c>
      <c r="AV78" s="19">
        <v>0</v>
      </c>
      <c r="AW78" s="19">
        <v>0</v>
      </c>
      <c r="AX78" s="19">
        <v>45</v>
      </c>
      <c r="AY78" s="19">
        <v>0</v>
      </c>
      <c r="AZ78" s="19">
        <v>1</v>
      </c>
      <c r="BA78" s="19" t="s">
        <v>89</v>
      </c>
      <c r="BB78" s="19">
        <v>5</v>
      </c>
      <c r="BC78" s="19">
        <v>2</v>
      </c>
      <c r="BD78" s="19">
        <v>0.05</v>
      </c>
      <c r="BE78" s="19">
        <v>4</v>
      </c>
      <c r="BF78" s="19">
        <v>6</v>
      </c>
      <c r="BG78" s="19">
        <v>0.5</v>
      </c>
      <c r="BH78" s="19">
        <v>10</v>
      </c>
      <c r="BI78" s="19">
        <v>1</v>
      </c>
      <c r="BJ78" s="19">
        <v>1</v>
      </c>
      <c r="BK78" s="19">
        <v>1</v>
      </c>
      <c r="BL78" s="19">
        <v>1</v>
      </c>
      <c r="BM78" s="19">
        <v>0</v>
      </c>
      <c r="BN78" s="19">
        <v>0</v>
      </c>
      <c r="BO78" s="19">
        <v>0</v>
      </c>
      <c r="BP78" s="19">
        <v>0</v>
      </c>
      <c r="BQ78" s="19">
        <v>1</v>
      </c>
      <c r="BR78" s="19">
        <v>1</v>
      </c>
      <c r="BS78" s="19">
        <v>1</v>
      </c>
      <c r="BT78" s="19">
        <v>1</v>
      </c>
    </row>
    <row r="79" spans="1:72" x14ac:dyDescent="0.3">
      <c r="A79" s="26">
        <v>77</v>
      </c>
      <c r="B79" s="19">
        <v>80</v>
      </c>
      <c r="C79" s="19">
        <v>1.0295934677124019</v>
      </c>
      <c r="D79" s="19">
        <v>1.715989112854004E-2</v>
      </c>
      <c r="E79" s="19">
        <v>5</v>
      </c>
      <c r="F79" s="19">
        <v>1.1249999999999271E-3</v>
      </c>
      <c r="G79" s="19">
        <v>5.0062499999999947E-2</v>
      </c>
      <c r="H79" s="19">
        <v>1.8656249999999899E-2</v>
      </c>
      <c r="I79" s="19">
        <v>3.0937499999999459E-3</v>
      </c>
      <c r="J79" s="19">
        <f t="shared" si="1"/>
        <v>3.0937499999999459E-3</v>
      </c>
      <c r="K79" s="19">
        <v>1.1249999999999271E-3</v>
      </c>
      <c r="L79" s="19">
        <v>1.1249999999999271E-3</v>
      </c>
      <c r="M79" s="19">
        <v>-5.5511151231257827E-17</v>
      </c>
      <c r="N79" s="19">
        <v>6.6613381477509392E-16</v>
      </c>
      <c r="O79" s="19">
        <v>3.3306690738754701E-16</v>
      </c>
      <c r="P79" s="19">
        <v>0</v>
      </c>
      <c r="Q79" s="19">
        <v>1.8749999999999999E-2</v>
      </c>
      <c r="R79" s="19">
        <v>-1.8749999999999999E-2</v>
      </c>
      <c r="S79" s="19">
        <v>-3.7499999999999999E-2</v>
      </c>
      <c r="T79" s="19">
        <v>0</v>
      </c>
      <c r="U79" s="19">
        <v>-1.1250000000000151E-3</v>
      </c>
      <c r="V79" s="19">
        <v>1.124999999999488E-3</v>
      </c>
      <c r="W79" s="19">
        <v>2.2500000000000302E-3</v>
      </c>
      <c r="X79" s="19">
        <v>-0.25</v>
      </c>
      <c r="Y79" s="19">
        <v>-0.75</v>
      </c>
      <c r="Z79" s="19">
        <v>-0.5</v>
      </c>
      <c r="AA79" s="19">
        <v>0</v>
      </c>
      <c r="AB79" s="19">
        <v>1.8749999999999999E-2</v>
      </c>
      <c r="AC79" s="19">
        <v>-1.8749999999999999E-2</v>
      </c>
      <c r="AD79" s="19">
        <v>-3.7499999999999999E-2</v>
      </c>
      <c r="AE79" s="19">
        <v>0</v>
      </c>
      <c r="AF79" s="19">
        <v>-0.25046875000000002</v>
      </c>
      <c r="AG79" s="19">
        <v>-0.74953124999999998</v>
      </c>
      <c r="AH79" s="19">
        <v>-0.49906250000000002</v>
      </c>
      <c r="AI79" s="19">
        <v>0</v>
      </c>
      <c r="AJ79" s="19">
        <v>0</v>
      </c>
      <c r="AK79" s="19">
        <v>20</v>
      </c>
      <c r="AL79" s="19">
        <v>0</v>
      </c>
      <c r="AM79" s="19">
        <v>60</v>
      </c>
      <c r="AN79" s="19">
        <v>0</v>
      </c>
      <c r="AO79" s="19">
        <v>0</v>
      </c>
      <c r="AP79" s="19">
        <v>0</v>
      </c>
      <c r="AQ79" s="19">
        <v>0</v>
      </c>
      <c r="AR79" s="19" t="s">
        <v>347</v>
      </c>
      <c r="AS79" s="19">
        <v>1</v>
      </c>
      <c r="AT79" s="19">
        <v>0</v>
      </c>
      <c r="AU79" s="19">
        <v>0</v>
      </c>
      <c r="AV79" s="19">
        <v>0</v>
      </c>
      <c r="AW79" s="19">
        <v>0</v>
      </c>
      <c r="AX79" s="19">
        <v>45</v>
      </c>
      <c r="AY79" s="19">
        <v>0</v>
      </c>
      <c r="AZ79" s="19">
        <v>1</v>
      </c>
      <c r="BA79" s="19" t="s">
        <v>89</v>
      </c>
      <c r="BB79" s="19">
        <v>5</v>
      </c>
      <c r="BC79" s="19">
        <v>2</v>
      </c>
      <c r="BD79" s="19">
        <v>0.05</v>
      </c>
      <c r="BE79" s="19">
        <v>4</v>
      </c>
      <c r="BF79" s="19">
        <v>6</v>
      </c>
      <c r="BG79" s="19">
        <v>0.5</v>
      </c>
      <c r="BH79" s="19">
        <v>10</v>
      </c>
      <c r="BI79" s="19">
        <v>1</v>
      </c>
      <c r="BJ79" s="19">
        <v>1</v>
      </c>
      <c r="BK79" s="19">
        <v>1</v>
      </c>
      <c r="BL79" s="19">
        <v>1</v>
      </c>
      <c r="BM79" s="19">
        <v>0</v>
      </c>
      <c r="BN79" s="19">
        <v>0</v>
      </c>
      <c r="BO79" s="19">
        <v>0</v>
      </c>
      <c r="BP79" s="19">
        <v>0</v>
      </c>
      <c r="BQ79" s="19">
        <v>1</v>
      </c>
      <c r="BR79" s="19">
        <v>1</v>
      </c>
      <c r="BS79" s="19">
        <v>1</v>
      </c>
      <c r="BT79" s="19">
        <v>1</v>
      </c>
    </row>
    <row r="80" spans="1:72" x14ac:dyDescent="0.3">
      <c r="A80" s="26">
        <v>78</v>
      </c>
      <c r="B80" s="19">
        <v>80</v>
      </c>
      <c r="C80" s="19">
        <v>0.81119465827941895</v>
      </c>
      <c r="D80" s="19">
        <v>1.351991097132365E-2</v>
      </c>
      <c r="E80" s="19">
        <v>4</v>
      </c>
      <c r="F80" s="19">
        <v>2.6814433536895159E-16</v>
      </c>
      <c r="G80" s="19">
        <v>4.0569673864846348E-2</v>
      </c>
      <c r="H80" s="19">
        <v>1.132889006037211E-2</v>
      </c>
      <c r="I80" s="19">
        <v>2.6814433536895159E-16</v>
      </c>
      <c r="J80" s="19">
        <f t="shared" si="1"/>
        <v>2.6814433536895159E-16</v>
      </c>
      <c r="K80" s="19">
        <v>2.6814433536895159E-16</v>
      </c>
      <c r="L80" s="19"/>
      <c r="M80" s="19">
        <v>-8.6281661508548166E-32</v>
      </c>
      <c r="N80" s="19">
        <v>-3.3306690738754701E-16</v>
      </c>
      <c r="O80" s="19">
        <v>0</v>
      </c>
      <c r="P80" s="19">
        <v>0</v>
      </c>
      <c r="Q80" s="19">
        <v>4.9303806576313239E-34</v>
      </c>
      <c r="R80" s="19">
        <v>3.7499999999999999E-2</v>
      </c>
      <c r="S80" s="19">
        <v>0</v>
      </c>
      <c r="T80" s="19">
        <v>0</v>
      </c>
      <c r="U80" s="19">
        <v>0</v>
      </c>
      <c r="V80" s="19">
        <v>-1.110223024625157E-16</v>
      </c>
      <c r="W80" s="19">
        <v>-5.5511151231257827E-16</v>
      </c>
      <c r="X80" s="19">
        <v>6.123233995736766E-17</v>
      </c>
      <c r="Y80" s="19">
        <v>0.5</v>
      </c>
      <c r="Z80" s="19">
        <v>-1</v>
      </c>
      <c r="AA80" s="19">
        <v>0</v>
      </c>
      <c r="AB80" s="19">
        <v>4.9303806576313239E-34</v>
      </c>
      <c r="AC80" s="19">
        <v>3.7499999999999999E-2</v>
      </c>
      <c r="AD80" s="19">
        <v>0</v>
      </c>
      <c r="AE80" s="19">
        <v>0</v>
      </c>
      <c r="AF80" s="19">
        <v>6.123233995736766E-17</v>
      </c>
      <c r="AG80" s="19">
        <v>0.49906250000000002</v>
      </c>
      <c r="AH80" s="19">
        <v>-1</v>
      </c>
      <c r="AI80" s="19">
        <v>0</v>
      </c>
      <c r="AJ80" s="19">
        <v>0</v>
      </c>
      <c r="AK80" s="19">
        <v>0</v>
      </c>
      <c r="AL80" s="19">
        <v>60</v>
      </c>
      <c r="AM80" s="19">
        <v>20</v>
      </c>
      <c r="AN80" s="19">
        <v>0</v>
      </c>
      <c r="AO80" s="19">
        <v>0</v>
      </c>
      <c r="AP80" s="19">
        <v>0</v>
      </c>
      <c r="AQ80" s="19">
        <v>0</v>
      </c>
      <c r="AR80" s="19" t="s">
        <v>348</v>
      </c>
      <c r="AS80" s="19">
        <v>1</v>
      </c>
      <c r="AT80" s="19">
        <v>0</v>
      </c>
      <c r="AU80" s="19">
        <v>0</v>
      </c>
      <c r="AV80" s="19">
        <v>0</v>
      </c>
      <c r="AW80" s="19">
        <v>0</v>
      </c>
      <c r="AX80" s="19">
        <v>45</v>
      </c>
      <c r="AY80" s="19">
        <v>0</v>
      </c>
      <c r="AZ80" s="19">
        <v>1</v>
      </c>
      <c r="BA80" s="19" t="s">
        <v>89</v>
      </c>
      <c r="BB80" s="19">
        <v>5</v>
      </c>
      <c r="BC80" s="19">
        <v>2</v>
      </c>
      <c r="BD80" s="19">
        <v>0.05</v>
      </c>
      <c r="BE80" s="19">
        <v>4</v>
      </c>
      <c r="BF80" s="19">
        <v>6</v>
      </c>
      <c r="BG80" s="19">
        <v>0.5</v>
      </c>
      <c r="BH80" s="19">
        <v>10</v>
      </c>
      <c r="BI80" s="19">
        <v>1</v>
      </c>
      <c r="BJ80" s="19">
        <v>1</v>
      </c>
      <c r="BK80" s="19">
        <v>1</v>
      </c>
      <c r="BL80" s="19">
        <v>1</v>
      </c>
      <c r="BM80" s="19">
        <v>0</v>
      </c>
      <c r="BN80" s="19">
        <v>0</v>
      </c>
      <c r="BO80" s="19">
        <v>0</v>
      </c>
      <c r="BP80" s="19">
        <v>0</v>
      </c>
      <c r="BQ80" s="19">
        <v>1</v>
      </c>
      <c r="BR80" s="19">
        <v>1</v>
      </c>
      <c r="BS80" s="19">
        <v>1</v>
      </c>
      <c r="BT80" s="19">
        <v>1</v>
      </c>
    </row>
    <row r="81" spans="1:72" x14ac:dyDescent="0.3">
      <c r="A81" s="26">
        <v>79</v>
      </c>
      <c r="B81" s="19">
        <v>80</v>
      </c>
      <c r="C81" s="19">
        <v>0.40559744834899902</v>
      </c>
      <c r="D81" s="19">
        <v>6.7599574724833168E-3</v>
      </c>
      <c r="E81" s="19">
        <v>2</v>
      </c>
      <c r="F81" s="19">
        <v>2.027702769338497E-16</v>
      </c>
      <c r="G81" s="19">
        <v>2.027702769338497E-16</v>
      </c>
      <c r="H81" s="19">
        <v>2.027702769338497E-16</v>
      </c>
      <c r="I81" s="19"/>
      <c r="J81" s="19">
        <f t="shared" si="1"/>
        <v>2.027702769338497E-16</v>
      </c>
      <c r="K81" s="19"/>
      <c r="L81" s="19"/>
      <c r="M81" s="19">
        <v>-4.9303806576313238E-32</v>
      </c>
      <c r="N81" s="19">
        <v>0</v>
      </c>
      <c r="O81" s="19">
        <v>4.4408920985006262E-16</v>
      </c>
      <c r="P81" s="19">
        <v>0</v>
      </c>
      <c r="Q81" s="19">
        <v>4.9303806576313239E-34</v>
      </c>
      <c r="R81" s="19">
        <v>2.5000000000000001E-2</v>
      </c>
      <c r="S81" s="19">
        <v>0</v>
      </c>
      <c r="T81" s="19">
        <v>0</v>
      </c>
      <c r="U81" s="19">
        <v>0</v>
      </c>
      <c r="V81" s="19">
        <v>-1.325437155863529E-17</v>
      </c>
      <c r="W81" s="19">
        <v>-2.2204460492503131E-16</v>
      </c>
      <c r="X81" s="19">
        <v>6.123233995736766E-17</v>
      </c>
      <c r="Y81" s="19">
        <v>0</v>
      </c>
      <c r="Z81" s="19">
        <v>-1</v>
      </c>
      <c r="AA81" s="19">
        <v>0</v>
      </c>
      <c r="AB81" s="19">
        <v>4.9303806576313239E-34</v>
      </c>
      <c r="AC81" s="19">
        <v>2.5000000000000001E-2</v>
      </c>
      <c r="AD81" s="19">
        <v>0</v>
      </c>
      <c r="AE81" s="19">
        <v>0</v>
      </c>
      <c r="AF81" s="19">
        <v>6.123233995736766E-17</v>
      </c>
      <c r="AG81" s="19">
        <v>0</v>
      </c>
      <c r="AH81" s="19">
        <v>-1</v>
      </c>
      <c r="AI81" s="19">
        <v>0</v>
      </c>
      <c r="AJ81" s="19">
        <v>0</v>
      </c>
      <c r="AK81" s="19">
        <v>0</v>
      </c>
      <c r="AL81" s="19">
        <v>40</v>
      </c>
      <c r="AM81" s="19">
        <v>40</v>
      </c>
      <c r="AN81" s="19">
        <v>0</v>
      </c>
      <c r="AO81" s="19">
        <v>0</v>
      </c>
      <c r="AP81" s="19">
        <v>0</v>
      </c>
      <c r="AQ81" s="19">
        <v>0</v>
      </c>
      <c r="AR81" s="19" t="s">
        <v>289</v>
      </c>
      <c r="AS81" s="19">
        <v>1</v>
      </c>
      <c r="AT81" s="19">
        <v>0</v>
      </c>
      <c r="AU81" s="19">
        <v>0</v>
      </c>
      <c r="AV81" s="19">
        <v>0</v>
      </c>
      <c r="AW81" s="19">
        <v>0</v>
      </c>
      <c r="AX81" s="19">
        <v>45</v>
      </c>
      <c r="AY81" s="19">
        <v>0</v>
      </c>
      <c r="AZ81" s="19">
        <v>1</v>
      </c>
      <c r="BA81" s="19" t="s">
        <v>89</v>
      </c>
      <c r="BB81" s="19">
        <v>5</v>
      </c>
      <c r="BC81" s="19">
        <v>2</v>
      </c>
      <c r="BD81" s="19">
        <v>0.05</v>
      </c>
      <c r="BE81" s="19">
        <v>4</v>
      </c>
      <c r="BF81" s="19">
        <v>6</v>
      </c>
      <c r="BG81" s="19">
        <v>0.5</v>
      </c>
      <c r="BH81" s="19">
        <v>10</v>
      </c>
      <c r="BI81" s="19">
        <v>1</v>
      </c>
      <c r="BJ81" s="19">
        <v>1</v>
      </c>
      <c r="BK81" s="19">
        <v>1</v>
      </c>
      <c r="BL81" s="19">
        <v>1</v>
      </c>
      <c r="BM81" s="19">
        <v>0</v>
      </c>
      <c r="BN81" s="19">
        <v>0</v>
      </c>
      <c r="BO81" s="19">
        <v>0</v>
      </c>
      <c r="BP81" s="19">
        <v>0</v>
      </c>
      <c r="BQ81" s="19">
        <v>1</v>
      </c>
      <c r="BR81" s="19">
        <v>1</v>
      </c>
      <c r="BS81" s="19">
        <v>1</v>
      </c>
      <c r="BT81" s="19">
        <v>1</v>
      </c>
    </row>
    <row r="82" spans="1:72" x14ac:dyDescent="0.3">
      <c r="A82" s="26">
        <v>80</v>
      </c>
      <c r="B82" s="19">
        <v>80</v>
      </c>
      <c r="C82" s="19">
        <v>0.57719635963439941</v>
      </c>
      <c r="D82" s="19">
        <v>9.6199393272399895E-3</v>
      </c>
      <c r="E82" s="19">
        <v>3</v>
      </c>
      <c r="F82" s="19">
        <v>3.843750000000271E-3</v>
      </c>
      <c r="G82" s="19">
        <v>4.3781249999999897E-2</v>
      </c>
      <c r="H82" s="19">
        <v>3.843750000000271E-3</v>
      </c>
      <c r="I82" s="19">
        <v>3.843750000000271E-3</v>
      </c>
      <c r="J82" s="19">
        <f t="shared" si="1"/>
        <v>3.843750000000271E-3</v>
      </c>
      <c r="K82" s="19"/>
      <c r="L82" s="19"/>
      <c r="M82" s="19">
        <v>5.5511151231257827E-17</v>
      </c>
      <c r="N82" s="19">
        <v>-7.7715611723760958E-16</v>
      </c>
      <c r="O82" s="19">
        <v>5.5511151231257827E-16</v>
      </c>
      <c r="P82" s="19">
        <v>0</v>
      </c>
      <c r="Q82" s="19">
        <v>-2.1874999999999999E-2</v>
      </c>
      <c r="R82" s="19">
        <v>2.1874999999999999E-2</v>
      </c>
      <c r="S82" s="19">
        <v>-4.3749999999999997E-2</v>
      </c>
      <c r="T82" s="19">
        <v>0</v>
      </c>
      <c r="U82" s="19">
        <v>-3.8437500000000069E-3</v>
      </c>
      <c r="V82" s="19">
        <v>3.8437500000005902E-3</v>
      </c>
      <c r="W82" s="19">
        <v>-7.6875000000005134E-3</v>
      </c>
      <c r="X82" s="19">
        <v>0.12500000000000011</v>
      </c>
      <c r="Y82" s="19">
        <v>0.875</v>
      </c>
      <c r="Z82" s="19">
        <v>-0.75</v>
      </c>
      <c r="AA82" s="19">
        <v>0</v>
      </c>
      <c r="AB82" s="19">
        <v>-2.1874999999999999E-2</v>
      </c>
      <c r="AC82" s="19">
        <v>2.1874999999999999E-2</v>
      </c>
      <c r="AD82" s="19">
        <v>-4.3749999999999997E-2</v>
      </c>
      <c r="AE82" s="19">
        <v>0</v>
      </c>
      <c r="AF82" s="19">
        <v>0.12664062500000001</v>
      </c>
      <c r="AG82" s="19">
        <v>0.87335937500000005</v>
      </c>
      <c r="AH82" s="19">
        <v>-0.74671874999999999</v>
      </c>
      <c r="AI82" s="19">
        <v>0</v>
      </c>
      <c r="AJ82" s="19">
        <v>10</v>
      </c>
      <c r="AK82" s="19">
        <v>0</v>
      </c>
      <c r="AL82" s="19">
        <v>70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 t="s">
        <v>349</v>
      </c>
      <c r="AS82" s="19">
        <v>1</v>
      </c>
      <c r="AT82" s="19">
        <v>0</v>
      </c>
      <c r="AU82" s="19">
        <v>0</v>
      </c>
      <c r="AV82" s="19">
        <v>0</v>
      </c>
      <c r="AW82" s="19">
        <v>0</v>
      </c>
      <c r="AX82" s="19">
        <v>45</v>
      </c>
      <c r="AY82" s="19">
        <v>0</v>
      </c>
      <c r="AZ82" s="19">
        <v>1</v>
      </c>
      <c r="BA82" s="19" t="s">
        <v>89</v>
      </c>
      <c r="BB82" s="19">
        <v>5</v>
      </c>
      <c r="BC82" s="19">
        <v>2</v>
      </c>
      <c r="BD82" s="19">
        <v>0.05</v>
      </c>
      <c r="BE82" s="19">
        <v>4</v>
      </c>
      <c r="BF82" s="19">
        <v>6</v>
      </c>
      <c r="BG82" s="19">
        <v>0.5</v>
      </c>
      <c r="BH82" s="19">
        <v>10</v>
      </c>
      <c r="BI82" s="19">
        <v>1</v>
      </c>
      <c r="BJ82" s="19">
        <v>1</v>
      </c>
      <c r="BK82" s="19">
        <v>1</v>
      </c>
      <c r="BL82" s="19">
        <v>1</v>
      </c>
      <c r="BM82" s="19">
        <v>0</v>
      </c>
      <c r="BN82" s="19">
        <v>0</v>
      </c>
      <c r="BO82" s="19">
        <v>0</v>
      </c>
      <c r="BP82" s="19">
        <v>0</v>
      </c>
      <c r="BQ82" s="19">
        <v>1</v>
      </c>
      <c r="BR82" s="19">
        <v>1</v>
      </c>
      <c r="BS82" s="19">
        <v>1</v>
      </c>
      <c r="BT82" s="19">
        <v>1</v>
      </c>
    </row>
    <row r="83" spans="1:72" x14ac:dyDescent="0.3">
      <c r="A83" s="26">
        <v>81</v>
      </c>
      <c r="B83" s="19">
        <v>80</v>
      </c>
      <c r="C83" s="19">
        <v>0.57719635963439941</v>
      </c>
      <c r="D83" s="19">
        <v>9.6199393272399895E-3</v>
      </c>
      <c r="E83" s="19">
        <v>3</v>
      </c>
      <c r="F83" s="19">
        <v>3.843750000000271E-3</v>
      </c>
      <c r="G83" s="19">
        <v>4.3781249999999897E-2</v>
      </c>
      <c r="H83" s="19">
        <v>3.843750000000271E-3</v>
      </c>
      <c r="I83" s="19">
        <v>3.843750000000271E-3</v>
      </c>
      <c r="J83" s="19">
        <f t="shared" si="1"/>
        <v>3.843750000000271E-3</v>
      </c>
      <c r="K83" s="19"/>
      <c r="L83" s="19"/>
      <c r="M83" s="19">
        <v>5.5511151231257827E-17</v>
      </c>
      <c r="N83" s="19">
        <v>7.7715611723760958E-16</v>
      </c>
      <c r="O83" s="19">
        <v>5.5511151231257827E-16</v>
      </c>
      <c r="P83" s="19">
        <v>0</v>
      </c>
      <c r="Q83" s="19">
        <v>-2.1874999999999999E-2</v>
      </c>
      <c r="R83" s="19">
        <v>-2.1874999999999999E-2</v>
      </c>
      <c r="S83" s="19">
        <v>-4.3749999999999997E-2</v>
      </c>
      <c r="T83" s="19">
        <v>0</v>
      </c>
      <c r="U83" s="19">
        <v>-3.8437500000000069E-3</v>
      </c>
      <c r="V83" s="19">
        <v>-3.8437500000005902E-3</v>
      </c>
      <c r="W83" s="19">
        <v>-7.6875000000005134E-3</v>
      </c>
      <c r="X83" s="19">
        <v>0.12500000000000011</v>
      </c>
      <c r="Y83" s="19">
        <v>-0.875</v>
      </c>
      <c r="Z83" s="19">
        <v>-0.75</v>
      </c>
      <c r="AA83" s="19">
        <v>0</v>
      </c>
      <c r="AB83" s="19">
        <v>-2.1874999999999999E-2</v>
      </c>
      <c r="AC83" s="19">
        <v>-2.1874999999999999E-2</v>
      </c>
      <c r="AD83" s="19">
        <v>-4.3749999999999997E-2</v>
      </c>
      <c r="AE83" s="19">
        <v>0</v>
      </c>
      <c r="AF83" s="19">
        <v>0.12664062500000001</v>
      </c>
      <c r="AG83" s="19">
        <v>-0.87335937500000005</v>
      </c>
      <c r="AH83" s="19">
        <v>-0.74671874999999999</v>
      </c>
      <c r="AI83" s="19">
        <v>0</v>
      </c>
      <c r="AJ83" s="19">
        <v>10</v>
      </c>
      <c r="AK83" s="19">
        <v>0</v>
      </c>
      <c r="AL83" s="19">
        <v>0</v>
      </c>
      <c r="AM83" s="19">
        <v>70</v>
      </c>
      <c r="AN83" s="19">
        <v>0</v>
      </c>
      <c r="AO83" s="19">
        <v>0</v>
      </c>
      <c r="AP83" s="19">
        <v>0</v>
      </c>
      <c r="AQ83" s="19">
        <v>0</v>
      </c>
      <c r="AR83" s="19" t="s">
        <v>350</v>
      </c>
      <c r="AS83" s="19">
        <v>1</v>
      </c>
      <c r="AT83" s="19">
        <v>0</v>
      </c>
      <c r="AU83" s="19">
        <v>0</v>
      </c>
      <c r="AV83" s="19">
        <v>0</v>
      </c>
      <c r="AW83" s="19">
        <v>0</v>
      </c>
      <c r="AX83" s="19">
        <v>45</v>
      </c>
      <c r="AY83" s="19">
        <v>0</v>
      </c>
      <c r="AZ83" s="19">
        <v>1</v>
      </c>
      <c r="BA83" s="19" t="s">
        <v>89</v>
      </c>
      <c r="BB83" s="19">
        <v>5</v>
      </c>
      <c r="BC83" s="19">
        <v>2</v>
      </c>
      <c r="BD83" s="19">
        <v>0.05</v>
      </c>
      <c r="BE83" s="19">
        <v>4</v>
      </c>
      <c r="BF83" s="19">
        <v>6</v>
      </c>
      <c r="BG83" s="19">
        <v>0.5</v>
      </c>
      <c r="BH83" s="19">
        <v>10</v>
      </c>
      <c r="BI83" s="19">
        <v>1</v>
      </c>
      <c r="BJ83" s="19">
        <v>1</v>
      </c>
      <c r="BK83" s="19">
        <v>1</v>
      </c>
      <c r="BL83" s="19">
        <v>1</v>
      </c>
      <c r="BM83" s="19">
        <v>0</v>
      </c>
      <c r="BN83" s="19">
        <v>0</v>
      </c>
      <c r="BO83" s="19">
        <v>0</v>
      </c>
      <c r="BP83" s="19">
        <v>0</v>
      </c>
      <c r="BQ83" s="19">
        <v>1</v>
      </c>
      <c r="BR83" s="19">
        <v>1</v>
      </c>
      <c r="BS83" s="19">
        <v>1</v>
      </c>
      <c r="BT83" s="19">
        <v>1</v>
      </c>
    </row>
    <row r="84" spans="1:72" x14ac:dyDescent="0.3">
      <c r="A84" s="26">
        <v>82</v>
      </c>
      <c r="B84" s="19">
        <v>80</v>
      </c>
      <c r="C84" s="19">
        <v>0.57719635963439941</v>
      </c>
      <c r="D84" s="19">
        <v>9.6199393272399895E-3</v>
      </c>
      <c r="E84" s="19">
        <v>3</v>
      </c>
      <c r="F84" s="19">
        <v>3.843750000000261E-3</v>
      </c>
      <c r="G84" s="19">
        <v>4.3781249999999897E-2</v>
      </c>
      <c r="H84" s="19">
        <v>3.843750000000261E-3</v>
      </c>
      <c r="I84" s="19">
        <v>3.843750000000261E-3</v>
      </c>
      <c r="J84" s="19">
        <f t="shared" si="1"/>
        <v>3.843750000000261E-3</v>
      </c>
      <c r="K84" s="19"/>
      <c r="L84" s="19"/>
      <c r="M84" s="19">
        <v>4.163336342344337E-17</v>
      </c>
      <c r="N84" s="19">
        <v>7.7715611723760958E-16</v>
      </c>
      <c r="O84" s="19">
        <v>5.5511151231257827E-16</v>
      </c>
      <c r="P84" s="19">
        <v>0</v>
      </c>
      <c r="Q84" s="19">
        <v>2.1874999999999999E-2</v>
      </c>
      <c r="R84" s="19">
        <v>-2.1874999999999999E-2</v>
      </c>
      <c r="S84" s="19">
        <v>-4.3749999999999997E-2</v>
      </c>
      <c r="T84" s="19">
        <v>0</v>
      </c>
      <c r="U84" s="19">
        <v>3.8437499999999509E-3</v>
      </c>
      <c r="V84" s="19">
        <v>-3.8437500000005902E-3</v>
      </c>
      <c r="W84" s="19">
        <v>-7.6875000000005134E-3</v>
      </c>
      <c r="X84" s="19">
        <v>-0.1249999999999999</v>
      </c>
      <c r="Y84" s="19">
        <v>-0.875</v>
      </c>
      <c r="Z84" s="19">
        <v>-0.75</v>
      </c>
      <c r="AA84" s="19">
        <v>0</v>
      </c>
      <c r="AB84" s="19">
        <v>2.1874999999999999E-2</v>
      </c>
      <c r="AC84" s="19">
        <v>-2.1874999999999999E-2</v>
      </c>
      <c r="AD84" s="19">
        <v>-4.3749999999999997E-2</v>
      </c>
      <c r="AE84" s="19">
        <v>0</v>
      </c>
      <c r="AF84" s="19">
        <v>-0.12664062500000001</v>
      </c>
      <c r="AG84" s="19">
        <v>-0.87335937500000005</v>
      </c>
      <c r="AH84" s="19">
        <v>-0.74671874999999999</v>
      </c>
      <c r="AI84" s="19">
        <v>0</v>
      </c>
      <c r="AJ84" s="19">
        <v>0</v>
      </c>
      <c r="AK84" s="19">
        <v>10</v>
      </c>
      <c r="AL84" s="19">
        <v>0</v>
      </c>
      <c r="AM84" s="19">
        <v>70</v>
      </c>
      <c r="AN84" s="19">
        <v>0</v>
      </c>
      <c r="AO84" s="19">
        <v>0</v>
      </c>
      <c r="AP84" s="19">
        <v>0</v>
      </c>
      <c r="AQ84" s="19">
        <v>0</v>
      </c>
      <c r="AR84" s="19" t="s">
        <v>351</v>
      </c>
      <c r="AS84" s="19">
        <v>1</v>
      </c>
      <c r="AT84" s="19">
        <v>0</v>
      </c>
      <c r="AU84" s="19">
        <v>0</v>
      </c>
      <c r="AV84" s="19">
        <v>0</v>
      </c>
      <c r="AW84" s="19">
        <v>0</v>
      </c>
      <c r="AX84" s="19">
        <v>45</v>
      </c>
      <c r="AY84" s="19">
        <v>0</v>
      </c>
      <c r="AZ84" s="19">
        <v>1</v>
      </c>
      <c r="BA84" s="19" t="s">
        <v>89</v>
      </c>
      <c r="BB84" s="19">
        <v>5</v>
      </c>
      <c r="BC84" s="19">
        <v>2</v>
      </c>
      <c r="BD84" s="19">
        <v>0.05</v>
      </c>
      <c r="BE84" s="19">
        <v>4</v>
      </c>
      <c r="BF84" s="19">
        <v>6</v>
      </c>
      <c r="BG84" s="19">
        <v>0.5</v>
      </c>
      <c r="BH84" s="19">
        <v>10</v>
      </c>
      <c r="BI84" s="19">
        <v>1</v>
      </c>
      <c r="BJ84" s="19">
        <v>1</v>
      </c>
      <c r="BK84" s="19">
        <v>1</v>
      </c>
      <c r="BL84" s="19">
        <v>1</v>
      </c>
      <c r="BM84" s="19">
        <v>0</v>
      </c>
      <c r="BN84" s="19">
        <v>0</v>
      </c>
      <c r="BO84" s="19">
        <v>0</v>
      </c>
      <c r="BP84" s="19">
        <v>0</v>
      </c>
      <c r="BQ84" s="19">
        <v>1</v>
      </c>
      <c r="BR84" s="19">
        <v>1</v>
      </c>
      <c r="BS84" s="19">
        <v>1</v>
      </c>
      <c r="BT84" s="19">
        <v>1</v>
      </c>
    </row>
    <row r="85" spans="1:72" x14ac:dyDescent="0.3">
      <c r="A85" s="26">
        <v>83</v>
      </c>
      <c r="B85" s="19">
        <v>80</v>
      </c>
      <c r="C85" s="19">
        <v>0.57719635963439941</v>
      </c>
      <c r="D85" s="19">
        <v>9.6199393272399895E-3</v>
      </c>
      <c r="E85" s="19">
        <v>3</v>
      </c>
      <c r="F85" s="19">
        <v>3.1384087329411571E-3</v>
      </c>
      <c r="G85" s="19">
        <v>3.5441054715894052E-2</v>
      </c>
      <c r="H85" s="19">
        <v>3.1384087329411571E-3</v>
      </c>
      <c r="I85" s="19">
        <v>3.1384087329411571E-3</v>
      </c>
      <c r="J85" s="19">
        <f t="shared" si="1"/>
        <v>3.1384087329411571E-3</v>
      </c>
      <c r="K85" s="19"/>
      <c r="L85" s="19"/>
      <c r="M85" s="19">
        <v>-5.5511151231257827E-16</v>
      </c>
      <c r="N85" s="19">
        <v>3.081487911019577E-33</v>
      </c>
      <c r="O85" s="19">
        <v>0</v>
      </c>
      <c r="P85" s="19">
        <v>0</v>
      </c>
      <c r="Q85" s="19">
        <v>4.3749999999999997E-2</v>
      </c>
      <c r="R85" s="19">
        <v>-2.6789148731348338E-18</v>
      </c>
      <c r="S85" s="19">
        <v>0</v>
      </c>
      <c r="T85" s="19">
        <v>0</v>
      </c>
      <c r="U85" s="19">
        <v>7.6875000000005134E-3</v>
      </c>
      <c r="V85" s="19">
        <v>-4.7072361342225938E-19</v>
      </c>
      <c r="W85" s="19">
        <v>5.5511151231257827E-16</v>
      </c>
      <c r="X85" s="19">
        <v>0.75</v>
      </c>
      <c r="Y85" s="19">
        <v>1.5308084989341921E-17</v>
      </c>
      <c r="Z85" s="19">
        <v>1</v>
      </c>
      <c r="AA85" s="19">
        <v>0</v>
      </c>
      <c r="AB85" s="19">
        <v>4.3749999999999997E-2</v>
      </c>
      <c r="AC85" s="19">
        <v>-2.6789148731348338E-18</v>
      </c>
      <c r="AD85" s="19">
        <v>0</v>
      </c>
      <c r="AE85" s="19">
        <v>0</v>
      </c>
      <c r="AF85" s="19">
        <v>0.74671874999999999</v>
      </c>
      <c r="AG85" s="19">
        <v>1.550900360482703E-17</v>
      </c>
      <c r="AH85" s="19">
        <v>1</v>
      </c>
      <c r="AI85" s="19">
        <v>0</v>
      </c>
      <c r="AJ85" s="19">
        <v>70</v>
      </c>
      <c r="AK85" s="19">
        <v>10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 t="s">
        <v>352</v>
      </c>
      <c r="AS85" s="19">
        <v>1</v>
      </c>
      <c r="AT85" s="19">
        <v>0</v>
      </c>
      <c r="AU85" s="19">
        <v>0</v>
      </c>
      <c r="AV85" s="19">
        <v>0</v>
      </c>
      <c r="AW85" s="19">
        <v>0</v>
      </c>
      <c r="AX85" s="19">
        <v>45</v>
      </c>
      <c r="AY85" s="19">
        <v>0</v>
      </c>
      <c r="AZ85" s="19">
        <v>1</v>
      </c>
      <c r="BA85" s="19" t="s">
        <v>89</v>
      </c>
      <c r="BB85" s="19">
        <v>5</v>
      </c>
      <c r="BC85" s="19">
        <v>2</v>
      </c>
      <c r="BD85" s="19">
        <v>0.05</v>
      </c>
      <c r="BE85" s="19">
        <v>4</v>
      </c>
      <c r="BF85" s="19">
        <v>6</v>
      </c>
      <c r="BG85" s="19">
        <v>0.5</v>
      </c>
      <c r="BH85" s="19">
        <v>10</v>
      </c>
      <c r="BI85" s="19">
        <v>1</v>
      </c>
      <c r="BJ85" s="19">
        <v>1</v>
      </c>
      <c r="BK85" s="19">
        <v>1</v>
      </c>
      <c r="BL85" s="19">
        <v>1</v>
      </c>
      <c r="BM85" s="19">
        <v>0</v>
      </c>
      <c r="BN85" s="19">
        <v>0</v>
      </c>
      <c r="BO85" s="19">
        <v>0</v>
      </c>
      <c r="BP85" s="19">
        <v>0</v>
      </c>
      <c r="BQ85" s="19">
        <v>1</v>
      </c>
      <c r="BR85" s="19">
        <v>1</v>
      </c>
      <c r="BS85" s="19">
        <v>1</v>
      </c>
      <c r="BT85" s="19">
        <v>1</v>
      </c>
    </row>
    <row r="86" spans="1:72" x14ac:dyDescent="0.3">
      <c r="A86" s="26">
        <v>84</v>
      </c>
      <c r="B86" s="19">
        <v>80</v>
      </c>
      <c r="C86" s="19">
        <v>0.59279608726501465</v>
      </c>
      <c r="D86" s="19">
        <v>9.8799347877502434E-3</v>
      </c>
      <c r="E86" s="19">
        <v>3</v>
      </c>
      <c r="F86" s="19">
        <v>3.8437500000002801E-3</v>
      </c>
      <c r="G86" s="19">
        <v>4.378124999999989E-2</v>
      </c>
      <c r="H86" s="19">
        <v>3.8437500000002801E-3</v>
      </c>
      <c r="I86" s="19">
        <v>3.8437500000002801E-3</v>
      </c>
      <c r="J86" s="19">
        <f t="shared" si="1"/>
        <v>3.8437500000002801E-3</v>
      </c>
      <c r="K86" s="19"/>
      <c r="L86" s="19"/>
      <c r="M86" s="19">
        <v>7.7715611723760958E-16</v>
      </c>
      <c r="N86" s="19">
        <v>1.2490009027033011E-16</v>
      </c>
      <c r="O86" s="19">
        <v>-5.5511151231257827E-16</v>
      </c>
      <c r="P86" s="19">
        <v>0</v>
      </c>
      <c r="Q86" s="19">
        <v>-2.1874999999999999E-2</v>
      </c>
      <c r="R86" s="19">
        <v>2.1874999999999999E-2</v>
      </c>
      <c r="S86" s="19">
        <v>4.3749999999999997E-2</v>
      </c>
      <c r="T86" s="19">
        <v>0</v>
      </c>
      <c r="U86" s="19">
        <v>-3.8437500000005902E-3</v>
      </c>
      <c r="V86" s="19">
        <v>3.843750000000062E-3</v>
      </c>
      <c r="W86" s="19">
        <v>7.6875000000005134E-3</v>
      </c>
      <c r="X86" s="19">
        <v>-0.875</v>
      </c>
      <c r="Y86" s="19">
        <v>-0.1249999999999999</v>
      </c>
      <c r="Z86" s="19">
        <v>0.75</v>
      </c>
      <c r="AA86" s="19">
        <v>0</v>
      </c>
      <c r="AB86" s="19">
        <v>-2.1874999999999999E-2</v>
      </c>
      <c r="AC86" s="19">
        <v>2.1874999999999999E-2</v>
      </c>
      <c r="AD86" s="19">
        <v>4.3749999999999997E-2</v>
      </c>
      <c r="AE86" s="19">
        <v>0</v>
      </c>
      <c r="AF86" s="19">
        <v>-0.87335937500000005</v>
      </c>
      <c r="AG86" s="19">
        <v>-0.1266406249999999</v>
      </c>
      <c r="AH86" s="19">
        <v>0.74671874999999999</v>
      </c>
      <c r="AI86" s="19">
        <v>0</v>
      </c>
      <c r="AJ86" s="19">
        <v>0</v>
      </c>
      <c r="AK86" s="19">
        <v>70</v>
      </c>
      <c r="AL86" s="19">
        <v>0</v>
      </c>
      <c r="AM86" s="19">
        <v>10</v>
      </c>
      <c r="AN86" s="19">
        <v>0</v>
      </c>
      <c r="AO86" s="19">
        <v>0</v>
      </c>
      <c r="AP86" s="19">
        <v>0</v>
      </c>
      <c r="AQ86" s="19">
        <v>0</v>
      </c>
      <c r="AR86" s="19" t="s">
        <v>353</v>
      </c>
      <c r="AS86" s="19">
        <v>1</v>
      </c>
      <c r="AT86" s="19">
        <v>0</v>
      </c>
      <c r="AU86" s="19">
        <v>0</v>
      </c>
      <c r="AV86" s="19">
        <v>0</v>
      </c>
      <c r="AW86" s="19">
        <v>0</v>
      </c>
      <c r="AX86" s="19">
        <v>45</v>
      </c>
      <c r="AY86" s="19">
        <v>0</v>
      </c>
      <c r="AZ86" s="19">
        <v>1</v>
      </c>
      <c r="BA86" s="19" t="s">
        <v>89</v>
      </c>
      <c r="BB86" s="19">
        <v>5</v>
      </c>
      <c r="BC86" s="19">
        <v>2</v>
      </c>
      <c r="BD86" s="19">
        <v>0.05</v>
      </c>
      <c r="BE86" s="19">
        <v>4</v>
      </c>
      <c r="BF86" s="19">
        <v>6</v>
      </c>
      <c r="BG86" s="19">
        <v>0.5</v>
      </c>
      <c r="BH86" s="19">
        <v>10</v>
      </c>
      <c r="BI86" s="19">
        <v>1</v>
      </c>
      <c r="BJ86" s="19">
        <v>1</v>
      </c>
      <c r="BK86" s="19">
        <v>1</v>
      </c>
      <c r="BL86" s="19">
        <v>1</v>
      </c>
      <c r="BM86" s="19">
        <v>0</v>
      </c>
      <c r="BN86" s="19">
        <v>0</v>
      </c>
      <c r="BO86" s="19">
        <v>0</v>
      </c>
      <c r="BP86" s="19">
        <v>0</v>
      </c>
      <c r="BQ86" s="19">
        <v>1</v>
      </c>
      <c r="BR86" s="19">
        <v>1</v>
      </c>
      <c r="BS86" s="19">
        <v>1</v>
      </c>
      <c r="BT86" s="19">
        <v>1</v>
      </c>
    </row>
    <row r="87" spans="1:72" x14ac:dyDescent="0.3">
      <c r="A87" s="26">
        <v>85</v>
      </c>
      <c r="B87" s="19">
        <v>80</v>
      </c>
      <c r="C87" s="19">
        <v>0.63959622383117676</v>
      </c>
      <c r="D87" s="19">
        <v>1.065993706385295E-2</v>
      </c>
      <c r="E87" s="19">
        <v>3</v>
      </c>
      <c r="F87" s="19">
        <v>3.8437500000002571E-3</v>
      </c>
      <c r="G87" s="19">
        <v>4.3781249999999897E-2</v>
      </c>
      <c r="H87" s="19">
        <v>3.8437500000002571E-3</v>
      </c>
      <c r="I87" s="19">
        <v>3.8437500000002571E-3</v>
      </c>
      <c r="J87" s="19">
        <f t="shared" si="1"/>
        <v>3.8437500000002571E-3</v>
      </c>
      <c r="K87" s="19"/>
      <c r="L87" s="19"/>
      <c r="M87" s="19">
        <v>7.7715611723760958E-16</v>
      </c>
      <c r="N87" s="19">
        <v>1.3877787807814459E-16</v>
      </c>
      <c r="O87" s="19">
        <v>-5.5511151231257827E-16</v>
      </c>
      <c r="P87" s="19">
        <v>0</v>
      </c>
      <c r="Q87" s="19">
        <v>-2.1874999999999999E-2</v>
      </c>
      <c r="R87" s="19">
        <v>-2.1874999999999999E-2</v>
      </c>
      <c r="S87" s="19">
        <v>4.3749999999999997E-2</v>
      </c>
      <c r="T87" s="19">
        <v>0</v>
      </c>
      <c r="U87" s="19">
        <v>-3.8437500000005902E-3</v>
      </c>
      <c r="V87" s="19">
        <v>-3.8437499999999241E-3</v>
      </c>
      <c r="W87" s="19">
        <v>7.6875000000005134E-3</v>
      </c>
      <c r="X87" s="19">
        <v>-0.875</v>
      </c>
      <c r="Y87" s="19">
        <v>0.12500000000000011</v>
      </c>
      <c r="Z87" s="19">
        <v>0.75</v>
      </c>
      <c r="AA87" s="19">
        <v>0</v>
      </c>
      <c r="AB87" s="19">
        <v>-2.1874999999999999E-2</v>
      </c>
      <c r="AC87" s="19">
        <v>-2.1874999999999999E-2</v>
      </c>
      <c r="AD87" s="19">
        <v>4.3749999999999997E-2</v>
      </c>
      <c r="AE87" s="19">
        <v>0</v>
      </c>
      <c r="AF87" s="19">
        <v>-0.87335937500000005</v>
      </c>
      <c r="AG87" s="19">
        <v>0.12664062500000009</v>
      </c>
      <c r="AH87" s="19">
        <v>0.74671874999999999</v>
      </c>
      <c r="AI87" s="19">
        <v>0</v>
      </c>
      <c r="AJ87" s="19">
        <v>0</v>
      </c>
      <c r="AK87" s="19">
        <v>70</v>
      </c>
      <c r="AL87" s="19">
        <v>10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 t="s">
        <v>354</v>
      </c>
      <c r="AS87" s="19">
        <v>1</v>
      </c>
      <c r="AT87" s="19">
        <v>0</v>
      </c>
      <c r="AU87" s="19">
        <v>0</v>
      </c>
      <c r="AV87" s="19">
        <v>0</v>
      </c>
      <c r="AW87" s="19">
        <v>0</v>
      </c>
      <c r="AX87" s="19">
        <v>45</v>
      </c>
      <c r="AY87" s="19">
        <v>0</v>
      </c>
      <c r="AZ87" s="19">
        <v>1</v>
      </c>
      <c r="BA87" s="19" t="s">
        <v>89</v>
      </c>
      <c r="BB87" s="19">
        <v>5</v>
      </c>
      <c r="BC87" s="19">
        <v>2</v>
      </c>
      <c r="BD87" s="19">
        <v>0.05</v>
      </c>
      <c r="BE87" s="19">
        <v>4</v>
      </c>
      <c r="BF87" s="19">
        <v>6</v>
      </c>
      <c r="BG87" s="19">
        <v>0.5</v>
      </c>
      <c r="BH87" s="19">
        <v>10</v>
      </c>
      <c r="BI87" s="19">
        <v>1</v>
      </c>
      <c r="BJ87" s="19">
        <v>1</v>
      </c>
      <c r="BK87" s="19">
        <v>1</v>
      </c>
      <c r="BL87" s="19">
        <v>1</v>
      </c>
      <c r="BM87" s="19">
        <v>0</v>
      </c>
      <c r="BN87" s="19">
        <v>0</v>
      </c>
      <c r="BO87" s="19">
        <v>0</v>
      </c>
      <c r="BP87" s="19">
        <v>0</v>
      </c>
      <c r="BQ87" s="19">
        <v>1</v>
      </c>
      <c r="BR87" s="19">
        <v>1</v>
      </c>
      <c r="BS87" s="19">
        <v>1</v>
      </c>
      <c r="BT87" s="19">
        <v>1</v>
      </c>
    </row>
    <row r="88" spans="1:72" x14ac:dyDescent="0.3">
      <c r="A88" s="26">
        <v>86</v>
      </c>
      <c r="B88" s="19">
        <v>80</v>
      </c>
      <c r="C88" s="19">
        <v>0.60839605331420898</v>
      </c>
      <c r="D88" s="19">
        <v>1.013993422190348E-2</v>
      </c>
      <c r="E88" s="19">
        <v>3</v>
      </c>
      <c r="F88" s="19">
        <v>3.8437500000002658E-3</v>
      </c>
      <c r="G88" s="19">
        <v>4.3781249999999897E-2</v>
      </c>
      <c r="H88" s="19">
        <v>3.8437500000002658E-3</v>
      </c>
      <c r="I88" s="19">
        <v>3.8437500000002658E-3</v>
      </c>
      <c r="J88" s="19">
        <f t="shared" si="1"/>
        <v>3.8437500000002658E-3</v>
      </c>
      <c r="K88" s="19"/>
      <c r="L88" s="19"/>
      <c r="M88" s="19">
        <v>-7.7715611723760958E-16</v>
      </c>
      <c r="N88" s="19">
        <v>0</v>
      </c>
      <c r="O88" s="19">
        <v>-5.5511151231257827E-16</v>
      </c>
      <c r="P88" s="19">
        <v>0</v>
      </c>
      <c r="Q88" s="19">
        <v>2.1874999999999999E-2</v>
      </c>
      <c r="R88" s="19">
        <v>-2.1874999999999999E-2</v>
      </c>
      <c r="S88" s="19">
        <v>4.3749999999999997E-2</v>
      </c>
      <c r="T88" s="19">
        <v>0</v>
      </c>
      <c r="U88" s="19">
        <v>3.8437500000005902E-3</v>
      </c>
      <c r="V88" s="19">
        <v>-3.8437499999999791E-3</v>
      </c>
      <c r="W88" s="19">
        <v>7.6875000000005134E-3</v>
      </c>
      <c r="X88" s="19">
        <v>0.875</v>
      </c>
      <c r="Y88" s="19">
        <v>0.125</v>
      </c>
      <c r="Z88" s="19">
        <v>0.75</v>
      </c>
      <c r="AA88" s="19">
        <v>0</v>
      </c>
      <c r="AB88" s="19">
        <v>2.1874999999999999E-2</v>
      </c>
      <c r="AC88" s="19">
        <v>-2.1874999999999999E-2</v>
      </c>
      <c r="AD88" s="19">
        <v>4.3749999999999997E-2</v>
      </c>
      <c r="AE88" s="19">
        <v>0</v>
      </c>
      <c r="AF88" s="19">
        <v>0.87335937500000005</v>
      </c>
      <c r="AG88" s="19">
        <v>0.12664062500000001</v>
      </c>
      <c r="AH88" s="19">
        <v>0.74671874999999999</v>
      </c>
      <c r="AI88" s="19">
        <v>0</v>
      </c>
      <c r="AJ88" s="19">
        <v>70</v>
      </c>
      <c r="AK88" s="19">
        <v>0</v>
      </c>
      <c r="AL88" s="19">
        <v>10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 t="s">
        <v>355</v>
      </c>
      <c r="AS88" s="19">
        <v>1</v>
      </c>
      <c r="AT88" s="19">
        <v>0</v>
      </c>
      <c r="AU88" s="19">
        <v>0</v>
      </c>
      <c r="AV88" s="19">
        <v>0</v>
      </c>
      <c r="AW88" s="19">
        <v>0</v>
      </c>
      <c r="AX88" s="19">
        <v>45</v>
      </c>
      <c r="AY88" s="19">
        <v>0</v>
      </c>
      <c r="AZ88" s="19">
        <v>1</v>
      </c>
      <c r="BA88" s="19" t="s">
        <v>89</v>
      </c>
      <c r="BB88" s="19">
        <v>5</v>
      </c>
      <c r="BC88" s="19">
        <v>2</v>
      </c>
      <c r="BD88" s="19">
        <v>0.05</v>
      </c>
      <c r="BE88" s="19">
        <v>4</v>
      </c>
      <c r="BF88" s="19">
        <v>6</v>
      </c>
      <c r="BG88" s="19">
        <v>0.5</v>
      </c>
      <c r="BH88" s="19">
        <v>10</v>
      </c>
      <c r="BI88" s="19">
        <v>1</v>
      </c>
      <c r="BJ88" s="19">
        <v>1</v>
      </c>
      <c r="BK88" s="19">
        <v>1</v>
      </c>
      <c r="BL88" s="19">
        <v>1</v>
      </c>
      <c r="BM88" s="19">
        <v>0</v>
      </c>
      <c r="BN88" s="19">
        <v>0</v>
      </c>
      <c r="BO88" s="19">
        <v>0</v>
      </c>
      <c r="BP88" s="19">
        <v>0</v>
      </c>
      <c r="BQ88" s="19">
        <v>1</v>
      </c>
      <c r="BR88" s="19">
        <v>1</v>
      </c>
      <c r="BS88" s="19">
        <v>1</v>
      </c>
      <c r="BT88" s="19">
        <v>1</v>
      </c>
    </row>
    <row r="89" spans="1:72" x14ac:dyDescent="0.3">
      <c r="A89" s="26">
        <v>87</v>
      </c>
      <c r="B89" s="19">
        <v>80</v>
      </c>
      <c r="C89" s="19">
        <v>1.013993501663208</v>
      </c>
      <c r="D89" s="19">
        <v>1.6899891694386798E-2</v>
      </c>
      <c r="E89" s="19">
        <v>5</v>
      </c>
      <c r="F89" s="19">
        <v>4.53986250480117E-3</v>
      </c>
      <c r="G89" s="19">
        <v>6.0394212781523987E-2</v>
      </c>
      <c r="H89" s="19">
        <v>2.2176846033644979E-2</v>
      </c>
      <c r="I89" s="19">
        <v>4.53986250480117E-3</v>
      </c>
      <c r="J89" s="19">
        <f t="shared" si="1"/>
        <v>4.53986250480117E-3</v>
      </c>
      <c r="K89" s="19">
        <v>5.0668384188268037E-3</v>
      </c>
      <c r="L89" s="19">
        <v>5.0668384188268037E-3</v>
      </c>
      <c r="M89" s="19">
        <v>5.5511151231257827E-17</v>
      </c>
      <c r="N89" s="19">
        <v>-4.4408920985006262E-16</v>
      </c>
      <c r="O89" s="19">
        <v>3.3306690738754701E-16</v>
      </c>
      <c r="P89" s="19">
        <v>0</v>
      </c>
      <c r="Q89" s="19">
        <v>-3.7499999999999999E-2</v>
      </c>
      <c r="R89" s="19">
        <v>6.2499999999999917E-3</v>
      </c>
      <c r="S89" s="19">
        <v>7.4999999999999997E-2</v>
      </c>
      <c r="T89" s="19">
        <v>0</v>
      </c>
      <c r="U89" s="19">
        <v>-4.9687499999999662E-3</v>
      </c>
      <c r="V89" s="19">
        <v>-4.6875000000012879E-4</v>
      </c>
      <c r="W89" s="19">
        <v>9.937499999999877E-3</v>
      </c>
      <c r="X89" s="19">
        <v>-0.24999999999999989</v>
      </c>
      <c r="Y89" s="19">
        <v>0.5</v>
      </c>
      <c r="Z89" s="19">
        <v>-0.5</v>
      </c>
      <c r="AA89" s="19">
        <v>0</v>
      </c>
      <c r="AB89" s="19">
        <v>-3.7499999999999999E-2</v>
      </c>
      <c r="AC89" s="19">
        <v>6.2499999999999917E-3</v>
      </c>
      <c r="AD89" s="19">
        <v>7.4999999999999997E-2</v>
      </c>
      <c r="AE89" s="19">
        <v>0</v>
      </c>
      <c r="AF89" s="19">
        <v>-0.25187500000000002</v>
      </c>
      <c r="AG89" s="19">
        <v>0.49484375000000003</v>
      </c>
      <c r="AH89" s="19">
        <v>-0.49625000000000002</v>
      </c>
      <c r="AI89" s="19">
        <v>0</v>
      </c>
      <c r="AJ89" s="19">
        <v>0</v>
      </c>
      <c r="AK89" s="19">
        <v>20</v>
      </c>
      <c r="AL89" s="19">
        <v>50</v>
      </c>
      <c r="AM89" s="19">
        <v>10</v>
      </c>
      <c r="AN89" s="19">
        <v>0</v>
      </c>
      <c r="AO89" s="19">
        <v>0</v>
      </c>
      <c r="AP89" s="19">
        <v>0</v>
      </c>
      <c r="AQ89" s="19">
        <v>0</v>
      </c>
      <c r="AR89" s="19" t="s">
        <v>356</v>
      </c>
      <c r="AS89" s="19">
        <v>1</v>
      </c>
      <c r="AT89" s="19">
        <v>0</v>
      </c>
      <c r="AU89" s="19">
        <v>0</v>
      </c>
      <c r="AV89" s="19">
        <v>0</v>
      </c>
      <c r="AW89" s="19">
        <v>0</v>
      </c>
      <c r="AX89" s="19">
        <v>45</v>
      </c>
      <c r="AY89" s="19">
        <v>0</v>
      </c>
      <c r="AZ89" s="19">
        <v>1</v>
      </c>
      <c r="BA89" s="19" t="s">
        <v>89</v>
      </c>
      <c r="BB89" s="19">
        <v>5</v>
      </c>
      <c r="BC89" s="19">
        <v>2</v>
      </c>
      <c r="BD89" s="19">
        <v>0.05</v>
      </c>
      <c r="BE89" s="19">
        <v>4</v>
      </c>
      <c r="BF89" s="19">
        <v>6</v>
      </c>
      <c r="BG89" s="19">
        <v>0.5</v>
      </c>
      <c r="BH89" s="19">
        <v>10</v>
      </c>
      <c r="BI89" s="19">
        <v>1</v>
      </c>
      <c r="BJ89" s="19">
        <v>1</v>
      </c>
      <c r="BK89" s="19">
        <v>1</v>
      </c>
      <c r="BL89" s="19">
        <v>1</v>
      </c>
      <c r="BM89" s="19">
        <v>0</v>
      </c>
      <c r="BN89" s="19">
        <v>0</v>
      </c>
      <c r="BO89" s="19">
        <v>0</v>
      </c>
      <c r="BP89" s="19">
        <v>0</v>
      </c>
      <c r="BQ89" s="19">
        <v>1</v>
      </c>
      <c r="BR89" s="19">
        <v>1</v>
      </c>
      <c r="BS89" s="19">
        <v>1</v>
      </c>
      <c r="BT89" s="19">
        <v>1</v>
      </c>
    </row>
    <row r="90" spans="1:72" x14ac:dyDescent="0.3">
      <c r="A90" s="26">
        <v>88</v>
      </c>
      <c r="B90" s="19">
        <v>80</v>
      </c>
      <c r="C90" s="19">
        <v>1.060793399810791</v>
      </c>
      <c r="D90" s="19">
        <v>1.7679889996846519E-2</v>
      </c>
      <c r="E90" s="19">
        <v>5</v>
      </c>
      <c r="F90" s="19">
        <v>4.53986250480117E-3</v>
      </c>
      <c r="G90" s="19">
        <v>6.0394212781523987E-2</v>
      </c>
      <c r="H90" s="19">
        <v>2.2176846033644951E-2</v>
      </c>
      <c r="I90" s="19">
        <v>4.53986250480117E-3</v>
      </c>
      <c r="J90" s="19">
        <f t="shared" si="1"/>
        <v>4.53986250480117E-3</v>
      </c>
      <c r="K90" s="19">
        <v>5.0668384188267933E-3</v>
      </c>
      <c r="L90" s="19">
        <v>5.0668384188267933E-3</v>
      </c>
      <c r="M90" s="19">
        <v>5.5511151231257827E-17</v>
      </c>
      <c r="N90" s="19">
        <v>-3.3306690738754701E-16</v>
      </c>
      <c r="O90" s="19">
        <v>3.3306690738754701E-16</v>
      </c>
      <c r="P90" s="19">
        <v>0</v>
      </c>
      <c r="Q90" s="19">
        <v>3.7499999999999999E-2</v>
      </c>
      <c r="R90" s="19">
        <v>6.2500000000000003E-3</v>
      </c>
      <c r="S90" s="19">
        <v>7.4999999999999997E-2</v>
      </c>
      <c r="T90" s="19">
        <v>0</v>
      </c>
      <c r="U90" s="19">
        <v>4.9687499999999662E-3</v>
      </c>
      <c r="V90" s="19">
        <v>-4.6875000000012879E-4</v>
      </c>
      <c r="W90" s="19">
        <v>9.937499999999877E-3</v>
      </c>
      <c r="X90" s="19">
        <v>0.25000000000000011</v>
      </c>
      <c r="Y90" s="19">
        <v>0.5</v>
      </c>
      <c r="Z90" s="19">
        <v>-0.5</v>
      </c>
      <c r="AA90" s="19">
        <v>0</v>
      </c>
      <c r="AB90" s="19">
        <v>3.7499999999999999E-2</v>
      </c>
      <c r="AC90" s="19">
        <v>6.2500000000000003E-3</v>
      </c>
      <c r="AD90" s="19">
        <v>7.4999999999999997E-2</v>
      </c>
      <c r="AE90" s="19">
        <v>0</v>
      </c>
      <c r="AF90" s="19">
        <v>0.25187500000000002</v>
      </c>
      <c r="AG90" s="19">
        <v>0.49484375000000003</v>
      </c>
      <c r="AH90" s="19">
        <v>-0.49625000000000002</v>
      </c>
      <c r="AI90" s="19">
        <v>0</v>
      </c>
      <c r="AJ90" s="19">
        <v>20</v>
      </c>
      <c r="AK90" s="19">
        <v>0</v>
      </c>
      <c r="AL90" s="19">
        <v>50</v>
      </c>
      <c r="AM90" s="19">
        <v>10</v>
      </c>
      <c r="AN90" s="19">
        <v>0</v>
      </c>
      <c r="AO90" s="19">
        <v>0</v>
      </c>
      <c r="AP90" s="19">
        <v>0</v>
      </c>
      <c r="AQ90" s="19">
        <v>0</v>
      </c>
      <c r="AR90" s="19" t="s">
        <v>357</v>
      </c>
      <c r="AS90" s="19">
        <v>1</v>
      </c>
      <c r="AT90" s="19">
        <v>0</v>
      </c>
      <c r="AU90" s="19">
        <v>0</v>
      </c>
      <c r="AV90" s="19">
        <v>0</v>
      </c>
      <c r="AW90" s="19">
        <v>0</v>
      </c>
      <c r="AX90" s="19">
        <v>45</v>
      </c>
      <c r="AY90" s="19">
        <v>0</v>
      </c>
      <c r="AZ90" s="19">
        <v>1</v>
      </c>
      <c r="BA90" s="19" t="s">
        <v>89</v>
      </c>
      <c r="BB90" s="19">
        <v>5</v>
      </c>
      <c r="BC90" s="19">
        <v>2</v>
      </c>
      <c r="BD90" s="19">
        <v>0.05</v>
      </c>
      <c r="BE90" s="19">
        <v>4</v>
      </c>
      <c r="BF90" s="19">
        <v>6</v>
      </c>
      <c r="BG90" s="19">
        <v>0.5</v>
      </c>
      <c r="BH90" s="19">
        <v>10</v>
      </c>
      <c r="BI90" s="19">
        <v>1</v>
      </c>
      <c r="BJ90" s="19">
        <v>1</v>
      </c>
      <c r="BK90" s="19">
        <v>1</v>
      </c>
      <c r="BL90" s="19">
        <v>1</v>
      </c>
      <c r="BM90" s="19">
        <v>0</v>
      </c>
      <c r="BN90" s="19">
        <v>0</v>
      </c>
      <c r="BO90" s="19">
        <v>0</v>
      </c>
      <c r="BP90" s="19">
        <v>0</v>
      </c>
      <c r="BQ90" s="19">
        <v>1</v>
      </c>
      <c r="BR90" s="19">
        <v>1</v>
      </c>
      <c r="BS90" s="19">
        <v>1</v>
      </c>
      <c r="BT90" s="19">
        <v>1</v>
      </c>
    </row>
    <row r="91" spans="1:72" x14ac:dyDescent="0.3">
      <c r="A91" s="26">
        <v>89</v>
      </c>
      <c r="B91" s="19">
        <v>80</v>
      </c>
      <c r="C91" s="19">
        <v>0.79559493064880371</v>
      </c>
      <c r="D91" s="19">
        <v>1.3259915510813401E-2</v>
      </c>
      <c r="E91" s="19">
        <v>4</v>
      </c>
      <c r="F91" s="19">
        <v>1.289076704467189E-2</v>
      </c>
      <c r="G91" s="19">
        <v>7.0060506773609504E-2</v>
      </c>
      <c r="H91" s="19">
        <v>2.287006862828557E-2</v>
      </c>
      <c r="I91" s="19">
        <v>1.289076704467189E-2</v>
      </c>
      <c r="J91" s="19">
        <f t="shared" si="1"/>
        <v>1.289076704467189E-2</v>
      </c>
      <c r="K91" s="19">
        <v>1.289076704467189E-2</v>
      </c>
      <c r="L91" s="19"/>
      <c r="M91" s="19">
        <v>1.3533735454848241E-17</v>
      </c>
      <c r="N91" s="19">
        <v>2.2204460492503131E-16</v>
      </c>
      <c r="O91" s="19">
        <v>2.2204460492503131E-16</v>
      </c>
      <c r="P91" s="19">
        <v>0</v>
      </c>
      <c r="Q91" s="19">
        <v>6.2499999999999986E-3</v>
      </c>
      <c r="R91" s="19">
        <v>-6.2500000000000047E-3</v>
      </c>
      <c r="S91" s="19">
        <v>7.4999999999999997E-2</v>
      </c>
      <c r="T91" s="19">
        <v>0</v>
      </c>
      <c r="U91" s="19">
        <v>7.1557343384043293E-18</v>
      </c>
      <c r="V91" s="19">
        <v>2.5124999999999949E-2</v>
      </c>
      <c r="W91" s="19">
        <v>1.9124999999999889E-2</v>
      </c>
      <c r="X91" s="19">
        <v>5.2820630471186962E-17</v>
      </c>
      <c r="Y91" s="19">
        <v>-0.5</v>
      </c>
      <c r="Z91" s="19">
        <v>-0.5</v>
      </c>
      <c r="AA91" s="19">
        <v>0</v>
      </c>
      <c r="AB91" s="19">
        <v>6.2499999999999986E-3</v>
      </c>
      <c r="AC91" s="19">
        <v>-6.2500000000000047E-3</v>
      </c>
      <c r="AD91" s="19">
        <v>7.4999999999999997E-2</v>
      </c>
      <c r="AE91" s="19">
        <v>0</v>
      </c>
      <c r="AF91" s="19">
        <v>1.406250000000031E-3</v>
      </c>
      <c r="AG91" s="19">
        <v>-0.49484375000000003</v>
      </c>
      <c r="AH91" s="19">
        <v>-0.49625000000000002</v>
      </c>
      <c r="AI91" s="19">
        <v>0</v>
      </c>
      <c r="AJ91" s="19">
        <v>10</v>
      </c>
      <c r="AK91" s="19">
        <v>10</v>
      </c>
      <c r="AL91" s="19">
        <v>10</v>
      </c>
      <c r="AM91" s="19">
        <v>50</v>
      </c>
      <c r="AN91" s="19">
        <v>0</v>
      </c>
      <c r="AO91" s="19">
        <v>0</v>
      </c>
      <c r="AP91" s="19">
        <v>0</v>
      </c>
      <c r="AQ91" s="19">
        <v>0</v>
      </c>
      <c r="AR91" s="19" t="s">
        <v>358</v>
      </c>
      <c r="AS91" s="19">
        <v>1</v>
      </c>
      <c r="AT91" s="19">
        <v>0</v>
      </c>
      <c r="AU91" s="19">
        <v>0</v>
      </c>
      <c r="AV91" s="19">
        <v>0</v>
      </c>
      <c r="AW91" s="19">
        <v>0</v>
      </c>
      <c r="AX91" s="19">
        <v>45</v>
      </c>
      <c r="AY91" s="19">
        <v>0</v>
      </c>
      <c r="AZ91" s="19">
        <v>1</v>
      </c>
      <c r="BA91" s="19" t="s">
        <v>89</v>
      </c>
      <c r="BB91" s="19">
        <v>5</v>
      </c>
      <c r="BC91" s="19">
        <v>2</v>
      </c>
      <c r="BD91" s="19">
        <v>0.05</v>
      </c>
      <c r="BE91" s="19">
        <v>4</v>
      </c>
      <c r="BF91" s="19">
        <v>6</v>
      </c>
      <c r="BG91" s="19">
        <v>0.5</v>
      </c>
      <c r="BH91" s="19">
        <v>10</v>
      </c>
      <c r="BI91" s="19">
        <v>1</v>
      </c>
      <c r="BJ91" s="19">
        <v>1</v>
      </c>
      <c r="BK91" s="19">
        <v>1</v>
      </c>
      <c r="BL91" s="19">
        <v>1</v>
      </c>
      <c r="BM91" s="19">
        <v>0</v>
      </c>
      <c r="BN91" s="19">
        <v>0</v>
      </c>
      <c r="BO91" s="19">
        <v>0</v>
      </c>
      <c r="BP91" s="19">
        <v>0</v>
      </c>
      <c r="BQ91" s="19">
        <v>1</v>
      </c>
      <c r="BR91" s="19">
        <v>1</v>
      </c>
      <c r="BS91" s="19">
        <v>1</v>
      </c>
      <c r="BT91" s="19">
        <v>1</v>
      </c>
    </row>
    <row r="92" spans="1:72" x14ac:dyDescent="0.3">
      <c r="A92" s="26">
        <v>90</v>
      </c>
      <c r="B92" s="19">
        <v>80</v>
      </c>
      <c r="C92" s="19">
        <v>0.81119441986083984</v>
      </c>
      <c r="D92" s="19">
        <v>1.351990699768066E-2</v>
      </c>
      <c r="E92" s="19">
        <v>4</v>
      </c>
      <c r="F92" s="19">
        <v>1.289076704467189E-2</v>
      </c>
      <c r="G92" s="19">
        <v>7.0060506773609504E-2</v>
      </c>
      <c r="H92" s="19">
        <v>2.287006862828557E-2</v>
      </c>
      <c r="I92" s="19">
        <v>1.289076704467189E-2</v>
      </c>
      <c r="J92" s="19">
        <f t="shared" si="1"/>
        <v>1.289076704467189E-2</v>
      </c>
      <c r="K92" s="19">
        <v>1.289076704467189E-2</v>
      </c>
      <c r="L92" s="19"/>
      <c r="M92" s="19">
        <v>1.3533735454848241E-17</v>
      </c>
      <c r="N92" s="19">
        <v>-2.2204460492503131E-16</v>
      </c>
      <c r="O92" s="19">
        <v>2.2204460492503131E-16</v>
      </c>
      <c r="P92" s="19">
        <v>0</v>
      </c>
      <c r="Q92" s="19">
        <v>6.2499999999999986E-3</v>
      </c>
      <c r="R92" s="19">
        <v>6.249999999999996E-3</v>
      </c>
      <c r="S92" s="19">
        <v>7.4999999999999997E-2</v>
      </c>
      <c r="T92" s="19">
        <v>0</v>
      </c>
      <c r="U92" s="19">
        <v>7.1557343384043293E-18</v>
      </c>
      <c r="V92" s="19">
        <v>-2.5124999999999949E-2</v>
      </c>
      <c r="W92" s="19">
        <v>1.9124999999999889E-2</v>
      </c>
      <c r="X92" s="19">
        <v>5.2820630471186962E-17</v>
      </c>
      <c r="Y92" s="19">
        <v>0.5</v>
      </c>
      <c r="Z92" s="19">
        <v>-0.5</v>
      </c>
      <c r="AA92" s="19">
        <v>0</v>
      </c>
      <c r="AB92" s="19">
        <v>6.2499999999999986E-3</v>
      </c>
      <c r="AC92" s="19">
        <v>6.249999999999996E-3</v>
      </c>
      <c r="AD92" s="19">
        <v>7.4999999999999997E-2</v>
      </c>
      <c r="AE92" s="19">
        <v>0</v>
      </c>
      <c r="AF92" s="19">
        <v>1.406250000000031E-3</v>
      </c>
      <c r="AG92" s="19">
        <v>0.49484375000000003</v>
      </c>
      <c r="AH92" s="19">
        <v>-0.49625000000000002</v>
      </c>
      <c r="AI92" s="19">
        <v>0</v>
      </c>
      <c r="AJ92" s="19">
        <v>10</v>
      </c>
      <c r="AK92" s="19">
        <v>10</v>
      </c>
      <c r="AL92" s="19">
        <v>50</v>
      </c>
      <c r="AM92" s="19">
        <v>10</v>
      </c>
      <c r="AN92" s="19">
        <v>0</v>
      </c>
      <c r="AO92" s="19">
        <v>0</v>
      </c>
      <c r="AP92" s="19">
        <v>0</v>
      </c>
      <c r="AQ92" s="19">
        <v>0</v>
      </c>
      <c r="AR92" s="19" t="s">
        <v>359</v>
      </c>
      <c r="AS92" s="19">
        <v>1</v>
      </c>
      <c r="AT92" s="19">
        <v>0</v>
      </c>
      <c r="AU92" s="19">
        <v>0</v>
      </c>
      <c r="AV92" s="19">
        <v>0</v>
      </c>
      <c r="AW92" s="19">
        <v>0</v>
      </c>
      <c r="AX92" s="19">
        <v>45</v>
      </c>
      <c r="AY92" s="19">
        <v>0</v>
      </c>
      <c r="AZ92" s="19">
        <v>1</v>
      </c>
      <c r="BA92" s="19" t="s">
        <v>89</v>
      </c>
      <c r="BB92" s="19">
        <v>5</v>
      </c>
      <c r="BC92" s="19">
        <v>2</v>
      </c>
      <c r="BD92" s="19">
        <v>0.05</v>
      </c>
      <c r="BE92" s="19">
        <v>4</v>
      </c>
      <c r="BF92" s="19">
        <v>6</v>
      </c>
      <c r="BG92" s="19">
        <v>0.5</v>
      </c>
      <c r="BH92" s="19">
        <v>10</v>
      </c>
      <c r="BI92" s="19">
        <v>1</v>
      </c>
      <c r="BJ92" s="19">
        <v>1</v>
      </c>
      <c r="BK92" s="19">
        <v>1</v>
      </c>
      <c r="BL92" s="19">
        <v>1</v>
      </c>
      <c r="BM92" s="19">
        <v>0</v>
      </c>
      <c r="BN92" s="19">
        <v>0</v>
      </c>
      <c r="BO92" s="19">
        <v>0</v>
      </c>
      <c r="BP92" s="19">
        <v>0</v>
      </c>
      <c r="BQ92" s="19">
        <v>1</v>
      </c>
      <c r="BR92" s="19">
        <v>1</v>
      </c>
      <c r="BS92" s="19">
        <v>1</v>
      </c>
      <c r="BT92" s="19">
        <v>1</v>
      </c>
    </row>
    <row r="93" spans="1:72" x14ac:dyDescent="0.3">
      <c r="A93" s="26">
        <v>91</v>
      </c>
      <c r="B93" s="19">
        <v>80</v>
      </c>
      <c r="C93" s="19">
        <v>0.77999520301818848</v>
      </c>
      <c r="D93" s="19">
        <v>1.299992005030314E-2</v>
      </c>
      <c r="E93" s="19">
        <v>4</v>
      </c>
      <c r="F93" s="19">
        <v>1.289076704467189E-2</v>
      </c>
      <c r="G93" s="19">
        <v>7.0060506773609504E-2</v>
      </c>
      <c r="H93" s="19">
        <v>2.287006862828557E-2</v>
      </c>
      <c r="I93" s="19">
        <v>1.289076704467189E-2</v>
      </c>
      <c r="J93" s="19">
        <f t="shared" si="1"/>
        <v>1.289076704467189E-2</v>
      </c>
      <c r="K93" s="19">
        <v>1.289076704467189E-2</v>
      </c>
      <c r="L93" s="19"/>
      <c r="M93" s="19">
        <v>6.5948415509410091E-18</v>
      </c>
      <c r="N93" s="19">
        <v>-2.2204460492503131E-16</v>
      </c>
      <c r="O93" s="19">
        <v>2.2204460492503131E-16</v>
      </c>
      <c r="P93" s="19">
        <v>0</v>
      </c>
      <c r="Q93" s="19">
        <v>-6.2500000000000012E-3</v>
      </c>
      <c r="R93" s="19">
        <v>6.249999999999996E-3</v>
      </c>
      <c r="S93" s="19">
        <v>7.4999999999999997E-2</v>
      </c>
      <c r="T93" s="19">
        <v>0</v>
      </c>
      <c r="U93" s="19">
        <v>-2.0166160408230379E-17</v>
      </c>
      <c r="V93" s="19">
        <v>-2.5124999999999949E-2</v>
      </c>
      <c r="W93" s="19">
        <v>1.9124999999999889E-2</v>
      </c>
      <c r="X93" s="19">
        <v>5.2820630471186962E-17</v>
      </c>
      <c r="Y93" s="19">
        <v>0.5</v>
      </c>
      <c r="Z93" s="19">
        <v>-0.5</v>
      </c>
      <c r="AA93" s="19">
        <v>0</v>
      </c>
      <c r="AB93" s="19">
        <v>-6.2500000000000012E-3</v>
      </c>
      <c r="AC93" s="19">
        <v>6.249999999999996E-3</v>
      </c>
      <c r="AD93" s="19">
        <v>7.4999999999999997E-2</v>
      </c>
      <c r="AE93" s="19">
        <v>0</v>
      </c>
      <c r="AF93" s="19">
        <v>-1.4062499999999689E-3</v>
      </c>
      <c r="AG93" s="19">
        <v>0.49484375000000003</v>
      </c>
      <c r="AH93" s="19">
        <v>-0.49625000000000002</v>
      </c>
      <c r="AI93" s="19">
        <v>0</v>
      </c>
      <c r="AJ93" s="19">
        <v>10</v>
      </c>
      <c r="AK93" s="19">
        <v>10</v>
      </c>
      <c r="AL93" s="19">
        <v>50</v>
      </c>
      <c r="AM93" s="19">
        <v>10</v>
      </c>
      <c r="AN93" s="19">
        <v>0</v>
      </c>
      <c r="AO93" s="19">
        <v>0</v>
      </c>
      <c r="AP93" s="19">
        <v>0</v>
      </c>
      <c r="AQ93" s="19">
        <v>0</v>
      </c>
      <c r="AR93" s="19" t="s">
        <v>360</v>
      </c>
      <c r="AS93" s="19">
        <v>1</v>
      </c>
      <c r="AT93" s="19">
        <v>0</v>
      </c>
      <c r="AU93" s="19">
        <v>0</v>
      </c>
      <c r="AV93" s="19">
        <v>0</v>
      </c>
      <c r="AW93" s="19">
        <v>0</v>
      </c>
      <c r="AX93" s="19">
        <v>45</v>
      </c>
      <c r="AY93" s="19">
        <v>0</v>
      </c>
      <c r="AZ93" s="19">
        <v>1</v>
      </c>
      <c r="BA93" s="19" t="s">
        <v>89</v>
      </c>
      <c r="BB93" s="19">
        <v>5</v>
      </c>
      <c r="BC93" s="19">
        <v>2</v>
      </c>
      <c r="BD93" s="19">
        <v>0.05</v>
      </c>
      <c r="BE93" s="19">
        <v>4</v>
      </c>
      <c r="BF93" s="19">
        <v>6</v>
      </c>
      <c r="BG93" s="19">
        <v>0.5</v>
      </c>
      <c r="BH93" s="19">
        <v>10</v>
      </c>
      <c r="BI93" s="19">
        <v>1</v>
      </c>
      <c r="BJ93" s="19">
        <v>1</v>
      </c>
      <c r="BK93" s="19">
        <v>1</v>
      </c>
      <c r="BL93" s="19">
        <v>1</v>
      </c>
      <c r="BM93" s="19">
        <v>0</v>
      </c>
      <c r="BN93" s="19">
        <v>0</v>
      </c>
      <c r="BO93" s="19">
        <v>0</v>
      </c>
      <c r="BP93" s="19">
        <v>0</v>
      </c>
      <c r="BQ93" s="19">
        <v>1</v>
      </c>
      <c r="BR93" s="19">
        <v>1</v>
      </c>
      <c r="BS93" s="19">
        <v>1</v>
      </c>
      <c r="BT93" s="19">
        <v>1</v>
      </c>
    </row>
    <row r="94" spans="1:72" x14ac:dyDescent="0.3">
      <c r="A94" s="26">
        <v>92</v>
      </c>
      <c r="B94" s="19">
        <v>80</v>
      </c>
      <c r="C94" s="19">
        <v>0.76439499855041504</v>
      </c>
      <c r="D94" s="19">
        <v>1.273991664250692E-2</v>
      </c>
      <c r="E94" s="19">
        <v>4</v>
      </c>
      <c r="F94" s="19">
        <v>5.134898976610823E-4</v>
      </c>
      <c r="G94" s="19">
        <v>4.1910129853950581E-2</v>
      </c>
      <c r="H94" s="19">
        <v>1.971293000482164E-2</v>
      </c>
      <c r="I94" s="19">
        <v>5.134898976610823E-4</v>
      </c>
      <c r="J94" s="19">
        <f t="shared" si="1"/>
        <v>5.134898976610823E-4</v>
      </c>
      <c r="K94" s="19">
        <v>5.134898976610823E-4</v>
      </c>
      <c r="L94" s="19"/>
      <c r="M94" s="19">
        <v>6.9388939039072284E-17</v>
      </c>
      <c r="N94" s="19">
        <v>-3.3306690738754701E-16</v>
      </c>
      <c r="O94" s="19">
        <v>-8.3266726846886741E-17</v>
      </c>
      <c r="P94" s="19">
        <v>0</v>
      </c>
      <c r="Q94" s="19">
        <v>-5.9374999999999997E-2</v>
      </c>
      <c r="R94" s="19">
        <v>-1.562500000000001E-2</v>
      </c>
      <c r="S94" s="19">
        <v>3.125E-2</v>
      </c>
      <c r="T94" s="19">
        <v>0</v>
      </c>
      <c r="U94" s="19">
        <v>0</v>
      </c>
      <c r="V94" s="19">
        <v>-5.6249999999979927E-4</v>
      </c>
      <c r="W94" s="19">
        <v>1.12500000000007E-3</v>
      </c>
      <c r="X94" s="19">
        <v>-0.1249999999999999</v>
      </c>
      <c r="Y94" s="19">
        <v>0.625</v>
      </c>
      <c r="Z94" s="19">
        <v>-0.25</v>
      </c>
      <c r="AA94" s="19">
        <v>0</v>
      </c>
      <c r="AB94" s="19">
        <v>-5.9374999999999997E-2</v>
      </c>
      <c r="AC94" s="19">
        <v>-1.562500000000001E-2</v>
      </c>
      <c r="AD94" s="19">
        <v>3.125E-2</v>
      </c>
      <c r="AE94" s="19">
        <v>0</v>
      </c>
      <c r="AF94" s="19">
        <v>-0.12523437500000001</v>
      </c>
      <c r="AG94" s="19">
        <v>0.62148437499999998</v>
      </c>
      <c r="AH94" s="19">
        <v>-0.24296875000000001</v>
      </c>
      <c r="AI94" s="19">
        <v>0</v>
      </c>
      <c r="AJ94" s="19">
        <v>10</v>
      </c>
      <c r="AK94" s="19">
        <v>20</v>
      </c>
      <c r="AL94" s="19">
        <v>50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 t="s">
        <v>361</v>
      </c>
      <c r="AS94" s="19">
        <v>1</v>
      </c>
      <c r="AT94" s="19">
        <v>0</v>
      </c>
      <c r="AU94" s="19">
        <v>0</v>
      </c>
      <c r="AV94" s="19">
        <v>0</v>
      </c>
      <c r="AW94" s="19">
        <v>0</v>
      </c>
      <c r="AX94" s="19">
        <v>45</v>
      </c>
      <c r="AY94" s="19">
        <v>0</v>
      </c>
      <c r="AZ94" s="19">
        <v>1</v>
      </c>
      <c r="BA94" s="19" t="s">
        <v>89</v>
      </c>
      <c r="BB94" s="19">
        <v>5</v>
      </c>
      <c r="BC94" s="19">
        <v>2</v>
      </c>
      <c r="BD94" s="19">
        <v>0.05</v>
      </c>
      <c r="BE94" s="19">
        <v>4</v>
      </c>
      <c r="BF94" s="19">
        <v>6</v>
      </c>
      <c r="BG94" s="19">
        <v>0.5</v>
      </c>
      <c r="BH94" s="19">
        <v>10</v>
      </c>
      <c r="BI94" s="19">
        <v>1</v>
      </c>
      <c r="BJ94" s="19">
        <v>1</v>
      </c>
      <c r="BK94" s="19">
        <v>1</v>
      </c>
      <c r="BL94" s="19">
        <v>1</v>
      </c>
      <c r="BM94" s="19">
        <v>0</v>
      </c>
      <c r="BN94" s="19">
        <v>0</v>
      </c>
      <c r="BO94" s="19">
        <v>0</v>
      </c>
      <c r="BP94" s="19">
        <v>0</v>
      </c>
      <c r="BQ94" s="19">
        <v>1</v>
      </c>
      <c r="BR94" s="19">
        <v>1</v>
      </c>
      <c r="BS94" s="19">
        <v>1</v>
      </c>
      <c r="BT94" s="19">
        <v>1</v>
      </c>
    </row>
    <row r="95" spans="1:72" x14ac:dyDescent="0.3">
      <c r="A95" s="26">
        <v>93</v>
      </c>
      <c r="B95" s="19">
        <v>80</v>
      </c>
      <c r="C95" s="19">
        <v>0.76439523696899414</v>
      </c>
      <c r="D95" s="19">
        <v>1.27399206161499E-2</v>
      </c>
      <c r="E95" s="19">
        <v>4</v>
      </c>
      <c r="F95" s="19">
        <v>5.134898976610823E-4</v>
      </c>
      <c r="G95" s="19">
        <v>4.191012985395056E-2</v>
      </c>
      <c r="H95" s="19">
        <v>1.971293000482164E-2</v>
      </c>
      <c r="I95" s="19">
        <v>5.134898976610823E-4</v>
      </c>
      <c r="J95" s="19">
        <f t="shared" si="1"/>
        <v>5.134898976610823E-4</v>
      </c>
      <c r="K95" s="19">
        <v>5.134898976610823E-4</v>
      </c>
      <c r="L95" s="19"/>
      <c r="M95" s="19">
        <v>6.9388939039072284E-17</v>
      </c>
      <c r="N95" s="19">
        <v>3.3306690738754701E-16</v>
      </c>
      <c r="O95" s="19">
        <v>-8.3266726846886741E-17</v>
      </c>
      <c r="P95" s="19">
        <v>0</v>
      </c>
      <c r="Q95" s="19">
        <v>-5.9374999999999997E-2</v>
      </c>
      <c r="R95" s="19">
        <v>1.562499999999999E-2</v>
      </c>
      <c r="S95" s="19">
        <v>3.125E-2</v>
      </c>
      <c r="T95" s="19">
        <v>0</v>
      </c>
      <c r="U95" s="19">
        <v>0</v>
      </c>
      <c r="V95" s="19">
        <v>5.6249999999979927E-4</v>
      </c>
      <c r="W95" s="19">
        <v>1.12500000000007E-3</v>
      </c>
      <c r="X95" s="19">
        <v>-0.1249999999999999</v>
      </c>
      <c r="Y95" s="19">
        <v>-0.625</v>
      </c>
      <c r="Z95" s="19">
        <v>-0.25</v>
      </c>
      <c r="AA95" s="19">
        <v>0</v>
      </c>
      <c r="AB95" s="19">
        <v>-5.9374999999999997E-2</v>
      </c>
      <c r="AC95" s="19">
        <v>1.562499999999999E-2</v>
      </c>
      <c r="AD95" s="19">
        <v>3.125E-2</v>
      </c>
      <c r="AE95" s="19">
        <v>0</v>
      </c>
      <c r="AF95" s="19">
        <v>-0.12523437500000001</v>
      </c>
      <c r="AG95" s="19">
        <v>-0.62148437499999998</v>
      </c>
      <c r="AH95" s="19">
        <v>-0.24296875000000001</v>
      </c>
      <c r="AI95" s="19">
        <v>0</v>
      </c>
      <c r="AJ95" s="19">
        <v>10</v>
      </c>
      <c r="AK95" s="19">
        <v>20</v>
      </c>
      <c r="AL95" s="19">
        <v>0</v>
      </c>
      <c r="AM95" s="19">
        <v>50</v>
      </c>
      <c r="AN95" s="19">
        <v>0</v>
      </c>
      <c r="AO95" s="19">
        <v>0</v>
      </c>
      <c r="AP95" s="19">
        <v>0</v>
      </c>
      <c r="AQ95" s="19">
        <v>0</v>
      </c>
      <c r="AR95" s="19" t="s">
        <v>362</v>
      </c>
      <c r="AS95" s="19">
        <v>1</v>
      </c>
      <c r="AT95" s="19">
        <v>0</v>
      </c>
      <c r="AU95" s="19">
        <v>0</v>
      </c>
      <c r="AV95" s="19">
        <v>0</v>
      </c>
      <c r="AW95" s="19">
        <v>0</v>
      </c>
      <c r="AX95" s="19">
        <v>45</v>
      </c>
      <c r="AY95" s="19">
        <v>0</v>
      </c>
      <c r="AZ95" s="19">
        <v>1</v>
      </c>
      <c r="BA95" s="19" t="s">
        <v>89</v>
      </c>
      <c r="BB95" s="19">
        <v>5</v>
      </c>
      <c r="BC95" s="19">
        <v>2</v>
      </c>
      <c r="BD95" s="19">
        <v>0.05</v>
      </c>
      <c r="BE95" s="19">
        <v>4</v>
      </c>
      <c r="BF95" s="19">
        <v>6</v>
      </c>
      <c r="BG95" s="19">
        <v>0.5</v>
      </c>
      <c r="BH95" s="19">
        <v>10</v>
      </c>
      <c r="BI95" s="19">
        <v>1</v>
      </c>
      <c r="BJ95" s="19">
        <v>1</v>
      </c>
      <c r="BK95" s="19">
        <v>1</v>
      </c>
      <c r="BL95" s="19">
        <v>1</v>
      </c>
      <c r="BM95" s="19">
        <v>0</v>
      </c>
      <c r="BN95" s="19">
        <v>0</v>
      </c>
      <c r="BO95" s="19">
        <v>0</v>
      </c>
      <c r="BP95" s="19">
        <v>0</v>
      </c>
      <c r="BQ95" s="19">
        <v>1</v>
      </c>
      <c r="BR95" s="19">
        <v>1</v>
      </c>
      <c r="BS95" s="19">
        <v>1</v>
      </c>
      <c r="BT95" s="19">
        <v>1</v>
      </c>
    </row>
    <row r="96" spans="1:72" x14ac:dyDescent="0.3">
      <c r="A96" s="26">
        <v>94</v>
      </c>
      <c r="B96" s="19">
        <v>80</v>
      </c>
      <c r="C96" s="19">
        <v>0.77999472618103027</v>
      </c>
      <c r="D96" s="19">
        <v>1.299991210301717E-2</v>
      </c>
      <c r="E96" s="19">
        <v>4</v>
      </c>
      <c r="F96" s="19">
        <v>5.134898976610823E-4</v>
      </c>
      <c r="G96" s="19">
        <v>4.191012985395056E-2</v>
      </c>
      <c r="H96" s="19">
        <v>1.971293000482164E-2</v>
      </c>
      <c r="I96" s="19">
        <v>5.134898976610823E-4</v>
      </c>
      <c r="J96" s="19">
        <f t="shared" si="1"/>
        <v>5.134898976610823E-4</v>
      </c>
      <c r="K96" s="19">
        <v>5.134898976610823E-4</v>
      </c>
      <c r="L96" s="19"/>
      <c r="M96" s="19">
        <v>8.3266726846886741E-17</v>
      </c>
      <c r="N96" s="19">
        <v>3.3306690738754701E-16</v>
      </c>
      <c r="O96" s="19">
        <v>-8.3266726846886741E-17</v>
      </c>
      <c r="P96" s="19">
        <v>0</v>
      </c>
      <c r="Q96" s="19">
        <v>5.9374999999999997E-2</v>
      </c>
      <c r="R96" s="19">
        <v>1.5625E-2</v>
      </c>
      <c r="S96" s="19">
        <v>3.125E-2</v>
      </c>
      <c r="T96" s="19">
        <v>0</v>
      </c>
      <c r="U96" s="19">
        <v>0</v>
      </c>
      <c r="V96" s="19">
        <v>5.6249999999979927E-4</v>
      </c>
      <c r="W96" s="19">
        <v>1.12500000000007E-3</v>
      </c>
      <c r="X96" s="19">
        <v>0.12500000000000011</v>
      </c>
      <c r="Y96" s="19">
        <v>-0.625</v>
      </c>
      <c r="Z96" s="19">
        <v>-0.25</v>
      </c>
      <c r="AA96" s="19">
        <v>0</v>
      </c>
      <c r="AB96" s="19">
        <v>5.9374999999999997E-2</v>
      </c>
      <c r="AC96" s="19">
        <v>1.5625E-2</v>
      </c>
      <c r="AD96" s="19">
        <v>3.125E-2</v>
      </c>
      <c r="AE96" s="19">
        <v>0</v>
      </c>
      <c r="AF96" s="19">
        <v>0.12523437500000001</v>
      </c>
      <c r="AG96" s="19">
        <v>-0.62148437499999998</v>
      </c>
      <c r="AH96" s="19">
        <v>-0.24296875000000001</v>
      </c>
      <c r="AI96" s="19">
        <v>0</v>
      </c>
      <c r="AJ96" s="19">
        <v>20</v>
      </c>
      <c r="AK96" s="19">
        <v>10</v>
      </c>
      <c r="AL96" s="19">
        <v>0</v>
      </c>
      <c r="AM96" s="19">
        <v>50</v>
      </c>
      <c r="AN96" s="19">
        <v>0</v>
      </c>
      <c r="AO96" s="19">
        <v>0</v>
      </c>
      <c r="AP96" s="19">
        <v>0</v>
      </c>
      <c r="AQ96" s="19">
        <v>0</v>
      </c>
      <c r="AR96" s="19" t="s">
        <v>363</v>
      </c>
      <c r="AS96" s="19">
        <v>1</v>
      </c>
      <c r="AT96" s="19">
        <v>0</v>
      </c>
      <c r="AU96" s="19">
        <v>0</v>
      </c>
      <c r="AV96" s="19">
        <v>0</v>
      </c>
      <c r="AW96" s="19">
        <v>0</v>
      </c>
      <c r="AX96" s="19">
        <v>45</v>
      </c>
      <c r="AY96" s="19">
        <v>0</v>
      </c>
      <c r="AZ96" s="19">
        <v>1</v>
      </c>
      <c r="BA96" s="19" t="s">
        <v>89</v>
      </c>
      <c r="BB96" s="19">
        <v>5</v>
      </c>
      <c r="BC96" s="19">
        <v>2</v>
      </c>
      <c r="BD96" s="19">
        <v>0.05</v>
      </c>
      <c r="BE96" s="19">
        <v>4</v>
      </c>
      <c r="BF96" s="19">
        <v>6</v>
      </c>
      <c r="BG96" s="19">
        <v>0.5</v>
      </c>
      <c r="BH96" s="19">
        <v>10</v>
      </c>
      <c r="BI96" s="19">
        <v>1</v>
      </c>
      <c r="BJ96" s="19">
        <v>1</v>
      </c>
      <c r="BK96" s="19">
        <v>1</v>
      </c>
      <c r="BL96" s="19">
        <v>1</v>
      </c>
      <c r="BM96" s="19">
        <v>0</v>
      </c>
      <c r="BN96" s="19">
        <v>0</v>
      </c>
      <c r="BO96" s="19">
        <v>0</v>
      </c>
      <c r="BP96" s="19">
        <v>0</v>
      </c>
      <c r="BQ96" s="19">
        <v>1</v>
      </c>
      <c r="BR96" s="19">
        <v>1</v>
      </c>
      <c r="BS96" s="19">
        <v>1</v>
      </c>
      <c r="BT96" s="19">
        <v>1</v>
      </c>
    </row>
    <row r="97" spans="1:72" x14ac:dyDescent="0.3">
      <c r="A97" s="26">
        <v>95</v>
      </c>
      <c r="B97" s="19">
        <v>80</v>
      </c>
      <c r="C97" s="19">
        <v>0.57719635963439941</v>
      </c>
      <c r="D97" s="19">
        <v>9.6199393272399895E-3</v>
      </c>
      <c r="E97" s="19">
        <v>3</v>
      </c>
      <c r="F97" s="19">
        <v>9.2812500000000464E-3</v>
      </c>
      <c r="G97" s="19">
        <v>9.2812500000000464E-3</v>
      </c>
      <c r="H97" s="19">
        <v>1.021874999999998E-2</v>
      </c>
      <c r="I97" s="19">
        <v>1.021874999999998E-2</v>
      </c>
      <c r="J97" s="19">
        <f t="shared" si="1"/>
        <v>9.2812500000000464E-3</v>
      </c>
      <c r="K97" s="19"/>
      <c r="L97" s="19"/>
      <c r="M97" s="19">
        <v>-5.5511151231257827E-17</v>
      </c>
      <c r="N97" s="19">
        <v>-2.2204460492503131E-16</v>
      </c>
      <c r="O97" s="19">
        <v>-2.775557561562891E-17</v>
      </c>
      <c r="P97" s="19">
        <v>0</v>
      </c>
      <c r="Q97" s="19">
        <v>1.5625E-2</v>
      </c>
      <c r="R97" s="19">
        <v>-1.5625E-2</v>
      </c>
      <c r="S97" s="19">
        <v>3.125E-2</v>
      </c>
      <c r="T97" s="19">
        <v>0</v>
      </c>
      <c r="U97" s="19">
        <v>9.2812500000000742E-3</v>
      </c>
      <c r="V97" s="19">
        <v>-9.2812500000000187E-3</v>
      </c>
      <c r="W97" s="19">
        <v>1.8562500000000089E-2</v>
      </c>
      <c r="X97" s="19">
        <v>0.375</v>
      </c>
      <c r="Y97" s="19">
        <v>0.625</v>
      </c>
      <c r="Z97" s="19">
        <v>-0.25</v>
      </c>
      <c r="AA97" s="19">
        <v>0</v>
      </c>
      <c r="AB97" s="19">
        <v>1.5625E-2</v>
      </c>
      <c r="AC97" s="19">
        <v>-1.5625E-2</v>
      </c>
      <c r="AD97" s="19">
        <v>3.125E-2</v>
      </c>
      <c r="AE97" s="19">
        <v>0</v>
      </c>
      <c r="AF97" s="19">
        <v>0.37851562500000002</v>
      </c>
      <c r="AG97" s="19">
        <v>0.62148437499999998</v>
      </c>
      <c r="AH97" s="19">
        <v>-0.24296875000000001</v>
      </c>
      <c r="AI97" s="19">
        <v>0</v>
      </c>
      <c r="AJ97" s="19">
        <v>30</v>
      </c>
      <c r="AK97" s="19">
        <v>0</v>
      </c>
      <c r="AL97" s="19">
        <v>50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 t="s">
        <v>364</v>
      </c>
      <c r="AS97" s="19">
        <v>1</v>
      </c>
      <c r="AT97" s="19">
        <v>0</v>
      </c>
      <c r="AU97" s="19">
        <v>0</v>
      </c>
      <c r="AV97" s="19">
        <v>0</v>
      </c>
      <c r="AW97" s="19">
        <v>0</v>
      </c>
      <c r="AX97" s="19">
        <v>45</v>
      </c>
      <c r="AY97" s="19">
        <v>0</v>
      </c>
      <c r="AZ97" s="19">
        <v>1</v>
      </c>
      <c r="BA97" s="19" t="s">
        <v>89</v>
      </c>
      <c r="BB97" s="19">
        <v>5</v>
      </c>
      <c r="BC97" s="19">
        <v>2</v>
      </c>
      <c r="BD97" s="19">
        <v>0.05</v>
      </c>
      <c r="BE97" s="19">
        <v>4</v>
      </c>
      <c r="BF97" s="19">
        <v>6</v>
      </c>
      <c r="BG97" s="19">
        <v>0.5</v>
      </c>
      <c r="BH97" s="19">
        <v>10</v>
      </c>
      <c r="BI97" s="19">
        <v>1</v>
      </c>
      <c r="BJ97" s="19">
        <v>1</v>
      </c>
      <c r="BK97" s="19">
        <v>1</v>
      </c>
      <c r="BL97" s="19">
        <v>1</v>
      </c>
      <c r="BM97" s="19">
        <v>0</v>
      </c>
      <c r="BN97" s="19">
        <v>0</v>
      </c>
      <c r="BO97" s="19">
        <v>0</v>
      </c>
      <c r="BP97" s="19">
        <v>0</v>
      </c>
      <c r="BQ97" s="19">
        <v>1</v>
      </c>
      <c r="BR97" s="19">
        <v>1</v>
      </c>
      <c r="BS97" s="19">
        <v>1</v>
      </c>
      <c r="BT97" s="19">
        <v>1</v>
      </c>
    </row>
    <row r="98" spans="1:72" x14ac:dyDescent="0.3">
      <c r="A98" s="26">
        <v>96</v>
      </c>
      <c r="B98" s="19">
        <v>80</v>
      </c>
      <c r="C98" s="19">
        <v>0.59279632568359375</v>
      </c>
      <c r="D98" s="19">
        <v>9.8799387613932293E-3</v>
      </c>
      <c r="E98" s="19">
        <v>3</v>
      </c>
      <c r="F98" s="19">
        <v>9.2812500000000464E-3</v>
      </c>
      <c r="G98" s="19">
        <v>9.2812500000000464E-3</v>
      </c>
      <c r="H98" s="19">
        <v>1.021874999999998E-2</v>
      </c>
      <c r="I98" s="19">
        <v>1.021874999999998E-2</v>
      </c>
      <c r="J98" s="19">
        <f t="shared" si="1"/>
        <v>9.2812500000000464E-3</v>
      </c>
      <c r="K98" s="19"/>
      <c r="L98" s="19"/>
      <c r="M98" s="19">
        <v>-5.5511151231257827E-17</v>
      </c>
      <c r="N98" s="19">
        <v>2.2204460492503131E-16</v>
      </c>
      <c r="O98" s="19">
        <v>-2.775557561562891E-17</v>
      </c>
      <c r="P98" s="19">
        <v>0</v>
      </c>
      <c r="Q98" s="19">
        <v>1.5625E-2</v>
      </c>
      <c r="R98" s="19">
        <v>1.5625E-2</v>
      </c>
      <c r="S98" s="19">
        <v>3.125E-2</v>
      </c>
      <c r="T98" s="19">
        <v>0</v>
      </c>
      <c r="U98" s="19">
        <v>9.2812500000000742E-3</v>
      </c>
      <c r="V98" s="19">
        <v>9.2812500000000187E-3</v>
      </c>
      <c r="W98" s="19">
        <v>1.8562500000000089E-2</v>
      </c>
      <c r="X98" s="19">
        <v>0.375</v>
      </c>
      <c r="Y98" s="19">
        <v>-0.625</v>
      </c>
      <c r="Z98" s="19">
        <v>-0.25</v>
      </c>
      <c r="AA98" s="19">
        <v>0</v>
      </c>
      <c r="AB98" s="19">
        <v>1.5625E-2</v>
      </c>
      <c r="AC98" s="19">
        <v>1.5625E-2</v>
      </c>
      <c r="AD98" s="19">
        <v>3.125E-2</v>
      </c>
      <c r="AE98" s="19">
        <v>0</v>
      </c>
      <c r="AF98" s="19">
        <v>0.37851562500000002</v>
      </c>
      <c r="AG98" s="19">
        <v>-0.62148437499999998</v>
      </c>
      <c r="AH98" s="19">
        <v>-0.24296875000000001</v>
      </c>
      <c r="AI98" s="19">
        <v>0</v>
      </c>
      <c r="AJ98" s="19">
        <v>30</v>
      </c>
      <c r="AK98" s="19">
        <v>0</v>
      </c>
      <c r="AL98" s="19">
        <v>0</v>
      </c>
      <c r="AM98" s="19">
        <v>50</v>
      </c>
      <c r="AN98" s="19">
        <v>0</v>
      </c>
      <c r="AO98" s="19">
        <v>0</v>
      </c>
      <c r="AP98" s="19">
        <v>0</v>
      </c>
      <c r="AQ98" s="19">
        <v>0</v>
      </c>
      <c r="AR98" s="19" t="s">
        <v>365</v>
      </c>
      <c r="AS98" s="19">
        <v>1</v>
      </c>
      <c r="AT98" s="19">
        <v>0</v>
      </c>
      <c r="AU98" s="19">
        <v>0</v>
      </c>
      <c r="AV98" s="19">
        <v>0</v>
      </c>
      <c r="AW98" s="19">
        <v>0</v>
      </c>
      <c r="AX98" s="19">
        <v>45</v>
      </c>
      <c r="AY98" s="19">
        <v>0</v>
      </c>
      <c r="AZ98" s="19">
        <v>1</v>
      </c>
      <c r="BA98" s="19" t="s">
        <v>89</v>
      </c>
      <c r="BB98" s="19">
        <v>5</v>
      </c>
      <c r="BC98" s="19">
        <v>2</v>
      </c>
      <c r="BD98" s="19">
        <v>0.05</v>
      </c>
      <c r="BE98" s="19">
        <v>4</v>
      </c>
      <c r="BF98" s="19">
        <v>6</v>
      </c>
      <c r="BG98" s="19">
        <v>0.5</v>
      </c>
      <c r="BH98" s="19">
        <v>10</v>
      </c>
      <c r="BI98" s="19">
        <v>1</v>
      </c>
      <c r="BJ98" s="19">
        <v>1</v>
      </c>
      <c r="BK98" s="19">
        <v>1</v>
      </c>
      <c r="BL98" s="19">
        <v>1</v>
      </c>
      <c r="BM98" s="19">
        <v>0</v>
      </c>
      <c r="BN98" s="19">
        <v>0</v>
      </c>
      <c r="BO98" s="19">
        <v>0</v>
      </c>
      <c r="BP98" s="19">
        <v>0</v>
      </c>
      <c r="BQ98" s="19">
        <v>1</v>
      </c>
      <c r="BR98" s="19">
        <v>1</v>
      </c>
      <c r="BS98" s="19">
        <v>1</v>
      </c>
      <c r="BT98" s="19">
        <v>1</v>
      </c>
    </row>
    <row r="99" spans="1:72" x14ac:dyDescent="0.3">
      <c r="A99" s="26">
        <v>97</v>
      </c>
      <c r="B99" s="19">
        <v>80</v>
      </c>
      <c r="C99" s="19">
        <v>0.57919597625732422</v>
      </c>
      <c r="D99" s="19">
        <v>9.6532662709554028E-3</v>
      </c>
      <c r="E99" s="19">
        <v>3</v>
      </c>
      <c r="F99" s="19">
        <v>9.2812500000000464E-3</v>
      </c>
      <c r="G99" s="19">
        <v>9.2812500000000464E-3</v>
      </c>
      <c r="H99" s="19">
        <v>1.021874999999998E-2</v>
      </c>
      <c r="I99" s="19">
        <v>1.021874999999998E-2</v>
      </c>
      <c r="J99" s="19">
        <f t="shared" si="1"/>
        <v>9.2812500000000464E-3</v>
      </c>
      <c r="K99" s="19"/>
      <c r="L99" s="19"/>
      <c r="M99" s="19">
        <v>1.6653345369377351E-16</v>
      </c>
      <c r="N99" s="19">
        <v>2.2204460492503131E-16</v>
      </c>
      <c r="O99" s="19">
        <v>-2.775557561562891E-17</v>
      </c>
      <c r="P99" s="19">
        <v>0</v>
      </c>
      <c r="Q99" s="19">
        <v>-1.5625E-2</v>
      </c>
      <c r="R99" s="19">
        <v>1.562499999999999E-2</v>
      </c>
      <c r="S99" s="19">
        <v>3.125E-2</v>
      </c>
      <c r="T99" s="19">
        <v>0</v>
      </c>
      <c r="U99" s="19">
        <v>-9.2812500000000742E-3</v>
      </c>
      <c r="V99" s="19">
        <v>9.2812500000000187E-3</v>
      </c>
      <c r="W99" s="19">
        <v>1.8562500000000089E-2</v>
      </c>
      <c r="X99" s="19">
        <v>-0.37499999999999989</v>
      </c>
      <c r="Y99" s="19">
        <v>-0.625</v>
      </c>
      <c r="Z99" s="19">
        <v>-0.25</v>
      </c>
      <c r="AA99" s="19">
        <v>0</v>
      </c>
      <c r="AB99" s="19">
        <v>-1.5625E-2</v>
      </c>
      <c r="AC99" s="19">
        <v>1.562499999999999E-2</v>
      </c>
      <c r="AD99" s="19">
        <v>3.125E-2</v>
      </c>
      <c r="AE99" s="19">
        <v>0</v>
      </c>
      <c r="AF99" s="19">
        <v>-0.37851562500000002</v>
      </c>
      <c r="AG99" s="19">
        <v>-0.62148437499999998</v>
      </c>
      <c r="AH99" s="19">
        <v>-0.24296875000000001</v>
      </c>
      <c r="AI99" s="19">
        <v>0</v>
      </c>
      <c r="AJ99" s="19">
        <v>0</v>
      </c>
      <c r="AK99" s="19">
        <v>30</v>
      </c>
      <c r="AL99" s="19">
        <v>0</v>
      </c>
      <c r="AM99" s="19">
        <v>50</v>
      </c>
      <c r="AN99" s="19">
        <v>0</v>
      </c>
      <c r="AO99" s="19">
        <v>0</v>
      </c>
      <c r="AP99" s="19">
        <v>0</v>
      </c>
      <c r="AQ99" s="19">
        <v>0</v>
      </c>
      <c r="AR99" s="19" t="s">
        <v>366</v>
      </c>
      <c r="AS99" s="19">
        <v>1</v>
      </c>
      <c r="AT99" s="19">
        <v>0</v>
      </c>
      <c r="AU99" s="19">
        <v>0</v>
      </c>
      <c r="AV99" s="19">
        <v>0</v>
      </c>
      <c r="AW99" s="19">
        <v>0</v>
      </c>
      <c r="AX99" s="19">
        <v>45</v>
      </c>
      <c r="AY99" s="19">
        <v>0</v>
      </c>
      <c r="AZ99" s="19">
        <v>1</v>
      </c>
      <c r="BA99" s="19" t="s">
        <v>89</v>
      </c>
      <c r="BB99" s="19">
        <v>5</v>
      </c>
      <c r="BC99" s="19">
        <v>2</v>
      </c>
      <c r="BD99" s="19">
        <v>0.05</v>
      </c>
      <c r="BE99" s="19">
        <v>4</v>
      </c>
      <c r="BF99" s="19">
        <v>6</v>
      </c>
      <c r="BG99" s="19">
        <v>0.5</v>
      </c>
      <c r="BH99" s="19">
        <v>10</v>
      </c>
      <c r="BI99" s="19">
        <v>1</v>
      </c>
      <c r="BJ99" s="19">
        <v>1</v>
      </c>
      <c r="BK99" s="19">
        <v>1</v>
      </c>
      <c r="BL99" s="19">
        <v>1</v>
      </c>
      <c r="BM99" s="19">
        <v>0</v>
      </c>
      <c r="BN99" s="19">
        <v>0</v>
      </c>
      <c r="BO99" s="19">
        <v>0</v>
      </c>
      <c r="BP99" s="19">
        <v>0</v>
      </c>
      <c r="BQ99" s="19">
        <v>1</v>
      </c>
      <c r="BR99" s="19">
        <v>1</v>
      </c>
      <c r="BS99" s="19">
        <v>1</v>
      </c>
      <c r="BT99" s="19">
        <v>1</v>
      </c>
    </row>
    <row r="100" spans="1:72" x14ac:dyDescent="0.3">
      <c r="A100" s="26">
        <v>98</v>
      </c>
      <c r="B100" s="19">
        <v>80</v>
      </c>
      <c r="C100" s="19">
        <v>0.98279380798339844</v>
      </c>
      <c r="D100" s="19">
        <v>1.637989679972331E-2</v>
      </c>
      <c r="E100" s="19">
        <v>5</v>
      </c>
      <c r="F100" s="19">
        <v>1.4320549046733909E-4</v>
      </c>
      <c r="G100" s="19">
        <v>4.137297011636943E-2</v>
      </c>
      <c r="H100" s="19">
        <v>1.9683928247430631E-2</v>
      </c>
      <c r="I100" s="19">
        <v>2.1670923059481958E-3</v>
      </c>
      <c r="J100" s="19">
        <f t="shared" si="1"/>
        <v>2.1670923059481958E-3</v>
      </c>
      <c r="K100" s="19">
        <v>1.4320549046733909E-4</v>
      </c>
      <c r="L100" s="19">
        <v>1.4320549046733909E-4</v>
      </c>
      <c r="M100" s="19">
        <v>8.3266726846886741E-17</v>
      </c>
      <c r="N100" s="19">
        <v>-3.3306690738754701E-16</v>
      </c>
      <c r="O100" s="19">
        <v>-8.3266726846886741E-17</v>
      </c>
      <c r="P100" s="19">
        <v>0</v>
      </c>
      <c r="Q100" s="19">
        <v>-1.5625E-2</v>
      </c>
      <c r="R100" s="19">
        <v>-1.5625E-2</v>
      </c>
      <c r="S100" s="19">
        <v>3.125E-2</v>
      </c>
      <c r="T100" s="19">
        <v>0</v>
      </c>
      <c r="U100" s="19">
        <v>-2.8124999999995509E-4</v>
      </c>
      <c r="V100" s="19">
        <v>-9.3749999999781508E-5</v>
      </c>
      <c r="W100" s="19">
        <v>1.8750000000003489E-4</v>
      </c>
      <c r="X100" s="19">
        <v>0.12500000000000011</v>
      </c>
      <c r="Y100" s="19">
        <v>0.625</v>
      </c>
      <c r="Z100" s="19">
        <v>-0.25</v>
      </c>
      <c r="AA100" s="19">
        <v>0</v>
      </c>
      <c r="AB100" s="19">
        <v>-1.5625E-2</v>
      </c>
      <c r="AC100" s="19">
        <v>-1.5625E-2</v>
      </c>
      <c r="AD100" s="19">
        <v>3.125E-2</v>
      </c>
      <c r="AE100" s="19">
        <v>0</v>
      </c>
      <c r="AF100" s="19">
        <v>0.128046875</v>
      </c>
      <c r="AG100" s="19">
        <v>0.62148437499999998</v>
      </c>
      <c r="AH100" s="19">
        <v>-0.24296875000000001</v>
      </c>
      <c r="AI100" s="19">
        <v>0</v>
      </c>
      <c r="AJ100" s="19">
        <v>20</v>
      </c>
      <c r="AK100" s="19">
        <v>10</v>
      </c>
      <c r="AL100" s="19">
        <v>50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 t="s">
        <v>367</v>
      </c>
      <c r="AS100" s="19">
        <v>1</v>
      </c>
      <c r="AT100" s="19">
        <v>0</v>
      </c>
      <c r="AU100" s="19">
        <v>0</v>
      </c>
      <c r="AV100" s="19">
        <v>0</v>
      </c>
      <c r="AW100" s="19">
        <v>0</v>
      </c>
      <c r="AX100" s="19">
        <v>45</v>
      </c>
      <c r="AY100" s="19">
        <v>0</v>
      </c>
      <c r="AZ100" s="19">
        <v>1</v>
      </c>
      <c r="BA100" s="19" t="s">
        <v>89</v>
      </c>
      <c r="BB100" s="19">
        <v>5</v>
      </c>
      <c r="BC100" s="19">
        <v>2</v>
      </c>
      <c r="BD100" s="19">
        <v>0.05</v>
      </c>
      <c r="BE100" s="19">
        <v>4</v>
      </c>
      <c r="BF100" s="19">
        <v>6</v>
      </c>
      <c r="BG100" s="19">
        <v>0.5</v>
      </c>
      <c r="BH100" s="19">
        <v>10</v>
      </c>
      <c r="BI100" s="19">
        <v>1</v>
      </c>
      <c r="BJ100" s="19">
        <v>1</v>
      </c>
      <c r="BK100" s="19">
        <v>1</v>
      </c>
      <c r="BL100" s="19">
        <v>1</v>
      </c>
      <c r="BM100" s="19">
        <v>0</v>
      </c>
      <c r="BN100" s="19">
        <v>0</v>
      </c>
      <c r="BO100" s="19">
        <v>0</v>
      </c>
      <c r="BP100" s="19">
        <v>0</v>
      </c>
      <c r="BQ100" s="19">
        <v>1</v>
      </c>
      <c r="BR100" s="19">
        <v>1</v>
      </c>
      <c r="BS100" s="19">
        <v>1</v>
      </c>
      <c r="BT100" s="19">
        <v>1</v>
      </c>
    </row>
    <row r="101" spans="1:72" x14ac:dyDescent="0.3">
      <c r="A101" s="26">
        <v>99</v>
      </c>
      <c r="B101" s="19">
        <v>80</v>
      </c>
      <c r="C101" s="19">
        <v>1.030593633651733</v>
      </c>
      <c r="D101" s="19">
        <v>1.7176560560862222E-2</v>
      </c>
      <c r="E101" s="19">
        <v>5</v>
      </c>
      <c r="F101" s="19">
        <v>1.4320549046733909E-4</v>
      </c>
      <c r="G101" s="19">
        <v>4.137297011636943E-2</v>
      </c>
      <c r="H101" s="19">
        <v>1.9683928247430631E-2</v>
      </c>
      <c r="I101" s="19">
        <v>2.1670923059481958E-3</v>
      </c>
      <c r="J101" s="19">
        <f t="shared" si="1"/>
        <v>2.1670923059481958E-3</v>
      </c>
      <c r="K101" s="19">
        <v>1.4320549046733909E-4</v>
      </c>
      <c r="L101" s="19">
        <v>1.4320549046733909E-4</v>
      </c>
      <c r="M101" s="19">
        <v>8.3266726846886741E-17</v>
      </c>
      <c r="N101" s="19">
        <v>3.3306690738754701E-16</v>
      </c>
      <c r="O101" s="19">
        <v>-8.3266726846886741E-17</v>
      </c>
      <c r="P101" s="19">
        <v>0</v>
      </c>
      <c r="Q101" s="19">
        <v>-1.5625E-2</v>
      </c>
      <c r="R101" s="19">
        <v>1.5625E-2</v>
      </c>
      <c r="S101" s="19">
        <v>3.125E-2</v>
      </c>
      <c r="T101" s="19">
        <v>0</v>
      </c>
      <c r="U101" s="19">
        <v>-2.8124999999995509E-4</v>
      </c>
      <c r="V101" s="19">
        <v>9.3749999999781508E-5</v>
      </c>
      <c r="W101" s="19">
        <v>1.8750000000003489E-4</v>
      </c>
      <c r="X101" s="19">
        <v>0.12500000000000011</v>
      </c>
      <c r="Y101" s="19">
        <v>-0.625</v>
      </c>
      <c r="Z101" s="19">
        <v>-0.25</v>
      </c>
      <c r="AA101" s="19">
        <v>0</v>
      </c>
      <c r="AB101" s="19">
        <v>-1.5625E-2</v>
      </c>
      <c r="AC101" s="19">
        <v>1.5625E-2</v>
      </c>
      <c r="AD101" s="19">
        <v>3.125E-2</v>
      </c>
      <c r="AE101" s="19">
        <v>0</v>
      </c>
      <c r="AF101" s="19">
        <v>0.128046875</v>
      </c>
      <c r="AG101" s="19">
        <v>-0.62148437499999998</v>
      </c>
      <c r="AH101" s="19">
        <v>-0.24296875000000001</v>
      </c>
      <c r="AI101" s="19">
        <v>0</v>
      </c>
      <c r="AJ101" s="19">
        <v>20</v>
      </c>
      <c r="AK101" s="19">
        <v>10</v>
      </c>
      <c r="AL101" s="19">
        <v>0</v>
      </c>
      <c r="AM101" s="19">
        <v>50</v>
      </c>
      <c r="AN101" s="19">
        <v>0</v>
      </c>
      <c r="AO101" s="19">
        <v>0</v>
      </c>
      <c r="AP101" s="19">
        <v>0</v>
      </c>
      <c r="AQ101" s="19">
        <v>0</v>
      </c>
      <c r="AR101" s="19" t="s">
        <v>368</v>
      </c>
      <c r="AS101" s="19">
        <v>1</v>
      </c>
      <c r="AT101" s="19">
        <v>0</v>
      </c>
      <c r="AU101" s="19">
        <v>0</v>
      </c>
      <c r="AV101" s="19">
        <v>0</v>
      </c>
      <c r="AW101" s="19">
        <v>0</v>
      </c>
      <c r="AX101" s="19">
        <v>45</v>
      </c>
      <c r="AY101" s="19">
        <v>0</v>
      </c>
      <c r="AZ101" s="19">
        <v>1</v>
      </c>
      <c r="BA101" s="19" t="s">
        <v>89</v>
      </c>
      <c r="BB101" s="19">
        <v>5</v>
      </c>
      <c r="BC101" s="19">
        <v>2</v>
      </c>
      <c r="BD101" s="19">
        <v>0.05</v>
      </c>
      <c r="BE101" s="19">
        <v>4</v>
      </c>
      <c r="BF101" s="19">
        <v>6</v>
      </c>
      <c r="BG101" s="19">
        <v>0.5</v>
      </c>
      <c r="BH101" s="19">
        <v>10</v>
      </c>
      <c r="BI101" s="19">
        <v>1</v>
      </c>
      <c r="BJ101" s="19">
        <v>1</v>
      </c>
      <c r="BK101" s="19">
        <v>1</v>
      </c>
      <c r="BL101" s="19">
        <v>1</v>
      </c>
      <c r="BM101" s="19">
        <v>0</v>
      </c>
      <c r="BN101" s="19">
        <v>0</v>
      </c>
      <c r="BO101" s="19">
        <v>0</v>
      </c>
      <c r="BP101" s="19">
        <v>0</v>
      </c>
      <c r="BQ101" s="19">
        <v>1</v>
      </c>
      <c r="BR101" s="19">
        <v>1</v>
      </c>
      <c r="BS101" s="19">
        <v>1</v>
      </c>
      <c r="BT101" s="19">
        <v>1</v>
      </c>
    </row>
    <row r="102" spans="1:72" x14ac:dyDescent="0.3">
      <c r="A102" s="26">
        <v>100</v>
      </c>
      <c r="B102" s="19">
        <v>80</v>
      </c>
      <c r="C102" s="19">
        <v>1.0763928890228269</v>
      </c>
      <c r="D102" s="19">
        <v>1.7939881483713789E-2</v>
      </c>
      <c r="E102" s="19">
        <v>5</v>
      </c>
      <c r="F102" s="19">
        <v>1.432054904673209E-4</v>
      </c>
      <c r="G102" s="19">
        <v>4.137297011636943E-2</v>
      </c>
      <c r="H102" s="19">
        <v>1.9683928247430631E-2</v>
      </c>
      <c r="I102" s="19">
        <v>2.1670923059481958E-3</v>
      </c>
      <c r="J102" s="19">
        <f t="shared" si="1"/>
        <v>2.1670923059481958E-3</v>
      </c>
      <c r="K102" s="19">
        <v>1.432054904673209E-4</v>
      </c>
      <c r="L102" s="19">
        <v>1.432054904673209E-4</v>
      </c>
      <c r="M102" s="19">
        <v>6.9388939039072284E-17</v>
      </c>
      <c r="N102" s="19">
        <v>3.3306690738754701E-16</v>
      </c>
      <c r="O102" s="19">
        <v>-8.3266726846886741E-17</v>
      </c>
      <c r="P102" s="19">
        <v>0</v>
      </c>
      <c r="Q102" s="19">
        <v>1.5625E-2</v>
      </c>
      <c r="R102" s="19">
        <v>1.562499999999999E-2</v>
      </c>
      <c r="S102" s="19">
        <v>3.125E-2</v>
      </c>
      <c r="T102" s="19">
        <v>0</v>
      </c>
      <c r="U102" s="19">
        <v>2.8124999999989958E-4</v>
      </c>
      <c r="V102" s="19">
        <v>9.3749999999781508E-5</v>
      </c>
      <c r="W102" s="19">
        <v>1.8750000000003489E-4</v>
      </c>
      <c r="X102" s="19">
        <v>-0.1249999999999999</v>
      </c>
      <c r="Y102" s="19">
        <v>-0.625</v>
      </c>
      <c r="Z102" s="19">
        <v>-0.25</v>
      </c>
      <c r="AA102" s="19">
        <v>0</v>
      </c>
      <c r="AB102" s="19">
        <v>1.5625E-2</v>
      </c>
      <c r="AC102" s="19">
        <v>1.562499999999999E-2</v>
      </c>
      <c r="AD102" s="19">
        <v>3.125E-2</v>
      </c>
      <c r="AE102" s="19">
        <v>0</v>
      </c>
      <c r="AF102" s="19">
        <v>-0.128046875</v>
      </c>
      <c r="AG102" s="19">
        <v>-0.62148437499999998</v>
      </c>
      <c r="AH102" s="19">
        <v>-0.24296875000000001</v>
      </c>
      <c r="AI102" s="19">
        <v>0</v>
      </c>
      <c r="AJ102" s="19">
        <v>10</v>
      </c>
      <c r="AK102" s="19">
        <v>20</v>
      </c>
      <c r="AL102" s="19">
        <v>0</v>
      </c>
      <c r="AM102" s="19">
        <v>50</v>
      </c>
      <c r="AN102" s="19">
        <v>0</v>
      </c>
      <c r="AO102" s="19">
        <v>0</v>
      </c>
      <c r="AP102" s="19">
        <v>0</v>
      </c>
      <c r="AQ102" s="19">
        <v>0</v>
      </c>
      <c r="AR102" s="19" t="s">
        <v>369</v>
      </c>
      <c r="AS102" s="19">
        <v>1</v>
      </c>
      <c r="AT102" s="19">
        <v>0</v>
      </c>
      <c r="AU102" s="19">
        <v>0</v>
      </c>
      <c r="AV102" s="19">
        <v>0</v>
      </c>
      <c r="AW102" s="19">
        <v>0</v>
      </c>
      <c r="AX102" s="19">
        <v>45</v>
      </c>
      <c r="AY102" s="19">
        <v>0</v>
      </c>
      <c r="AZ102" s="19">
        <v>1</v>
      </c>
      <c r="BA102" s="19" t="s">
        <v>89</v>
      </c>
      <c r="BB102" s="19">
        <v>5</v>
      </c>
      <c r="BC102" s="19">
        <v>2</v>
      </c>
      <c r="BD102" s="19">
        <v>0.05</v>
      </c>
      <c r="BE102" s="19">
        <v>4</v>
      </c>
      <c r="BF102" s="19">
        <v>6</v>
      </c>
      <c r="BG102" s="19">
        <v>0.5</v>
      </c>
      <c r="BH102" s="19">
        <v>10</v>
      </c>
      <c r="BI102" s="19">
        <v>1</v>
      </c>
      <c r="BJ102" s="19">
        <v>1</v>
      </c>
      <c r="BK102" s="19">
        <v>1</v>
      </c>
      <c r="BL102" s="19">
        <v>1</v>
      </c>
      <c r="BM102" s="19">
        <v>0</v>
      </c>
      <c r="BN102" s="19">
        <v>0</v>
      </c>
      <c r="BO102" s="19">
        <v>0</v>
      </c>
      <c r="BP102" s="19">
        <v>0</v>
      </c>
      <c r="BQ102" s="19">
        <v>1</v>
      </c>
      <c r="BR102" s="19">
        <v>1</v>
      </c>
      <c r="BS102" s="19">
        <v>1</v>
      </c>
      <c r="BT102" s="19">
        <v>1</v>
      </c>
    </row>
    <row r="103" spans="1:72" x14ac:dyDescent="0.3">
      <c r="A103" s="26">
        <v>101</v>
      </c>
      <c r="B103" s="19">
        <v>80</v>
      </c>
      <c r="C103" s="19">
        <v>0.38999724388122559</v>
      </c>
      <c r="D103" s="19">
        <v>6.499954064687093E-3</v>
      </c>
      <c r="E103" s="19">
        <v>2</v>
      </c>
      <c r="F103" s="19">
        <v>7.5781088917354954E-3</v>
      </c>
      <c r="G103" s="19">
        <v>7.5781088917354954E-3</v>
      </c>
      <c r="H103" s="19">
        <v>7.5781088917354954E-3</v>
      </c>
      <c r="I103" s="19"/>
      <c r="J103" s="19">
        <f t="shared" si="1"/>
        <v>7.5781088917354954E-3</v>
      </c>
      <c r="K103" s="19"/>
      <c r="L103" s="19"/>
      <c r="M103" s="19">
        <v>2.775557561562891E-17</v>
      </c>
      <c r="N103" s="19">
        <v>6.1629758220391547E-33</v>
      </c>
      <c r="O103" s="19">
        <v>-4.4408920985006262E-16</v>
      </c>
      <c r="P103" s="19">
        <v>0</v>
      </c>
      <c r="Q103" s="19">
        <v>-3.125E-2</v>
      </c>
      <c r="R103" s="19">
        <v>1.9135106236677421E-18</v>
      </c>
      <c r="S103" s="19">
        <v>0</v>
      </c>
      <c r="T103" s="19">
        <v>0</v>
      </c>
      <c r="U103" s="19">
        <v>-1.8562500000000089E-2</v>
      </c>
      <c r="V103" s="19">
        <v>1.136625310458646E-18</v>
      </c>
      <c r="W103" s="19">
        <v>2.2204460492503131E-16</v>
      </c>
      <c r="X103" s="19">
        <v>0.25</v>
      </c>
      <c r="Y103" s="19">
        <v>4.5924254968025748E-17</v>
      </c>
      <c r="Z103" s="19">
        <v>1</v>
      </c>
      <c r="AA103" s="19">
        <v>0</v>
      </c>
      <c r="AB103" s="19">
        <v>-3.125E-2</v>
      </c>
      <c r="AC103" s="19">
        <v>1.9135106236677421E-18</v>
      </c>
      <c r="AD103" s="19">
        <v>0</v>
      </c>
      <c r="AE103" s="19">
        <v>0</v>
      </c>
      <c r="AF103" s="19">
        <v>0.24296875000000001</v>
      </c>
      <c r="AG103" s="19">
        <v>4.6354794858350993E-17</v>
      </c>
      <c r="AH103" s="19">
        <v>1</v>
      </c>
      <c r="AI103" s="19">
        <v>0</v>
      </c>
      <c r="AJ103" s="19">
        <v>50</v>
      </c>
      <c r="AK103" s="19">
        <v>30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 t="s">
        <v>370</v>
      </c>
      <c r="AS103" s="19">
        <v>1</v>
      </c>
      <c r="AT103" s="19">
        <v>0</v>
      </c>
      <c r="AU103" s="19">
        <v>0</v>
      </c>
      <c r="AV103" s="19">
        <v>0</v>
      </c>
      <c r="AW103" s="19">
        <v>0</v>
      </c>
      <c r="AX103" s="19">
        <v>45</v>
      </c>
      <c r="AY103" s="19">
        <v>0</v>
      </c>
      <c r="AZ103" s="19">
        <v>1</v>
      </c>
      <c r="BA103" s="19" t="s">
        <v>89</v>
      </c>
      <c r="BB103" s="19">
        <v>5</v>
      </c>
      <c r="BC103" s="19">
        <v>2</v>
      </c>
      <c r="BD103" s="19">
        <v>0.05</v>
      </c>
      <c r="BE103" s="19">
        <v>4</v>
      </c>
      <c r="BF103" s="19">
        <v>6</v>
      </c>
      <c r="BG103" s="19">
        <v>0.5</v>
      </c>
      <c r="BH103" s="19">
        <v>10</v>
      </c>
      <c r="BI103" s="19">
        <v>1</v>
      </c>
      <c r="BJ103" s="19">
        <v>1</v>
      </c>
      <c r="BK103" s="19">
        <v>1</v>
      </c>
      <c r="BL103" s="19">
        <v>1</v>
      </c>
      <c r="BM103" s="19">
        <v>0</v>
      </c>
      <c r="BN103" s="19">
        <v>0</v>
      </c>
      <c r="BO103" s="19">
        <v>0</v>
      </c>
      <c r="BP103" s="19">
        <v>0</v>
      </c>
      <c r="BQ103" s="19">
        <v>1</v>
      </c>
      <c r="BR103" s="19">
        <v>1</v>
      </c>
      <c r="BS103" s="19">
        <v>1</v>
      </c>
      <c r="BT103" s="19">
        <v>1</v>
      </c>
    </row>
    <row r="104" spans="1:72" x14ac:dyDescent="0.3">
      <c r="A104" s="26">
        <v>102</v>
      </c>
      <c r="B104" s="19">
        <v>80</v>
      </c>
      <c r="C104" s="19">
        <v>1.0139937400817871</v>
      </c>
      <c r="D104" s="19">
        <v>1.6899895668029789E-2</v>
      </c>
      <c r="E104" s="19">
        <v>5</v>
      </c>
      <c r="F104" s="19">
        <v>4.53986250480117E-3</v>
      </c>
      <c r="G104" s="19">
        <v>6.0394212781523987E-2</v>
      </c>
      <c r="H104" s="19">
        <v>2.2176846033644941E-2</v>
      </c>
      <c r="I104" s="19">
        <v>4.53986250480117E-3</v>
      </c>
      <c r="J104" s="19">
        <f t="shared" si="1"/>
        <v>4.53986250480117E-3</v>
      </c>
      <c r="K104" s="19">
        <v>5.0668384188268037E-3</v>
      </c>
      <c r="L104" s="19">
        <v>5.0668384188268037E-3</v>
      </c>
      <c r="M104" s="19">
        <v>-3.3306690738754701E-16</v>
      </c>
      <c r="N104" s="19">
        <v>1.110223024625157E-16</v>
      </c>
      <c r="O104" s="19">
        <v>-3.3306690738754701E-16</v>
      </c>
      <c r="P104" s="19">
        <v>0</v>
      </c>
      <c r="Q104" s="19">
        <v>6.2500000000000003E-3</v>
      </c>
      <c r="R104" s="19">
        <v>3.7499999999999999E-2</v>
      </c>
      <c r="S104" s="19">
        <v>-7.4999999999999997E-2</v>
      </c>
      <c r="T104" s="19">
        <v>0</v>
      </c>
      <c r="U104" s="19">
        <v>-4.6875000000012879E-4</v>
      </c>
      <c r="V104" s="19">
        <v>4.9687499999999662E-3</v>
      </c>
      <c r="W104" s="19">
        <v>-9.937499999999877E-3</v>
      </c>
      <c r="X104" s="19">
        <v>0.5</v>
      </c>
      <c r="Y104" s="19">
        <v>0.25</v>
      </c>
      <c r="Z104" s="19">
        <v>0.5</v>
      </c>
      <c r="AA104" s="19">
        <v>0</v>
      </c>
      <c r="AB104" s="19">
        <v>6.2500000000000003E-3</v>
      </c>
      <c r="AC104" s="19">
        <v>3.7499999999999999E-2</v>
      </c>
      <c r="AD104" s="19">
        <v>-7.4999999999999997E-2</v>
      </c>
      <c r="AE104" s="19">
        <v>0</v>
      </c>
      <c r="AF104" s="19">
        <v>0.49484375000000003</v>
      </c>
      <c r="AG104" s="19">
        <v>0.25187500000000002</v>
      </c>
      <c r="AH104" s="19">
        <v>0.49625000000000002</v>
      </c>
      <c r="AI104" s="19">
        <v>0</v>
      </c>
      <c r="AJ104" s="19">
        <v>50</v>
      </c>
      <c r="AK104" s="19">
        <v>10</v>
      </c>
      <c r="AL104" s="19">
        <v>20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 t="s">
        <v>371</v>
      </c>
      <c r="AS104" s="19">
        <v>1</v>
      </c>
      <c r="AT104" s="19">
        <v>0</v>
      </c>
      <c r="AU104" s="19">
        <v>0</v>
      </c>
      <c r="AV104" s="19">
        <v>0</v>
      </c>
      <c r="AW104" s="19">
        <v>0</v>
      </c>
      <c r="AX104" s="19">
        <v>45</v>
      </c>
      <c r="AY104" s="19">
        <v>0</v>
      </c>
      <c r="AZ104" s="19">
        <v>1</v>
      </c>
      <c r="BA104" s="19" t="s">
        <v>89</v>
      </c>
      <c r="BB104" s="19">
        <v>5</v>
      </c>
      <c r="BC104" s="19">
        <v>2</v>
      </c>
      <c r="BD104" s="19">
        <v>0.05</v>
      </c>
      <c r="BE104" s="19">
        <v>4</v>
      </c>
      <c r="BF104" s="19">
        <v>6</v>
      </c>
      <c r="BG104" s="19">
        <v>0.5</v>
      </c>
      <c r="BH104" s="19">
        <v>10</v>
      </c>
      <c r="BI104" s="19">
        <v>1</v>
      </c>
      <c r="BJ104" s="19">
        <v>1</v>
      </c>
      <c r="BK104" s="19">
        <v>1</v>
      </c>
      <c r="BL104" s="19">
        <v>1</v>
      </c>
      <c r="BM104" s="19">
        <v>0</v>
      </c>
      <c r="BN104" s="19">
        <v>0</v>
      </c>
      <c r="BO104" s="19">
        <v>0</v>
      </c>
      <c r="BP104" s="19">
        <v>0</v>
      </c>
      <c r="BQ104" s="19">
        <v>1</v>
      </c>
      <c r="BR104" s="19">
        <v>1</v>
      </c>
      <c r="BS104" s="19">
        <v>1</v>
      </c>
      <c r="BT104" s="19">
        <v>1</v>
      </c>
    </row>
    <row r="105" spans="1:72" x14ac:dyDescent="0.3">
      <c r="A105" s="26">
        <v>103</v>
      </c>
      <c r="B105" s="19">
        <v>80</v>
      </c>
      <c r="C105" s="19">
        <v>0.98279380798339844</v>
      </c>
      <c r="D105" s="19">
        <v>1.637989679972331E-2</v>
      </c>
      <c r="E105" s="19">
        <v>5</v>
      </c>
      <c r="F105" s="19">
        <v>4.53986250480117E-3</v>
      </c>
      <c r="G105" s="19">
        <v>6.0394212781523987E-2</v>
      </c>
      <c r="H105" s="19">
        <v>2.2176846033644941E-2</v>
      </c>
      <c r="I105" s="19">
        <v>4.53986250480117E-3</v>
      </c>
      <c r="J105" s="19">
        <f t="shared" si="1"/>
        <v>4.53986250480117E-3</v>
      </c>
      <c r="K105" s="19">
        <v>5.0668384188267976E-3</v>
      </c>
      <c r="L105" s="19">
        <v>5.0668384188267976E-3</v>
      </c>
      <c r="M105" s="19">
        <v>-3.3306690738754701E-16</v>
      </c>
      <c r="N105" s="19">
        <v>0</v>
      </c>
      <c r="O105" s="19">
        <v>-3.3306690738754701E-16</v>
      </c>
      <c r="P105" s="19">
        <v>0</v>
      </c>
      <c r="Q105" s="19">
        <v>6.2500000000000003E-3</v>
      </c>
      <c r="R105" s="19">
        <v>-3.7500000000000012E-2</v>
      </c>
      <c r="S105" s="19">
        <v>-7.4999999999999997E-2</v>
      </c>
      <c r="T105" s="19">
        <v>0</v>
      </c>
      <c r="U105" s="19">
        <v>-4.6875000000012879E-4</v>
      </c>
      <c r="V105" s="19">
        <v>-4.9687499999999662E-3</v>
      </c>
      <c r="W105" s="19">
        <v>-9.937499999999877E-3</v>
      </c>
      <c r="X105" s="19">
        <v>0.5</v>
      </c>
      <c r="Y105" s="19">
        <v>-0.25</v>
      </c>
      <c r="Z105" s="19">
        <v>0.5</v>
      </c>
      <c r="AA105" s="19">
        <v>0</v>
      </c>
      <c r="AB105" s="19">
        <v>6.2500000000000003E-3</v>
      </c>
      <c r="AC105" s="19">
        <v>-3.7500000000000012E-2</v>
      </c>
      <c r="AD105" s="19">
        <v>-7.4999999999999997E-2</v>
      </c>
      <c r="AE105" s="19">
        <v>0</v>
      </c>
      <c r="AF105" s="19">
        <v>0.49484375000000003</v>
      </c>
      <c r="AG105" s="19">
        <v>-0.25187500000000002</v>
      </c>
      <c r="AH105" s="19">
        <v>0.49625000000000002</v>
      </c>
      <c r="AI105" s="19">
        <v>0</v>
      </c>
      <c r="AJ105" s="19">
        <v>50</v>
      </c>
      <c r="AK105" s="19">
        <v>10</v>
      </c>
      <c r="AL105" s="19">
        <v>0</v>
      </c>
      <c r="AM105" s="19">
        <v>20</v>
      </c>
      <c r="AN105" s="19">
        <v>0</v>
      </c>
      <c r="AO105" s="19">
        <v>0</v>
      </c>
      <c r="AP105" s="19">
        <v>0</v>
      </c>
      <c r="AQ105" s="19">
        <v>0</v>
      </c>
      <c r="AR105" s="19" t="s">
        <v>372</v>
      </c>
      <c r="AS105" s="19">
        <v>1</v>
      </c>
      <c r="AT105" s="19">
        <v>0</v>
      </c>
      <c r="AU105" s="19">
        <v>0</v>
      </c>
      <c r="AV105" s="19">
        <v>0</v>
      </c>
      <c r="AW105" s="19">
        <v>0</v>
      </c>
      <c r="AX105" s="19">
        <v>45</v>
      </c>
      <c r="AY105" s="19">
        <v>0</v>
      </c>
      <c r="AZ105" s="19">
        <v>1</v>
      </c>
      <c r="BA105" s="19" t="s">
        <v>89</v>
      </c>
      <c r="BB105" s="19">
        <v>5</v>
      </c>
      <c r="BC105" s="19">
        <v>2</v>
      </c>
      <c r="BD105" s="19">
        <v>0.05</v>
      </c>
      <c r="BE105" s="19">
        <v>4</v>
      </c>
      <c r="BF105" s="19">
        <v>6</v>
      </c>
      <c r="BG105" s="19">
        <v>0.5</v>
      </c>
      <c r="BH105" s="19">
        <v>10</v>
      </c>
      <c r="BI105" s="19">
        <v>1</v>
      </c>
      <c r="BJ105" s="19">
        <v>1</v>
      </c>
      <c r="BK105" s="19">
        <v>1</v>
      </c>
      <c r="BL105" s="19">
        <v>1</v>
      </c>
      <c r="BM105" s="19">
        <v>0</v>
      </c>
      <c r="BN105" s="19">
        <v>0</v>
      </c>
      <c r="BO105" s="19">
        <v>0</v>
      </c>
      <c r="BP105" s="19">
        <v>0</v>
      </c>
      <c r="BQ105" s="19">
        <v>1</v>
      </c>
      <c r="BR105" s="19">
        <v>1</v>
      </c>
      <c r="BS105" s="19">
        <v>1</v>
      </c>
      <c r="BT105" s="19">
        <v>1</v>
      </c>
    </row>
    <row r="106" spans="1:72" x14ac:dyDescent="0.3">
      <c r="A106" s="26">
        <v>104</v>
      </c>
      <c r="B106" s="19">
        <v>80</v>
      </c>
      <c r="C106" s="19">
        <v>0.99839353561401367</v>
      </c>
      <c r="D106" s="19">
        <v>1.663989226023356E-2</v>
      </c>
      <c r="E106" s="19">
        <v>5</v>
      </c>
      <c r="F106" s="19">
        <v>4.5398625048011449E-3</v>
      </c>
      <c r="G106" s="19">
        <v>6.039421278152398E-2</v>
      </c>
      <c r="H106" s="19">
        <v>2.2176846033644931E-2</v>
      </c>
      <c r="I106" s="19">
        <v>4.5398625048011449E-3</v>
      </c>
      <c r="J106" s="19">
        <f t="shared" si="1"/>
        <v>4.5398625048011449E-3</v>
      </c>
      <c r="K106" s="19">
        <v>5.0668384188267794E-3</v>
      </c>
      <c r="L106" s="19">
        <v>5.0668384188267794E-3</v>
      </c>
      <c r="M106" s="19">
        <v>3.3306690738754701E-16</v>
      </c>
      <c r="N106" s="19">
        <v>5.5511151231257827E-17</v>
      </c>
      <c r="O106" s="19">
        <v>-3.3306690738754701E-16</v>
      </c>
      <c r="P106" s="19">
        <v>0</v>
      </c>
      <c r="Q106" s="19">
        <v>-6.2500000000000003E-3</v>
      </c>
      <c r="R106" s="19">
        <v>-3.7499999999999999E-2</v>
      </c>
      <c r="S106" s="19">
        <v>-7.4999999999999997E-2</v>
      </c>
      <c r="T106" s="19">
        <v>0</v>
      </c>
      <c r="U106" s="19">
        <v>4.6875000000012879E-4</v>
      </c>
      <c r="V106" s="19">
        <v>-4.9687499999998266E-3</v>
      </c>
      <c r="W106" s="19">
        <v>-9.937499999999877E-3</v>
      </c>
      <c r="X106" s="19">
        <v>-0.5</v>
      </c>
      <c r="Y106" s="19">
        <v>-0.24999999999999989</v>
      </c>
      <c r="Z106" s="19">
        <v>0.5</v>
      </c>
      <c r="AA106" s="19">
        <v>0</v>
      </c>
      <c r="AB106" s="19">
        <v>-6.2500000000000003E-3</v>
      </c>
      <c r="AC106" s="19">
        <v>-3.7499999999999999E-2</v>
      </c>
      <c r="AD106" s="19">
        <v>-7.4999999999999997E-2</v>
      </c>
      <c r="AE106" s="19">
        <v>0</v>
      </c>
      <c r="AF106" s="19">
        <v>-0.49484375000000003</v>
      </c>
      <c r="AG106" s="19">
        <v>-0.2518749999999999</v>
      </c>
      <c r="AH106" s="19">
        <v>0.49625000000000002</v>
      </c>
      <c r="AI106" s="19">
        <v>0</v>
      </c>
      <c r="AJ106" s="19">
        <v>10</v>
      </c>
      <c r="AK106" s="19">
        <v>50</v>
      </c>
      <c r="AL106" s="19">
        <v>0</v>
      </c>
      <c r="AM106" s="19">
        <v>20</v>
      </c>
      <c r="AN106" s="19">
        <v>0</v>
      </c>
      <c r="AO106" s="19">
        <v>0</v>
      </c>
      <c r="AP106" s="19">
        <v>0</v>
      </c>
      <c r="AQ106" s="19">
        <v>0</v>
      </c>
      <c r="AR106" s="19" t="s">
        <v>373</v>
      </c>
      <c r="AS106" s="19">
        <v>1</v>
      </c>
      <c r="AT106" s="19">
        <v>0</v>
      </c>
      <c r="AU106" s="19">
        <v>0</v>
      </c>
      <c r="AV106" s="19">
        <v>0</v>
      </c>
      <c r="AW106" s="19">
        <v>0</v>
      </c>
      <c r="AX106" s="19">
        <v>45</v>
      </c>
      <c r="AY106" s="19">
        <v>0</v>
      </c>
      <c r="AZ106" s="19">
        <v>1</v>
      </c>
      <c r="BA106" s="19" t="s">
        <v>89</v>
      </c>
      <c r="BB106" s="19">
        <v>5</v>
      </c>
      <c r="BC106" s="19">
        <v>2</v>
      </c>
      <c r="BD106" s="19">
        <v>0.05</v>
      </c>
      <c r="BE106" s="19">
        <v>4</v>
      </c>
      <c r="BF106" s="19">
        <v>6</v>
      </c>
      <c r="BG106" s="19">
        <v>0.5</v>
      </c>
      <c r="BH106" s="19">
        <v>10</v>
      </c>
      <c r="BI106" s="19">
        <v>1</v>
      </c>
      <c r="BJ106" s="19">
        <v>1</v>
      </c>
      <c r="BK106" s="19">
        <v>1</v>
      </c>
      <c r="BL106" s="19">
        <v>1</v>
      </c>
      <c r="BM106" s="19">
        <v>0</v>
      </c>
      <c r="BN106" s="19">
        <v>0</v>
      </c>
      <c r="BO106" s="19">
        <v>0</v>
      </c>
      <c r="BP106" s="19">
        <v>0</v>
      </c>
      <c r="BQ106" s="19">
        <v>1</v>
      </c>
      <c r="BR106" s="19">
        <v>1</v>
      </c>
      <c r="BS106" s="19">
        <v>1</v>
      </c>
      <c r="BT106" s="19">
        <v>1</v>
      </c>
    </row>
    <row r="107" spans="1:72" x14ac:dyDescent="0.3">
      <c r="A107" s="26">
        <v>105</v>
      </c>
      <c r="B107" s="19">
        <v>80</v>
      </c>
      <c r="C107" s="19">
        <v>1.0295934677124019</v>
      </c>
      <c r="D107" s="19">
        <v>1.715989112854004E-2</v>
      </c>
      <c r="E107" s="19">
        <v>5</v>
      </c>
      <c r="F107" s="19">
        <v>7.6176321985572844E-3</v>
      </c>
      <c r="G107" s="19">
        <v>7.0596675736184472E-2</v>
      </c>
      <c r="H107" s="19">
        <v>1.48444078801579E-2</v>
      </c>
      <c r="I107" s="19">
        <v>7.6176321985572844E-3</v>
      </c>
      <c r="J107" s="19">
        <f t="shared" si="1"/>
        <v>7.6176321985572844E-3</v>
      </c>
      <c r="K107" s="19">
        <v>1.095110760665311E-2</v>
      </c>
      <c r="L107" s="19">
        <v>1.095110760665311E-2</v>
      </c>
      <c r="M107" s="19">
        <v>-3.3306690738754701E-16</v>
      </c>
      <c r="N107" s="19">
        <v>8.3266726846886741E-17</v>
      </c>
      <c r="O107" s="19">
        <v>-5.5511151231257827E-16</v>
      </c>
      <c r="P107" s="19">
        <v>0</v>
      </c>
      <c r="Q107" s="19">
        <v>-9.3749999999999997E-3</v>
      </c>
      <c r="R107" s="19">
        <v>2.1874999999999999E-2</v>
      </c>
      <c r="S107" s="19">
        <v>-4.3749999999999997E-2</v>
      </c>
      <c r="T107" s="19">
        <v>0</v>
      </c>
      <c r="U107" s="19">
        <v>2.8124999999995509E-4</v>
      </c>
      <c r="V107" s="19">
        <v>8.3437499999999831E-3</v>
      </c>
      <c r="W107" s="19">
        <v>-1.6687499999999411E-2</v>
      </c>
      <c r="X107" s="19">
        <v>0.375</v>
      </c>
      <c r="Y107" s="19">
        <v>0.12500000000000011</v>
      </c>
      <c r="Z107" s="19">
        <v>0.75</v>
      </c>
      <c r="AA107" s="19">
        <v>0</v>
      </c>
      <c r="AB107" s="19">
        <v>-9.3749999999999997E-3</v>
      </c>
      <c r="AC107" s="19">
        <v>2.1874999999999999E-2</v>
      </c>
      <c r="AD107" s="19">
        <v>-4.3749999999999997E-2</v>
      </c>
      <c r="AE107" s="19">
        <v>0</v>
      </c>
      <c r="AF107" s="19">
        <v>0.36960937500000002</v>
      </c>
      <c r="AG107" s="19">
        <v>0.12664062500000001</v>
      </c>
      <c r="AH107" s="19">
        <v>0.74671874999999999</v>
      </c>
      <c r="AI107" s="19">
        <v>0</v>
      </c>
      <c r="AJ107" s="19">
        <v>50</v>
      </c>
      <c r="AK107" s="19">
        <v>20</v>
      </c>
      <c r="AL107" s="19">
        <v>10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 t="s">
        <v>374</v>
      </c>
      <c r="AS107" s="19">
        <v>1</v>
      </c>
      <c r="AT107" s="19">
        <v>0</v>
      </c>
      <c r="AU107" s="19">
        <v>0</v>
      </c>
      <c r="AV107" s="19">
        <v>0</v>
      </c>
      <c r="AW107" s="19">
        <v>0</v>
      </c>
      <c r="AX107" s="19">
        <v>45</v>
      </c>
      <c r="AY107" s="19">
        <v>0</v>
      </c>
      <c r="AZ107" s="19">
        <v>1</v>
      </c>
      <c r="BA107" s="19" t="s">
        <v>89</v>
      </c>
      <c r="BB107" s="19">
        <v>5</v>
      </c>
      <c r="BC107" s="19">
        <v>2</v>
      </c>
      <c r="BD107" s="19">
        <v>0.05</v>
      </c>
      <c r="BE107" s="19">
        <v>4</v>
      </c>
      <c r="BF107" s="19">
        <v>6</v>
      </c>
      <c r="BG107" s="19">
        <v>0.5</v>
      </c>
      <c r="BH107" s="19">
        <v>10</v>
      </c>
      <c r="BI107" s="19">
        <v>1</v>
      </c>
      <c r="BJ107" s="19">
        <v>1</v>
      </c>
      <c r="BK107" s="19">
        <v>1</v>
      </c>
      <c r="BL107" s="19">
        <v>1</v>
      </c>
      <c r="BM107" s="19">
        <v>0</v>
      </c>
      <c r="BN107" s="19">
        <v>0</v>
      </c>
      <c r="BO107" s="19">
        <v>0</v>
      </c>
      <c r="BP107" s="19">
        <v>0</v>
      </c>
      <c r="BQ107" s="19">
        <v>1</v>
      </c>
      <c r="BR107" s="19">
        <v>1</v>
      </c>
      <c r="BS107" s="19">
        <v>1</v>
      </c>
      <c r="BT107" s="19">
        <v>1</v>
      </c>
    </row>
    <row r="108" spans="1:72" x14ac:dyDescent="0.3">
      <c r="A108" s="26">
        <v>106</v>
      </c>
      <c r="B108" s="19">
        <v>80</v>
      </c>
      <c r="C108" s="19">
        <v>1.040993452072144</v>
      </c>
      <c r="D108" s="19">
        <v>1.7349890867869061E-2</v>
      </c>
      <c r="E108" s="19">
        <v>5</v>
      </c>
      <c r="F108" s="19">
        <v>7.6176321985572887E-3</v>
      </c>
      <c r="G108" s="19">
        <v>7.0596675736184472E-2</v>
      </c>
      <c r="H108" s="19">
        <v>1.48444078801579E-2</v>
      </c>
      <c r="I108" s="19">
        <v>7.6176321985572887E-3</v>
      </c>
      <c r="J108" s="19">
        <f t="shared" si="1"/>
        <v>7.6176321985572887E-3</v>
      </c>
      <c r="K108" s="19">
        <v>1.095110760665312E-2</v>
      </c>
      <c r="L108" s="19">
        <v>1.095110760665312E-2</v>
      </c>
      <c r="M108" s="19">
        <v>-3.3306690738754701E-16</v>
      </c>
      <c r="N108" s="19">
        <v>-2.775557561562891E-17</v>
      </c>
      <c r="O108" s="19">
        <v>-5.5511151231257827E-16</v>
      </c>
      <c r="P108" s="19">
        <v>0</v>
      </c>
      <c r="Q108" s="19">
        <v>-9.3749999999999997E-3</v>
      </c>
      <c r="R108" s="19">
        <v>-2.1875000000000009E-2</v>
      </c>
      <c r="S108" s="19">
        <v>-4.3749999999999997E-2</v>
      </c>
      <c r="T108" s="19">
        <v>0</v>
      </c>
      <c r="U108" s="19">
        <v>2.8124999999995509E-4</v>
      </c>
      <c r="V108" s="19">
        <v>-8.3437500000000109E-3</v>
      </c>
      <c r="W108" s="19">
        <v>-1.6687499999999411E-2</v>
      </c>
      <c r="X108" s="19">
        <v>0.375</v>
      </c>
      <c r="Y108" s="19">
        <v>-0.125</v>
      </c>
      <c r="Z108" s="19">
        <v>0.75</v>
      </c>
      <c r="AA108" s="19">
        <v>0</v>
      </c>
      <c r="AB108" s="19">
        <v>-9.3749999999999997E-3</v>
      </c>
      <c r="AC108" s="19">
        <v>-2.1875000000000009E-2</v>
      </c>
      <c r="AD108" s="19">
        <v>-4.3749999999999997E-2</v>
      </c>
      <c r="AE108" s="19">
        <v>0</v>
      </c>
      <c r="AF108" s="19">
        <v>0.36960937500000002</v>
      </c>
      <c r="AG108" s="19">
        <v>-0.12664062500000001</v>
      </c>
      <c r="AH108" s="19">
        <v>0.74671874999999999</v>
      </c>
      <c r="AI108" s="19">
        <v>0</v>
      </c>
      <c r="AJ108" s="19">
        <v>50</v>
      </c>
      <c r="AK108" s="19">
        <v>20</v>
      </c>
      <c r="AL108" s="19">
        <v>0</v>
      </c>
      <c r="AM108" s="19">
        <v>10</v>
      </c>
      <c r="AN108" s="19">
        <v>0</v>
      </c>
      <c r="AO108" s="19">
        <v>0</v>
      </c>
      <c r="AP108" s="19">
        <v>0</v>
      </c>
      <c r="AQ108" s="19">
        <v>0</v>
      </c>
      <c r="AR108" s="19" t="s">
        <v>306</v>
      </c>
      <c r="AS108" s="19">
        <v>1</v>
      </c>
      <c r="AT108" s="19">
        <v>0</v>
      </c>
      <c r="AU108" s="19">
        <v>0</v>
      </c>
      <c r="AV108" s="19">
        <v>0</v>
      </c>
      <c r="AW108" s="19">
        <v>0</v>
      </c>
      <c r="AX108" s="19">
        <v>45</v>
      </c>
      <c r="AY108" s="19">
        <v>0</v>
      </c>
      <c r="AZ108" s="19">
        <v>1</v>
      </c>
      <c r="BA108" s="19" t="s">
        <v>89</v>
      </c>
      <c r="BB108" s="19">
        <v>5</v>
      </c>
      <c r="BC108" s="19">
        <v>2</v>
      </c>
      <c r="BD108" s="19">
        <v>0.05</v>
      </c>
      <c r="BE108" s="19">
        <v>4</v>
      </c>
      <c r="BF108" s="19">
        <v>6</v>
      </c>
      <c r="BG108" s="19">
        <v>0.5</v>
      </c>
      <c r="BH108" s="19">
        <v>10</v>
      </c>
      <c r="BI108" s="19">
        <v>1</v>
      </c>
      <c r="BJ108" s="19">
        <v>1</v>
      </c>
      <c r="BK108" s="19">
        <v>1</v>
      </c>
      <c r="BL108" s="19">
        <v>1</v>
      </c>
      <c r="BM108" s="19">
        <v>0</v>
      </c>
      <c r="BN108" s="19">
        <v>0</v>
      </c>
      <c r="BO108" s="19">
        <v>0</v>
      </c>
      <c r="BP108" s="19">
        <v>0</v>
      </c>
      <c r="BQ108" s="19">
        <v>1</v>
      </c>
      <c r="BR108" s="19">
        <v>1</v>
      </c>
      <c r="BS108" s="19">
        <v>1</v>
      </c>
      <c r="BT108" s="19">
        <v>1</v>
      </c>
    </row>
    <row r="109" spans="1:72" x14ac:dyDescent="0.3">
      <c r="A109" s="26">
        <v>107</v>
      </c>
      <c r="B109" s="19">
        <v>80</v>
      </c>
      <c r="C109" s="19">
        <v>1.045193195343018</v>
      </c>
      <c r="D109" s="19">
        <v>1.741988658905029E-2</v>
      </c>
      <c r="E109" s="19">
        <v>5</v>
      </c>
      <c r="F109" s="19">
        <v>7.6176321985572731E-3</v>
      </c>
      <c r="G109" s="19">
        <v>7.0596675736184472E-2</v>
      </c>
      <c r="H109" s="19">
        <v>1.484440788015789E-2</v>
      </c>
      <c r="I109" s="19">
        <v>7.6176321985572731E-3</v>
      </c>
      <c r="J109" s="19">
        <f t="shared" si="1"/>
        <v>7.6176321985572731E-3</v>
      </c>
      <c r="K109" s="19">
        <v>1.0951107606653099E-2</v>
      </c>
      <c r="L109" s="19">
        <v>1.0951107606653099E-2</v>
      </c>
      <c r="M109" s="19">
        <v>3.3306690738754701E-16</v>
      </c>
      <c r="N109" s="19">
        <v>6.9388939039072284E-17</v>
      </c>
      <c r="O109" s="19">
        <v>-5.5511151231257827E-16</v>
      </c>
      <c r="P109" s="19">
        <v>0</v>
      </c>
      <c r="Q109" s="19">
        <v>9.3749999999999997E-3</v>
      </c>
      <c r="R109" s="19">
        <v>-2.1874999999999999E-2</v>
      </c>
      <c r="S109" s="19">
        <v>-4.3749999999999997E-2</v>
      </c>
      <c r="T109" s="19">
        <v>0</v>
      </c>
      <c r="U109" s="19">
        <v>-2.8124999999995509E-4</v>
      </c>
      <c r="V109" s="19">
        <v>-8.3437499999999276E-3</v>
      </c>
      <c r="W109" s="19">
        <v>-1.6687499999999411E-2</v>
      </c>
      <c r="X109" s="19">
        <v>-0.375</v>
      </c>
      <c r="Y109" s="19">
        <v>-0.1249999999999999</v>
      </c>
      <c r="Z109" s="19">
        <v>0.75</v>
      </c>
      <c r="AA109" s="19">
        <v>0</v>
      </c>
      <c r="AB109" s="19">
        <v>9.3749999999999997E-3</v>
      </c>
      <c r="AC109" s="19">
        <v>-2.1874999999999999E-2</v>
      </c>
      <c r="AD109" s="19">
        <v>-4.3749999999999997E-2</v>
      </c>
      <c r="AE109" s="19">
        <v>0</v>
      </c>
      <c r="AF109" s="19">
        <v>-0.36960937500000002</v>
      </c>
      <c r="AG109" s="19">
        <v>-0.1266406249999999</v>
      </c>
      <c r="AH109" s="19">
        <v>0.74671874999999999</v>
      </c>
      <c r="AI109" s="19">
        <v>0</v>
      </c>
      <c r="AJ109" s="19">
        <v>20</v>
      </c>
      <c r="AK109" s="19">
        <v>50</v>
      </c>
      <c r="AL109" s="19">
        <v>0</v>
      </c>
      <c r="AM109" s="19">
        <v>10</v>
      </c>
      <c r="AN109" s="19">
        <v>0</v>
      </c>
      <c r="AO109" s="19">
        <v>0</v>
      </c>
      <c r="AP109" s="19">
        <v>0</v>
      </c>
      <c r="AQ109" s="19">
        <v>0</v>
      </c>
      <c r="AR109" s="19" t="s">
        <v>375</v>
      </c>
      <c r="AS109" s="19">
        <v>1</v>
      </c>
      <c r="AT109" s="19">
        <v>0</v>
      </c>
      <c r="AU109" s="19">
        <v>0</v>
      </c>
      <c r="AV109" s="19">
        <v>0</v>
      </c>
      <c r="AW109" s="19">
        <v>0</v>
      </c>
      <c r="AX109" s="19">
        <v>45</v>
      </c>
      <c r="AY109" s="19">
        <v>0</v>
      </c>
      <c r="AZ109" s="19">
        <v>1</v>
      </c>
      <c r="BA109" s="19" t="s">
        <v>89</v>
      </c>
      <c r="BB109" s="19">
        <v>5</v>
      </c>
      <c r="BC109" s="19">
        <v>2</v>
      </c>
      <c r="BD109" s="19">
        <v>0.05</v>
      </c>
      <c r="BE109" s="19">
        <v>4</v>
      </c>
      <c r="BF109" s="19">
        <v>6</v>
      </c>
      <c r="BG109" s="19">
        <v>0.5</v>
      </c>
      <c r="BH109" s="19">
        <v>10</v>
      </c>
      <c r="BI109" s="19">
        <v>1</v>
      </c>
      <c r="BJ109" s="19">
        <v>1</v>
      </c>
      <c r="BK109" s="19">
        <v>1</v>
      </c>
      <c r="BL109" s="19">
        <v>1</v>
      </c>
      <c r="BM109" s="19">
        <v>0</v>
      </c>
      <c r="BN109" s="19">
        <v>0</v>
      </c>
      <c r="BO109" s="19">
        <v>0</v>
      </c>
      <c r="BP109" s="19">
        <v>0</v>
      </c>
      <c r="BQ109" s="19">
        <v>1</v>
      </c>
      <c r="BR109" s="19">
        <v>1</v>
      </c>
      <c r="BS109" s="19">
        <v>1</v>
      </c>
      <c r="BT109" s="19">
        <v>1</v>
      </c>
    </row>
    <row r="110" spans="1:72" x14ac:dyDescent="0.3">
      <c r="A110" s="26">
        <v>108</v>
      </c>
      <c r="B110" s="19">
        <v>80</v>
      </c>
      <c r="C110" s="19">
        <v>1.015993595123291</v>
      </c>
      <c r="D110" s="19">
        <v>1.6933226585388182E-2</v>
      </c>
      <c r="E110" s="19">
        <v>5</v>
      </c>
      <c r="F110" s="19">
        <v>7.6176321985572731E-3</v>
      </c>
      <c r="G110" s="19">
        <v>7.0596675736184472E-2</v>
      </c>
      <c r="H110" s="19">
        <v>1.484440788015789E-2</v>
      </c>
      <c r="I110" s="19">
        <v>7.6176321985572731E-3</v>
      </c>
      <c r="J110" s="19">
        <f t="shared" si="1"/>
        <v>7.6176321985572731E-3</v>
      </c>
      <c r="K110" s="19">
        <v>1.0951107606653099E-2</v>
      </c>
      <c r="L110" s="19">
        <v>1.0951107606653099E-2</v>
      </c>
      <c r="M110" s="19">
        <v>3.3306690738754701E-16</v>
      </c>
      <c r="N110" s="19">
        <v>6.9388939039072284E-17</v>
      </c>
      <c r="O110" s="19">
        <v>-5.5511151231257827E-16</v>
      </c>
      <c r="P110" s="19">
        <v>0</v>
      </c>
      <c r="Q110" s="19">
        <v>5.3124999999999999E-2</v>
      </c>
      <c r="R110" s="19">
        <v>2.1874999999999999E-2</v>
      </c>
      <c r="S110" s="19">
        <v>4.3749999999999997E-2</v>
      </c>
      <c r="T110" s="19">
        <v>0</v>
      </c>
      <c r="U110" s="19">
        <v>-2.8124999999995509E-4</v>
      </c>
      <c r="V110" s="19">
        <v>-8.3437499999999276E-3</v>
      </c>
      <c r="W110" s="19">
        <v>-1.6687499999999411E-2</v>
      </c>
      <c r="X110" s="19">
        <v>-0.375</v>
      </c>
      <c r="Y110" s="19">
        <v>-0.1249999999999999</v>
      </c>
      <c r="Z110" s="19">
        <v>0.75</v>
      </c>
      <c r="AA110" s="19">
        <v>0</v>
      </c>
      <c r="AB110" s="19">
        <v>5.3124999999999999E-2</v>
      </c>
      <c r="AC110" s="19">
        <v>2.1874999999999999E-2</v>
      </c>
      <c r="AD110" s="19">
        <v>4.3749999999999997E-2</v>
      </c>
      <c r="AE110" s="19">
        <v>0</v>
      </c>
      <c r="AF110" s="19">
        <v>-0.36960937500000002</v>
      </c>
      <c r="AG110" s="19">
        <v>-0.1266406249999999</v>
      </c>
      <c r="AH110" s="19">
        <v>0.74671874999999999</v>
      </c>
      <c r="AI110" s="19">
        <v>0</v>
      </c>
      <c r="AJ110" s="19">
        <v>20</v>
      </c>
      <c r="AK110" s="19">
        <v>50</v>
      </c>
      <c r="AL110" s="19">
        <v>0</v>
      </c>
      <c r="AM110" s="19">
        <v>10</v>
      </c>
      <c r="AN110" s="19">
        <v>0</v>
      </c>
      <c r="AO110" s="19">
        <v>0</v>
      </c>
      <c r="AP110" s="19">
        <v>0</v>
      </c>
      <c r="AQ110" s="19">
        <v>0</v>
      </c>
      <c r="AR110" s="19" t="s">
        <v>375</v>
      </c>
      <c r="AS110" s="19">
        <v>1</v>
      </c>
      <c r="AT110" s="19">
        <v>0</v>
      </c>
      <c r="AU110" s="19">
        <v>0</v>
      </c>
      <c r="AV110" s="19">
        <v>0</v>
      </c>
      <c r="AW110" s="19">
        <v>0</v>
      </c>
      <c r="AX110" s="19">
        <v>45</v>
      </c>
      <c r="AY110" s="19">
        <v>0</v>
      </c>
      <c r="AZ110" s="19">
        <v>1</v>
      </c>
      <c r="BA110" s="19" t="s">
        <v>89</v>
      </c>
      <c r="BB110" s="19">
        <v>5</v>
      </c>
      <c r="BC110" s="19">
        <v>2</v>
      </c>
      <c r="BD110" s="19">
        <v>0.05</v>
      </c>
      <c r="BE110" s="19">
        <v>4</v>
      </c>
      <c r="BF110" s="19">
        <v>6</v>
      </c>
      <c r="BG110" s="19">
        <v>0.5</v>
      </c>
      <c r="BH110" s="19">
        <v>10</v>
      </c>
      <c r="BI110" s="19">
        <v>1</v>
      </c>
      <c r="BJ110" s="19">
        <v>1</v>
      </c>
      <c r="BK110" s="19">
        <v>1</v>
      </c>
      <c r="BL110" s="19">
        <v>1</v>
      </c>
      <c r="BM110" s="19">
        <v>0</v>
      </c>
      <c r="BN110" s="19">
        <v>0</v>
      </c>
      <c r="BO110" s="19">
        <v>0</v>
      </c>
      <c r="BP110" s="19">
        <v>0</v>
      </c>
      <c r="BQ110" s="19">
        <v>1</v>
      </c>
      <c r="BR110" s="19">
        <v>1</v>
      </c>
      <c r="BS110" s="19">
        <v>1</v>
      </c>
      <c r="BT110" s="19">
        <v>1</v>
      </c>
    </row>
    <row r="111" spans="1:72" x14ac:dyDescent="0.3">
      <c r="A111" s="26">
        <v>109</v>
      </c>
      <c r="B111" s="19">
        <v>80</v>
      </c>
      <c r="C111" s="19">
        <v>1.0139932632446289</v>
      </c>
      <c r="D111" s="19">
        <v>1.6899887720743811E-2</v>
      </c>
      <c r="E111" s="19">
        <v>5</v>
      </c>
      <c r="F111" s="19">
        <v>7.6176321985572991E-3</v>
      </c>
      <c r="G111" s="19">
        <v>7.0596675736184472E-2</v>
      </c>
      <c r="H111" s="19">
        <v>1.4844407880157911E-2</v>
      </c>
      <c r="I111" s="19">
        <v>7.6176321985572991E-3</v>
      </c>
      <c r="J111" s="19">
        <f t="shared" si="1"/>
        <v>7.6176321985572991E-3</v>
      </c>
      <c r="K111" s="19">
        <v>1.095110760665313E-2</v>
      </c>
      <c r="L111" s="19">
        <v>1.095110760665313E-2</v>
      </c>
      <c r="M111" s="19">
        <v>3.3306690738754701E-16</v>
      </c>
      <c r="N111" s="19">
        <v>1.110223024625157E-16</v>
      </c>
      <c r="O111" s="19">
        <v>-5.5511151231257827E-16</v>
      </c>
      <c r="P111" s="19">
        <v>0</v>
      </c>
      <c r="Q111" s="19">
        <v>5.3124999999999999E-2</v>
      </c>
      <c r="R111" s="19">
        <v>-2.1875000000000009E-2</v>
      </c>
      <c r="S111" s="19">
        <v>4.3749999999999997E-2</v>
      </c>
      <c r="T111" s="19">
        <v>0</v>
      </c>
      <c r="U111" s="19">
        <v>-2.8124999999995509E-4</v>
      </c>
      <c r="V111" s="19">
        <v>8.3437500000000664E-3</v>
      </c>
      <c r="W111" s="19">
        <v>-1.6687499999999411E-2</v>
      </c>
      <c r="X111" s="19">
        <v>-0.375</v>
      </c>
      <c r="Y111" s="19">
        <v>0.12500000000000011</v>
      </c>
      <c r="Z111" s="19">
        <v>0.75</v>
      </c>
      <c r="AA111" s="19">
        <v>0</v>
      </c>
      <c r="AB111" s="19">
        <v>5.3124999999999999E-2</v>
      </c>
      <c r="AC111" s="19">
        <v>-2.1875000000000009E-2</v>
      </c>
      <c r="AD111" s="19">
        <v>4.3749999999999997E-2</v>
      </c>
      <c r="AE111" s="19">
        <v>0</v>
      </c>
      <c r="AF111" s="19">
        <v>-0.36960937500000002</v>
      </c>
      <c r="AG111" s="19">
        <v>0.12664062500000009</v>
      </c>
      <c r="AH111" s="19">
        <v>0.74671874999999999</v>
      </c>
      <c r="AI111" s="19">
        <v>0</v>
      </c>
      <c r="AJ111" s="19">
        <v>20</v>
      </c>
      <c r="AK111" s="19">
        <v>50</v>
      </c>
      <c r="AL111" s="19">
        <v>10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 t="s">
        <v>305</v>
      </c>
      <c r="AS111" s="19">
        <v>1</v>
      </c>
      <c r="AT111" s="19">
        <v>0</v>
      </c>
      <c r="AU111" s="19">
        <v>0</v>
      </c>
      <c r="AV111" s="19">
        <v>0</v>
      </c>
      <c r="AW111" s="19">
        <v>0</v>
      </c>
      <c r="AX111" s="19">
        <v>45</v>
      </c>
      <c r="AY111" s="19">
        <v>0</v>
      </c>
      <c r="AZ111" s="19">
        <v>1</v>
      </c>
      <c r="BA111" s="19" t="s">
        <v>89</v>
      </c>
      <c r="BB111" s="19">
        <v>5</v>
      </c>
      <c r="BC111" s="19">
        <v>2</v>
      </c>
      <c r="BD111" s="19">
        <v>0.05</v>
      </c>
      <c r="BE111" s="19">
        <v>4</v>
      </c>
      <c r="BF111" s="19">
        <v>6</v>
      </c>
      <c r="BG111" s="19">
        <v>0.5</v>
      </c>
      <c r="BH111" s="19">
        <v>10</v>
      </c>
      <c r="BI111" s="19">
        <v>1</v>
      </c>
      <c r="BJ111" s="19">
        <v>1</v>
      </c>
      <c r="BK111" s="19">
        <v>1</v>
      </c>
      <c r="BL111" s="19">
        <v>1</v>
      </c>
      <c r="BM111" s="19">
        <v>0</v>
      </c>
      <c r="BN111" s="19">
        <v>0</v>
      </c>
      <c r="BO111" s="19">
        <v>0</v>
      </c>
      <c r="BP111" s="19">
        <v>0</v>
      </c>
      <c r="BQ111" s="19">
        <v>1</v>
      </c>
      <c r="BR111" s="19">
        <v>1</v>
      </c>
      <c r="BS111" s="19">
        <v>1</v>
      </c>
      <c r="BT111" s="19">
        <v>1</v>
      </c>
    </row>
    <row r="112" spans="1:72" x14ac:dyDescent="0.3">
      <c r="A112" s="26">
        <v>110</v>
      </c>
      <c r="B112" s="19">
        <v>80</v>
      </c>
      <c r="C112" s="19">
        <v>1.0149936676025391</v>
      </c>
      <c r="D112" s="19">
        <v>1.691656112670898E-2</v>
      </c>
      <c r="E112" s="19">
        <v>5</v>
      </c>
      <c r="F112" s="19">
        <v>7.6176321985572844E-3</v>
      </c>
      <c r="G112" s="19">
        <v>7.0596675736184472E-2</v>
      </c>
      <c r="H112" s="19">
        <v>1.48444078801579E-2</v>
      </c>
      <c r="I112" s="19">
        <v>7.6176321985572844E-3</v>
      </c>
      <c r="J112" s="19">
        <f t="shared" si="1"/>
        <v>7.6176321985572844E-3</v>
      </c>
      <c r="K112" s="19">
        <v>1.095110760665311E-2</v>
      </c>
      <c r="L112" s="19">
        <v>1.095110760665311E-2</v>
      </c>
      <c r="M112" s="19">
        <v>-3.3306690738754701E-16</v>
      </c>
      <c r="N112" s="19">
        <v>-2.775557561562891E-17</v>
      </c>
      <c r="O112" s="19">
        <v>-5.5511151231257827E-16</v>
      </c>
      <c r="P112" s="19">
        <v>0</v>
      </c>
      <c r="Q112" s="19">
        <v>-5.3124999999999999E-2</v>
      </c>
      <c r="R112" s="19">
        <v>-2.1874999999999999E-2</v>
      </c>
      <c r="S112" s="19">
        <v>4.3749999999999997E-2</v>
      </c>
      <c r="T112" s="19">
        <v>0</v>
      </c>
      <c r="U112" s="19">
        <v>2.8124999999995509E-4</v>
      </c>
      <c r="V112" s="19">
        <v>8.3437499999999831E-3</v>
      </c>
      <c r="W112" s="19">
        <v>-1.6687499999999411E-2</v>
      </c>
      <c r="X112" s="19">
        <v>0.375</v>
      </c>
      <c r="Y112" s="19">
        <v>0.125</v>
      </c>
      <c r="Z112" s="19">
        <v>0.75</v>
      </c>
      <c r="AA112" s="19">
        <v>0</v>
      </c>
      <c r="AB112" s="19">
        <v>-5.3124999999999999E-2</v>
      </c>
      <c r="AC112" s="19">
        <v>-2.1874999999999999E-2</v>
      </c>
      <c r="AD112" s="19">
        <v>4.3749999999999997E-2</v>
      </c>
      <c r="AE112" s="19">
        <v>0</v>
      </c>
      <c r="AF112" s="19">
        <v>0.36960937500000002</v>
      </c>
      <c r="AG112" s="19">
        <v>0.12664062500000001</v>
      </c>
      <c r="AH112" s="19">
        <v>0.74671874999999999</v>
      </c>
      <c r="AI112" s="19">
        <v>0</v>
      </c>
      <c r="AJ112" s="19">
        <v>50</v>
      </c>
      <c r="AK112" s="19">
        <v>20</v>
      </c>
      <c r="AL112" s="19">
        <v>10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 t="s">
        <v>374</v>
      </c>
      <c r="AS112" s="19">
        <v>1</v>
      </c>
      <c r="AT112" s="19">
        <v>0</v>
      </c>
      <c r="AU112" s="19">
        <v>0</v>
      </c>
      <c r="AV112" s="19">
        <v>0</v>
      </c>
      <c r="AW112" s="19">
        <v>0</v>
      </c>
      <c r="AX112" s="19">
        <v>45</v>
      </c>
      <c r="AY112" s="19">
        <v>0</v>
      </c>
      <c r="AZ112" s="19">
        <v>1</v>
      </c>
      <c r="BA112" s="19" t="s">
        <v>89</v>
      </c>
      <c r="BB112" s="19">
        <v>5</v>
      </c>
      <c r="BC112" s="19">
        <v>2</v>
      </c>
      <c r="BD112" s="19">
        <v>0.05</v>
      </c>
      <c r="BE112" s="19">
        <v>4</v>
      </c>
      <c r="BF112" s="19">
        <v>6</v>
      </c>
      <c r="BG112" s="19">
        <v>0.5</v>
      </c>
      <c r="BH112" s="19">
        <v>10</v>
      </c>
      <c r="BI112" s="19">
        <v>1</v>
      </c>
      <c r="BJ112" s="19">
        <v>1</v>
      </c>
      <c r="BK112" s="19">
        <v>1</v>
      </c>
      <c r="BL112" s="19">
        <v>1</v>
      </c>
      <c r="BM112" s="19">
        <v>0</v>
      </c>
      <c r="BN112" s="19">
        <v>0</v>
      </c>
      <c r="BO112" s="19">
        <v>0</v>
      </c>
      <c r="BP112" s="19">
        <v>0</v>
      </c>
      <c r="BQ112" s="19">
        <v>1</v>
      </c>
      <c r="BR112" s="19">
        <v>1</v>
      </c>
      <c r="BS112" s="19">
        <v>1</v>
      </c>
      <c r="BT112" s="19">
        <v>1</v>
      </c>
    </row>
    <row r="113" spans="1:72" x14ac:dyDescent="0.3">
      <c r="A113" s="26">
        <v>111</v>
      </c>
      <c r="B113" s="19">
        <v>80</v>
      </c>
      <c r="C113" s="19">
        <v>0.77999472618103027</v>
      </c>
      <c r="D113" s="19">
        <v>1.299991210301717E-2</v>
      </c>
      <c r="E113" s="19">
        <v>4</v>
      </c>
      <c r="F113" s="19">
        <v>5.134898976610823E-4</v>
      </c>
      <c r="G113" s="19">
        <v>4.1910129853950553E-2</v>
      </c>
      <c r="H113" s="19">
        <v>1.971293000482164E-2</v>
      </c>
      <c r="I113" s="19">
        <v>5.134898976610823E-4</v>
      </c>
      <c r="J113" s="19">
        <f t="shared" si="1"/>
        <v>5.134898976610823E-4</v>
      </c>
      <c r="K113" s="19">
        <v>5.134898976610823E-4</v>
      </c>
      <c r="L113" s="19"/>
      <c r="M113" s="19">
        <v>5.5511151231257827E-16</v>
      </c>
      <c r="N113" s="19">
        <v>8.3266726846886741E-17</v>
      </c>
      <c r="O113" s="19">
        <v>8.3266726846886741E-17</v>
      </c>
      <c r="P113" s="19">
        <v>0</v>
      </c>
      <c r="Q113" s="19">
        <v>1.5625E-2</v>
      </c>
      <c r="R113" s="19">
        <v>5.9374999999999997E-2</v>
      </c>
      <c r="S113" s="19">
        <v>-3.125E-2</v>
      </c>
      <c r="T113" s="19">
        <v>0</v>
      </c>
      <c r="U113" s="19">
        <v>5.6249999999979927E-4</v>
      </c>
      <c r="V113" s="19">
        <v>5.5511151231257827E-17</v>
      </c>
      <c r="W113" s="19">
        <v>-1.12500000000007E-3</v>
      </c>
      <c r="X113" s="19">
        <v>-0.625</v>
      </c>
      <c r="Y113" s="19">
        <v>0.12500000000000011</v>
      </c>
      <c r="Z113" s="19">
        <v>0.25</v>
      </c>
      <c r="AA113" s="19">
        <v>0</v>
      </c>
      <c r="AB113" s="19">
        <v>1.5625E-2</v>
      </c>
      <c r="AC113" s="19">
        <v>5.9374999999999997E-2</v>
      </c>
      <c r="AD113" s="19">
        <v>-3.125E-2</v>
      </c>
      <c r="AE113" s="19">
        <v>0</v>
      </c>
      <c r="AF113" s="19">
        <v>-0.62148437499999998</v>
      </c>
      <c r="AG113" s="19">
        <v>0.12523437500000009</v>
      </c>
      <c r="AH113" s="19">
        <v>0.24296875000000001</v>
      </c>
      <c r="AI113" s="19">
        <v>0</v>
      </c>
      <c r="AJ113" s="19">
        <v>0</v>
      </c>
      <c r="AK113" s="19">
        <v>50</v>
      </c>
      <c r="AL113" s="19">
        <v>20</v>
      </c>
      <c r="AM113" s="19">
        <v>10</v>
      </c>
      <c r="AN113" s="19">
        <v>0</v>
      </c>
      <c r="AO113" s="19">
        <v>0</v>
      </c>
      <c r="AP113" s="19">
        <v>0</v>
      </c>
      <c r="AQ113" s="19">
        <v>0</v>
      </c>
      <c r="AR113" s="19" t="s">
        <v>376</v>
      </c>
      <c r="AS113" s="19">
        <v>1</v>
      </c>
      <c r="AT113" s="19">
        <v>0</v>
      </c>
      <c r="AU113" s="19">
        <v>0</v>
      </c>
      <c r="AV113" s="19">
        <v>0</v>
      </c>
      <c r="AW113" s="19">
        <v>0</v>
      </c>
      <c r="AX113" s="19">
        <v>45</v>
      </c>
      <c r="AY113" s="19">
        <v>0</v>
      </c>
      <c r="AZ113" s="19">
        <v>1</v>
      </c>
      <c r="BA113" s="19" t="s">
        <v>89</v>
      </c>
      <c r="BB113" s="19">
        <v>5</v>
      </c>
      <c r="BC113" s="19">
        <v>2</v>
      </c>
      <c r="BD113" s="19">
        <v>0.05</v>
      </c>
      <c r="BE113" s="19">
        <v>4</v>
      </c>
      <c r="BF113" s="19">
        <v>6</v>
      </c>
      <c r="BG113" s="19">
        <v>0.5</v>
      </c>
      <c r="BH113" s="19">
        <v>10</v>
      </c>
      <c r="BI113" s="19">
        <v>1</v>
      </c>
      <c r="BJ113" s="19">
        <v>1</v>
      </c>
      <c r="BK113" s="19">
        <v>1</v>
      </c>
      <c r="BL113" s="19">
        <v>1</v>
      </c>
      <c r="BM113" s="19">
        <v>0</v>
      </c>
      <c r="BN113" s="19">
        <v>0</v>
      </c>
      <c r="BO113" s="19">
        <v>0</v>
      </c>
      <c r="BP113" s="19">
        <v>0</v>
      </c>
      <c r="BQ113" s="19">
        <v>1</v>
      </c>
      <c r="BR113" s="19">
        <v>1</v>
      </c>
      <c r="BS113" s="19">
        <v>1</v>
      </c>
      <c r="BT113" s="19">
        <v>1</v>
      </c>
    </row>
    <row r="114" spans="1:72" x14ac:dyDescent="0.3">
      <c r="A114" s="26">
        <v>112</v>
      </c>
      <c r="B114" s="19">
        <v>80</v>
      </c>
      <c r="C114" s="19">
        <v>0.77999520301818848</v>
      </c>
      <c r="D114" s="19">
        <v>1.299992005030314E-2</v>
      </c>
      <c r="E114" s="19">
        <v>4</v>
      </c>
      <c r="F114" s="19">
        <v>5.134898976610823E-4</v>
      </c>
      <c r="G114" s="19">
        <v>4.1910129853950581E-2</v>
      </c>
      <c r="H114" s="19">
        <v>1.971293000482165E-2</v>
      </c>
      <c r="I114" s="19">
        <v>5.134898976610823E-4</v>
      </c>
      <c r="J114" s="19">
        <f t="shared" si="1"/>
        <v>5.134898976610823E-4</v>
      </c>
      <c r="K114" s="19">
        <v>5.134898976610823E-4</v>
      </c>
      <c r="L114" s="19"/>
      <c r="M114" s="19">
        <v>5.5511151231257827E-16</v>
      </c>
      <c r="N114" s="19">
        <v>6.9388939039072284E-17</v>
      </c>
      <c r="O114" s="19">
        <v>8.3266726846886741E-17</v>
      </c>
      <c r="P114" s="19">
        <v>0</v>
      </c>
      <c r="Q114" s="19">
        <v>1.5625E-2</v>
      </c>
      <c r="R114" s="19">
        <v>-5.9374999999999997E-2</v>
      </c>
      <c r="S114" s="19">
        <v>-3.125E-2</v>
      </c>
      <c r="T114" s="19">
        <v>0</v>
      </c>
      <c r="U114" s="19">
        <v>5.6249999999979927E-4</v>
      </c>
      <c r="V114" s="19">
        <v>8.3266726846886741E-17</v>
      </c>
      <c r="W114" s="19">
        <v>-1.12500000000007E-3</v>
      </c>
      <c r="X114" s="19">
        <v>-0.625</v>
      </c>
      <c r="Y114" s="19">
        <v>-0.1249999999999999</v>
      </c>
      <c r="Z114" s="19">
        <v>0.25</v>
      </c>
      <c r="AA114" s="19">
        <v>0</v>
      </c>
      <c r="AB114" s="19">
        <v>1.5625E-2</v>
      </c>
      <c r="AC114" s="19">
        <v>-5.9374999999999997E-2</v>
      </c>
      <c r="AD114" s="19">
        <v>-3.125E-2</v>
      </c>
      <c r="AE114" s="19">
        <v>0</v>
      </c>
      <c r="AF114" s="19">
        <v>-0.62148437499999998</v>
      </c>
      <c r="AG114" s="19">
        <v>-0.1252343749999999</v>
      </c>
      <c r="AH114" s="19">
        <v>0.24296875000000001</v>
      </c>
      <c r="AI114" s="19">
        <v>0</v>
      </c>
      <c r="AJ114" s="19">
        <v>0</v>
      </c>
      <c r="AK114" s="19">
        <v>50</v>
      </c>
      <c r="AL114" s="19">
        <v>10</v>
      </c>
      <c r="AM114" s="19">
        <v>20</v>
      </c>
      <c r="AN114" s="19">
        <v>0</v>
      </c>
      <c r="AO114" s="19">
        <v>0</v>
      </c>
      <c r="AP114" s="19">
        <v>0</v>
      </c>
      <c r="AQ114" s="19">
        <v>0</v>
      </c>
      <c r="AR114" s="19" t="s">
        <v>377</v>
      </c>
      <c r="AS114" s="19">
        <v>1</v>
      </c>
      <c r="AT114" s="19">
        <v>0</v>
      </c>
      <c r="AU114" s="19">
        <v>0</v>
      </c>
      <c r="AV114" s="19">
        <v>0</v>
      </c>
      <c r="AW114" s="19">
        <v>0</v>
      </c>
      <c r="AX114" s="19">
        <v>45</v>
      </c>
      <c r="AY114" s="19">
        <v>0</v>
      </c>
      <c r="AZ114" s="19">
        <v>1</v>
      </c>
      <c r="BA114" s="19" t="s">
        <v>89</v>
      </c>
      <c r="BB114" s="19">
        <v>5</v>
      </c>
      <c r="BC114" s="19">
        <v>2</v>
      </c>
      <c r="BD114" s="19">
        <v>0.05</v>
      </c>
      <c r="BE114" s="19">
        <v>4</v>
      </c>
      <c r="BF114" s="19">
        <v>6</v>
      </c>
      <c r="BG114" s="19">
        <v>0.5</v>
      </c>
      <c r="BH114" s="19">
        <v>10</v>
      </c>
      <c r="BI114" s="19">
        <v>1</v>
      </c>
      <c r="BJ114" s="19">
        <v>1</v>
      </c>
      <c r="BK114" s="19">
        <v>1</v>
      </c>
      <c r="BL114" s="19">
        <v>1</v>
      </c>
      <c r="BM114" s="19">
        <v>0</v>
      </c>
      <c r="BN114" s="19">
        <v>0</v>
      </c>
      <c r="BO114" s="19">
        <v>0</v>
      </c>
      <c r="BP114" s="19">
        <v>0</v>
      </c>
      <c r="BQ114" s="19">
        <v>1</v>
      </c>
      <c r="BR114" s="19">
        <v>1</v>
      </c>
      <c r="BS114" s="19">
        <v>1</v>
      </c>
      <c r="BT114" s="19">
        <v>1</v>
      </c>
    </row>
    <row r="115" spans="1:72" x14ac:dyDescent="0.3">
      <c r="A115" s="26">
        <v>113</v>
      </c>
      <c r="B115" s="19">
        <v>80</v>
      </c>
      <c r="C115" s="19">
        <v>0.77999496459960938</v>
      </c>
      <c r="D115" s="19">
        <v>1.2999916076660159E-2</v>
      </c>
      <c r="E115" s="19">
        <v>4</v>
      </c>
      <c r="F115" s="19">
        <v>5.134898976610823E-4</v>
      </c>
      <c r="G115" s="19">
        <v>4.191012985395056E-2</v>
      </c>
      <c r="H115" s="19">
        <v>1.971293000482164E-2</v>
      </c>
      <c r="I115" s="19">
        <v>5.134898976610823E-4</v>
      </c>
      <c r="J115" s="19">
        <f t="shared" si="1"/>
        <v>5.134898976610823E-4</v>
      </c>
      <c r="K115" s="19">
        <v>5.134898976610823E-4</v>
      </c>
      <c r="L115" s="19"/>
      <c r="M115" s="19">
        <v>-3.3306690738754701E-16</v>
      </c>
      <c r="N115" s="19">
        <v>0</v>
      </c>
      <c r="O115" s="19">
        <v>8.3266726846886741E-17</v>
      </c>
      <c r="P115" s="19">
        <v>0</v>
      </c>
      <c r="Q115" s="19">
        <v>-1.5625E-2</v>
      </c>
      <c r="R115" s="19">
        <v>-5.9374999999999997E-2</v>
      </c>
      <c r="S115" s="19">
        <v>-3.125E-2</v>
      </c>
      <c r="T115" s="19">
        <v>0</v>
      </c>
      <c r="U115" s="19">
        <v>-5.6249999999979927E-4</v>
      </c>
      <c r="V115" s="19">
        <v>0</v>
      </c>
      <c r="W115" s="19">
        <v>-1.12500000000007E-3</v>
      </c>
      <c r="X115" s="19">
        <v>0.625</v>
      </c>
      <c r="Y115" s="19">
        <v>-0.125</v>
      </c>
      <c r="Z115" s="19">
        <v>0.25</v>
      </c>
      <c r="AA115" s="19">
        <v>0</v>
      </c>
      <c r="AB115" s="19">
        <v>-1.5625E-2</v>
      </c>
      <c r="AC115" s="19">
        <v>-5.9374999999999997E-2</v>
      </c>
      <c r="AD115" s="19">
        <v>-3.125E-2</v>
      </c>
      <c r="AE115" s="19">
        <v>0</v>
      </c>
      <c r="AF115" s="19">
        <v>0.62148437499999998</v>
      </c>
      <c r="AG115" s="19">
        <v>-0.12523437500000001</v>
      </c>
      <c r="AH115" s="19">
        <v>0.24296875000000001</v>
      </c>
      <c r="AI115" s="19">
        <v>0</v>
      </c>
      <c r="AJ115" s="19">
        <v>50</v>
      </c>
      <c r="AK115" s="19">
        <v>0</v>
      </c>
      <c r="AL115" s="19">
        <v>10</v>
      </c>
      <c r="AM115" s="19">
        <v>20</v>
      </c>
      <c r="AN115" s="19">
        <v>0</v>
      </c>
      <c r="AO115" s="19">
        <v>0</v>
      </c>
      <c r="AP115" s="19">
        <v>0</v>
      </c>
      <c r="AQ115" s="19">
        <v>0</v>
      </c>
      <c r="AR115" s="19" t="s">
        <v>378</v>
      </c>
      <c r="AS115" s="19">
        <v>1</v>
      </c>
      <c r="AT115" s="19">
        <v>0</v>
      </c>
      <c r="AU115" s="19">
        <v>0</v>
      </c>
      <c r="AV115" s="19">
        <v>0</v>
      </c>
      <c r="AW115" s="19">
        <v>0</v>
      </c>
      <c r="AX115" s="19">
        <v>45</v>
      </c>
      <c r="AY115" s="19">
        <v>0</v>
      </c>
      <c r="AZ115" s="19">
        <v>1</v>
      </c>
      <c r="BA115" s="19" t="s">
        <v>89</v>
      </c>
      <c r="BB115" s="19">
        <v>5</v>
      </c>
      <c r="BC115" s="19">
        <v>2</v>
      </c>
      <c r="BD115" s="19">
        <v>0.05</v>
      </c>
      <c r="BE115" s="19">
        <v>4</v>
      </c>
      <c r="BF115" s="19">
        <v>6</v>
      </c>
      <c r="BG115" s="19">
        <v>0.5</v>
      </c>
      <c r="BH115" s="19">
        <v>10</v>
      </c>
      <c r="BI115" s="19">
        <v>1</v>
      </c>
      <c r="BJ115" s="19">
        <v>1</v>
      </c>
      <c r="BK115" s="19">
        <v>1</v>
      </c>
      <c r="BL115" s="19">
        <v>1</v>
      </c>
      <c r="BM115" s="19">
        <v>0</v>
      </c>
      <c r="BN115" s="19">
        <v>0</v>
      </c>
      <c r="BO115" s="19">
        <v>0</v>
      </c>
      <c r="BP115" s="19">
        <v>0</v>
      </c>
      <c r="BQ115" s="19">
        <v>1</v>
      </c>
      <c r="BR115" s="19">
        <v>1</v>
      </c>
      <c r="BS115" s="19">
        <v>1</v>
      </c>
      <c r="BT115" s="19">
        <v>1</v>
      </c>
    </row>
    <row r="116" spans="1:72" x14ac:dyDescent="0.3">
      <c r="A116" s="26">
        <v>114</v>
      </c>
      <c r="B116" s="19">
        <v>80</v>
      </c>
      <c r="C116" s="19">
        <v>0.79559516906738281</v>
      </c>
      <c r="D116" s="19">
        <v>1.325991948445638E-2</v>
      </c>
      <c r="E116" s="19">
        <v>4</v>
      </c>
      <c r="F116" s="19">
        <v>5.6249999999991951E-4</v>
      </c>
      <c r="G116" s="19">
        <v>6.1213324744716163E-2</v>
      </c>
      <c r="H116" s="19">
        <v>1.1249999999999949E-2</v>
      </c>
      <c r="I116" s="19">
        <v>5.6249999999991951E-4</v>
      </c>
      <c r="J116" s="19">
        <f t="shared" si="1"/>
        <v>5.6249999999991951E-4</v>
      </c>
      <c r="K116" s="19">
        <v>5.6249999999991951E-4</v>
      </c>
      <c r="L116" s="19"/>
      <c r="M116" s="19">
        <v>5.5511151231257827E-16</v>
      </c>
      <c r="N116" s="19">
        <v>-5.5511151231257827E-17</v>
      </c>
      <c r="O116" s="19">
        <v>-4.4408920985006262E-16</v>
      </c>
      <c r="P116" s="19">
        <v>0</v>
      </c>
      <c r="Q116" s="19">
        <v>0</v>
      </c>
      <c r="R116" s="19">
        <v>1.8041124150158791E-18</v>
      </c>
      <c r="S116" s="19">
        <v>0</v>
      </c>
      <c r="T116" s="19">
        <v>0</v>
      </c>
      <c r="U116" s="19">
        <v>5.6249999999957723E-4</v>
      </c>
      <c r="V116" s="19">
        <v>5.6250000000007683E-4</v>
      </c>
      <c r="W116" s="19">
        <v>-1.124999999999932E-3</v>
      </c>
      <c r="X116" s="19">
        <v>-0.75</v>
      </c>
      <c r="Y116" s="19">
        <v>0.25000000000000011</v>
      </c>
      <c r="Z116" s="19">
        <v>0.5</v>
      </c>
      <c r="AA116" s="19">
        <v>0</v>
      </c>
      <c r="AB116" s="19">
        <v>0</v>
      </c>
      <c r="AC116" s="19">
        <v>1.8041124150158791E-18</v>
      </c>
      <c r="AD116" s="19">
        <v>0</v>
      </c>
      <c r="AE116" s="19">
        <v>0</v>
      </c>
      <c r="AF116" s="19">
        <v>-0.80859375</v>
      </c>
      <c r="AG116" s="19">
        <v>0.19140625000000011</v>
      </c>
      <c r="AH116" s="19">
        <v>0.6171875</v>
      </c>
      <c r="AI116" s="19">
        <v>0</v>
      </c>
      <c r="AJ116" s="19">
        <v>0</v>
      </c>
      <c r="AK116" s="19">
        <v>60</v>
      </c>
      <c r="AL116" s="19">
        <v>20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 t="s">
        <v>379</v>
      </c>
      <c r="AS116" s="19">
        <v>1</v>
      </c>
      <c r="AT116" s="19">
        <v>0</v>
      </c>
      <c r="AU116" s="19">
        <v>0</v>
      </c>
      <c r="AV116" s="19">
        <v>0</v>
      </c>
      <c r="AW116" s="19">
        <v>0</v>
      </c>
      <c r="AX116" s="19">
        <v>45</v>
      </c>
      <c r="AY116" s="19">
        <v>0</v>
      </c>
      <c r="AZ116" s="19">
        <v>1</v>
      </c>
      <c r="BA116" s="19" t="s">
        <v>89</v>
      </c>
      <c r="BB116" s="19">
        <v>5</v>
      </c>
      <c r="BC116" s="19">
        <v>2</v>
      </c>
      <c r="BD116" s="19">
        <v>0.05</v>
      </c>
      <c r="BE116" s="19">
        <v>4</v>
      </c>
      <c r="BF116" s="19">
        <v>6</v>
      </c>
      <c r="BG116" s="19">
        <v>0.5</v>
      </c>
      <c r="BH116" s="19">
        <v>10</v>
      </c>
      <c r="BI116" s="19">
        <v>1</v>
      </c>
      <c r="BJ116" s="19">
        <v>1</v>
      </c>
      <c r="BK116" s="19">
        <v>1</v>
      </c>
      <c r="BL116" s="19">
        <v>1</v>
      </c>
      <c r="BM116" s="19">
        <v>0</v>
      </c>
      <c r="BN116" s="19">
        <v>0</v>
      </c>
      <c r="BO116" s="19">
        <v>0</v>
      </c>
      <c r="BP116" s="19">
        <v>0</v>
      </c>
      <c r="BQ116" s="19">
        <v>1</v>
      </c>
      <c r="BR116" s="19">
        <v>1</v>
      </c>
      <c r="BS116" s="19">
        <v>1</v>
      </c>
      <c r="BT116" s="19">
        <v>1</v>
      </c>
    </row>
    <row r="117" spans="1:72" x14ac:dyDescent="0.3">
      <c r="A117" s="26">
        <v>115</v>
      </c>
      <c r="B117" s="19">
        <v>80</v>
      </c>
      <c r="C117" s="19">
        <v>0.8303983211517334</v>
      </c>
      <c r="D117" s="19">
        <v>1.3839972019195561E-2</v>
      </c>
      <c r="E117" s="19">
        <v>4</v>
      </c>
      <c r="F117" s="19">
        <v>5.6249999999988709E-4</v>
      </c>
      <c r="G117" s="19">
        <v>6.1213324744716142E-2</v>
      </c>
      <c r="H117" s="19">
        <v>1.124999999999993E-2</v>
      </c>
      <c r="I117" s="19">
        <v>5.6249999999988709E-4</v>
      </c>
      <c r="J117" s="19">
        <f t="shared" si="1"/>
        <v>5.6249999999988709E-4</v>
      </c>
      <c r="K117" s="19">
        <v>5.6249999999988709E-4</v>
      </c>
      <c r="L117" s="19"/>
      <c r="M117" s="19">
        <v>5.5511151231257827E-16</v>
      </c>
      <c r="N117" s="19">
        <v>8.3266726846886741E-17</v>
      </c>
      <c r="O117" s="19">
        <v>-4.4408920985006262E-16</v>
      </c>
      <c r="P117" s="19">
        <v>0</v>
      </c>
      <c r="Q117" s="19">
        <v>0</v>
      </c>
      <c r="R117" s="19">
        <v>1.9428902930940241E-18</v>
      </c>
      <c r="S117" s="19">
        <v>0</v>
      </c>
      <c r="T117" s="19">
        <v>0</v>
      </c>
      <c r="U117" s="19">
        <v>5.6249999999957723E-4</v>
      </c>
      <c r="V117" s="19">
        <v>-5.6249999999988254E-4</v>
      </c>
      <c r="W117" s="19">
        <v>-1.124999999999932E-3</v>
      </c>
      <c r="X117" s="19">
        <v>-0.75</v>
      </c>
      <c r="Y117" s="19">
        <v>-0.24999999999999989</v>
      </c>
      <c r="Z117" s="19">
        <v>0.5</v>
      </c>
      <c r="AA117" s="19">
        <v>0</v>
      </c>
      <c r="AB117" s="19">
        <v>0</v>
      </c>
      <c r="AC117" s="19">
        <v>1.9428902930940241E-18</v>
      </c>
      <c r="AD117" s="19">
        <v>0</v>
      </c>
      <c r="AE117" s="19">
        <v>0</v>
      </c>
      <c r="AF117" s="19">
        <v>-0.80859375</v>
      </c>
      <c r="AG117" s="19">
        <v>-0.19140624999999989</v>
      </c>
      <c r="AH117" s="19">
        <v>0.6171875</v>
      </c>
      <c r="AI117" s="19">
        <v>0</v>
      </c>
      <c r="AJ117" s="19">
        <v>0</v>
      </c>
      <c r="AK117" s="19">
        <v>60</v>
      </c>
      <c r="AL117" s="19">
        <v>0</v>
      </c>
      <c r="AM117" s="19">
        <v>20</v>
      </c>
      <c r="AN117" s="19">
        <v>0</v>
      </c>
      <c r="AO117" s="19">
        <v>0</v>
      </c>
      <c r="AP117" s="19">
        <v>0</v>
      </c>
      <c r="AQ117" s="19">
        <v>0</v>
      </c>
      <c r="AR117" s="19" t="s">
        <v>380</v>
      </c>
      <c r="AS117" s="19">
        <v>1</v>
      </c>
      <c r="AT117" s="19">
        <v>0</v>
      </c>
      <c r="AU117" s="19">
        <v>0</v>
      </c>
      <c r="AV117" s="19">
        <v>0</v>
      </c>
      <c r="AW117" s="19">
        <v>0</v>
      </c>
      <c r="AX117" s="19">
        <v>45</v>
      </c>
      <c r="AY117" s="19">
        <v>0</v>
      </c>
      <c r="AZ117" s="19">
        <v>1</v>
      </c>
      <c r="BA117" s="19" t="s">
        <v>89</v>
      </c>
      <c r="BB117" s="19">
        <v>5</v>
      </c>
      <c r="BC117" s="19">
        <v>2</v>
      </c>
      <c r="BD117" s="19">
        <v>0.05</v>
      </c>
      <c r="BE117" s="19">
        <v>4</v>
      </c>
      <c r="BF117" s="19">
        <v>6</v>
      </c>
      <c r="BG117" s="19">
        <v>0.5</v>
      </c>
      <c r="BH117" s="19">
        <v>10</v>
      </c>
      <c r="BI117" s="19">
        <v>1</v>
      </c>
      <c r="BJ117" s="19">
        <v>1</v>
      </c>
      <c r="BK117" s="19">
        <v>1</v>
      </c>
      <c r="BL117" s="19">
        <v>1</v>
      </c>
      <c r="BM117" s="19">
        <v>0</v>
      </c>
      <c r="BN117" s="19">
        <v>0</v>
      </c>
      <c r="BO117" s="19">
        <v>0</v>
      </c>
      <c r="BP117" s="19">
        <v>0</v>
      </c>
      <c r="BQ117" s="19">
        <v>1</v>
      </c>
      <c r="BR117" s="19">
        <v>1</v>
      </c>
      <c r="BS117" s="19">
        <v>1</v>
      </c>
      <c r="BT117" s="19">
        <v>1</v>
      </c>
    </row>
    <row r="118" spans="1:72" x14ac:dyDescent="0.3">
      <c r="A118" s="26">
        <v>116</v>
      </c>
      <c r="B118" s="19">
        <v>80</v>
      </c>
      <c r="C118" s="19">
        <v>0.90479397773742676</v>
      </c>
      <c r="D118" s="19">
        <v>1.5079899628957109E-2</v>
      </c>
      <c r="E118" s="19">
        <v>4</v>
      </c>
      <c r="F118" s="19">
        <v>5.6249999999990563E-4</v>
      </c>
      <c r="G118" s="19">
        <v>6.1213324744716163E-2</v>
      </c>
      <c r="H118" s="19">
        <v>1.1249999999999941E-2</v>
      </c>
      <c r="I118" s="19">
        <v>5.6249999999990563E-4</v>
      </c>
      <c r="J118" s="19">
        <f t="shared" si="1"/>
        <v>5.6249999999990563E-4</v>
      </c>
      <c r="K118" s="19">
        <v>5.6249999999990563E-4</v>
      </c>
      <c r="L118" s="19"/>
      <c r="M118" s="19">
        <v>-5.5511151231257827E-16</v>
      </c>
      <c r="N118" s="19">
        <v>-8.3266726846886741E-17</v>
      </c>
      <c r="O118" s="19">
        <v>-4.4408920985006262E-16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-5.6249999999957723E-4</v>
      </c>
      <c r="V118" s="19">
        <v>-5.6249999999999356E-4</v>
      </c>
      <c r="W118" s="19">
        <v>-1.124999999999932E-3</v>
      </c>
      <c r="X118" s="19">
        <v>0.75</v>
      </c>
      <c r="Y118" s="19">
        <v>-0.25</v>
      </c>
      <c r="Z118" s="19">
        <v>0.5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0.80859375</v>
      </c>
      <c r="AG118" s="19">
        <v>-0.19140625</v>
      </c>
      <c r="AH118" s="19">
        <v>0.6171875</v>
      </c>
      <c r="AI118" s="19">
        <v>0</v>
      </c>
      <c r="AJ118" s="19">
        <v>60</v>
      </c>
      <c r="AK118" s="19">
        <v>0</v>
      </c>
      <c r="AL118" s="19">
        <v>0</v>
      </c>
      <c r="AM118" s="19">
        <v>20</v>
      </c>
      <c r="AN118" s="19">
        <v>0</v>
      </c>
      <c r="AO118" s="19">
        <v>0</v>
      </c>
      <c r="AP118" s="19">
        <v>0</v>
      </c>
      <c r="AQ118" s="19">
        <v>0</v>
      </c>
      <c r="AR118" s="19" t="s">
        <v>381</v>
      </c>
      <c r="AS118" s="19">
        <v>1</v>
      </c>
      <c r="AT118" s="19">
        <v>0</v>
      </c>
      <c r="AU118" s="19">
        <v>0</v>
      </c>
      <c r="AV118" s="19">
        <v>0</v>
      </c>
      <c r="AW118" s="19">
        <v>0</v>
      </c>
      <c r="AX118" s="19">
        <v>45</v>
      </c>
      <c r="AY118" s="19">
        <v>0</v>
      </c>
      <c r="AZ118" s="19">
        <v>1</v>
      </c>
      <c r="BA118" s="19" t="s">
        <v>89</v>
      </c>
      <c r="BB118" s="19">
        <v>5</v>
      </c>
      <c r="BC118" s="19">
        <v>2</v>
      </c>
      <c r="BD118" s="19">
        <v>0.05</v>
      </c>
      <c r="BE118" s="19">
        <v>4</v>
      </c>
      <c r="BF118" s="19">
        <v>6</v>
      </c>
      <c r="BG118" s="19">
        <v>0.5</v>
      </c>
      <c r="BH118" s="19">
        <v>10</v>
      </c>
      <c r="BI118" s="19">
        <v>1</v>
      </c>
      <c r="BJ118" s="19">
        <v>1</v>
      </c>
      <c r="BK118" s="19">
        <v>1</v>
      </c>
      <c r="BL118" s="19">
        <v>1</v>
      </c>
      <c r="BM118" s="19">
        <v>0</v>
      </c>
      <c r="BN118" s="19">
        <v>0</v>
      </c>
      <c r="BO118" s="19">
        <v>0</v>
      </c>
      <c r="BP118" s="19">
        <v>0</v>
      </c>
      <c r="BQ118" s="19">
        <v>1</v>
      </c>
      <c r="BR118" s="19">
        <v>1</v>
      </c>
      <c r="BS118" s="19">
        <v>1</v>
      </c>
      <c r="BT118" s="19">
        <v>1</v>
      </c>
    </row>
    <row r="119" spans="1:72" x14ac:dyDescent="0.3">
      <c r="A119" s="26">
        <v>117</v>
      </c>
      <c r="B119" s="19">
        <v>80</v>
      </c>
      <c r="C119" s="19">
        <v>0.84239459037780762</v>
      </c>
      <c r="D119" s="19">
        <v>1.4039909839630131E-2</v>
      </c>
      <c r="E119" s="19">
        <v>4</v>
      </c>
      <c r="F119" s="19">
        <v>2.29639663385977E-4</v>
      </c>
      <c r="G119" s="19">
        <v>3.4445949507888499E-2</v>
      </c>
      <c r="H119" s="19">
        <v>1.109925039698631E-2</v>
      </c>
      <c r="I119" s="19">
        <v>2.29639663385977E-4</v>
      </c>
      <c r="J119" s="19">
        <f t="shared" si="1"/>
        <v>2.29639663385977E-4</v>
      </c>
      <c r="K119" s="19">
        <v>2.29639663385977E-4</v>
      </c>
      <c r="L119" s="19"/>
      <c r="M119" s="19">
        <v>2.7755575615628909E-16</v>
      </c>
      <c r="N119" s="19">
        <v>-1.4791141972893969E-31</v>
      </c>
      <c r="O119" s="19">
        <v>0</v>
      </c>
      <c r="P119" s="19">
        <v>0</v>
      </c>
      <c r="Q119" s="19">
        <v>0.105</v>
      </c>
      <c r="R119" s="19">
        <v>-6.4293956955236032E-18</v>
      </c>
      <c r="S119" s="19">
        <v>0</v>
      </c>
      <c r="T119" s="19">
        <v>0</v>
      </c>
      <c r="U119" s="19">
        <v>5.6250000000013234E-4</v>
      </c>
      <c r="V119" s="19">
        <v>-3.4443191226030397E-20</v>
      </c>
      <c r="W119" s="19">
        <v>5.5511151231257827E-16</v>
      </c>
      <c r="X119" s="19">
        <v>-0.4</v>
      </c>
      <c r="Y119" s="19">
        <v>8.5725275940314732E-17</v>
      </c>
      <c r="Z119" s="19">
        <v>1</v>
      </c>
      <c r="AA119" s="19">
        <v>0</v>
      </c>
      <c r="AB119" s="19">
        <v>0.105</v>
      </c>
      <c r="AC119" s="19">
        <v>-6.4293956955236032E-18</v>
      </c>
      <c r="AD119" s="19">
        <v>0</v>
      </c>
      <c r="AE119" s="19">
        <v>0</v>
      </c>
      <c r="AF119" s="19">
        <v>-0.39474999999999999</v>
      </c>
      <c r="AG119" s="19">
        <v>8.5403806155538539E-17</v>
      </c>
      <c r="AH119" s="19">
        <v>1</v>
      </c>
      <c r="AI119" s="19">
        <v>0</v>
      </c>
      <c r="AJ119" s="19">
        <v>24</v>
      </c>
      <c r="AK119" s="19">
        <v>56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 t="s">
        <v>382</v>
      </c>
      <c r="AS119" s="19">
        <v>1</v>
      </c>
      <c r="AT119" s="19">
        <v>0</v>
      </c>
      <c r="AU119" s="19">
        <v>0</v>
      </c>
      <c r="AV119" s="19">
        <v>0</v>
      </c>
      <c r="AW119" s="19">
        <v>0</v>
      </c>
      <c r="AX119" s="19">
        <v>45</v>
      </c>
      <c r="AY119" s="19">
        <v>0</v>
      </c>
      <c r="AZ119" s="19">
        <v>1</v>
      </c>
      <c r="BA119" s="19" t="s">
        <v>89</v>
      </c>
      <c r="BB119" s="19">
        <v>5</v>
      </c>
      <c r="BC119" s="19">
        <v>2</v>
      </c>
      <c r="BD119" s="19">
        <v>0.05</v>
      </c>
      <c r="BE119" s="19">
        <v>4</v>
      </c>
      <c r="BF119" s="19">
        <v>6</v>
      </c>
      <c r="BG119" s="19">
        <v>0.5</v>
      </c>
      <c r="BH119" s="19">
        <v>10</v>
      </c>
      <c r="BI119" s="19">
        <v>1</v>
      </c>
      <c r="BJ119" s="19">
        <v>1</v>
      </c>
      <c r="BK119" s="19">
        <v>1</v>
      </c>
      <c r="BL119" s="19">
        <v>1</v>
      </c>
      <c r="BM119" s="19">
        <v>0</v>
      </c>
      <c r="BN119" s="19">
        <v>0</v>
      </c>
      <c r="BO119" s="19">
        <v>0</v>
      </c>
      <c r="BP119" s="19">
        <v>0</v>
      </c>
      <c r="BQ119" s="19">
        <v>1</v>
      </c>
      <c r="BR119" s="19">
        <v>1</v>
      </c>
      <c r="BS119" s="19">
        <v>1</v>
      </c>
      <c r="BT119" s="19">
        <v>1</v>
      </c>
    </row>
    <row r="120" spans="1:72" x14ac:dyDescent="0.3">
      <c r="A120" s="26">
        <v>118</v>
      </c>
      <c r="B120" s="19">
        <v>80</v>
      </c>
      <c r="C120" s="19">
        <v>0.59279632568359375</v>
      </c>
      <c r="D120" s="19">
        <v>9.8799387613932293E-3</v>
      </c>
      <c r="E120" s="19">
        <v>3</v>
      </c>
      <c r="F120" s="19">
        <v>6.4238712815201991E-17</v>
      </c>
      <c r="G120" s="19">
        <v>5.5668055960551389E-2</v>
      </c>
      <c r="H120" s="19">
        <v>6.4238712815201991E-17</v>
      </c>
      <c r="I120" s="19">
        <v>6.4238712815201991E-17</v>
      </c>
      <c r="J120" s="19">
        <f t="shared" si="1"/>
        <v>6.4238712815201991E-17</v>
      </c>
      <c r="K120" s="19"/>
      <c r="L120" s="19"/>
      <c r="M120" s="19">
        <v>0</v>
      </c>
      <c r="N120" s="19">
        <v>-1.110223024625157E-16</v>
      </c>
      <c r="O120" s="19">
        <v>0</v>
      </c>
      <c r="P120" s="19">
        <v>0</v>
      </c>
      <c r="Q120" s="19">
        <v>-1.2500000000000001E-2</v>
      </c>
      <c r="R120" s="19">
        <v>1.2500000000000001E-2</v>
      </c>
      <c r="S120" s="19">
        <v>-2.5000000000000001E-2</v>
      </c>
      <c r="T120" s="19">
        <v>0</v>
      </c>
      <c r="U120" s="19">
        <v>0</v>
      </c>
      <c r="V120" s="19">
        <v>-1.110223024625157E-16</v>
      </c>
      <c r="W120" s="19">
        <v>1.03812358015487E-17</v>
      </c>
      <c r="X120" s="19">
        <v>0.5</v>
      </c>
      <c r="Y120" s="19">
        <v>0.5</v>
      </c>
      <c r="Z120" s="19">
        <v>0</v>
      </c>
      <c r="AA120" s="19">
        <v>0</v>
      </c>
      <c r="AB120" s="19">
        <v>-1.2500000000000001E-2</v>
      </c>
      <c r="AC120" s="19">
        <v>1.2500000000000001E-2</v>
      </c>
      <c r="AD120" s="19">
        <v>-2.5000000000000001E-2</v>
      </c>
      <c r="AE120" s="19">
        <v>0</v>
      </c>
      <c r="AF120" s="19">
        <v>0.50000000000000011</v>
      </c>
      <c r="AG120" s="19">
        <v>0.5</v>
      </c>
      <c r="AH120" s="19">
        <v>0</v>
      </c>
      <c r="AI120" s="19">
        <v>0</v>
      </c>
      <c r="AJ120" s="19">
        <v>40</v>
      </c>
      <c r="AK120" s="19">
        <v>0</v>
      </c>
      <c r="AL120" s="19">
        <v>40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 t="s">
        <v>383</v>
      </c>
      <c r="AS120" s="19">
        <v>1</v>
      </c>
      <c r="AT120" s="19">
        <v>0</v>
      </c>
      <c r="AU120" s="19">
        <v>0</v>
      </c>
      <c r="AV120" s="19">
        <v>0</v>
      </c>
      <c r="AW120" s="19">
        <v>0</v>
      </c>
      <c r="AX120" s="19">
        <v>45</v>
      </c>
      <c r="AY120" s="19">
        <v>0</v>
      </c>
      <c r="AZ120" s="19">
        <v>1</v>
      </c>
      <c r="BA120" s="19" t="s">
        <v>89</v>
      </c>
      <c r="BB120" s="19">
        <v>5</v>
      </c>
      <c r="BC120" s="19">
        <v>2</v>
      </c>
      <c r="BD120" s="19">
        <v>0.05</v>
      </c>
      <c r="BE120" s="19">
        <v>4</v>
      </c>
      <c r="BF120" s="19">
        <v>6</v>
      </c>
      <c r="BG120" s="19">
        <v>0.5</v>
      </c>
      <c r="BH120" s="19">
        <v>10</v>
      </c>
      <c r="BI120" s="19">
        <v>1</v>
      </c>
      <c r="BJ120" s="19">
        <v>1</v>
      </c>
      <c r="BK120" s="19">
        <v>1</v>
      </c>
      <c r="BL120" s="19">
        <v>1</v>
      </c>
      <c r="BM120" s="19">
        <v>0</v>
      </c>
      <c r="BN120" s="19">
        <v>0</v>
      </c>
      <c r="BO120" s="19">
        <v>0</v>
      </c>
      <c r="BP120" s="19">
        <v>0</v>
      </c>
      <c r="BQ120" s="19">
        <v>1</v>
      </c>
      <c r="BR120" s="19">
        <v>1</v>
      </c>
      <c r="BS120" s="19">
        <v>1</v>
      </c>
      <c r="BT120" s="19">
        <v>1</v>
      </c>
    </row>
    <row r="121" spans="1:72" x14ac:dyDescent="0.3">
      <c r="A121" s="26">
        <v>119</v>
      </c>
      <c r="B121" s="19">
        <v>80</v>
      </c>
      <c r="C121" s="19">
        <v>0.62399601936340332</v>
      </c>
      <c r="D121" s="19">
        <v>1.0399933656056719E-2</v>
      </c>
      <c r="E121" s="19">
        <v>3</v>
      </c>
      <c r="F121" s="19">
        <v>6.4238712815201991E-17</v>
      </c>
      <c r="G121" s="19">
        <v>5.5668055960551417E-2</v>
      </c>
      <c r="H121" s="19">
        <v>6.4238712815201991E-17</v>
      </c>
      <c r="I121" s="19">
        <v>6.4238712815201991E-17</v>
      </c>
      <c r="J121" s="19">
        <f t="shared" si="1"/>
        <v>6.4238712815201991E-17</v>
      </c>
      <c r="K121" s="19"/>
      <c r="L121" s="19"/>
      <c r="M121" s="19">
        <v>-1.110223024625157E-16</v>
      </c>
      <c r="N121" s="19">
        <v>0</v>
      </c>
      <c r="O121" s="19">
        <v>0</v>
      </c>
      <c r="P121" s="19">
        <v>0</v>
      </c>
      <c r="Q121" s="19">
        <v>-1.2500000000000001E-2</v>
      </c>
      <c r="R121" s="19">
        <v>-1.2500000000000001E-2</v>
      </c>
      <c r="S121" s="19">
        <v>-2.5000000000000001E-2</v>
      </c>
      <c r="T121" s="19">
        <v>0</v>
      </c>
      <c r="U121" s="19">
        <v>0</v>
      </c>
      <c r="V121" s="19">
        <v>1.110223024625157E-16</v>
      </c>
      <c r="W121" s="19">
        <v>-1.03812358015487E-17</v>
      </c>
      <c r="X121" s="19">
        <v>0.5</v>
      </c>
      <c r="Y121" s="19">
        <v>-0.5</v>
      </c>
      <c r="Z121" s="19">
        <v>0</v>
      </c>
      <c r="AA121" s="19">
        <v>0</v>
      </c>
      <c r="AB121" s="19">
        <v>-1.2500000000000001E-2</v>
      </c>
      <c r="AC121" s="19">
        <v>-1.2500000000000001E-2</v>
      </c>
      <c r="AD121" s="19">
        <v>-2.5000000000000001E-2</v>
      </c>
      <c r="AE121" s="19">
        <v>0</v>
      </c>
      <c r="AF121" s="19">
        <v>0.50000000000000011</v>
      </c>
      <c r="AG121" s="19">
        <v>-0.5</v>
      </c>
      <c r="AH121" s="19">
        <v>0</v>
      </c>
      <c r="AI121" s="19">
        <v>0</v>
      </c>
      <c r="AJ121" s="19">
        <v>40</v>
      </c>
      <c r="AK121" s="19">
        <v>0</v>
      </c>
      <c r="AL121" s="19">
        <v>0</v>
      </c>
      <c r="AM121" s="19">
        <v>40</v>
      </c>
      <c r="AN121" s="19">
        <v>0</v>
      </c>
      <c r="AO121" s="19">
        <v>0</v>
      </c>
      <c r="AP121" s="19">
        <v>0</v>
      </c>
      <c r="AQ121" s="19">
        <v>0</v>
      </c>
      <c r="AR121" s="19" t="s">
        <v>384</v>
      </c>
      <c r="AS121" s="19">
        <v>1</v>
      </c>
      <c r="AT121" s="19">
        <v>0</v>
      </c>
      <c r="AU121" s="19">
        <v>0</v>
      </c>
      <c r="AV121" s="19">
        <v>0</v>
      </c>
      <c r="AW121" s="19">
        <v>0</v>
      </c>
      <c r="AX121" s="19">
        <v>45</v>
      </c>
      <c r="AY121" s="19">
        <v>0</v>
      </c>
      <c r="AZ121" s="19">
        <v>1</v>
      </c>
      <c r="BA121" s="19" t="s">
        <v>89</v>
      </c>
      <c r="BB121" s="19">
        <v>5</v>
      </c>
      <c r="BC121" s="19">
        <v>2</v>
      </c>
      <c r="BD121" s="19">
        <v>0.05</v>
      </c>
      <c r="BE121" s="19">
        <v>4</v>
      </c>
      <c r="BF121" s="19">
        <v>6</v>
      </c>
      <c r="BG121" s="19">
        <v>0.5</v>
      </c>
      <c r="BH121" s="19">
        <v>10</v>
      </c>
      <c r="BI121" s="19">
        <v>1</v>
      </c>
      <c r="BJ121" s="19">
        <v>1</v>
      </c>
      <c r="BK121" s="19">
        <v>1</v>
      </c>
      <c r="BL121" s="19">
        <v>1</v>
      </c>
      <c r="BM121" s="19">
        <v>0</v>
      </c>
      <c r="BN121" s="19">
        <v>0</v>
      </c>
      <c r="BO121" s="19">
        <v>0</v>
      </c>
      <c r="BP121" s="19">
        <v>0</v>
      </c>
      <c r="BQ121" s="19">
        <v>1</v>
      </c>
      <c r="BR121" s="19">
        <v>1</v>
      </c>
      <c r="BS121" s="19">
        <v>1</v>
      </c>
      <c r="BT121" s="19">
        <v>1</v>
      </c>
    </row>
    <row r="122" spans="1:72" x14ac:dyDescent="0.3">
      <c r="A122" s="26">
        <v>120</v>
      </c>
      <c r="B122" s="19">
        <v>80</v>
      </c>
      <c r="C122" s="19">
        <v>0.77999472618103027</v>
      </c>
      <c r="D122" s="19">
        <v>1.299991210301717E-2</v>
      </c>
      <c r="E122" s="19">
        <v>4</v>
      </c>
      <c r="F122" s="19">
        <v>1.03937845333114E-16</v>
      </c>
      <c r="G122" s="19">
        <v>5.566805596055132E-2</v>
      </c>
      <c r="H122" s="19">
        <v>1.03937845333114E-16</v>
      </c>
      <c r="I122" s="19">
        <v>1.03939200707878E-16</v>
      </c>
      <c r="J122" s="19">
        <f t="shared" si="1"/>
        <v>1.03937845333114E-16</v>
      </c>
      <c r="K122" s="19">
        <v>1.03939200707878E-16</v>
      </c>
      <c r="L122" s="19"/>
      <c r="M122" s="19">
        <v>0</v>
      </c>
      <c r="N122" s="19">
        <v>1.110223024625157E-16</v>
      </c>
      <c r="O122" s="19">
        <v>0</v>
      </c>
      <c r="P122" s="19">
        <v>0</v>
      </c>
      <c r="Q122" s="19">
        <v>1.2500000000000001E-2</v>
      </c>
      <c r="R122" s="19">
        <v>-1.2500000000000001E-2</v>
      </c>
      <c r="S122" s="19">
        <v>-2.5000000000000001E-2</v>
      </c>
      <c r="T122" s="19">
        <v>0</v>
      </c>
      <c r="U122" s="19">
        <v>2.2204460492503131E-16</v>
      </c>
      <c r="V122" s="19">
        <v>5.5511151231257827E-17</v>
      </c>
      <c r="W122" s="19">
        <v>1.035413074723657E-17</v>
      </c>
      <c r="X122" s="19">
        <v>-0.5</v>
      </c>
      <c r="Y122" s="19">
        <v>-0.49999999999999989</v>
      </c>
      <c r="Z122" s="19">
        <v>0</v>
      </c>
      <c r="AA122" s="19">
        <v>0</v>
      </c>
      <c r="AB122" s="19">
        <v>1.2500000000000001E-2</v>
      </c>
      <c r="AC122" s="19">
        <v>-1.2500000000000001E-2</v>
      </c>
      <c r="AD122" s="19">
        <v>-2.5000000000000001E-2</v>
      </c>
      <c r="AE122" s="19">
        <v>0</v>
      </c>
      <c r="AF122" s="19">
        <v>-0.49999999999999989</v>
      </c>
      <c r="AG122" s="19">
        <v>-0.49999999999999989</v>
      </c>
      <c r="AH122" s="19">
        <v>0</v>
      </c>
      <c r="AI122" s="19">
        <v>0</v>
      </c>
      <c r="AJ122" s="19">
        <v>0</v>
      </c>
      <c r="AK122" s="19">
        <v>40</v>
      </c>
      <c r="AL122" s="19">
        <v>0</v>
      </c>
      <c r="AM122" s="19">
        <v>40</v>
      </c>
      <c r="AN122" s="19">
        <v>0</v>
      </c>
      <c r="AO122" s="19">
        <v>0</v>
      </c>
      <c r="AP122" s="19">
        <v>0</v>
      </c>
      <c r="AQ122" s="19">
        <v>0</v>
      </c>
      <c r="AR122" s="19" t="s">
        <v>385</v>
      </c>
      <c r="AS122" s="19">
        <v>1</v>
      </c>
      <c r="AT122" s="19">
        <v>0</v>
      </c>
      <c r="AU122" s="19">
        <v>0</v>
      </c>
      <c r="AV122" s="19">
        <v>0</v>
      </c>
      <c r="AW122" s="19">
        <v>0</v>
      </c>
      <c r="AX122" s="19">
        <v>45</v>
      </c>
      <c r="AY122" s="19">
        <v>0</v>
      </c>
      <c r="AZ122" s="19">
        <v>1</v>
      </c>
      <c r="BA122" s="19" t="s">
        <v>89</v>
      </c>
      <c r="BB122" s="19">
        <v>5</v>
      </c>
      <c r="BC122" s="19">
        <v>2</v>
      </c>
      <c r="BD122" s="19">
        <v>0.05</v>
      </c>
      <c r="BE122" s="19">
        <v>4</v>
      </c>
      <c r="BF122" s="19">
        <v>6</v>
      </c>
      <c r="BG122" s="19">
        <v>0.5</v>
      </c>
      <c r="BH122" s="19">
        <v>10</v>
      </c>
      <c r="BI122" s="19">
        <v>1</v>
      </c>
      <c r="BJ122" s="19">
        <v>1</v>
      </c>
      <c r="BK122" s="19">
        <v>1</v>
      </c>
      <c r="BL122" s="19">
        <v>1</v>
      </c>
      <c r="BM122" s="19">
        <v>0</v>
      </c>
      <c r="BN122" s="19">
        <v>0</v>
      </c>
      <c r="BO122" s="19">
        <v>0</v>
      </c>
      <c r="BP122" s="19">
        <v>0</v>
      </c>
      <c r="BQ122" s="19">
        <v>1</v>
      </c>
      <c r="BR122" s="19">
        <v>1</v>
      </c>
      <c r="BS122" s="19">
        <v>1</v>
      </c>
      <c r="BT122" s="19">
        <v>1</v>
      </c>
    </row>
    <row r="123" spans="1:72" x14ac:dyDescent="0.3">
      <c r="A123" s="26">
        <v>121</v>
      </c>
      <c r="B123" s="19">
        <v>80</v>
      </c>
      <c r="C123" s="19">
        <v>0.57719635963439941</v>
      </c>
      <c r="D123" s="19">
        <v>9.6199393272399895E-3</v>
      </c>
      <c r="E123" s="19">
        <v>3</v>
      </c>
      <c r="F123" s="19">
        <v>6.4238712815201991E-17</v>
      </c>
      <c r="G123" s="19">
        <v>5.5668055960551389E-2</v>
      </c>
      <c r="H123" s="19">
        <v>6.4238712815201991E-17</v>
      </c>
      <c r="I123" s="19">
        <v>6.4238712815201991E-17</v>
      </c>
      <c r="J123" s="19">
        <f t="shared" si="1"/>
        <v>6.4238712815201991E-17</v>
      </c>
      <c r="K123" s="19"/>
      <c r="L123" s="19"/>
      <c r="M123" s="19">
        <v>0</v>
      </c>
      <c r="N123" s="19">
        <v>-1.110223024625157E-16</v>
      </c>
      <c r="O123" s="19">
        <v>0</v>
      </c>
      <c r="P123" s="19">
        <v>0</v>
      </c>
      <c r="Q123" s="19">
        <v>1.2500000000000001E-2</v>
      </c>
      <c r="R123" s="19">
        <v>-1.2500000000000001E-2</v>
      </c>
      <c r="S123" s="19">
        <v>2.5000000000000001E-2</v>
      </c>
      <c r="T123" s="19">
        <v>0</v>
      </c>
      <c r="U123" s="19">
        <v>0</v>
      </c>
      <c r="V123" s="19">
        <v>-1.110223024625157E-16</v>
      </c>
      <c r="W123" s="19">
        <v>1.03812358015487E-17</v>
      </c>
      <c r="X123" s="19">
        <v>0.5</v>
      </c>
      <c r="Y123" s="19">
        <v>0.5</v>
      </c>
      <c r="Z123" s="19">
        <v>0</v>
      </c>
      <c r="AA123" s="19">
        <v>0</v>
      </c>
      <c r="AB123" s="19">
        <v>1.2500000000000001E-2</v>
      </c>
      <c r="AC123" s="19">
        <v>-1.2500000000000001E-2</v>
      </c>
      <c r="AD123" s="19">
        <v>2.5000000000000001E-2</v>
      </c>
      <c r="AE123" s="19">
        <v>0</v>
      </c>
      <c r="AF123" s="19">
        <v>0.50000000000000011</v>
      </c>
      <c r="AG123" s="19">
        <v>0.5</v>
      </c>
      <c r="AH123" s="19">
        <v>0</v>
      </c>
      <c r="AI123" s="19">
        <v>0</v>
      </c>
      <c r="AJ123" s="19">
        <v>40</v>
      </c>
      <c r="AK123" s="19">
        <v>0</v>
      </c>
      <c r="AL123" s="19">
        <v>40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 t="s">
        <v>383</v>
      </c>
      <c r="AS123" s="19">
        <v>1</v>
      </c>
      <c r="AT123" s="19">
        <v>0</v>
      </c>
      <c r="AU123" s="19">
        <v>0</v>
      </c>
      <c r="AV123" s="19">
        <v>0</v>
      </c>
      <c r="AW123" s="19">
        <v>0</v>
      </c>
      <c r="AX123" s="19">
        <v>45</v>
      </c>
      <c r="AY123" s="19">
        <v>0</v>
      </c>
      <c r="AZ123" s="19">
        <v>1</v>
      </c>
      <c r="BA123" s="19" t="s">
        <v>89</v>
      </c>
      <c r="BB123" s="19">
        <v>5</v>
      </c>
      <c r="BC123" s="19">
        <v>2</v>
      </c>
      <c r="BD123" s="19">
        <v>0.05</v>
      </c>
      <c r="BE123" s="19">
        <v>4</v>
      </c>
      <c r="BF123" s="19">
        <v>6</v>
      </c>
      <c r="BG123" s="19">
        <v>0.5</v>
      </c>
      <c r="BH123" s="19">
        <v>10</v>
      </c>
      <c r="BI123" s="19">
        <v>1</v>
      </c>
      <c r="BJ123" s="19">
        <v>1</v>
      </c>
      <c r="BK123" s="19">
        <v>1</v>
      </c>
      <c r="BL123" s="19">
        <v>1</v>
      </c>
      <c r="BM123" s="19">
        <v>0</v>
      </c>
      <c r="BN123" s="19">
        <v>0</v>
      </c>
      <c r="BO123" s="19">
        <v>0</v>
      </c>
      <c r="BP123" s="19">
        <v>0</v>
      </c>
      <c r="BQ123" s="19">
        <v>1</v>
      </c>
      <c r="BR123" s="19">
        <v>1</v>
      </c>
      <c r="BS123" s="19">
        <v>1</v>
      </c>
      <c r="BT123" s="19">
        <v>1</v>
      </c>
    </row>
    <row r="124" spans="1:72" x14ac:dyDescent="0.3">
      <c r="A124" s="26">
        <v>122</v>
      </c>
      <c r="B124" s="19">
        <v>80</v>
      </c>
      <c r="C124" s="19">
        <v>0.59279632568359375</v>
      </c>
      <c r="D124" s="19">
        <v>9.8799387613932293E-3</v>
      </c>
      <c r="E124" s="19">
        <v>3</v>
      </c>
      <c r="F124" s="19">
        <v>6.4238712815201991E-17</v>
      </c>
      <c r="G124" s="19">
        <v>5.5668055960551417E-2</v>
      </c>
      <c r="H124" s="19">
        <v>6.4238712815201991E-17</v>
      </c>
      <c r="I124" s="19">
        <v>6.4238712815201991E-17</v>
      </c>
      <c r="J124" s="19">
        <f t="shared" si="1"/>
        <v>6.4238712815201991E-17</v>
      </c>
      <c r="K124" s="19"/>
      <c r="L124" s="19"/>
      <c r="M124" s="19">
        <v>-1.110223024625157E-16</v>
      </c>
      <c r="N124" s="19">
        <v>0</v>
      </c>
      <c r="O124" s="19">
        <v>0</v>
      </c>
      <c r="P124" s="19">
        <v>0</v>
      </c>
      <c r="Q124" s="19">
        <v>1.2500000000000001E-2</v>
      </c>
      <c r="R124" s="19">
        <v>1.2500000000000001E-2</v>
      </c>
      <c r="S124" s="19">
        <v>2.5000000000000001E-2</v>
      </c>
      <c r="T124" s="19">
        <v>0</v>
      </c>
      <c r="U124" s="19">
        <v>0</v>
      </c>
      <c r="V124" s="19">
        <v>1.110223024625157E-16</v>
      </c>
      <c r="W124" s="19">
        <v>-1.03812358015487E-17</v>
      </c>
      <c r="X124" s="19">
        <v>0.5</v>
      </c>
      <c r="Y124" s="19">
        <v>-0.5</v>
      </c>
      <c r="Z124" s="19">
        <v>0</v>
      </c>
      <c r="AA124" s="19">
        <v>0</v>
      </c>
      <c r="AB124" s="19">
        <v>1.2500000000000001E-2</v>
      </c>
      <c r="AC124" s="19">
        <v>1.2500000000000001E-2</v>
      </c>
      <c r="AD124" s="19">
        <v>2.5000000000000001E-2</v>
      </c>
      <c r="AE124" s="19">
        <v>0</v>
      </c>
      <c r="AF124" s="19">
        <v>0.50000000000000011</v>
      </c>
      <c r="AG124" s="19">
        <v>-0.5</v>
      </c>
      <c r="AH124" s="19">
        <v>0</v>
      </c>
      <c r="AI124" s="19">
        <v>0</v>
      </c>
      <c r="AJ124" s="19">
        <v>40</v>
      </c>
      <c r="AK124" s="19">
        <v>0</v>
      </c>
      <c r="AL124" s="19">
        <v>0</v>
      </c>
      <c r="AM124" s="19">
        <v>40</v>
      </c>
      <c r="AN124" s="19">
        <v>0</v>
      </c>
      <c r="AO124" s="19">
        <v>0</v>
      </c>
      <c r="AP124" s="19">
        <v>0</v>
      </c>
      <c r="AQ124" s="19">
        <v>0</v>
      </c>
      <c r="AR124" s="19" t="s">
        <v>384</v>
      </c>
      <c r="AS124" s="19">
        <v>1</v>
      </c>
      <c r="AT124" s="19">
        <v>0</v>
      </c>
      <c r="AU124" s="19">
        <v>0</v>
      </c>
      <c r="AV124" s="19">
        <v>0</v>
      </c>
      <c r="AW124" s="19">
        <v>0</v>
      </c>
      <c r="AX124" s="19">
        <v>45</v>
      </c>
      <c r="AY124" s="19">
        <v>0</v>
      </c>
      <c r="AZ124" s="19">
        <v>1</v>
      </c>
      <c r="BA124" s="19" t="s">
        <v>89</v>
      </c>
      <c r="BB124" s="19">
        <v>5</v>
      </c>
      <c r="BC124" s="19">
        <v>2</v>
      </c>
      <c r="BD124" s="19">
        <v>0.05</v>
      </c>
      <c r="BE124" s="19">
        <v>4</v>
      </c>
      <c r="BF124" s="19">
        <v>6</v>
      </c>
      <c r="BG124" s="19">
        <v>0.5</v>
      </c>
      <c r="BH124" s="19">
        <v>10</v>
      </c>
      <c r="BI124" s="19">
        <v>1</v>
      </c>
      <c r="BJ124" s="19">
        <v>1</v>
      </c>
      <c r="BK124" s="19">
        <v>1</v>
      </c>
      <c r="BL124" s="19">
        <v>1</v>
      </c>
      <c r="BM124" s="19">
        <v>0</v>
      </c>
      <c r="BN124" s="19">
        <v>0</v>
      </c>
      <c r="BO124" s="19">
        <v>0</v>
      </c>
      <c r="BP124" s="19">
        <v>0</v>
      </c>
      <c r="BQ124" s="19">
        <v>1</v>
      </c>
      <c r="BR124" s="19">
        <v>1</v>
      </c>
      <c r="BS124" s="19">
        <v>1</v>
      </c>
      <c r="BT124" s="19">
        <v>1</v>
      </c>
    </row>
    <row r="125" spans="1:72" x14ac:dyDescent="0.3">
      <c r="A125" s="26">
        <v>123</v>
      </c>
      <c r="B125" s="19">
        <v>80</v>
      </c>
      <c r="C125" s="19">
        <v>0.81119489669799805</v>
      </c>
      <c r="D125" s="19">
        <v>1.351991494496663E-2</v>
      </c>
      <c r="E125" s="19">
        <v>4</v>
      </c>
      <c r="F125" s="19">
        <v>1.03937845333114E-16</v>
      </c>
      <c r="G125" s="19">
        <v>5.566805596055132E-2</v>
      </c>
      <c r="H125" s="19">
        <v>1.03937845333114E-16</v>
      </c>
      <c r="I125" s="19">
        <v>1.03939200707878E-16</v>
      </c>
      <c r="J125" s="19">
        <f t="shared" si="1"/>
        <v>1.03937845333114E-16</v>
      </c>
      <c r="K125" s="19">
        <v>1.03939200707878E-16</v>
      </c>
      <c r="L125" s="19"/>
      <c r="M125" s="19">
        <v>0</v>
      </c>
      <c r="N125" s="19">
        <v>1.110223024625157E-16</v>
      </c>
      <c r="O125" s="19">
        <v>0</v>
      </c>
      <c r="P125" s="19">
        <v>0</v>
      </c>
      <c r="Q125" s="19">
        <v>-1.2500000000000001E-2</v>
      </c>
      <c r="R125" s="19">
        <v>1.2500000000000001E-2</v>
      </c>
      <c r="S125" s="19">
        <v>2.5000000000000001E-2</v>
      </c>
      <c r="T125" s="19">
        <v>0</v>
      </c>
      <c r="U125" s="19">
        <v>2.2204460492503131E-16</v>
      </c>
      <c r="V125" s="19">
        <v>5.5511151231257827E-17</v>
      </c>
      <c r="W125" s="19">
        <v>1.035413074723657E-17</v>
      </c>
      <c r="X125" s="19">
        <v>-0.5</v>
      </c>
      <c r="Y125" s="19">
        <v>-0.49999999999999989</v>
      </c>
      <c r="Z125" s="19">
        <v>0</v>
      </c>
      <c r="AA125" s="19">
        <v>0</v>
      </c>
      <c r="AB125" s="19">
        <v>-1.2500000000000001E-2</v>
      </c>
      <c r="AC125" s="19">
        <v>1.2500000000000001E-2</v>
      </c>
      <c r="AD125" s="19">
        <v>2.5000000000000001E-2</v>
      </c>
      <c r="AE125" s="19">
        <v>0</v>
      </c>
      <c r="AF125" s="19">
        <v>-0.49999999999999989</v>
      </c>
      <c r="AG125" s="19">
        <v>-0.49999999999999989</v>
      </c>
      <c r="AH125" s="19">
        <v>0</v>
      </c>
      <c r="AI125" s="19">
        <v>0</v>
      </c>
      <c r="AJ125" s="19">
        <v>0</v>
      </c>
      <c r="AK125" s="19">
        <v>40</v>
      </c>
      <c r="AL125" s="19">
        <v>0</v>
      </c>
      <c r="AM125" s="19">
        <v>40</v>
      </c>
      <c r="AN125" s="19">
        <v>0</v>
      </c>
      <c r="AO125" s="19">
        <v>0</v>
      </c>
      <c r="AP125" s="19">
        <v>0</v>
      </c>
      <c r="AQ125" s="19">
        <v>0</v>
      </c>
      <c r="AR125" s="19" t="s">
        <v>385</v>
      </c>
      <c r="AS125" s="19">
        <v>1</v>
      </c>
      <c r="AT125" s="19">
        <v>0</v>
      </c>
      <c r="AU125" s="19">
        <v>0</v>
      </c>
      <c r="AV125" s="19">
        <v>0</v>
      </c>
      <c r="AW125" s="19">
        <v>0</v>
      </c>
      <c r="AX125" s="19">
        <v>45</v>
      </c>
      <c r="AY125" s="19">
        <v>0</v>
      </c>
      <c r="AZ125" s="19">
        <v>1</v>
      </c>
      <c r="BA125" s="19" t="s">
        <v>89</v>
      </c>
      <c r="BB125" s="19">
        <v>5</v>
      </c>
      <c r="BC125" s="19">
        <v>2</v>
      </c>
      <c r="BD125" s="19">
        <v>0.05</v>
      </c>
      <c r="BE125" s="19">
        <v>4</v>
      </c>
      <c r="BF125" s="19">
        <v>6</v>
      </c>
      <c r="BG125" s="19">
        <v>0.5</v>
      </c>
      <c r="BH125" s="19">
        <v>10</v>
      </c>
      <c r="BI125" s="19">
        <v>1</v>
      </c>
      <c r="BJ125" s="19">
        <v>1</v>
      </c>
      <c r="BK125" s="19">
        <v>1</v>
      </c>
      <c r="BL125" s="19">
        <v>1</v>
      </c>
      <c r="BM125" s="19">
        <v>0</v>
      </c>
      <c r="BN125" s="19">
        <v>0</v>
      </c>
      <c r="BO125" s="19">
        <v>0</v>
      </c>
      <c r="BP125" s="19">
        <v>0</v>
      </c>
      <c r="BQ125" s="19">
        <v>1</v>
      </c>
      <c r="BR125" s="19">
        <v>1</v>
      </c>
      <c r="BS125" s="19">
        <v>1</v>
      </c>
      <c r="BT125" s="19">
        <v>1</v>
      </c>
    </row>
    <row r="126" spans="1:72" x14ac:dyDescent="0.3">
      <c r="A126" s="26">
        <v>124</v>
      </c>
      <c r="B126" s="19">
        <v>80</v>
      </c>
      <c r="C126" s="19">
        <v>0.62399578094482422</v>
      </c>
      <c r="D126" s="19">
        <v>1.0399929682413741E-2</v>
      </c>
      <c r="E126" s="19">
        <v>3</v>
      </c>
      <c r="F126" s="19">
        <v>1.087499999999998E-2</v>
      </c>
      <c r="G126" s="19">
        <v>1.087499999999998E-2</v>
      </c>
      <c r="H126" s="19">
        <v>1.181249999999995E-2</v>
      </c>
      <c r="I126" s="19">
        <v>1.181249999999995E-2</v>
      </c>
      <c r="J126" s="19">
        <f t="shared" si="1"/>
        <v>1.087499999999998E-2</v>
      </c>
      <c r="K126" s="19"/>
      <c r="L126" s="19"/>
      <c r="M126" s="19">
        <v>5.5511151231257827E-17</v>
      </c>
      <c r="N126" s="19">
        <v>-2.2204460492503131E-16</v>
      </c>
      <c r="O126" s="19">
        <v>-2.775557561562891E-17</v>
      </c>
      <c r="P126" s="19">
        <v>0</v>
      </c>
      <c r="Q126" s="19">
        <v>0.234375</v>
      </c>
      <c r="R126" s="19">
        <v>0.234375</v>
      </c>
      <c r="S126" s="19">
        <v>-0.46875</v>
      </c>
      <c r="T126" s="19">
        <v>0</v>
      </c>
      <c r="U126" s="19">
        <v>-1.087499999999997E-2</v>
      </c>
      <c r="V126" s="19">
        <v>-1.087499999999986E-2</v>
      </c>
      <c r="W126" s="19">
        <v>2.1750000000000019E-2</v>
      </c>
      <c r="X126" s="19">
        <v>-0.375</v>
      </c>
      <c r="Y126" s="19">
        <v>0.625</v>
      </c>
      <c r="Z126" s="19">
        <v>-0.25</v>
      </c>
      <c r="AA126" s="19">
        <v>0</v>
      </c>
      <c r="AB126" s="19">
        <v>0.234375</v>
      </c>
      <c r="AC126" s="19">
        <v>0.234375</v>
      </c>
      <c r="AD126" s="19">
        <v>-0.46875</v>
      </c>
      <c r="AE126" s="19">
        <v>0</v>
      </c>
      <c r="AF126" s="19">
        <v>-0.404296875</v>
      </c>
      <c r="AG126" s="19">
        <v>0.595703125</v>
      </c>
      <c r="AH126" s="19">
        <v>-0.19140625</v>
      </c>
      <c r="AI126" s="19">
        <v>0</v>
      </c>
      <c r="AJ126" s="19">
        <v>0</v>
      </c>
      <c r="AK126" s="19">
        <v>30</v>
      </c>
      <c r="AL126" s="19">
        <v>50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 t="s">
        <v>386</v>
      </c>
      <c r="AS126" s="19">
        <v>1</v>
      </c>
      <c r="AT126" s="19">
        <v>0</v>
      </c>
      <c r="AU126" s="19">
        <v>0</v>
      </c>
      <c r="AV126" s="19">
        <v>0</v>
      </c>
      <c r="AW126" s="19">
        <v>0</v>
      </c>
      <c r="AX126" s="19">
        <v>45</v>
      </c>
      <c r="AY126" s="19">
        <v>0</v>
      </c>
      <c r="AZ126" s="19">
        <v>1</v>
      </c>
      <c r="BA126" s="19" t="s">
        <v>89</v>
      </c>
      <c r="BB126" s="19">
        <v>5</v>
      </c>
      <c r="BC126" s="19">
        <v>2</v>
      </c>
      <c r="BD126" s="19">
        <v>0.05</v>
      </c>
      <c r="BE126" s="19">
        <v>4</v>
      </c>
      <c r="BF126" s="19">
        <v>6</v>
      </c>
      <c r="BG126" s="19">
        <v>0.5</v>
      </c>
      <c r="BH126" s="19">
        <v>10</v>
      </c>
      <c r="BI126" s="19">
        <v>1</v>
      </c>
      <c r="BJ126" s="19">
        <v>1</v>
      </c>
      <c r="BK126" s="19">
        <v>1</v>
      </c>
      <c r="BL126" s="19">
        <v>1</v>
      </c>
      <c r="BM126" s="19">
        <v>0</v>
      </c>
      <c r="BN126" s="19">
        <v>0</v>
      </c>
      <c r="BO126" s="19">
        <v>0</v>
      </c>
      <c r="BP126" s="19">
        <v>0</v>
      </c>
      <c r="BQ126" s="19">
        <v>1</v>
      </c>
      <c r="BR126" s="19">
        <v>1</v>
      </c>
      <c r="BS126" s="19">
        <v>1</v>
      </c>
      <c r="BT126" s="19">
        <v>1</v>
      </c>
    </row>
    <row r="127" spans="1:72" x14ac:dyDescent="0.3">
      <c r="A127" s="26">
        <v>125</v>
      </c>
      <c r="B127" s="19">
        <v>80</v>
      </c>
      <c r="C127" s="19">
        <v>0.59279608726501465</v>
      </c>
      <c r="D127" s="19">
        <v>9.8799347877502434E-3</v>
      </c>
      <c r="E127" s="19">
        <v>3</v>
      </c>
      <c r="F127" s="19">
        <v>1.087499999999998E-2</v>
      </c>
      <c r="G127" s="19">
        <v>1.087499999999998E-2</v>
      </c>
      <c r="H127" s="19">
        <v>1.1812499999999931E-2</v>
      </c>
      <c r="I127" s="19">
        <v>1.1812499999999931E-2</v>
      </c>
      <c r="J127" s="19">
        <f t="shared" si="1"/>
        <v>1.087499999999998E-2</v>
      </c>
      <c r="K127" s="19"/>
      <c r="L127" s="19"/>
      <c r="M127" s="19">
        <v>5.5511151231257827E-17</v>
      </c>
      <c r="N127" s="19">
        <v>2.2204460492503131E-16</v>
      </c>
      <c r="O127" s="19">
        <v>-2.775557561562891E-17</v>
      </c>
      <c r="P127" s="19">
        <v>0</v>
      </c>
      <c r="Q127" s="19">
        <v>0.234375</v>
      </c>
      <c r="R127" s="19">
        <v>-0.234375</v>
      </c>
      <c r="S127" s="19">
        <v>-0.46875</v>
      </c>
      <c r="T127" s="19">
        <v>0</v>
      </c>
      <c r="U127" s="19">
        <v>-1.087499999999997E-2</v>
      </c>
      <c r="V127" s="19">
        <v>1.087499999999986E-2</v>
      </c>
      <c r="W127" s="19">
        <v>2.1750000000000019E-2</v>
      </c>
      <c r="X127" s="19">
        <v>-0.375</v>
      </c>
      <c r="Y127" s="19">
        <v>-0.625</v>
      </c>
      <c r="Z127" s="19">
        <v>-0.25</v>
      </c>
      <c r="AA127" s="19">
        <v>0</v>
      </c>
      <c r="AB127" s="19">
        <v>0.234375</v>
      </c>
      <c r="AC127" s="19">
        <v>-0.234375</v>
      </c>
      <c r="AD127" s="19">
        <v>-0.46875</v>
      </c>
      <c r="AE127" s="19">
        <v>0</v>
      </c>
      <c r="AF127" s="19">
        <v>-0.404296875</v>
      </c>
      <c r="AG127" s="19">
        <v>-0.595703125</v>
      </c>
      <c r="AH127" s="19">
        <v>-0.19140625</v>
      </c>
      <c r="AI127" s="19">
        <v>0</v>
      </c>
      <c r="AJ127" s="19">
        <v>0</v>
      </c>
      <c r="AK127" s="19">
        <v>30</v>
      </c>
      <c r="AL127" s="19">
        <v>0</v>
      </c>
      <c r="AM127" s="19">
        <v>50</v>
      </c>
      <c r="AN127" s="19">
        <v>0</v>
      </c>
      <c r="AO127" s="19">
        <v>0</v>
      </c>
      <c r="AP127" s="19">
        <v>0</v>
      </c>
      <c r="AQ127" s="19">
        <v>0</v>
      </c>
      <c r="AR127" s="19" t="s">
        <v>387</v>
      </c>
      <c r="AS127" s="19">
        <v>1</v>
      </c>
      <c r="AT127" s="19">
        <v>0</v>
      </c>
      <c r="AU127" s="19">
        <v>0</v>
      </c>
      <c r="AV127" s="19">
        <v>0</v>
      </c>
      <c r="AW127" s="19">
        <v>0</v>
      </c>
      <c r="AX127" s="19">
        <v>45</v>
      </c>
      <c r="AY127" s="19">
        <v>0</v>
      </c>
      <c r="AZ127" s="19">
        <v>1</v>
      </c>
      <c r="BA127" s="19" t="s">
        <v>89</v>
      </c>
      <c r="BB127" s="19">
        <v>5</v>
      </c>
      <c r="BC127" s="19">
        <v>2</v>
      </c>
      <c r="BD127" s="19">
        <v>0.05</v>
      </c>
      <c r="BE127" s="19">
        <v>4</v>
      </c>
      <c r="BF127" s="19">
        <v>6</v>
      </c>
      <c r="BG127" s="19">
        <v>0.5</v>
      </c>
      <c r="BH127" s="19">
        <v>10</v>
      </c>
      <c r="BI127" s="19">
        <v>1</v>
      </c>
      <c r="BJ127" s="19">
        <v>1</v>
      </c>
      <c r="BK127" s="19">
        <v>1</v>
      </c>
      <c r="BL127" s="19">
        <v>1</v>
      </c>
      <c r="BM127" s="19">
        <v>0</v>
      </c>
      <c r="BN127" s="19">
        <v>0</v>
      </c>
      <c r="BO127" s="19">
        <v>0</v>
      </c>
      <c r="BP127" s="19">
        <v>0</v>
      </c>
      <c r="BQ127" s="19">
        <v>1</v>
      </c>
      <c r="BR127" s="19">
        <v>1</v>
      </c>
      <c r="BS127" s="19">
        <v>1</v>
      </c>
      <c r="BT127" s="19">
        <v>1</v>
      </c>
    </row>
    <row r="128" spans="1:72" x14ac:dyDescent="0.3">
      <c r="A128" s="26">
        <v>126</v>
      </c>
      <c r="B128" s="19">
        <v>80</v>
      </c>
      <c r="C128" s="19">
        <v>0.62399578094482422</v>
      </c>
      <c r="D128" s="19">
        <v>1.0399929682413741E-2</v>
      </c>
      <c r="E128" s="19">
        <v>3</v>
      </c>
      <c r="F128" s="19">
        <v>1.087499999999998E-2</v>
      </c>
      <c r="G128" s="19">
        <v>1.087499999999998E-2</v>
      </c>
      <c r="H128" s="19">
        <v>1.181249999999995E-2</v>
      </c>
      <c r="I128" s="19">
        <v>1.181249999999995E-2</v>
      </c>
      <c r="J128" s="19">
        <f t="shared" si="1"/>
        <v>1.087499999999998E-2</v>
      </c>
      <c r="K128" s="19"/>
      <c r="L128" s="19"/>
      <c r="M128" s="19">
        <v>-5.5511151231257827E-17</v>
      </c>
      <c r="N128" s="19">
        <v>2.2204460492503131E-16</v>
      </c>
      <c r="O128" s="19">
        <v>-2.775557561562891E-17</v>
      </c>
      <c r="P128" s="19">
        <v>0</v>
      </c>
      <c r="Q128" s="19">
        <v>-0.234375</v>
      </c>
      <c r="R128" s="19">
        <v>-0.234375</v>
      </c>
      <c r="S128" s="19">
        <v>-0.46875</v>
      </c>
      <c r="T128" s="19">
        <v>0</v>
      </c>
      <c r="U128" s="19">
        <v>1.087499999999997E-2</v>
      </c>
      <c r="V128" s="19">
        <v>1.087499999999986E-2</v>
      </c>
      <c r="W128" s="19">
        <v>2.1750000000000019E-2</v>
      </c>
      <c r="X128" s="19">
        <v>0.375</v>
      </c>
      <c r="Y128" s="19">
        <v>-0.625</v>
      </c>
      <c r="Z128" s="19">
        <v>-0.25</v>
      </c>
      <c r="AA128" s="19">
        <v>0</v>
      </c>
      <c r="AB128" s="19">
        <v>-0.234375</v>
      </c>
      <c r="AC128" s="19">
        <v>-0.234375</v>
      </c>
      <c r="AD128" s="19">
        <v>-0.46875</v>
      </c>
      <c r="AE128" s="19">
        <v>0</v>
      </c>
      <c r="AF128" s="19">
        <v>0.404296875</v>
      </c>
      <c r="AG128" s="19">
        <v>-0.595703125</v>
      </c>
      <c r="AH128" s="19">
        <v>-0.19140625</v>
      </c>
      <c r="AI128" s="19">
        <v>0</v>
      </c>
      <c r="AJ128" s="19">
        <v>30</v>
      </c>
      <c r="AK128" s="19">
        <v>0</v>
      </c>
      <c r="AL128" s="19">
        <v>0</v>
      </c>
      <c r="AM128" s="19">
        <v>50</v>
      </c>
      <c r="AN128" s="19">
        <v>0</v>
      </c>
      <c r="AO128" s="19">
        <v>0</v>
      </c>
      <c r="AP128" s="19">
        <v>0</v>
      </c>
      <c r="AQ128" s="19">
        <v>0</v>
      </c>
      <c r="AR128" s="19" t="s">
        <v>388</v>
      </c>
      <c r="AS128" s="19">
        <v>1</v>
      </c>
      <c r="AT128" s="19">
        <v>0</v>
      </c>
      <c r="AU128" s="19">
        <v>0</v>
      </c>
      <c r="AV128" s="19">
        <v>0</v>
      </c>
      <c r="AW128" s="19">
        <v>0</v>
      </c>
      <c r="AX128" s="19">
        <v>45</v>
      </c>
      <c r="AY128" s="19">
        <v>0</v>
      </c>
      <c r="AZ128" s="19">
        <v>1</v>
      </c>
      <c r="BA128" s="19" t="s">
        <v>89</v>
      </c>
      <c r="BB128" s="19">
        <v>5</v>
      </c>
      <c r="BC128" s="19">
        <v>2</v>
      </c>
      <c r="BD128" s="19">
        <v>0.05</v>
      </c>
      <c r="BE128" s="19">
        <v>4</v>
      </c>
      <c r="BF128" s="19">
        <v>6</v>
      </c>
      <c r="BG128" s="19">
        <v>0.5</v>
      </c>
      <c r="BH128" s="19">
        <v>10</v>
      </c>
      <c r="BI128" s="19">
        <v>1</v>
      </c>
      <c r="BJ128" s="19">
        <v>1</v>
      </c>
      <c r="BK128" s="19">
        <v>1</v>
      </c>
      <c r="BL128" s="19">
        <v>1</v>
      </c>
      <c r="BM128" s="19">
        <v>0</v>
      </c>
      <c r="BN128" s="19">
        <v>0</v>
      </c>
      <c r="BO128" s="19">
        <v>0</v>
      </c>
      <c r="BP128" s="19">
        <v>0</v>
      </c>
      <c r="BQ128" s="19">
        <v>1</v>
      </c>
      <c r="BR128" s="19">
        <v>1</v>
      </c>
      <c r="BS128" s="19">
        <v>1</v>
      </c>
      <c r="BT128" s="19">
        <v>1</v>
      </c>
    </row>
    <row r="129" spans="1:72" x14ac:dyDescent="0.3">
      <c r="A129" s="26">
        <v>127</v>
      </c>
      <c r="B129" s="19">
        <v>80</v>
      </c>
      <c r="C129" s="19">
        <v>0.59279608726501465</v>
      </c>
      <c r="D129" s="19">
        <v>9.8799347877502434E-3</v>
      </c>
      <c r="E129" s="19">
        <v>3</v>
      </c>
      <c r="F129" s="19">
        <v>1.087499999999998E-2</v>
      </c>
      <c r="G129" s="19">
        <v>1.087499999999998E-2</v>
      </c>
      <c r="H129" s="19">
        <v>1.181249999999995E-2</v>
      </c>
      <c r="I129" s="19">
        <v>1.181249999999995E-2</v>
      </c>
      <c r="J129" s="19">
        <f t="shared" si="1"/>
        <v>1.087499999999998E-2</v>
      </c>
      <c r="K129" s="19"/>
      <c r="L129" s="19"/>
      <c r="M129" s="19">
        <v>5.5511151231257827E-17</v>
      </c>
      <c r="N129" s="19">
        <v>-2.2204460492503131E-16</v>
      </c>
      <c r="O129" s="19">
        <v>-2.775557561562891E-17</v>
      </c>
      <c r="P129" s="19">
        <v>0</v>
      </c>
      <c r="Q129" s="19">
        <v>-0.234375</v>
      </c>
      <c r="R129" s="19">
        <v>-0.23437499999999989</v>
      </c>
      <c r="S129" s="19">
        <v>0.46875</v>
      </c>
      <c r="T129" s="19">
        <v>0</v>
      </c>
      <c r="U129" s="19">
        <v>-1.087499999999997E-2</v>
      </c>
      <c r="V129" s="19">
        <v>-1.087499999999986E-2</v>
      </c>
      <c r="W129" s="19">
        <v>2.1750000000000019E-2</v>
      </c>
      <c r="X129" s="19">
        <v>-0.375</v>
      </c>
      <c r="Y129" s="19">
        <v>0.625</v>
      </c>
      <c r="Z129" s="19">
        <v>-0.25</v>
      </c>
      <c r="AA129" s="19">
        <v>0</v>
      </c>
      <c r="AB129" s="19">
        <v>-0.234375</v>
      </c>
      <c r="AC129" s="19">
        <v>-0.23437499999999989</v>
      </c>
      <c r="AD129" s="19">
        <v>0.46875</v>
      </c>
      <c r="AE129" s="19">
        <v>0</v>
      </c>
      <c r="AF129" s="19">
        <v>-0.404296875</v>
      </c>
      <c r="AG129" s="19">
        <v>0.595703125</v>
      </c>
      <c r="AH129" s="19">
        <v>-0.19140625</v>
      </c>
      <c r="AI129" s="19">
        <v>0</v>
      </c>
      <c r="AJ129" s="19">
        <v>0</v>
      </c>
      <c r="AK129" s="19">
        <v>30</v>
      </c>
      <c r="AL129" s="19">
        <v>50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 t="s">
        <v>386</v>
      </c>
      <c r="AS129" s="19">
        <v>1</v>
      </c>
      <c r="AT129" s="19">
        <v>0</v>
      </c>
      <c r="AU129" s="19">
        <v>0</v>
      </c>
      <c r="AV129" s="19">
        <v>0</v>
      </c>
      <c r="AW129" s="19">
        <v>0</v>
      </c>
      <c r="AX129" s="19">
        <v>45</v>
      </c>
      <c r="AY129" s="19">
        <v>0</v>
      </c>
      <c r="AZ129" s="19">
        <v>1</v>
      </c>
      <c r="BA129" s="19" t="s">
        <v>89</v>
      </c>
      <c r="BB129" s="19">
        <v>5</v>
      </c>
      <c r="BC129" s="19">
        <v>2</v>
      </c>
      <c r="BD129" s="19">
        <v>0.05</v>
      </c>
      <c r="BE129" s="19">
        <v>4</v>
      </c>
      <c r="BF129" s="19">
        <v>6</v>
      </c>
      <c r="BG129" s="19">
        <v>0.5</v>
      </c>
      <c r="BH129" s="19">
        <v>10</v>
      </c>
      <c r="BI129" s="19">
        <v>1</v>
      </c>
      <c r="BJ129" s="19">
        <v>1</v>
      </c>
      <c r="BK129" s="19">
        <v>1</v>
      </c>
      <c r="BL129" s="19">
        <v>1</v>
      </c>
      <c r="BM129" s="19">
        <v>0</v>
      </c>
      <c r="BN129" s="19">
        <v>0</v>
      </c>
      <c r="BO129" s="19">
        <v>0</v>
      </c>
      <c r="BP129" s="19">
        <v>0</v>
      </c>
      <c r="BQ129" s="19">
        <v>1</v>
      </c>
      <c r="BR129" s="19">
        <v>1</v>
      </c>
      <c r="BS129" s="19">
        <v>1</v>
      </c>
      <c r="BT129" s="19">
        <v>1</v>
      </c>
    </row>
    <row r="130" spans="1:72" x14ac:dyDescent="0.3">
      <c r="A130" s="26">
        <v>128</v>
      </c>
      <c r="B130" s="19">
        <v>80</v>
      </c>
      <c r="C130" s="19">
        <v>0.59279608726501465</v>
      </c>
      <c r="D130" s="19">
        <v>9.8799347877502434E-3</v>
      </c>
      <c r="E130" s="19">
        <v>3</v>
      </c>
      <c r="F130" s="19">
        <v>1.087499999999998E-2</v>
      </c>
      <c r="G130" s="19">
        <v>1.087499999999998E-2</v>
      </c>
      <c r="H130" s="19">
        <v>1.1812499999999931E-2</v>
      </c>
      <c r="I130" s="19">
        <v>1.1812499999999931E-2</v>
      </c>
      <c r="J130" s="19">
        <f t="shared" si="1"/>
        <v>1.087499999999998E-2</v>
      </c>
      <c r="K130" s="19"/>
      <c r="L130" s="19"/>
      <c r="M130" s="19">
        <v>5.5511151231257827E-17</v>
      </c>
      <c r="N130" s="19">
        <v>2.2204460492503131E-16</v>
      </c>
      <c r="O130" s="19">
        <v>-2.775557561562891E-17</v>
      </c>
      <c r="P130" s="19">
        <v>0</v>
      </c>
      <c r="Q130" s="19">
        <v>-0.234375</v>
      </c>
      <c r="R130" s="19">
        <v>0.23437500000000011</v>
      </c>
      <c r="S130" s="19">
        <v>0.46875</v>
      </c>
      <c r="T130" s="19">
        <v>0</v>
      </c>
      <c r="U130" s="19">
        <v>-1.087499999999997E-2</v>
      </c>
      <c r="V130" s="19">
        <v>1.087499999999986E-2</v>
      </c>
      <c r="W130" s="19">
        <v>2.1750000000000019E-2</v>
      </c>
      <c r="X130" s="19">
        <v>-0.375</v>
      </c>
      <c r="Y130" s="19">
        <v>-0.625</v>
      </c>
      <c r="Z130" s="19">
        <v>-0.25</v>
      </c>
      <c r="AA130" s="19">
        <v>0</v>
      </c>
      <c r="AB130" s="19">
        <v>-0.234375</v>
      </c>
      <c r="AC130" s="19">
        <v>0.23437500000000011</v>
      </c>
      <c r="AD130" s="19">
        <v>0.46875</v>
      </c>
      <c r="AE130" s="19">
        <v>0</v>
      </c>
      <c r="AF130" s="19">
        <v>-0.404296875</v>
      </c>
      <c r="AG130" s="19">
        <v>-0.595703125</v>
      </c>
      <c r="AH130" s="19">
        <v>-0.19140625</v>
      </c>
      <c r="AI130" s="19">
        <v>0</v>
      </c>
      <c r="AJ130" s="19">
        <v>0</v>
      </c>
      <c r="AK130" s="19">
        <v>30</v>
      </c>
      <c r="AL130" s="19">
        <v>0</v>
      </c>
      <c r="AM130" s="19">
        <v>50</v>
      </c>
      <c r="AN130" s="19">
        <v>0</v>
      </c>
      <c r="AO130" s="19">
        <v>0</v>
      </c>
      <c r="AP130" s="19">
        <v>0</v>
      </c>
      <c r="AQ130" s="19">
        <v>0</v>
      </c>
      <c r="AR130" s="19" t="s">
        <v>387</v>
      </c>
      <c r="AS130" s="19">
        <v>1</v>
      </c>
      <c r="AT130" s="19">
        <v>0</v>
      </c>
      <c r="AU130" s="19">
        <v>0</v>
      </c>
      <c r="AV130" s="19">
        <v>0</v>
      </c>
      <c r="AW130" s="19">
        <v>0</v>
      </c>
      <c r="AX130" s="19">
        <v>45</v>
      </c>
      <c r="AY130" s="19">
        <v>0</v>
      </c>
      <c r="AZ130" s="19">
        <v>1</v>
      </c>
      <c r="BA130" s="19" t="s">
        <v>89</v>
      </c>
      <c r="BB130" s="19">
        <v>5</v>
      </c>
      <c r="BC130" s="19">
        <v>2</v>
      </c>
      <c r="BD130" s="19">
        <v>0.05</v>
      </c>
      <c r="BE130" s="19">
        <v>4</v>
      </c>
      <c r="BF130" s="19">
        <v>6</v>
      </c>
      <c r="BG130" s="19">
        <v>0.5</v>
      </c>
      <c r="BH130" s="19">
        <v>10</v>
      </c>
      <c r="BI130" s="19">
        <v>1</v>
      </c>
      <c r="BJ130" s="19">
        <v>1</v>
      </c>
      <c r="BK130" s="19">
        <v>1</v>
      </c>
      <c r="BL130" s="19">
        <v>1</v>
      </c>
      <c r="BM130" s="19">
        <v>0</v>
      </c>
      <c r="BN130" s="19">
        <v>0</v>
      </c>
      <c r="BO130" s="19">
        <v>0</v>
      </c>
      <c r="BP130" s="19">
        <v>0</v>
      </c>
      <c r="BQ130" s="19">
        <v>1</v>
      </c>
      <c r="BR130" s="19">
        <v>1</v>
      </c>
      <c r="BS130" s="19">
        <v>1</v>
      </c>
      <c r="BT130" s="19">
        <v>1</v>
      </c>
    </row>
    <row r="131" spans="1:72" x14ac:dyDescent="0.3">
      <c r="A131" s="26">
        <v>129</v>
      </c>
      <c r="B131" s="19">
        <v>80</v>
      </c>
      <c r="C131" s="19">
        <v>0.62399578094482422</v>
      </c>
      <c r="D131" s="19">
        <v>1.0399929682413741E-2</v>
      </c>
      <c r="E131" s="19">
        <v>3</v>
      </c>
      <c r="F131" s="19">
        <v>1.087499999999998E-2</v>
      </c>
      <c r="G131" s="19">
        <v>1.087499999999998E-2</v>
      </c>
      <c r="H131" s="19">
        <v>1.181249999999995E-2</v>
      </c>
      <c r="I131" s="19">
        <v>1.181249999999995E-2</v>
      </c>
      <c r="J131" s="19">
        <f t="shared" ref="J131:J194" si="2">MIN(G131:I131)</f>
        <v>1.087499999999998E-2</v>
      </c>
      <c r="K131" s="19"/>
      <c r="L131" s="19"/>
      <c r="M131" s="19">
        <v>-5.5511151231257827E-17</v>
      </c>
      <c r="N131" s="19">
        <v>2.2204460492503131E-16</v>
      </c>
      <c r="O131" s="19">
        <v>-2.775557561562891E-17</v>
      </c>
      <c r="P131" s="19">
        <v>0</v>
      </c>
      <c r="Q131" s="19">
        <v>0.234375</v>
      </c>
      <c r="R131" s="19">
        <v>0.234375</v>
      </c>
      <c r="S131" s="19">
        <v>0.46875</v>
      </c>
      <c r="T131" s="19">
        <v>0</v>
      </c>
      <c r="U131" s="19">
        <v>1.087499999999997E-2</v>
      </c>
      <c r="V131" s="19">
        <v>1.087499999999986E-2</v>
      </c>
      <c r="W131" s="19">
        <v>2.1750000000000019E-2</v>
      </c>
      <c r="X131" s="19">
        <v>0.375</v>
      </c>
      <c r="Y131" s="19">
        <v>-0.625</v>
      </c>
      <c r="Z131" s="19">
        <v>-0.25</v>
      </c>
      <c r="AA131" s="19">
        <v>0</v>
      </c>
      <c r="AB131" s="19">
        <v>0.234375</v>
      </c>
      <c r="AC131" s="19">
        <v>0.234375</v>
      </c>
      <c r="AD131" s="19">
        <v>0.46875</v>
      </c>
      <c r="AE131" s="19">
        <v>0</v>
      </c>
      <c r="AF131" s="19">
        <v>0.404296875</v>
      </c>
      <c r="AG131" s="19">
        <v>-0.595703125</v>
      </c>
      <c r="AH131" s="19">
        <v>-0.19140625</v>
      </c>
      <c r="AI131" s="19">
        <v>0</v>
      </c>
      <c r="AJ131" s="19">
        <v>30</v>
      </c>
      <c r="AK131" s="19">
        <v>0</v>
      </c>
      <c r="AL131" s="19">
        <v>0</v>
      </c>
      <c r="AM131" s="19">
        <v>50</v>
      </c>
      <c r="AN131" s="19">
        <v>0</v>
      </c>
      <c r="AO131" s="19">
        <v>0</v>
      </c>
      <c r="AP131" s="19">
        <v>0</v>
      </c>
      <c r="AQ131" s="19">
        <v>0</v>
      </c>
      <c r="AR131" s="19" t="s">
        <v>388</v>
      </c>
      <c r="AS131" s="19">
        <v>1</v>
      </c>
      <c r="AT131" s="19">
        <v>0</v>
      </c>
      <c r="AU131" s="19">
        <v>0</v>
      </c>
      <c r="AV131" s="19">
        <v>0</v>
      </c>
      <c r="AW131" s="19">
        <v>0</v>
      </c>
      <c r="AX131" s="19">
        <v>45</v>
      </c>
      <c r="AY131" s="19">
        <v>0</v>
      </c>
      <c r="AZ131" s="19">
        <v>1</v>
      </c>
      <c r="BA131" s="19" t="s">
        <v>89</v>
      </c>
      <c r="BB131" s="19">
        <v>5</v>
      </c>
      <c r="BC131" s="19">
        <v>2</v>
      </c>
      <c r="BD131" s="19">
        <v>0.05</v>
      </c>
      <c r="BE131" s="19">
        <v>4</v>
      </c>
      <c r="BF131" s="19">
        <v>6</v>
      </c>
      <c r="BG131" s="19">
        <v>0.5</v>
      </c>
      <c r="BH131" s="19">
        <v>10</v>
      </c>
      <c r="BI131" s="19">
        <v>1</v>
      </c>
      <c r="BJ131" s="19">
        <v>1</v>
      </c>
      <c r="BK131" s="19">
        <v>1</v>
      </c>
      <c r="BL131" s="19">
        <v>1</v>
      </c>
      <c r="BM131" s="19">
        <v>0</v>
      </c>
      <c r="BN131" s="19">
        <v>0</v>
      </c>
      <c r="BO131" s="19">
        <v>0</v>
      </c>
      <c r="BP131" s="19">
        <v>0</v>
      </c>
      <c r="BQ131" s="19">
        <v>1</v>
      </c>
      <c r="BR131" s="19">
        <v>1</v>
      </c>
      <c r="BS131" s="19">
        <v>1</v>
      </c>
      <c r="BT131" s="19">
        <v>1</v>
      </c>
    </row>
    <row r="132" spans="1:72" x14ac:dyDescent="0.3">
      <c r="A132" s="26">
        <v>130</v>
      </c>
      <c r="B132" s="19">
        <v>80</v>
      </c>
      <c r="C132" s="19">
        <v>0.81119489669799805</v>
      </c>
      <c r="D132" s="19">
        <v>1.351991494496663E-2</v>
      </c>
      <c r="E132" s="19">
        <v>4</v>
      </c>
      <c r="F132" s="19">
        <v>5.6249999999987788E-4</v>
      </c>
      <c r="G132" s="19">
        <v>6.1213324744716142E-2</v>
      </c>
      <c r="H132" s="19">
        <v>1.124999999999993E-2</v>
      </c>
      <c r="I132" s="19">
        <v>5.6249999999987788E-4</v>
      </c>
      <c r="J132" s="19">
        <f t="shared" si="2"/>
        <v>5.6249999999987788E-4</v>
      </c>
      <c r="K132" s="19">
        <v>5.6249999999987788E-4</v>
      </c>
      <c r="L132" s="19"/>
      <c r="M132" s="19">
        <v>-8.3266726846886741E-17</v>
      </c>
      <c r="N132" s="19">
        <v>-6.6613381477509392E-16</v>
      </c>
      <c r="O132" s="19">
        <v>4.4408920985006262E-16</v>
      </c>
      <c r="P132" s="19">
        <v>0</v>
      </c>
      <c r="Q132" s="19">
        <v>4.1633363423443369E-18</v>
      </c>
      <c r="R132" s="19">
        <v>0</v>
      </c>
      <c r="S132" s="19">
        <v>0</v>
      </c>
      <c r="T132" s="19">
        <v>0</v>
      </c>
      <c r="U132" s="19">
        <v>-5.6249999999982703E-4</v>
      </c>
      <c r="V132" s="19">
        <v>-5.6249999999957723E-4</v>
      </c>
      <c r="W132" s="19">
        <v>1.124999999999932E-3</v>
      </c>
      <c r="X132" s="19">
        <v>-0.25</v>
      </c>
      <c r="Y132" s="19">
        <v>0.75</v>
      </c>
      <c r="Z132" s="19">
        <v>-0.5</v>
      </c>
      <c r="AA132" s="19">
        <v>0</v>
      </c>
      <c r="AB132" s="19">
        <v>4.1633363423443369E-18</v>
      </c>
      <c r="AC132" s="19">
        <v>0</v>
      </c>
      <c r="AD132" s="19">
        <v>0</v>
      </c>
      <c r="AE132" s="19">
        <v>0</v>
      </c>
      <c r="AF132" s="19">
        <v>-0.19140624999999989</v>
      </c>
      <c r="AG132" s="19">
        <v>0.80859375</v>
      </c>
      <c r="AH132" s="19">
        <v>-0.6171875</v>
      </c>
      <c r="AI132" s="19">
        <v>0</v>
      </c>
      <c r="AJ132" s="19">
        <v>0</v>
      </c>
      <c r="AK132" s="19">
        <v>20</v>
      </c>
      <c r="AL132" s="19">
        <v>60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 t="s">
        <v>389</v>
      </c>
      <c r="AS132" s="19">
        <v>1</v>
      </c>
      <c r="AT132" s="19">
        <v>0</v>
      </c>
      <c r="AU132" s="19">
        <v>0</v>
      </c>
      <c r="AV132" s="19">
        <v>0</v>
      </c>
      <c r="AW132" s="19">
        <v>0</v>
      </c>
      <c r="AX132" s="19">
        <v>45</v>
      </c>
      <c r="AY132" s="19">
        <v>0</v>
      </c>
      <c r="AZ132" s="19">
        <v>1</v>
      </c>
      <c r="BA132" s="19" t="s">
        <v>89</v>
      </c>
      <c r="BB132" s="19">
        <v>5</v>
      </c>
      <c r="BC132" s="19">
        <v>2</v>
      </c>
      <c r="BD132" s="19">
        <v>0.05</v>
      </c>
      <c r="BE132" s="19">
        <v>4</v>
      </c>
      <c r="BF132" s="19">
        <v>6</v>
      </c>
      <c r="BG132" s="19">
        <v>0.5</v>
      </c>
      <c r="BH132" s="19">
        <v>10</v>
      </c>
      <c r="BI132" s="19">
        <v>1</v>
      </c>
      <c r="BJ132" s="19">
        <v>1</v>
      </c>
      <c r="BK132" s="19">
        <v>1</v>
      </c>
      <c r="BL132" s="19">
        <v>1</v>
      </c>
      <c r="BM132" s="19">
        <v>0</v>
      </c>
      <c r="BN132" s="19">
        <v>0</v>
      </c>
      <c r="BO132" s="19">
        <v>0</v>
      </c>
      <c r="BP132" s="19">
        <v>0</v>
      </c>
      <c r="BQ132" s="19">
        <v>1</v>
      </c>
      <c r="BR132" s="19">
        <v>1</v>
      </c>
      <c r="BS132" s="19">
        <v>1</v>
      </c>
      <c r="BT132" s="19">
        <v>1</v>
      </c>
    </row>
    <row r="133" spans="1:72" x14ac:dyDescent="0.3">
      <c r="A133" s="26">
        <v>131</v>
      </c>
      <c r="B133" s="19">
        <v>80</v>
      </c>
      <c r="C133" s="19">
        <v>0.77999496459960938</v>
      </c>
      <c r="D133" s="19">
        <v>1.2999916076660159E-2</v>
      </c>
      <c r="E133" s="19">
        <v>4</v>
      </c>
      <c r="F133" s="19">
        <v>5.6249999999987788E-4</v>
      </c>
      <c r="G133" s="19">
        <v>6.1213324744716142E-2</v>
      </c>
      <c r="H133" s="19">
        <v>1.124999999999993E-2</v>
      </c>
      <c r="I133" s="19">
        <v>5.6249999999987788E-4</v>
      </c>
      <c r="J133" s="19">
        <f t="shared" si="2"/>
        <v>5.6249999999987788E-4</v>
      </c>
      <c r="K133" s="19">
        <v>5.6249999999987788E-4</v>
      </c>
      <c r="L133" s="19"/>
      <c r="M133" s="19">
        <v>-8.3266726846886741E-17</v>
      </c>
      <c r="N133" s="19">
        <v>5.5511151231257827E-16</v>
      </c>
      <c r="O133" s="19">
        <v>4.4408920985006262E-16</v>
      </c>
      <c r="P133" s="19">
        <v>0</v>
      </c>
      <c r="Q133" s="19">
        <v>4.1633363423443369E-18</v>
      </c>
      <c r="R133" s="19">
        <v>0</v>
      </c>
      <c r="S133" s="19">
        <v>0</v>
      </c>
      <c r="T133" s="19">
        <v>0</v>
      </c>
      <c r="U133" s="19">
        <v>-5.6249999999982703E-4</v>
      </c>
      <c r="V133" s="19">
        <v>5.6249999999957723E-4</v>
      </c>
      <c r="W133" s="19">
        <v>1.124999999999932E-3</v>
      </c>
      <c r="X133" s="19">
        <v>-0.25</v>
      </c>
      <c r="Y133" s="19">
        <v>-0.75</v>
      </c>
      <c r="Z133" s="19">
        <v>-0.5</v>
      </c>
      <c r="AA133" s="19">
        <v>0</v>
      </c>
      <c r="AB133" s="19">
        <v>4.1633363423443369E-18</v>
      </c>
      <c r="AC133" s="19">
        <v>0</v>
      </c>
      <c r="AD133" s="19">
        <v>0</v>
      </c>
      <c r="AE133" s="19">
        <v>0</v>
      </c>
      <c r="AF133" s="19">
        <v>-0.19140624999999989</v>
      </c>
      <c r="AG133" s="19">
        <v>-0.80859375</v>
      </c>
      <c r="AH133" s="19">
        <v>-0.6171875</v>
      </c>
      <c r="AI133" s="19">
        <v>0</v>
      </c>
      <c r="AJ133" s="19">
        <v>0</v>
      </c>
      <c r="AK133" s="19">
        <v>20</v>
      </c>
      <c r="AL133" s="19">
        <v>0</v>
      </c>
      <c r="AM133" s="19">
        <v>60</v>
      </c>
      <c r="AN133" s="19">
        <v>0</v>
      </c>
      <c r="AO133" s="19">
        <v>0</v>
      </c>
      <c r="AP133" s="19">
        <v>0</v>
      </c>
      <c r="AQ133" s="19">
        <v>0</v>
      </c>
      <c r="AR133" s="19" t="s">
        <v>390</v>
      </c>
      <c r="AS133" s="19">
        <v>1</v>
      </c>
      <c r="AT133" s="19">
        <v>0</v>
      </c>
      <c r="AU133" s="19">
        <v>0</v>
      </c>
      <c r="AV133" s="19">
        <v>0</v>
      </c>
      <c r="AW133" s="19">
        <v>0</v>
      </c>
      <c r="AX133" s="19">
        <v>45</v>
      </c>
      <c r="AY133" s="19">
        <v>0</v>
      </c>
      <c r="AZ133" s="19">
        <v>1</v>
      </c>
      <c r="BA133" s="19" t="s">
        <v>89</v>
      </c>
      <c r="BB133" s="19">
        <v>5</v>
      </c>
      <c r="BC133" s="19">
        <v>2</v>
      </c>
      <c r="BD133" s="19">
        <v>0.05</v>
      </c>
      <c r="BE133" s="19">
        <v>4</v>
      </c>
      <c r="BF133" s="19">
        <v>6</v>
      </c>
      <c r="BG133" s="19">
        <v>0.5</v>
      </c>
      <c r="BH133" s="19">
        <v>10</v>
      </c>
      <c r="BI133" s="19">
        <v>1</v>
      </c>
      <c r="BJ133" s="19">
        <v>1</v>
      </c>
      <c r="BK133" s="19">
        <v>1</v>
      </c>
      <c r="BL133" s="19">
        <v>1</v>
      </c>
      <c r="BM133" s="19">
        <v>0</v>
      </c>
      <c r="BN133" s="19">
        <v>0</v>
      </c>
      <c r="BO133" s="19">
        <v>0</v>
      </c>
      <c r="BP133" s="19">
        <v>0</v>
      </c>
      <c r="BQ133" s="19">
        <v>1</v>
      </c>
      <c r="BR133" s="19">
        <v>1</v>
      </c>
      <c r="BS133" s="19">
        <v>1</v>
      </c>
      <c r="BT133" s="19">
        <v>1</v>
      </c>
    </row>
    <row r="134" spans="1:72" x14ac:dyDescent="0.3">
      <c r="A134" s="26">
        <v>132</v>
      </c>
      <c r="B134" s="19">
        <v>80</v>
      </c>
      <c r="C134" s="19">
        <v>0.77999496459960938</v>
      </c>
      <c r="D134" s="19">
        <v>1.2999916076660159E-2</v>
      </c>
      <c r="E134" s="19">
        <v>4</v>
      </c>
      <c r="F134" s="19">
        <v>5.6249999999991485E-4</v>
      </c>
      <c r="G134" s="19">
        <v>6.121332474471617E-2</v>
      </c>
      <c r="H134" s="19">
        <v>1.1249999999999949E-2</v>
      </c>
      <c r="I134" s="19">
        <v>5.6249999999991485E-4</v>
      </c>
      <c r="J134" s="19">
        <f t="shared" si="2"/>
        <v>5.6249999999991485E-4</v>
      </c>
      <c r="K134" s="19">
        <v>5.6249999999991485E-4</v>
      </c>
      <c r="L134" s="19"/>
      <c r="M134" s="19">
        <v>-5.5511151231257827E-17</v>
      </c>
      <c r="N134" s="19">
        <v>5.5511151231257827E-16</v>
      </c>
      <c r="O134" s="19">
        <v>4.4408920985006262E-16</v>
      </c>
      <c r="P134" s="19">
        <v>0</v>
      </c>
      <c r="Q134" s="19">
        <v>4.4408920985006263E-18</v>
      </c>
      <c r="R134" s="19">
        <v>0</v>
      </c>
      <c r="S134" s="19">
        <v>0</v>
      </c>
      <c r="T134" s="19">
        <v>0</v>
      </c>
      <c r="U134" s="19">
        <v>5.6250000000004907E-4</v>
      </c>
      <c r="V134" s="19">
        <v>5.6249999999957723E-4</v>
      </c>
      <c r="W134" s="19">
        <v>1.124999999999932E-3</v>
      </c>
      <c r="X134" s="19">
        <v>0.25</v>
      </c>
      <c r="Y134" s="19">
        <v>-0.75</v>
      </c>
      <c r="Z134" s="19">
        <v>-0.5</v>
      </c>
      <c r="AA134" s="19">
        <v>0</v>
      </c>
      <c r="AB134" s="19">
        <v>4.4408920985006263E-18</v>
      </c>
      <c r="AC134" s="19">
        <v>0</v>
      </c>
      <c r="AD134" s="19">
        <v>0</v>
      </c>
      <c r="AE134" s="19">
        <v>0</v>
      </c>
      <c r="AF134" s="19">
        <v>0.19140625000000011</v>
      </c>
      <c r="AG134" s="19">
        <v>-0.80859375</v>
      </c>
      <c r="AH134" s="19">
        <v>-0.6171875</v>
      </c>
      <c r="AI134" s="19">
        <v>0</v>
      </c>
      <c r="AJ134" s="19">
        <v>20</v>
      </c>
      <c r="AK134" s="19">
        <v>0</v>
      </c>
      <c r="AL134" s="19">
        <v>0</v>
      </c>
      <c r="AM134" s="19">
        <v>60</v>
      </c>
      <c r="AN134" s="19">
        <v>0</v>
      </c>
      <c r="AO134" s="19">
        <v>0</v>
      </c>
      <c r="AP134" s="19">
        <v>0</v>
      </c>
      <c r="AQ134" s="19">
        <v>0</v>
      </c>
      <c r="AR134" s="19" t="s">
        <v>391</v>
      </c>
      <c r="AS134" s="19">
        <v>1</v>
      </c>
      <c r="AT134" s="19">
        <v>0</v>
      </c>
      <c r="AU134" s="19">
        <v>0</v>
      </c>
      <c r="AV134" s="19">
        <v>0</v>
      </c>
      <c r="AW134" s="19">
        <v>0</v>
      </c>
      <c r="AX134" s="19">
        <v>45</v>
      </c>
      <c r="AY134" s="19">
        <v>0</v>
      </c>
      <c r="AZ134" s="19">
        <v>1</v>
      </c>
      <c r="BA134" s="19" t="s">
        <v>89</v>
      </c>
      <c r="BB134" s="19">
        <v>5</v>
      </c>
      <c r="BC134" s="19">
        <v>2</v>
      </c>
      <c r="BD134" s="19">
        <v>0.05</v>
      </c>
      <c r="BE134" s="19">
        <v>4</v>
      </c>
      <c r="BF134" s="19">
        <v>6</v>
      </c>
      <c r="BG134" s="19">
        <v>0.5</v>
      </c>
      <c r="BH134" s="19">
        <v>10</v>
      </c>
      <c r="BI134" s="19">
        <v>1</v>
      </c>
      <c r="BJ134" s="19">
        <v>1</v>
      </c>
      <c r="BK134" s="19">
        <v>1</v>
      </c>
      <c r="BL134" s="19">
        <v>1</v>
      </c>
      <c r="BM134" s="19">
        <v>0</v>
      </c>
      <c r="BN134" s="19">
        <v>0</v>
      </c>
      <c r="BO134" s="19">
        <v>0</v>
      </c>
      <c r="BP134" s="19">
        <v>0</v>
      </c>
      <c r="BQ134" s="19">
        <v>1</v>
      </c>
      <c r="BR134" s="19">
        <v>1</v>
      </c>
      <c r="BS134" s="19">
        <v>1</v>
      </c>
      <c r="BT134" s="19">
        <v>1</v>
      </c>
    </row>
    <row r="135" spans="1:72" x14ac:dyDescent="0.3">
      <c r="A135" s="26">
        <v>133</v>
      </c>
      <c r="B135" s="19">
        <v>80</v>
      </c>
      <c r="C135" s="19">
        <v>0.62399601936340332</v>
      </c>
      <c r="D135" s="19">
        <v>1.0399933656056719E-2</v>
      </c>
      <c r="E135" s="19">
        <v>3</v>
      </c>
      <c r="F135" s="19">
        <v>1.087499999999998E-2</v>
      </c>
      <c r="G135" s="19">
        <v>1.087499999999998E-2</v>
      </c>
      <c r="H135" s="19">
        <v>1.181249999999995E-2</v>
      </c>
      <c r="I135" s="19">
        <v>1.181249999999995E-2</v>
      </c>
      <c r="J135" s="19">
        <f t="shared" si="2"/>
        <v>1.087499999999998E-2</v>
      </c>
      <c r="K135" s="19"/>
      <c r="L135" s="19"/>
      <c r="M135" s="19">
        <v>-2.2204460492503131E-16</v>
      </c>
      <c r="N135" s="19">
        <v>5.5511151231257827E-17</v>
      </c>
      <c r="O135" s="19">
        <v>2.775557561562891E-17</v>
      </c>
      <c r="P135" s="19">
        <v>0</v>
      </c>
      <c r="Q135" s="19">
        <v>0.234375</v>
      </c>
      <c r="R135" s="19">
        <v>0.234375</v>
      </c>
      <c r="S135" s="19">
        <v>0.46875</v>
      </c>
      <c r="T135" s="19">
        <v>0</v>
      </c>
      <c r="U135" s="19">
        <v>-1.087499999999986E-2</v>
      </c>
      <c r="V135" s="19">
        <v>-1.087499999999997E-2</v>
      </c>
      <c r="W135" s="19">
        <v>-2.1750000000000019E-2</v>
      </c>
      <c r="X135" s="19">
        <v>0.625</v>
      </c>
      <c r="Y135" s="19">
        <v>-0.375</v>
      </c>
      <c r="Z135" s="19">
        <v>0.25</v>
      </c>
      <c r="AA135" s="19">
        <v>0</v>
      </c>
      <c r="AB135" s="19">
        <v>0.234375</v>
      </c>
      <c r="AC135" s="19">
        <v>0.234375</v>
      </c>
      <c r="AD135" s="19">
        <v>0.46875</v>
      </c>
      <c r="AE135" s="19">
        <v>0</v>
      </c>
      <c r="AF135" s="19">
        <v>0.595703125</v>
      </c>
      <c r="AG135" s="19">
        <v>-0.404296875</v>
      </c>
      <c r="AH135" s="19">
        <v>0.19140625</v>
      </c>
      <c r="AI135" s="19">
        <v>0</v>
      </c>
      <c r="AJ135" s="19">
        <v>50</v>
      </c>
      <c r="AK135" s="19">
        <v>0</v>
      </c>
      <c r="AL135" s="19">
        <v>0</v>
      </c>
      <c r="AM135" s="19">
        <v>30</v>
      </c>
      <c r="AN135" s="19">
        <v>0</v>
      </c>
      <c r="AO135" s="19">
        <v>0</v>
      </c>
      <c r="AP135" s="19">
        <v>0</v>
      </c>
      <c r="AQ135" s="19">
        <v>0</v>
      </c>
      <c r="AR135" s="19" t="s">
        <v>392</v>
      </c>
      <c r="AS135" s="19">
        <v>1</v>
      </c>
      <c r="AT135" s="19">
        <v>0</v>
      </c>
      <c r="AU135" s="19">
        <v>0</v>
      </c>
      <c r="AV135" s="19">
        <v>0</v>
      </c>
      <c r="AW135" s="19">
        <v>0</v>
      </c>
      <c r="AX135" s="19">
        <v>45</v>
      </c>
      <c r="AY135" s="19">
        <v>0</v>
      </c>
      <c r="AZ135" s="19">
        <v>1</v>
      </c>
      <c r="BA135" s="19" t="s">
        <v>89</v>
      </c>
      <c r="BB135" s="19">
        <v>5</v>
      </c>
      <c r="BC135" s="19">
        <v>2</v>
      </c>
      <c r="BD135" s="19">
        <v>0.05</v>
      </c>
      <c r="BE135" s="19">
        <v>4</v>
      </c>
      <c r="BF135" s="19">
        <v>6</v>
      </c>
      <c r="BG135" s="19">
        <v>0.5</v>
      </c>
      <c r="BH135" s="19">
        <v>10</v>
      </c>
      <c r="BI135" s="19">
        <v>1</v>
      </c>
      <c r="BJ135" s="19">
        <v>1</v>
      </c>
      <c r="BK135" s="19">
        <v>1</v>
      </c>
      <c r="BL135" s="19">
        <v>1</v>
      </c>
      <c r="BM135" s="19">
        <v>0</v>
      </c>
      <c r="BN135" s="19">
        <v>0</v>
      </c>
      <c r="BO135" s="19">
        <v>0</v>
      </c>
      <c r="BP135" s="19">
        <v>0</v>
      </c>
      <c r="BQ135" s="19">
        <v>1</v>
      </c>
      <c r="BR135" s="19">
        <v>1</v>
      </c>
      <c r="BS135" s="19">
        <v>1</v>
      </c>
      <c r="BT135" s="19">
        <v>1</v>
      </c>
    </row>
    <row r="136" spans="1:72" x14ac:dyDescent="0.3">
      <c r="A136" s="26">
        <v>134</v>
      </c>
      <c r="B136" s="19">
        <v>80</v>
      </c>
      <c r="C136" s="19">
        <v>0.60839605331420898</v>
      </c>
      <c r="D136" s="19">
        <v>1.013993422190348E-2</v>
      </c>
      <c r="E136" s="19">
        <v>3</v>
      </c>
      <c r="F136" s="19">
        <v>1.087499999999998E-2</v>
      </c>
      <c r="G136" s="19">
        <v>1.087499999999998E-2</v>
      </c>
      <c r="H136" s="19">
        <v>1.181249999999995E-2</v>
      </c>
      <c r="I136" s="19">
        <v>1.181249999999995E-2</v>
      </c>
      <c r="J136" s="19">
        <f t="shared" si="2"/>
        <v>1.087499999999998E-2</v>
      </c>
      <c r="K136" s="19"/>
      <c r="L136" s="19"/>
      <c r="M136" s="19">
        <v>-2.2204460492503131E-16</v>
      </c>
      <c r="N136" s="19">
        <v>-5.5511151231257827E-17</v>
      </c>
      <c r="O136" s="19">
        <v>2.775557561562891E-17</v>
      </c>
      <c r="P136" s="19">
        <v>0</v>
      </c>
      <c r="Q136" s="19">
        <v>0.234375</v>
      </c>
      <c r="R136" s="19">
        <v>-0.234375</v>
      </c>
      <c r="S136" s="19">
        <v>0.46875</v>
      </c>
      <c r="T136" s="19">
        <v>0</v>
      </c>
      <c r="U136" s="19">
        <v>-1.087499999999986E-2</v>
      </c>
      <c r="V136" s="19">
        <v>1.087499999999997E-2</v>
      </c>
      <c r="W136" s="19">
        <v>-2.1750000000000019E-2</v>
      </c>
      <c r="X136" s="19">
        <v>0.625</v>
      </c>
      <c r="Y136" s="19">
        <v>0.375</v>
      </c>
      <c r="Z136" s="19">
        <v>0.25</v>
      </c>
      <c r="AA136" s="19">
        <v>0</v>
      </c>
      <c r="AB136" s="19">
        <v>0.234375</v>
      </c>
      <c r="AC136" s="19">
        <v>-0.234375</v>
      </c>
      <c r="AD136" s="19">
        <v>0.46875</v>
      </c>
      <c r="AE136" s="19">
        <v>0</v>
      </c>
      <c r="AF136" s="19">
        <v>0.595703125</v>
      </c>
      <c r="AG136" s="19">
        <v>0.404296875</v>
      </c>
      <c r="AH136" s="19">
        <v>0.19140625</v>
      </c>
      <c r="AI136" s="19">
        <v>0</v>
      </c>
      <c r="AJ136" s="19">
        <v>50</v>
      </c>
      <c r="AK136" s="19">
        <v>0</v>
      </c>
      <c r="AL136" s="19">
        <v>30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 t="s">
        <v>393</v>
      </c>
      <c r="AS136" s="19">
        <v>1</v>
      </c>
      <c r="AT136" s="19">
        <v>0</v>
      </c>
      <c r="AU136" s="19">
        <v>0</v>
      </c>
      <c r="AV136" s="19">
        <v>0</v>
      </c>
      <c r="AW136" s="19">
        <v>0</v>
      </c>
      <c r="AX136" s="19">
        <v>45</v>
      </c>
      <c r="AY136" s="19">
        <v>0</v>
      </c>
      <c r="AZ136" s="19">
        <v>1</v>
      </c>
      <c r="BA136" s="19" t="s">
        <v>89</v>
      </c>
      <c r="BB136" s="19">
        <v>5</v>
      </c>
      <c r="BC136" s="19">
        <v>2</v>
      </c>
      <c r="BD136" s="19">
        <v>0.05</v>
      </c>
      <c r="BE136" s="19">
        <v>4</v>
      </c>
      <c r="BF136" s="19">
        <v>6</v>
      </c>
      <c r="BG136" s="19">
        <v>0.5</v>
      </c>
      <c r="BH136" s="19">
        <v>10</v>
      </c>
      <c r="BI136" s="19">
        <v>1</v>
      </c>
      <c r="BJ136" s="19">
        <v>1</v>
      </c>
      <c r="BK136" s="19">
        <v>1</v>
      </c>
      <c r="BL136" s="19">
        <v>1</v>
      </c>
      <c r="BM136" s="19">
        <v>0</v>
      </c>
      <c r="BN136" s="19">
        <v>0</v>
      </c>
      <c r="BO136" s="19">
        <v>0</v>
      </c>
      <c r="BP136" s="19">
        <v>0</v>
      </c>
      <c r="BQ136" s="19">
        <v>1</v>
      </c>
      <c r="BR136" s="19">
        <v>1</v>
      </c>
      <c r="BS136" s="19">
        <v>1</v>
      </c>
      <c r="BT136" s="19">
        <v>1</v>
      </c>
    </row>
    <row r="137" spans="1:72" x14ac:dyDescent="0.3">
      <c r="A137" s="26">
        <v>135</v>
      </c>
      <c r="B137" s="19">
        <v>80</v>
      </c>
      <c r="C137" s="19">
        <v>0.59479641914367676</v>
      </c>
      <c r="D137" s="19">
        <v>9.9132736523946125E-3</v>
      </c>
      <c r="E137" s="19">
        <v>3</v>
      </c>
      <c r="F137" s="19">
        <v>1.087499999999998E-2</v>
      </c>
      <c r="G137" s="19">
        <v>1.087499999999998E-2</v>
      </c>
      <c r="H137" s="19">
        <v>1.181249999999995E-2</v>
      </c>
      <c r="I137" s="19">
        <v>1.181249999999995E-2</v>
      </c>
      <c r="J137" s="19">
        <f t="shared" si="2"/>
        <v>1.087499999999998E-2</v>
      </c>
      <c r="K137" s="19"/>
      <c r="L137" s="19"/>
      <c r="M137" s="19">
        <v>2.2204460492503131E-16</v>
      </c>
      <c r="N137" s="19">
        <v>-5.5511151231257827E-17</v>
      </c>
      <c r="O137" s="19">
        <v>2.775557561562891E-17</v>
      </c>
      <c r="P137" s="19">
        <v>0</v>
      </c>
      <c r="Q137" s="19">
        <v>-0.234375</v>
      </c>
      <c r="R137" s="19">
        <v>-0.23437499999999989</v>
      </c>
      <c r="S137" s="19">
        <v>0.46875</v>
      </c>
      <c r="T137" s="19">
        <v>0</v>
      </c>
      <c r="U137" s="19">
        <v>1.087499999999986E-2</v>
      </c>
      <c r="V137" s="19">
        <v>1.087499999999997E-2</v>
      </c>
      <c r="W137" s="19">
        <v>-2.1750000000000019E-2</v>
      </c>
      <c r="X137" s="19">
        <v>-0.625</v>
      </c>
      <c r="Y137" s="19">
        <v>0.375</v>
      </c>
      <c r="Z137" s="19">
        <v>0.25</v>
      </c>
      <c r="AA137" s="19">
        <v>0</v>
      </c>
      <c r="AB137" s="19">
        <v>-0.234375</v>
      </c>
      <c r="AC137" s="19">
        <v>-0.23437499999999989</v>
      </c>
      <c r="AD137" s="19">
        <v>0.46875</v>
      </c>
      <c r="AE137" s="19">
        <v>0</v>
      </c>
      <c r="AF137" s="19">
        <v>-0.595703125</v>
      </c>
      <c r="AG137" s="19">
        <v>0.404296875</v>
      </c>
      <c r="AH137" s="19">
        <v>0.19140625</v>
      </c>
      <c r="AI137" s="19">
        <v>0</v>
      </c>
      <c r="AJ137" s="19">
        <v>0</v>
      </c>
      <c r="AK137" s="19">
        <v>50</v>
      </c>
      <c r="AL137" s="19">
        <v>30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 t="s">
        <v>394</v>
      </c>
      <c r="AS137" s="19">
        <v>1</v>
      </c>
      <c r="AT137" s="19">
        <v>0</v>
      </c>
      <c r="AU137" s="19">
        <v>0</v>
      </c>
      <c r="AV137" s="19">
        <v>0</v>
      </c>
      <c r="AW137" s="19">
        <v>0</v>
      </c>
      <c r="AX137" s="19">
        <v>45</v>
      </c>
      <c r="AY137" s="19">
        <v>0</v>
      </c>
      <c r="AZ137" s="19">
        <v>1</v>
      </c>
      <c r="BA137" s="19" t="s">
        <v>89</v>
      </c>
      <c r="BB137" s="19">
        <v>5</v>
      </c>
      <c r="BC137" s="19">
        <v>2</v>
      </c>
      <c r="BD137" s="19">
        <v>0.05</v>
      </c>
      <c r="BE137" s="19">
        <v>4</v>
      </c>
      <c r="BF137" s="19">
        <v>6</v>
      </c>
      <c r="BG137" s="19">
        <v>0.5</v>
      </c>
      <c r="BH137" s="19">
        <v>10</v>
      </c>
      <c r="BI137" s="19">
        <v>1</v>
      </c>
      <c r="BJ137" s="19">
        <v>1</v>
      </c>
      <c r="BK137" s="19">
        <v>1</v>
      </c>
      <c r="BL137" s="19">
        <v>1</v>
      </c>
      <c r="BM137" s="19">
        <v>0</v>
      </c>
      <c r="BN137" s="19">
        <v>0</v>
      </c>
      <c r="BO137" s="19">
        <v>0</v>
      </c>
      <c r="BP137" s="19">
        <v>0</v>
      </c>
      <c r="BQ137" s="19">
        <v>1</v>
      </c>
      <c r="BR137" s="19">
        <v>1</v>
      </c>
      <c r="BS137" s="19">
        <v>1</v>
      </c>
      <c r="BT137" s="19">
        <v>1</v>
      </c>
    </row>
    <row r="138" spans="1:72" x14ac:dyDescent="0.3">
      <c r="A138" s="26">
        <v>136</v>
      </c>
      <c r="B138" s="19">
        <v>80</v>
      </c>
      <c r="C138" s="19">
        <v>1.013993501663208</v>
      </c>
      <c r="D138" s="19">
        <v>1.6899891694386798E-2</v>
      </c>
      <c r="E138" s="19">
        <v>5</v>
      </c>
      <c r="F138" s="19">
        <v>4.7319764964019366E-3</v>
      </c>
      <c r="G138" s="19">
        <v>4.6517480333338163E-2</v>
      </c>
      <c r="H138" s="19">
        <v>2.2492381522695781E-2</v>
      </c>
      <c r="I138" s="19">
        <v>4.7319764964019366E-3</v>
      </c>
      <c r="J138" s="19">
        <f t="shared" si="2"/>
        <v>4.7319764964019366E-3</v>
      </c>
      <c r="K138" s="19">
        <v>7.9451857475140285E-3</v>
      </c>
      <c r="L138" s="19">
        <v>7.9451857475140285E-3</v>
      </c>
      <c r="M138" s="19">
        <v>0</v>
      </c>
      <c r="N138" s="19">
        <v>9.7144514654701197E-17</v>
      </c>
      <c r="O138" s="19">
        <v>-2.7755575615628909E-16</v>
      </c>
      <c r="P138" s="19">
        <v>0</v>
      </c>
      <c r="Q138" s="19">
        <v>3.7499999999999999E-2</v>
      </c>
      <c r="R138" s="19">
        <v>-5.2499999999999998E-2</v>
      </c>
      <c r="S138" s="19">
        <v>5.5E-2</v>
      </c>
      <c r="T138" s="19">
        <v>0</v>
      </c>
      <c r="U138" s="19">
        <v>4.0312499999999576E-3</v>
      </c>
      <c r="V138" s="19">
        <v>-1.968749999999922E-3</v>
      </c>
      <c r="W138" s="19">
        <v>-1.0687500000000129E-2</v>
      </c>
      <c r="X138" s="19">
        <v>-0.1</v>
      </c>
      <c r="Y138" s="19">
        <v>0.1000000000000001</v>
      </c>
      <c r="Z138" s="19">
        <v>0.4</v>
      </c>
      <c r="AA138" s="19">
        <v>0</v>
      </c>
      <c r="AB138" s="19">
        <v>3.7499999999999999E-2</v>
      </c>
      <c r="AC138" s="19">
        <v>-5.2499999999999998E-2</v>
      </c>
      <c r="AD138" s="19">
        <v>5.5E-2</v>
      </c>
      <c r="AE138" s="19">
        <v>0</v>
      </c>
      <c r="AF138" s="19">
        <v>-9.8125000000000004E-2</v>
      </c>
      <c r="AG138" s="19">
        <v>0.10337500000000011</v>
      </c>
      <c r="AH138" s="19">
        <v>0.39474999999999999</v>
      </c>
      <c r="AI138" s="19">
        <v>0</v>
      </c>
      <c r="AJ138" s="19">
        <v>24</v>
      </c>
      <c r="AK138" s="19">
        <v>32</v>
      </c>
      <c r="AL138" s="19">
        <v>16</v>
      </c>
      <c r="AM138" s="19">
        <v>8</v>
      </c>
      <c r="AN138" s="19">
        <v>0</v>
      </c>
      <c r="AO138" s="19">
        <v>0</v>
      </c>
      <c r="AP138" s="19">
        <v>0</v>
      </c>
      <c r="AQ138" s="19">
        <v>0</v>
      </c>
      <c r="AR138" s="19" t="s">
        <v>395</v>
      </c>
      <c r="AS138" s="19">
        <v>1</v>
      </c>
      <c r="AT138" s="19">
        <v>0</v>
      </c>
      <c r="AU138" s="19">
        <v>0</v>
      </c>
      <c r="AV138" s="19">
        <v>0</v>
      </c>
      <c r="AW138" s="19">
        <v>0</v>
      </c>
      <c r="AX138" s="19">
        <v>45</v>
      </c>
      <c r="AY138" s="19">
        <v>0</v>
      </c>
      <c r="AZ138" s="19">
        <v>1</v>
      </c>
      <c r="BA138" s="19" t="s">
        <v>89</v>
      </c>
      <c r="BB138" s="19">
        <v>5</v>
      </c>
      <c r="BC138" s="19">
        <v>2</v>
      </c>
      <c r="BD138" s="19">
        <v>0.05</v>
      </c>
      <c r="BE138" s="19">
        <v>4</v>
      </c>
      <c r="BF138" s="19">
        <v>6</v>
      </c>
      <c r="BG138" s="19">
        <v>0.5</v>
      </c>
      <c r="BH138" s="19">
        <v>10</v>
      </c>
      <c r="BI138" s="19">
        <v>1</v>
      </c>
      <c r="BJ138" s="19">
        <v>1</v>
      </c>
      <c r="BK138" s="19">
        <v>1</v>
      </c>
      <c r="BL138" s="19">
        <v>1</v>
      </c>
      <c r="BM138" s="19">
        <v>0</v>
      </c>
      <c r="BN138" s="19">
        <v>0</v>
      </c>
      <c r="BO138" s="19">
        <v>0</v>
      </c>
      <c r="BP138" s="19">
        <v>0</v>
      </c>
      <c r="BQ138" s="19">
        <v>1</v>
      </c>
      <c r="BR138" s="19">
        <v>1</v>
      </c>
      <c r="BS138" s="19">
        <v>1</v>
      </c>
      <c r="BT138" s="19">
        <v>1</v>
      </c>
    </row>
    <row r="139" spans="1:72" x14ac:dyDescent="0.3">
      <c r="A139" s="26">
        <v>137</v>
      </c>
      <c r="B139" s="19">
        <v>80</v>
      </c>
      <c r="C139" s="19">
        <v>0.9671938419342041</v>
      </c>
      <c r="D139" s="19">
        <v>1.6119897365570068E-2</v>
      </c>
      <c r="E139" s="19">
        <v>5</v>
      </c>
      <c r="F139" s="19">
        <v>4.731976496401947E-3</v>
      </c>
      <c r="G139" s="19">
        <v>4.6517480333338183E-2</v>
      </c>
      <c r="H139" s="19">
        <v>2.2492381522695781E-2</v>
      </c>
      <c r="I139" s="19">
        <v>4.731976496401947E-3</v>
      </c>
      <c r="J139" s="19">
        <f t="shared" si="2"/>
        <v>4.731976496401947E-3</v>
      </c>
      <c r="K139" s="19">
        <v>7.9451857475140459E-3</v>
      </c>
      <c r="L139" s="19">
        <v>7.9451857475140459E-3</v>
      </c>
      <c r="M139" s="19">
        <v>0</v>
      </c>
      <c r="N139" s="19">
        <v>4.163336342344337E-17</v>
      </c>
      <c r="O139" s="19">
        <v>-2.7755575615628909E-16</v>
      </c>
      <c r="P139" s="19">
        <v>0</v>
      </c>
      <c r="Q139" s="19">
        <v>3.7499999999999999E-2</v>
      </c>
      <c r="R139" s="19">
        <v>5.2499999999999998E-2</v>
      </c>
      <c r="S139" s="19">
        <v>5.5E-2</v>
      </c>
      <c r="T139" s="19">
        <v>0</v>
      </c>
      <c r="U139" s="19">
        <v>4.0312499999999576E-3</v>
      </c>
      <c r="V139" s="19">
        <v>1.968750000000075E-3</v>
      </c>
      <c r="W139" s="19">
        <v>-1.0687500000000129E-2</v>
      </c>
      <c r="X139" s="19">
        <v>-0.1</v>
      </c>
      <c r="Y139" s="19">
        <v>-9.9999999999999936E-2</v>
      </c>
      <c r="Z139" s="19">
        <v>0.4</v>
      </c>
      <c r="AA139" s="19">
        <v>0</v>
      </c>
      <c r="AB139" s="19">
        <v>3.7499999999999999E-2</v>
      </c>
      <c r="AC139" s="19">
        <v>5.2499999999999998E-2</v>
      </c>
      <c r="AD139" s="19">
        <v>5.5E-2</v>
      </c>
      <c r="AE139" s="19">
        <v>0</v>
      </c>
      <c r="AF139" s="19">
        <v>-9.8125000000000004E-2</v>
      </c>
      <c r="AG139" s="19">
        <v>-0.1033749999999999</v>
      </c>
      <c r="AH139" s="19">
        <v>0.39474999999999999</v>
      </c>
      <c r="AI139" s="19">
        <v>0</v>
      </c>
      <c r="AJ139" s="19">
        <v>24</v>
      </c>
      <c r="AK139" s="19">
        <v>32</v>
      </c>
      <c r="AL139" s="19">
        <v>8</v>
      </c>
      <c r="AM139" s="19">
        <v>16</v>
      </c>
      <c r="AN139" s="19">
        <v>0</v>
      </c>
      <c r="AO139" s="19">
        <v>0</v>
      </c>
      <c r="AP139" s="19">
        <v>0</v>
      </c>
      <c r="AQ139" s="19">
        <v>0</v>
      </c>
      <c r="AR139" s="19" t="s">
        <v>396</v>
      </c>
      <c r="AS139" s="19">
        <v>1</v>
      </c>
      <c r="AT139" s="19">
        <v>0</v>
      </c>
      <c r="AU139" s="19">
        <v>0</v>
      </c>
      <c r="AV139" s="19">
        <v>0</v>
      </c>
      <c r="AW139" s="19">
        <v>0</v>
      </c>
      <c r="AX139" s="19">
        <v>45</v>
      </c>
      <c r="AY139" s="19">
        <v>0</v>
      </c>
      <c r="AZ139" s="19">
        <v>1</v>
      </c>
      <c r="BA139" s="19" t="s">
        <v>89</v>
      </c>
      <c r="BB139" s="19">
        <v>5</v>
      </c>
      <c r="BC139" s="19">
        <v>2</v>
      </c>
      <c r="BD139" s="19">
        <v>0.05</v>
      </c>
      <c r="BE139" s="19">
        <v>4</v>
      </c>
      <c r="BF139" s="19">
        <v>6</v>
      </c>
      <c r="BG139" s="19">
        <v>0.5</v>
      </c>
      <c r="BH139" s="19">
        <v>10</v>
      </c>
      <c r="BI139" s="19">
        <v>1</v>
      </c>
      <c r="BJ139" s="19">
        <v>1</v>
      </c>
      <c r="BK139" s="19">
        <v>1</v>
      </c>
      <c r="BL139" s="19">
        <v>1</v>
      </c>
      <c r="BM139" s="19">
        <v>0</v>
      </c>
      <c r="BN139" s="19">
        <v>0</v>
      </c>
      <c r="BO139" s="19">
        <v>0</v>
      </c>
      <c r="BP139" s="19">
        <v>0</v>
      </c>
      <c r="BQ139" s="19">
        <v>1</v>
      </c>
      <c r="BR139" s="19">
        <v>1</v>
      </c>
      <c r="BS139" s="19">
        <v>1</v>
      </c>
      <c r="BT139" s="19">
        <v>1</v>
      </c>
    </row>
    <row r="140" spans="1:72" x14ac:dyDescent="0.3">
      <c r="A140" s="26">
        <v>138</v>
      </c>
      <c r="B140" s="19">
        <v>80</v>
      </c>
      <c r="C140" s="19">
        <v>1.031593322753906</v>
      </c>
      <c r="D140" s="19">
        <v>1.7193222045898439E-2</v>
      </c>
      <c r="E140" s="19">
        <v>5</v>
      </c>
      <c r="F140" s="19">
        <v>4.7319764964019418E-3</v>
      </c>
      <c r="G140" s="19">
        <v>4.651748033333817E-2</v>
      </c>
      <c r="H140" s="19">
        <v>2.2492381522695781E-2</v>
      </c>
      <c r="I140" s="19">
        <v>4.7319764964019418E-3</v>
      </c>
      <c r="J140" s="19">
        <f t="shared" si="2"/>
        <v>4.7319764964019418E-3</v>
      </c>
      <c r="K140" s="19">
        <v>7.9451857475140355E-3</v>
      </c>
      <c r="L140" s="19">
        <v>7.9451857475140355E-3</v>
      </c>
      <c r="M140" s="19">
        <v>-2.775557561562891E-17</v>
      </c>
      <c r="N140" s="19">
        <v>-2.775557561562891E-17</v>
      </c>
      <c r="O140" s="19">
        <v>-2.7755575615628909E-16</v>
      </c>
      <c r="P140" s="19">
        <v>0</v>
      </c>
      <c r="Q140" s="19">
        <v>-3.7499999999999999E-2</v>
      </c>
      <c r="R140" s="19">
        <v>5.2499999999999998E-2</v>
      </c>
      <c r="S140" s="19">
        <v>5.5E-2</v>
      </c>
      <c r="T140" s="19">
        <v>0</v>
      </c>
      <c r="U140" s="19">
        <v>-4.0312499999999576E-3</v>
      </c>
      <c r="V140" s="19">
        <v>1.9687500000000048E-3</v>
      </c>
      <c r="W140" s="19">
        <v>-1.0687500000000129E-2</v>
      </c>
      <c r="X140" s="19">
        <v>0.1</v>
      </c>
      <c r="Y140" s="19">
        <v>-9.9999999999999978E-2</v>
      </c>
      <c r="Z140" s="19">
        <v>0.4</v>
      </c>
      <c r="AA140" s="19">
        <v>0</v>
      </c>
      <c r="AB140" s="19">
        <v>-3.7499999999999999E-2</v>
      </c>
      <c r="AC140" s="19">
        <v>5.2499999999999998E-2</v>
      </c>
      <c r="AD140" s="19">
        <v>5.5E-2</v>
      </c>
      <c r="AE140" s="19">
        <v>0</v>
      </c>
      <c r="AF140" s="19">
        <v>9.8125000000000004E-2</v>
      </c>
      <c r="AG140" s="19">
        <v>-0.10337499999999999</v>
      </c>
      <c r="AH140" s="19">
        <v>0.39474999999999999</v>
      </c>
      <c r="AI140" s="19">
        <v>0</v>
      </c>
      <c r="AJ140" s="19">
        <v>32</v>
      </c>
      <c r="AK140" s="19">
        <v>24</v>
      </c>
      <c r="AL140" s="19">
        <v>8</v>
      </c>
      <c r="AM140" s="19">
        <v>16</v>
      </c>
      <c r="AN140" s="19">
        <v>0</v>
      </c>
      <c r="AO140" s="19">
        <v>0</v>
      </c>
      <c r="AP140" s="19">
        <v>0</v>
      </c>
      <c r="AQ140" s="19">
        <v>0</v>
      </c>
      <c r="AR140" s="19" t="s">
        <v>397</v>
      </c>
      <c r="AS140" s="19">
        <v>1</v>
      </c>
      <c r="AT140" s="19">
        <v>0</v>
      </c>
      <c r="AU140" s="19">
        <v>0</v>
      </c>
      <c r="AV140" s="19">
        <v>0</v>
      </c>
      <c r="AW140" s="19">
        <v>0</v>
      </c>
      <c r="AX140" s="19">
        <v>45</v>
      </c>
      <c r="AY140" s="19">
        <v>0</v>
      </c>
      <c r="AZ140" s="19">
        <v>1</v>
      </c>
      <c r="BA140" s="19" t="s">
        <v>89</v>
      </c>
      <c r="BB140" s="19">
        <v>5</v>
      </c>
      <c r="BC140" s="19">
        <v>2</v>
      </c>
      <c r="BD140" s="19">
        <v>0.05</v>
      </c>
      <c r="BE140" s="19">
        <v>4</v>
      </c>
      <c r="BF140" s="19">
        <v>6</v>
      </c>
      <c r="BG140" s="19">
        <v>0.5</v>
      </c>
      <c r="BH140" s="19">
        <v>10</v>
      </c>
      <c r="BI140" s="19">
        <v>1</v>
      </c>
      <c r="BJ140" s="19">
        <v>1</v>
      </c>
      <c r="BK140" s="19">
        <v>1</v>
      </c>
      <c r="BL140" s="19">
        <v>1</v>
      </c>
      <c r="BM140" s="19">
        <v>0</v>
      </c>
      <c r="BN140" s="19">
        <v>0</v>
      </c>
      <c r="BO140" s="19">
        <v>0</v>
      </c>
      <c r="BP140" s="19">
        <v>0</v>
      </c>
      <c r="BQ140" s="19">
        <v>1</v>
      </c>
      <c r="BR140" s="19">
        <v>1</v>
      </c>
      <c r="BS140" s="19">
        <v>1</v>
      </c>
      <c r="BT140" s="19">
        <v>1</v>
      </c>
    </row>
    <row r="141" spans="1:72" x14ac:dyDescent="0.3">
      <c r="A141" s="26">
        <v>139</v>
      </c>
      <c r="B141" s="19">
        <v>80</v>
      </c>
      <c r="C141" s="19">
        <v>1.029593229293823</v>
      </c>
      <c r="D141" s="19">
        <v>1.7159887154897059E-2</v>
      </c>
      <c r="E141" s="19">
        <v>5</v>
      </c>
      <c r="F141" s="19">
        <v>5.598897770990065E-4</v>
      </c>
      <c r="G141" s="19">
        <v>2.286186866952265E-2</v>
      </c>
      <c r="H141" s="19">
        <v>1.531954557297646E-2</v>
      </c>
      <c r="I141" s="19">
        <v>7.6928335156817534E-4</v>
      </c>
      <c r="J141" s="19">
        <f t="shared" si="2"/>
        <v>7.6928335156817534E-4</v>
      </c>
      <c r="K141" s="19">
        <v>5.8044298815644211E-4</v>
      </c>
      <c r="L141" s="19">
        <v>5.598897770990065E-4</v>
      </c>
      <c r="M141" s="19">
        <v>-1.387778780781446E-17</v>
      </c>
      <c r="N141" s="19">
        <v>2.7755575615628909E-16</v>
      </c>
      <c r="O141" s="19">
        <v>-4.4408920985006262E-16</v>
      </c>
      <c r="P141" s="19">
        <v>0</v>
      </c>
      <c r="Q141" s="19">
        <v>7.5000000000000049E-3</v>
      </c>
      <c r="R141" s="19">
        <v>2.75E-2</v>
      </c>
      <c r="S141" s="19">
        <v>5.5E-2</v>
      </c>
      <c r="T141" s="19">
        <v>0</v>
      </c>
      <c r="U141" s="19">
        <v>1.2187499999999911E-3</v>
      </c>
      <c r="V141" s="19">
        <v>2.8124999999995509E-4</v>
      </c>
      <c r="W141" s="19">
        <v>5.6249999999991029E-4</v>
      </c>
      <c r="X141" s="19">
        <v>-9.9999999999999992E-2</v>
      </c>
      <c r="Y141" s="19">
        <v>-0.3</v>
      </c>
      <c r="Z141" s="19">
        <v>0.4</v>
      </c>
      <c r="AA141" s="19">
        <v>0</v>
      </c>
      <c r="AB141" s="19">
        <v>7.5000000000000049E-3</v>
      </c>
      <c r="AC141" s="19">
        <v>2.75E-2</v>
      </c>
      <c r="AD141" s="19">
        <v>5.5E-2</v>
      </c>
      <c r="AE141" s="19">
        <v>0</v>
      </c>
      <c r="AF141" s="19">
        <v>-9.5875000000000002E-2</v>
      </c>
      <c r="AG141" s="19">
        <v>-0.30262499999999998</v>
      </c>
      <c r="AH141" s="19">
        <v>0.39474999999999999</v>
      </c>
      <c r="AI141" s="19">
        <v>0</v>
      </c>
      <c r="AJ141" s="19">
        <v>24</v>
      </c>
      <c r="AK141" s="19">
        <v>32</v>
      </c>
      <c r="AL141" s="19">
        <v>0</v>
      </c>
      <c r="AM141" s="19">
        <v>24</v>
      </c>
      <c r="AN141" s="19">
        <v>0</v>
      </c>
      <c r="AO141" s="19">
        <v>0</v>
      </c>
      <c r="AP141" s="19">
        <v>0</v>
      </c>
      <c r="AQ141" s="19">
        <v>0</v>
      </c>
      <c r="AR141" s="19" t="s">
        <v>398</v>
      </c>
      <c r="AS141" s="19">
        <v>1</v>
      </c>
      <c r="AT141" s="19">
        <v>0</v>
      </c>
      <c r="AU141" s="19">
        <v>0</v>
      </c>
      <c r="AV141" s="19">
        <v>0</v>
      </c>
      <c r="AW141" s="19">
        <v>0</v>
      </c>
      <c r="AX141" s="19">
        <v>45</v>
      </c>
      <c r="AY141" s="19">
        <v>0</v>
      </c>
      <c r="AZ141" s="19">
        <v>1</v>
      </c>
      <c r="BA141" s="19" t="s">
        <v>89</v>
      </c>
      <c r="BB141" s="19">
        <v>5</v>
      </c>
      <c r="BC141" s="19">
        <v>2</v>
      </c>
      <c r="BD141" s="19">
        <v>0.05</v>
      </c>
      <c r="BE141" s="19">
        <v>4</v>
      </c>
      <c r="BF141" s="19">
        <v>6</v>
      </c>
      <c r="BG141" s="19">
        <v>0.5</v>
      </c>
      <c r="BH141" s="19">
        <v>10</v>
      </c>
      <c r="BI141" s="19">
        <v>1</v>
      </c>
      <c r="BJ141" s="19">
        <v>1</v>
      </c>
      <c r="BK141" s="19">
        <v>1</v>
      </c>
      <c r="BL141" s="19">
        <v>1</v>
      </c>
      <c r="BM141" s="19">
        <v>0</v>
      </c>
      <c r="BN141" s="19">
        <v>0</v>
      </c>
      <c r="BO141" s="19">
        <v>0</v>
      </c>
      <c r="BP141" s="19">
        <v>0</v>
      </c>
      <c r="BQ141" s="19">
        <v>1</v>
      </c>
      <c r="BR141" s="19">
        <v>1</v>
      </c>
      <c r="BS141" s="19">
        <v>1</v>
      </c>
      <c r="BT141" s="19">
        <v>1</v>
      </c>
    </row>
    <row r="142" spans="1:72" x14ac:dyDescent="0.3">
      <c r="A142" s="26">
        <v>140</v>
      </c>
      <c r="B142" s="19">
        <v>80</v>
      </c>
      <c r="C142" s="19">
        <v>1.045193195343018</v>
      </c>
      <c r="D142" s="19">
        <v>1.741988658905029E-2</v>
      </c>
      <c r="E142" s="19">
        <v>5</v>
      </c>
      <c r="F142" s="19">
        <v>5.598897770990065E-4</v>
      </c>
      <c r="G142" s="19">
        <v>2.2861868669522639E-2</v>
      </c>
      <c r="H142" s="19">
        <v>1.5319545572976439E-2</v>
      </c>
      <c r="I142" s="19">
        <v>7.6928335156818445E-4</v>
      </c>
      <c r="J142" s="19">
        <f t="shared" si="2"/>
        <v>7.6928335156818445E-4</v>
      </c>
      <c r="K142" s="19">
        <v>5.8044298815644211E-4</v>
      </c>
      <c r="L142" s="19">
        <v>5.598897770990065E-4</v>
      </c>
      <c r="M142" s="19">
        <v>-1.387778780781446E-17</v>
      </c>
      <c r="N142" s="19">
        <v>-2.7755575615628909E-16</v>
      </c>
      <c r="O142" s="19">
        <v>-4.4408920985006262E-16</v>
      </c>
      <c r="P142" s="19">
        <v>0</v>
      </c>
      <c r="Q142" s="19">
        <v>7.5000000000000049E-3</v>
      </c>
      <c r="R142" s="19">
        <v>-2.75E-2</v>
      </c>
      <c r="S142" s="19">
        <v>5.5E-2</v>
      </c>
      <c r="T142" s="19">
        <v>0</v>
      </c>
      <c r="U142" s="19">
        <v>1.2187499999999911E-3</v>
      </c>
      <c r="V142" s="19">
        <v>-2.8124999999995509E-4</v>
      </c>
      <c r="W142" s="19">
        <v>5.6249999999991029E-4</v>
      </c>
      <c r="X142" s="19">
        <v>-9.9999999999999992E-2</v>
      </c>
      <c r="Y142" s="19">
        <v>0.3</v>
      </c>
      <c r="Z142" s="19">
        <v>0.4</v>
      </c>
      <c r="AA142" s="19">
        <v>0</v>
      </c>
      <c r="AB142" s="19">
        <v>7.5000000000000049E-3</v>
      </c>
      <c r="AC142" s="19">
        <v>-2.75E-2</v>
      </c>
      <c r="AD142" s="19">
        <v>5.5E-2</v>
      </c>
      <c r="AE142" s="19">
        <v>0</v>
      </c>
      <c r="AF142" s="19">
        <v>-9.5875000000000002E-2</v>
      </c>
      <c r="AG142" s="19">
        <v>0.30262499999999998</v>
      </c>
      <c r="AH142" s="19">
        <v>0.39474999999999999</v>
      </c>
      <c r="AI142" s="19">
        <v>0</v>
      </c>
      <c r="AJ142" s="19">
        <v>24</v>
      </c>
      <c r="AK142" s="19">
        <v>32</v>
      </c>
      <c r="AL142" s="19">
        <v>24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 t="s">
        <v>399</v>
      </c>
      <c r="AS142" s="19">
        <v>1</v>
      </c>
      <c r="AT142" s="19">
        <v>0</v>
      </c>
      <c r="AU142" s="19">
        <v>0</v>
      </c>
      <c r="AV142" s="19">
        <v>0</v>
      </c>
      <c r="AW142" s="19">
        <v>0</v>
      </c>
      <c r="AX142" s="19">
        <v>45</v>
      </c>
      <c r="AY142" s="19">
        <v>0</v>
      </c>
      <c r="AZ142" s="19">
        <v>1</v>
      </c>
      <c r="BA142" s="19" t="s">
        <v>89</v>
      </c>
      <c r="BB142" s="19">
        <v>5</v>
      </c>
      <c r="BC142" s="19">
        <v>2</v>
      </c>
      <c r="BD142" s="19">
        <v>0.05</v>
      </c>
      <c r="BE142" s="19">
        <v>4</v>
      </c>
      <c r="BF142" s="19">
        <v>6</v>
      </c>
      <c r="BG142" s="19">
        <v>0.5</v>
      </c>
      <c r="BH142" s="19">
        <v>10</v>
      </c>
      <c r="BI142" s="19">
        <v>1</v>
      </c>
      <c r="BJ142" s="19">
        <v>1</v>
      </c>
      <c r="BK142" s="19">
        <v>1</v>
      </c>
      <c r="BL142" s="19">
        <v>1</v>
      </c>
      <c r="BM142" s="19">
        <v>0</v>
      </c>
      <c r="BN142" s="19">
        <v>0</v>
      </c>
      <c r="BO142" s="19">
        <v>0</v>
      </c>
      <c r="BP142" s="19">
        <v>0</v>
      </c>
      <c r="BQ142" s="19">
        <v>1</v>
      </c>
      <c r="BR142" s="19">
        <v>1</v>
      </c>
      <c r="BS142" s="19">
        <v>1</v>
      </c>
      <c r="BT142" s="19">
        <v>1</v>
      </c>
    </row>
    <row r="143" spans="1:72" x14ac:dyDescent="0.3">
      <c r="A143" s="26">
        <v>141</v>
      </c>
      <c r="B143" s="19">
        <v>80</v>
      </c>
      <c r="C143" s="19">
        <v>1.0295934677124019</v>
      </c>
      <c r="D143" s="19">
        <v>1.715989112854004E-2</v>
      </c>
      <c r="E143" s="19">
        <v>5</v>
      </c>
      <c r="F143" s="19">
        <v>5.598897770990065E-4</v>
      </c>
      <c r="G143" s="19">
        <v>2.2861868669522639E-2</v>
      </c>
      <c r="H143" s="19">
        <v>1.5319545572976439E-2</v>
      </c>
      <c r="I143" s="19">
        <v>7.6928335156818445E-4</v>
      </c>
      <c r="J143" s="19">
        <f t="shared" si="2"/>
        <v>7.6928335156818445E-4</v>
      </c>
      <c r="K143" s="19">
        <v>5.8044298815643084E-4</v>
      </c>
      <c r="L143" s="19">
        <v>5.598897770990065E-4</v>
      </c>
      <c r="M143" s="19">
        <v>0</v>
      </c>
      <c r="N143" s="19">
        <v>-1.6653345369377351E-16</v>
      </c>
      <c r="O143" s="19">
        <v>-4.4408920985006262E-16</v>
      </c>
      <c r="P143" s="19">
        <v>0</v>
      </c>
      <c r="Q143" s="19">
        <v>-7.4999999999999954E-3</v>
      </c>
      <c r="R143" s="19">
        <v>-2.749999999999999E-2</v>
      </c>
      <c r="S143" s="19">
        <v>5.5E-2</v>
      </c>
      <c r="T143" s="19">
        <v>0</v>
      </c>
      <c r="U143" s="19">
        <v>-1.2187499999999911E-3</v>
      </c>
      <c r="V143" s="19">
        <v>-2.8124999999995509E-4</v>
      </c>
      <c r="W143" s="19">
        <v>5.6249999999991029E-4</v>
      </c>
      <c r="X143" s="19">
        <v>0.1</v>
      </c>
      <c r="Y143" s="19">
        <v>0.3</v>
      </c>
      <c r="Z143" s="19">
        <v>0.4</v>
      </c>
      <c r="AA143" s="19">
        <v>0</v>
      </c>
      <c r="AB143" s="19">
        <v>-7.4999999999999954E-3</v>
      </c>
      <c r="AC143" s="19">
        <v>-2.749999999999999E-2</v>
      </c>
      <c r="AD143" s="19">
        <v>5.5E-2</v>
      </c>
      <c r="AE143" s="19">
        <v>0</v>
      </c>
      <c r="AF143" s="19">
        <v>9.5875000000000002E-2</v>
      </c>
      <c r="AG143" s="19">
        <v>0.30262499999999998</v>
      </c>
      <c r="AH143" s="19">
        <v>0.39474999999999999</v>
      </c>
      <c r="AI143" s="19">
        <v>0</v>
      </c>
      <c r="AJ143" s="19">
        <v>32</v>
      </c>
      <c r="AK143" s="19">
        <v>24</v>
      </c>
      <c r="AL143" s="19">
        <v>24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 t="s">
        <v>400</v>
      </c>
      <c r="AS143" s="19">
        <v>1</v>
      </c>
      <c r="AT143" s="19">
        <v>0</v>
      </c>
      <c r="AU143" s="19">
        <v>0</v>
      </c>
      <c r="AV143" s="19">
        <v>0</v>
      </c>
      <c r="AW143" s="19">
        <v>0</v>
      </c>
      <c r="AX143" s="19">
        <v>45</v>
      </c>
      <c r="AY143" s="19">
        <v>0</v>
      </c>
      <c r="AZ143" s="19">
        <v>1</v>
      </c>
      <c r="BA143" s="19" t="s">
        <v>89</v>
      </c>
      <c r="BB143" s="19">
        <v>5</v>
      </c>
      <c r="BC143" s="19">
        <v>2</v>
      </c>
      <c r="BD143" s="19">
        <v>0.05</v>
      </c>
      <c r="BE143" s="19">
        <v>4</v>
      </c>
      <c r="BF143" s="19">
        <v>6</v>
      </c>
      <c r="BG143" s="19">
        <v>0.5</v>
      </c>
      <c r="BH143" s="19">
        <v>10</v>
      </c>
      <c r="BI143" s="19">
        <v>1</v>
      </c>
      <c r="BJ143" s="19">
        <v>1</v>
      </c>
      <c r="BK143" s="19">
        <v>1</v>
      </c>
      <c r="BL143" s="19">
        <v>1</v>
      </c>
      <c r="BM143" s="19">
        <v>0</v>
      </c>
      <c r="BN143" s="19">
        <v>0</v>
      </c>
      <c r="BO143" s="19">
        <v>0</v>
      </c>
      <c r="BP143" s="19">
        <v>0</v>
      </c>
      <c r="BQ143" s="19">
        <v>1</v>
      </c>
      <c r="BR143" s="19">
        <v>1</v>
      </c>
      <c r="BS143" s="19">
        <v>1</v>
      </c>
      <c r="BT143" s="19">
        <v>1</v>
      </c>
    </row>
    <row r="144" spans="1:72" x14ac:dyDescent="0.3">
      <c r="A144" s="26">
        <v>142</v>
      </c>
      <c r="B144" s="19">
        <v>80</v>
      </c>
      <c r="C144" s="19">
        <v>0.82679462432861328</v>
      </c>
      <c r="D144" s="19">
        <v>1.3779910405476889E-2</v>
      </c>
      <c r="E144" s="19">
        <v>4</v>
      </c>
      <c r="F144" s="19">
        <v>1.29338763041094E-3</v>
      </c>
      <c r="G144" s="19">
        <v>3.1600055008852462E-2</v>
      </c>
      <c r="H144" s="19">
        <v>1.2920165016844801E-2</v>
      </c>
      <c r="I144" s="19">
        <v>1.29338763041094E-3</v>
      </c>
      <c r="J144" s="19">
        <f t="shared" si="2"/>
        <v>1.29338763041094E-3</v>
      </c>
      <c r="K144" s="19">
        <v>1.29338763041094E-3</v>
      </c>
      <c r="L144" s="19"/>
      <c r="M144" s="19">
        <v>-5.5511151231257827E-17</v>
      </c>
      <c r="N144" s="19">
        <v>-5.5511151231257827E-17</v>
      </c>
      <c r="O144" s="19">
        <v>0</v>
      </c>
      <c r="P144" s="19">
        <v>0</v>
      </c>
      <c r="Q144" s="19">
        <v>3.5000000000000003E-2</v>
      </c>
      <c r="R144" s="19">
        <v>0.03</v>
      </c>
      <c r="S144" s="19">
        <v>0.05</v>
      </c>
      <c r="T144" s="19">
        <v>0</v>
      </c>
      <c r="U144" s="19">
        <v>2.9062499999999991E-3</v>
      </c>
      <c r="V144" s="19">
        <v>8.4375000000011524E-4</v>
      </c>
      <c r="W144" s="19">
        <v>-9.3749999999998002E-4</v>
      </c>
      <c r="X144" s="19">
        <v>-0.2</v>
      </c>
      <c r="Y144" s="19">
        <v>-0.2</v>
      </c>
      <c r="Z144" s="19">
        <v>0.2</v>
      </c>
      <c r="AA144" s="19">
        <v>0</v>
      </c>
      <c r="AB144" s="19">
        <v>3.5000000000000003E-2</v>
      </c>
      <c r="AC144" s="19">
        <v>0.03</v>
      </c>
      <c r="AD144" s="19">
        <v>0.05</v>
      </c>
      <c r="AE144" s="19">
        <v>0</v>
      </c>
      <c r="AF144" s="19">
        <v>-0.19662499999999999</v>
      </c>
      <c r="AG144" s="19">
        <v>-0.20412499999999989</v>
      </c>
      <c r="AH144" s="19">
        <v>0.19775000000000001</v>
      </c>
      <c r="AI144" s="19">
        <v>0</v>
      </c>
      <c r="AJ144" s="19">
        <v>16</v>
      </c>
      <c r="AK144" s="19">
        <v>32</v>
      </c>
      <c r="AL144" s="19">
        <v>8</v>
      </c>
      <c r="AM144" s="19">
        <v>24</v>
      </c>
      <c r="AN144" s="19">
        <v>0</v>
      </c>
      <c r="AO144" s="19">
        <v>0</v>
      </c>
      <c r="AP144" s="19">
        <v>0</v>
      </c>
      <c r="AQ144" s="19">
        <v>0</v>
      </c>
      <c r="AR144" s="19" t="s">
        <v>401</v>
      </c>
      <c r="AS144" s="19">
        <v>1</v>
      </c>
      <c r="AT144" s="19">
        <v>0</v>
      </c>
      <c r="AU144" s="19">
        <v>0</v>
      </c>
      <c r="AV144" s="19">
        <v>0</v>
      </c>
      <c r="AW144" s="19">
        <v>0</v>
      </c>
      <c r="AX144" s="19">
        <v>45</v>
      </c>
      <c r="AY144" s="19">
        <v>0</v>
      </c>
      <c r="AZ144" s="19">
        <v>1</v>
      </c>
      <c r="BA144" s="19" t="s">
        <v>89</v>
      </c>
      <c r="BB144" s="19">
        <v>5</v>
      </c>
      <c r="BC144" s="19">
        <v>2</v>
      </c>
      <c r="BD144" s="19">
        <v>0.05</v>
      </c>
      <c r="BE144" s="19">
        <v>4</v>
      </c>
      <c r="BF144" s="19">
        <v>6</v>
      </c>
      <c r="BG144" s="19">
        <v>0.5</v>
      </c>
      <c r="BH144" s="19">
        <v>10</v>
      </c>
      <c r="BI144" s="19">
        <v>1</v>
      </c>
      <c r="BJ144" s="19">
        <v>1</v>
      </c>
      <c r="BK144" s="19">
        <v>1</v>
      </c>
      <c r="BL144" s="19">
        <v>1</v>
      </c>
      <c r="BM144" s="19">
        <v>0</v>
      </c>
      <c r="BN144" s="19">
        <v>0</v>
      </c>
      <c r="BO144" s="19">
        <v>0</v>
      </c>
      <c r="BP144" s="19">
        <v>0</v>
      </c>
      <c r="BQ144" s="19">
        <v>1</v>
      </c>
      <c r="BR144" s="19">
        <v>1</v>
      </c>
      <c r="BS144" s="19">
        <v>1</v>
      </c>
      <c r="BT144" s="19">
        <v>1</v>
      </c>
    </row>
    <row r="145" spans="1:72" x14ac:dyDescent="0.3">
      <c r="A145" s="26">
        <v>143</v>
      </c>
      <c r="B145" s="19">
        <v>80</v>
      </c>
      <c r="C145" s="19">
        <v>0.80759477615356445</v>
      </c>
      <c r="D145" s="19">
        <v>1.3459912935892739E-2</v>
      </c>
      <c r="E145" s="19">
        <v>4</v>
      </c>
      <c r="F145" s="19">
        <v>1.293387630410919E-3</v>
      </c>
      <c r="G145" s="19">
        <v>3.1600055008852407E-2</v>
      </c>
      <c r="H145" s="19">
        <v>1.292016501684475E-2</v>
      </c>
      <c r="I145" s="19">
        <v>1.293387630410919E-3</v>
      </c>
      <c r="J145" s="19">
        <f t="shared" si="2"/>
        <v>1.293387630410919E-3</v>
      </c>
      <c r="K145" s="19">
        <v>1.293387630410919E-3</v>
      </c>
      <c r="L145" s="19"/>
      <c r="M145" s="19">
        <v>-5.5511151231257827E-17</v>
      </c>
      <c r="N145" s="19">
        <v>1.3877787807814459E-16</v>
      </c>
      <c r="O145" s="19">
        <v>0</v>
      </c>
      <c r="P145" s="19">
        <v>0</v>
      </c>
      <c r="Q145" s="19">
        <v>3.5000000000000003E-2</v>
      </c>
      <c r="R145" s="19">
        <v>-0.03</v>
      </c>
      <c r="S145" s="19">
        <v>0.05</v>
      </c>
      <c r="T145" s="19">
        <v>0</v>
      </c>
      <c r="U145" s="19">
        <v>2.9062499999999991E-3</v>
      </c>
      <c r="V145" s="19">
        <v>-8.4374999999992095E-4</v>
      </c>
      <c r="W145" s="19">
        <v>-9.3749999999998002E-4</v>
      </c>
      <c r="X145" s="19">
        <v>-0.2</v>
      </c>
      <c r="Y145" s="19">
        <v>0.20000000000000009</v>
      </c>
      <c r="Z145" s="19">
        <v>0.2</v>
      </c>
      <c r="AA145" s="19">
        <v>0</v>
      </c>
      <c r="AB145" s="19">
        <v>3.5000000000000003E-2</v>
      </c>
      <c r="AC145" s="19">
        <v>-0.03</v>
      </c>
      <c r="AD145" s="19">
        <v>0.05</v>
      </c>
      <c r="AE145" s="19">
        <v>0</v>
      </c>
      <c r="AF145" s="19">
        <v>-0.19662499999999999</v>
      </c>
      <c r="AG145" s="19">
        <v>0.20412500000000011</v>
      </c>
      <c r="AH145" s="19">
        <v>0.19775000000000001</v>
      </c>
      <c r="AI145" s="19">
        <v>0</v>
      </c>
      <c r="AJ145" s="19">
        <v>16</v>
      </c>
      <c r="AK145" s="19">
        <v>32</v>
      </c>
      <c r="AL145" s="19">
        <v>24</v>
      </c>
      <c r="AM145" s="19">
        <v>8</v>
      </c>
      <c r="AN145" s="19">
        <v>0</v>
      </c>
      <c r="AO145" s="19">
        <v>0</v>
      </c>
      <c r="AP145" s="19">
        <v>0</v>
      </c>
      <c r="AQ145" s="19">
        <v>0</v>
      </c>
      <c r="AR145" s="19" t="s">
        <v>402</v>
      </c>
      <c r="AS145" s="19">
        <v>1</v>
      </c>
      <c r="AT145" s="19">
        <v>0</v>
      </c>
      <c r="AU145" s="19">
        <v>0</v>
      </c>
      <c r="AV145" s="19">
        <v>0</v>
      </c>
      <c r="AW145" s="19">
        <v>0</v>
      </c>
      <c r="AX145" s="19">
        <v>45</v>
      </c>
      <c r="AY145" s="19">
        <v>0</v>
      </c>
      <c r="AZ145" s="19">
        <v>1</v>
      </c>
      <c r="BA145" s="19" t="s">
        <v>89</v>
      </c>
      <c r="BB145" s="19">
        <v>5</v>
      </c>
      <c r="BC145" s="19">
        <v>2</v>
      </c>
      <c r="BD145" s="19">
        <v>0.05</v>
      </c>
      <c r="BE145" s="19">
        <v>4</v>
      </c>
      <c r="BF145" s="19">
        <v>6</v>
      </c>
      <c r="BG145" s="19">
        <v>0.5</v>
      </c>
      <c r="BH145" s="19">
        <v>10</v>
      </c>
      <c r="BI145" s="19">
        <v>1</v>
      </c>
      <c r="BJ145" s="19">
        <v>1</v>
      </c>
      <c r="BK145" s="19">
        <v>1</v>
      </c>
      <c r="BL145" s="19">
        <v>1</v>
      </c>
      <c r="BM145" s="19">
        <v>0</v>
      </c>
      <c r="BN145" s="19">
        <v>0</v>
      </c>
      <c r="BO145" s="19">
        <v>0</v>
      </c>
      <c r="BP145" s="19">
        <v>0</v>
      </c>
      <c r="BQ145" s="19">
        <v>1</v>
      </c>
      <c r="BR145" s="19">
        <v>1</v>
      </c>
      <c r="BS145" s="19">
        <v>1</v>
      </c>
      <c r="BT145" s="19">
        <v>1</v>
      </c>
    </row>
    <row r="146" spans="1:72" x14ac:dyDescent="0.3">
      <c r="A146" s="26">
        <v>144</v>
      </c>
      <c r="B146" s="19">
        <v>80</v>
      </c>
      <c r="C146" s="19">
        <v>0.81119489669799805</v>
      </c>
      <c r="D146" s="19">
        <v>1.351991494496663E-2</v>
      </c>
      <c r="E146" s="19">
        <v>4</v>
      </c>
      <c r="F146" s="19">
        <v>1.251951601500651E-3</v>
      </c>
      <c r="G146" s="19">
        <v>3.1600055008852448E-2</v>
      </c>
      <c r="H146" s="19">
        <v>1.2920165016844769E-2</v>
      </c>
      <c r="I146" s="19">
        <v>1.251951601500651E-3</v>
      </c>
      <c r="J146" s="19">
        <f t="shared" si="2"/>
        <v>1.251951601500651E-3</v>
      </c>
      <c r="K146" s="19">
        <v>1.251951601500651E-3</v>
      </c>
      <c r="L146" s="19"/>
      <c r="M146" s="19">
        <v>8.3266726846886741E-17</v>
      </c>
      <c r="N146" s="19">
        <v>2.775557561562891E-17</v>
      </c>
      <c r="O146" s="19">
        <v>0</v>
      </c>
      <c r="P146" s="19">
        <v>0</v>
      </c>
      <c r="Q146" s="19">
        <v>-3.5000000000000003E-2</v>
      </c>
      <c r="R146" s="19">
        <v>-2.9999999999999988E-2</v>
      </c>
      <c r="S146" s="19">
        <v>0.05</v>
      </c>
      <c r="T146" s="19">
        <v>0</v>
      </c>
      <c r="U146" s="19">
        <v>-2.9062500000000551E-3</v>
      </c>
      <c r="V146" s="19">
        <v>2.812499999999829E-4</v>
      </c>
      <c r="W146" s="19">
        <v>-9.3749999999998002E-4</v>
      </c>
      <c r="X146" s="19">
        <v>0.2</v>
      </c>
      <c r="Y146" s="19">
        <v>0.2</v>
      </c>
      <c r="Z146" s="19">
        <v>0.2</v>
      </c>
      <c r="AA146" s="19">
        <v>0</v>
      </c>
      <c r="AB146" s="19">
        <v>-3.5000000000000003E-2</v>
      </c>
      <c r="AC146" s="19">
        <v>-2.9999999999999988E-2</v>
      </c>
      <c r="AD146" s="19">
        <v>0.05</v>
      </c>
      <c r="AE146" s="19">
        <v>0</v>
      </c>
      <c r="AF146" s="19">
        <v>0.19662499999999999</v>
      </c>
      <c r="AG146" s="19">
        <v>0.204125</v>
      </c>
      <c r="AH146" s="19">
        <v>0.19775000000000001</v>
      </c>
      <c r="AI146" s="19">
        <v>0</v>
      </c>
      <c r="AJ146" s="19">
        <v>32</v>
      </c>
      <c r="AK146" s="19">
        <v>16</v>
      </c>
      <c r="AL146" s="19">
        <v>24</v>
      </c>
      <c r="AM146" s="19">
        <v>8</v>
      </c>
      <c r="AN146" s="19">
        <v>0</v>
      </c>
      <c r="AO146" s="19">
        <v>0</v>
      </c>
      <c r="AP146" s="19">
        <v>0</v>
      </c>
      <c r="AQ146" s="19">
        <v>0</v>
      </c>
      <c r="AR146" s="19" t="s">
        <v>403</v>
      </c>
      <c r="AS146" s="19">
        <v>1</v>
      </c>
      <c r="AT146" s="19">
        <v>0</v>
      </c>
      <c r="AU146" s="19">
        <v>0</v>
      </c>
      <c r="AV146" s="19">
        <v>0</v>
      </c>
      <c r="AW146" s="19">
        <v>0</v>
      </c>
      <c r="AX146" s="19">
        <v>45</v>
      </c>
      <c r="AY146" s="19">
        <v>0</v>
      </c>
      <c r="AZ146" s="19">
        <v>1</v>
      </c>
      <c r="BA146" s="19" t="s">
        <v>89</v>
      </c>
      <c r="BB146" s="19">
        <v>5</v>
      </c>
      <c r="BC146" s="19">
        <v>2</v>
      </c>
      <c r="BD146" s="19">
        <v>0.05</v>
      </c>
      <c r="BE146" s="19">
        <v>4</v>
      </c>
      <c r="BF146" s="19">
        <v>6</v>
      </c>
      <c r="BG146" s="19">
        <v>0.5</v>
      </c>
      <c r="BH146" s="19">
        <v>10</v>
      </c>
      <c r="BI146" s="19">
        <v>1</v>
      </c>
      <c r="BJ146" s="19">
        <v>1</v>
      </c>
      <c r="BK146" s="19">
        <v>1</v>
      </c>
      <c r="BL146" s="19">
        <v>1</v>
      </c>
      <c r="BM146" s="19">
        <v>0</v>
      </c>
      <c r="BN146" s="19">
        <v>0</v>
      </c>
      <c r="BO146" s="19">
        <v>0</v>
      </c>
      <c r="BP146" s="19">
        <v>0</v>
      </c>
      <c r="BQ146" s="19">
        <v>1</v>
      </c>
      <c r="BR146" s="19">
        <v>1</v>
      </c>
      <c r="BS146" s="19">
        <v>1</v>
      </c>
      <c r="BT146" s="19">
        <v>1</v>
      </c>
    </row>
    <row r="147" spans="1:72" x14ac:dyDescent="0.3">
      <c r="A147" s="26">
        <v>145</v>
      </c>
      <c r="B147" s="19">
        <v>80</v>
      </c>
      <c r="C147" s="19">
        <v>0.81119489669799805</v>
      </c>
      <c r="D147" s="19">
        <v>1.351991494496663E-2</v>
      </c>
      <c r="E147" s="19">
        <v>4</v>
      </c>
      <c r="F147" s="19">
        <v>7.1602745233686322E-4</v>
      </c>
      <c r="G147" s="19">
        <v>3.2566038675282558E-2</v>
      </c>
      <c r="H147" s="19">
        <v>1.359116354704408E-2</v>
      </c>
      <c r="I147" s="19">
        <v>7.1602745233686322E-4</v>
      </c>
      <c r="J147" s="19">
        <f t="shared" si="2"/>
        <v>7.1602745233686322E-4</v>
      </c>
      <c r="K147" s="19">
        <v>7.1602745233686322E-4</v>
      </c>
      <c r="L147" s="19"/>
      <c r="M147" s="19">
        <v>-5.5511151231257827E-17</v>
      </c>
      <c r="N147" s="19">
        <v>-5.5511151231257827E-17</v>
      </c>
      <c r="O147" s="19">
        <v>0</v>
      </c>
      <c r="P147" s="19">
        <v>0</v>
      </c>
      <c r="Q147" s="19">
        <v>0.02</v>
      </c>
      <c r="R147" s="19">
        <v>1.4999999999999999E-2</v>
      </c>
      <c r="S147" s="19">
        <v>0.08</v>
      </c>
      <c r="T147" s="19">
        <v>0</v>
      </c>
      <c r="U147" s="19">
        <v>4.6875000000001782E-4</v>
      </c>
      <c r="V147" s="19">
        <v>1.5937500000000331E-3</v>
      </c>
      <c r="W147" s="19">
        <v>-5.6249999999999356E-4</v>
      </c>
      <c r="X147" s="19">
        <v>-0.2</v>
      </c>
      <c r="Y147" s="19">
        <v>-0.2</v>
      </c>
      <c r="Z147" s="19">
        <v>0.2</v>
      </c>
      <c r="AA147" s="19">
        <v>0</v>
      </c>
      <c r="AB147" s="19">
        <v>0.02</v>
      </c>
      <c r="AC147" s="19">
        <v>1.4999999999999999E-2</v>
      </c>
      <c r="AD147" s="19">
        <v>0.08</v>
      </c>
      <c r="AE147" s="19">
        <v>0</v>
      </c>
      <c r="AF147" s="19">
        <v>-0.19550000000000001</v>
      </c>
      <c r="AG147" s="19">
        <v>-0.20300000000000001</v>
      </c>
      <c r="AH147" s="19">
        <v>0.19550000000000001</v>
      </c>
      <c r="AI147" s="19">
        <v>0</v>
      </c>
      <c r="AJ147" s="19">
        <v>16</v>
      </c>
      <c r="AK147" s="19">
        <v>32</v>
      </c>
      <c r="AL147" s="19">
        <v>8</v>
      </c>
      <c r="AM147" s="19">
        <v>24</v>
      </c>
      <c r="AN147" s="19">
        <v>0</v>
      </c>
      <c r="AO147" s="19">
        <v>0</v>
      </c>
      <c r="AP147" s="19">
        <v>0</v>
      </c>
      <c r="AQ147" s="19">
        <v>0</v>
      </c>
      <c r="AR147" s="19" t="s">
        <v>404</v>
      </c>
      <c r="AS147" s="19">
        <v>1</v>
      </c>
      <c r="AT147" s="19">
        <v>0</v>
      </c>
      <c r="AU147" s="19">
        <v>0</v>
      </c>
      <c r="AV147" s="19">
        <v>0</v>
      </c>
      <c r="AW147" s="19">
        <v>0</v>
      </c>
      <c r="AX147" s="19">
        <v>45</v>
      </c>
      <c r="AY147" s="19">
        <v>0</v>
      </c>
      <c r="AZ147" s="19">
        <v>1</v>
      </c>
      <c r="BA147" s="19" t="s">
        <v>89</v>
      </c>
      <c r="BB147" s="19">
        <v>5</v>
      </c>
      <c r="BC147" s="19">
        <v>2</v>
      </c>
      <c r="BD147" s="19">
        <v>0.05</v>
      </c>
      <c r="BE147" s="19">
        <v>4</v>
      </c>
      <c r="BF147" s="19">
        <v>6</v>
      </c>
      <c r="BG147" s="19">
        <v>0.5</v>
      </c>
      <c r="BH147" s="19">
        <v>10</v>
      </c>
      <c r="BI147" s="19">
        <v>1</v>
      </c>
      <c r="BJ147" s="19">
        <v>1</v>
      </c>
      <c r="BK147" s="19">
        <v>1</v>
      </c>
      <c r="BL147" s="19">
        <v>1</v>
      </c>
      <c r="BM147" s="19">
        <v>0</v>
      </c>
      <c r="BN147" s="19">
        <v>0</v>
      </c>
      <c r="BO147" s="19">
        <v>0</v>
      </c>
      <c r="BP147" s="19">
        <v>0</v>
      </c>
      <c r="BQ147" s="19">
        <v>1</v>
      </c>
      <c r="BR147" s="19">
        <v>1</v>
      </c>
      <c r="BS147" s="19">
        <v>1</v>
      </c>
      <c r="BT147" s="19">
        <v>1</v>
      </c>
    </row>
    <row r="148" spans="1:72" x14ac:dyDescent="0.3">
      <c r="A148" s="26">
        <v>146</v>
      </c>
      <c r="B148" s="19">
        <v>80</v>
      </c>
      <c r="C148" s="19">
        <v>0.81319475173950195</v>
      </c>
      <c r="D148" s="19">
        <v>1.3553245862325029E-2</v>
      </c>
      <c r="E148" s="19">
        <v>4</v>
      </c>
      <c r="F148" s="19">
        <v>7.1602745233681172E-4</v>
      </c>
      <c r="G148" s="19">
        <v>3.2566038675282537E-2</v>
      </c>
      <c r="H148" s="19">
        <v>1.3591163547044059E-2</v>
      </c>
      <c r="I148" s="19">
        <v>7.1602745233681172E-4</v>
      </c>
      <c r="J148" s="19">
        <f t="shared" si="2"/>
        <v>7.1602745233681172E-4</v>
      </c>
      <c r="K148" s="19">
        <v>7.1602745233681172E-4</v>
      </c>
      <c r="L148" s="19"/>
      <c r="M148" s="19">
        <v>-5.5511151231257827E-17</v>
      </c>
      <c r="N148" s="19">
        <v>1.3877787807814459E-16</v>
      </c>
      <c r="O148" s="19">
        <v>0</v>
      </c>
      <c r="P148" s="19">
        <v>0</v>
      </c>
      <c r="Q148" s="19">
        <v>0.02</v>
      </c>
      <c r="R148" s="19">
        <v>-1.4999999999999999E-2</v>
      </c>
      <c r="S148" s="19">
        <v>0.08</v>
      </c>
      <c r="T148" s="19">
        <v>0</v>
      </c>
      <c r="U148" s="19">
        <v>4.6875000000001782E-4</v>
      </c>
      <c r="V148" s="19">
        <v>-1.5937499999998941E-3</v>
      </c>
      <c r="W148" s="19">
        <v>-5.6249999999999356E-4</v>
      </c>
      <c r="X148" s="19">
        <v>-0.2</v>
      </c>
      <c r="Y148" s="19">
        <v>0.20000000000000009</v>
      </c>
      <c r="Z148" s="19">
        <v>0.2</v>
      </c>
      <c r="AA148" s="19">
        <v>0</v>
      </c>
      <c r="AB148" s="19">
        <v>0.02</v>
      </c>
      <c r="AC148" s="19">
        <v>-1.4999999999999999E-2</v>
      </c>
      <c r="AD148" s="19">
        <v>0.08</v>
      </c>
      <c r="AE148" s="19">
        <v>0</v>
      </c>
      <c r="AF148" s="19">
        <v>-0.19550000000000001</v>
      </c>
      <c r="AG148" s="19">
        <v>0.2030000000000001</v>
      </c>
      <c r="AH148" s="19">
        <v>0.19550000000000001</v>
      </c>
      <c r="AI148" s="19">
        <v>0</v>
      </c>
      <c r="AJ148" s="19">
        <v>16</v>
      </c>
      <c r="AK148" s="19">
        <v>32</v>
      </c>
      <c r="AL148" s="19">
        <v>24</v>
      </c>
      <c r="AM148" s="19">
        <v>8</v>
      </c>
      <c r="AN148" s="19">
        <v>0</v>
      </c>
      <c r="AO148" s="19">
        <v>0</v>
      </c>
      <c r="AP148" s="19">
        <v>0</v>
      </c>
      <c r="AQ148" s="19">
        <v>0</v>
      </c>
      <c r="AR148" s="19" t="s">
        <v>405</v>
      </c>
      <c r="AS148" s="19">
        <v>1</v>
      </c>
      <c r="AT148" s="19">
        <v>0</v>
      </c>
      <c r="AU148" s="19">
        <v>0</v>
      </c>
      <c r="AV148" s="19">
        <v>0</v>
      </c>
      <c r="AW148" s="19">
        <v>0</v>
      </c>
      <c r="AX148" s="19">
        <v>45</v>
      </c>
      <c r="AY148" s="19">
        <v>0</v>
      </c>
      <c r="AZ148" s="19">
        <v>1</v>
      </c>
      <c r="BA148" s="19" t="s">
        <v>89</v>
      </c>
      <c r="BB148" s="19">
        <v>5</v>
      </c>
      <c r="BC148" s="19">
        <v>2</v>
      </c>
      <c r="BD148" s="19">
        <v>0.05</v>
      </c>
      <c r="BE148" s="19">
        <v>4</v>
      </c>
      <c r="BF148" s="19">
        <v>6</v>
      </c>
      <c r="BG148" s="19">
        <v>0.5</v>
      </c>
      <c r="BH148" s="19">
        <v>10</v>
      </c>
      <c r="BI148" s="19">
        <v>1</v>
      </c>
      <c r="BJ148" s="19">
        <v>1</v>
      </c>
      <c r="BK148" s="19">
        <v>1</v>
      </c>
      <c r="BL148" s="19">
        <v>1</v>
      </c>
      <c r="BM148" s="19">
        <v>0</v>
      </c>
      <c r="BN148" s="19">
        <v>0</v>
      </c>
      <c r="BO148" s="19">
        <v>0</v>
      </c>
      <c r="BP148" s="19">
        <v>0</v>
      </c>
      <c r="BQ148" s="19">
        <v>1</v>
      </c>
      <c r="BR148" s="19">
        <v>1</v>
      </c>
      <c r="BS148" s="19">
        <v>1</v>
      </c>
      <c r="BT148" s="19">
        <v>1</v>
      </c>
    </row>
    <row r="149" spans="1:72" x14ac:dyDescent="0.3">
      <c r="A149" s="26">
        <v>147</v>
      </c>
      <c r="B149" s="19">
        <v>80</v>
      </c>
      <c r="C149" s="19">
        <v>0.77999520301818848</v>
      </c>
      <c r="D149" s="19">
        <v>1.299992005030314E-2</v>
      </c>
      <c r="E149" s="19">
        <v>4</v>
      </c>
      <c r="F149" s="19">
        <v>7.1602745233684262E-4</v>
      </c>
      <c r="G149" s="19">
        <v>3.2566038675282571E-2</v>
      </c>
      <c r="H149" s="19">
        <v>1.359116354704408E-2</v>
      </c>
      <c r="I149" s="19">
        <v>7.1602745233684262E-4</v>
      </c>
      <c r="J149" s="19">
        <f t="shared" si="2"/>
        <v>7.1602745233684262E-4</v>
      </c>
      <c r="K149" s="19">
        <v>7.1602745233684262E-4</v>
      </c>
      <c r="L149" s="19"/>
      <c r="M149" s="19">
        <v>8.3266726846886741E-17</v>
      </c>
      <c r="N149" s="19">
        <v>2.775557561562891E-17</v>
      </c>
      <c r="O149" s="19">
        <v>0</v>
      </c>
      <c r="P149" s="19">
        <v>0</v>
      </c>
      <c r="Q149" s="19">
        <v>-0.02</v>
      </c>
      <c r="R149" s="19">
        <v>-1.4999999999999991E-2</v>
      </c>
      <c r="S149" s="19">
        <v>0.08</v>
      </c>
      <c r="T149" s="19">
        <v>0</v>
      </c>
      <c r="U149" s="19">
        <v>-4.6875000000001782E-4</v>
      </c>
      <c r="V149" s="19">
        <v>-1.5937499999999769E-3</v>
      </c>
      <c r="W149" s="19">
        <v>-5.6249999999999356E-4</v>
      </c>
      <c r="X149" s="19">
        <v>0.2</v>
      </c>
      <c r="Y149" s="19">
        <v>0.2</v>
      </c>
      <c r="Z149" s="19">
        <v>0.2</v>
      </c>
      <c r="AA149" s="19">
        <v>0</v>
      </c>
      <c r="AB149" s="19">
        <v>-0.02</v>
      </c>
      <c r="AC149" s="19">
        <v>-1.4999999999999991E-2</v>
      </c>
      <c r="AD149" s="19">
        <v>0.08</v>
      </c>
      <c r="AE149" s="19">
        <v>0</v>
      </c>
      <c r="AF149" s="19">
        <v>0.19550000000000001</v>
      </c>
      <c r="AG149" s="19">
        <v>0.20300000000000001</v>
      </c>
      <c r="AH149" s="19">
        <v>0.19550000000000001</v>
      </c>
      <c r="AI149" s="19">
        <v>0</v>
      </c>
      <c r="AJ149" s="19">
        <v>32</v>
      </c>
      <c r="AK149" s="19">
        <v>16</v>
      </c>
      <c r="AL149" s="19">
        <v>24</v>
      </c>
      <c r="AM149" s="19">
        <v>8</v>
      </c>
      <c r="AN149" s="19">
        <v>0</v>
      </c>
      <c r="AO149" s="19">
        <v>0</v>
      </c>
      <c r="AP149" s="19">
        <v>0</v>
      </c>
      <c r="AQ149" s="19">
        <v>0</v>
      </c>
      <c r="AR149" s="19" t="s">
        <v>406</v>
      </c>
      <c r="AS149" s="19">
        <v>1</v>
      </c>
      <c r="AT149" s="19">
        <v>0</v>
      </c>
      <c r="AU149" s="19">
        <v>0</v>
      </c>
      <c r="AV149" s="19">
        <v>0</v>
      </c>
      <c r="AW149" s="19">
        <v>0</v>
      </c>
      <c r="AX149" s="19">
        <v>45</v>
      </c>
      <c r="AY149" s="19">
        <v>0</v>
      </c>
      <c r="AZ149" s="19">
        <v>1</v>
      </c>
      <c r="BA149" s="19" t="s">
        <v>89</v>
      </c>
      <c r="BB149" s="19">
        <v>5</v>
      </c>
      <c r="BC149" s="19">
        <v>2</v>
      </c>
      <c r="BD149" s="19">
        <v>0.05</v>
      </c>
      <c r="BE149" s="19">
        <v>4</v>
      </c>
      <c r="BF149" s="19">
        <v>6</v>
      </c>
      <c r="BG149" s="19">
        <v>0.5</v>
      </c>
      <c r="BH149" s="19">
        <v>10</v>
      </c>
      <c r="BI149" s="19">
        <v>1</v>
      </c>
      <c r="BJ149" s="19">
        <v>1</v>
      </c>
      <c r="BK149" s="19">
        <v>1</v>
      </c>
      <c r="BL149" s="19">
        <v>1</v>
      </c>
      <c r="BM149" s="19">
        <v>0</v>
      </c>
      <c r="BN149" s="19">
        <v>0</v>
      </c>
      <c r="BO149" s="19">
        <v>0</v>
      </c>
      <c r="BP149" s="19">
        <v>0</v>
      </c>
      <c r="BQ149" s="19">
        <v>1</v>
      </c>
      <c r="BR149" s="19">
        <v>1</v>
      </c>
      <c r="BS149" s="19">
        <v>1</v>
      </c>
      <c r="BT149" s="19">
        <v>1</v>
      </c>
    </row>
    <row r="150" spans="1:72" x14ac:dyDescent="0.3">
      <c r="A150" s="26">
        <v>148</v>
      </c>
      <c r="B150" s="19">
        <v>80</v>
      </c>
      <c r="C150" s="19">
        <v>0.85799455642700195</v>
      </c>
      <c r="D150" s="19">
        <v>1.4299909273783371E-2</v>
      </c>
      <c r="E150" s="19">
        <v>4</v>
      </c>
      <c r="F150" s="19">
        <v>1.5184316796039829E-2</v>
      </c>
      <c r="G150" s="19">
        <v>7.0940652462991846E-2</v>
      </c>
      <c r="H150" s="19">
        <v>2.3045089973245839E-2</v>
      </c>
      <c r="I150" s="19">
        <v>1.5184316796039829E-2</v>
      </c>
      <c r="J150" s="19">
        <f t="shared" si="2"/>
        <v>1.5184316796039829E-2</v>
      </c>
      <c r="K150" s="19">
        <v>1.5184316796039829E-2</v>
      </c>
      <c r="L150" s="19"/>
      <c r="M150" s="19">
        <v>-3.3306690738754701E-16</v>
      </c>
      <c r="N150" s="19">
        <v>-2.08166817117217E-18</v>
      </c>
      <c r="O150" s="19">
        <v>-3.3306690738754701E-16</v>
      </c>
      <c r="P150" s="19">
        <v>0</v>
      </c>
      <c r="Q150" s="19">
        <v>-0.02</v>
      </c>
      <c r="R150" s="19">
        <v>3.5000000000000003E-2</v>
      </c>
      <c r="S150" s="19">
        <v>0.02</v>
      </c>
      <c r="T150" s="19">
        <v>0</v>
      </c>
      <c r="U150" s="19">
        <v>6.5625000000002487E-4</v>
      </c>
      <c r="V150" s="19">
        <v>1.340625E-2</v>
      </c>
      <c r="W150" s="19">
        <v>-3.468749999999976E-2</v>
      </c>
      <c r="X150" s="19">
        <v>0.4</v>
      </c>
      <c r="Y150" s="19">
        <v>2.2204460492503129E-17</v>
      </c>
      <c r="Z150" s="19">
        <v>0.60000000000000009</v>
      </c>
      <c r="AA150" s="19">
        <v>0</v>
      </c>
      <c r="AB150" s="19">
        <v>-0.02</v>
      </c>
      <c r="AC150" s="19">
        <v>3.5000000000000003E-2</v>
      </c>
      <c r="AD150" s="19">
        <v>0.02</v>
      </c>
      <c r="AE150" s="19">
        <v>0</v>
      </c>
      <c r="AF150" s="19">
        <v>0.39962500000000001</v>
      </c>
      <c r="AG150" s="19">
        <v>-2.6249999999999789E-3</v>
      </c>
      <c r="AH150" s="19">
        <v>0.59625000000000006</v>
      </c>
      <c r="AI150" s="19">
        <v>0</v>
      </c>
      <c r="AJ150" s="19">
        <v>48</v>
      </c>
      <c r="AK150" s="19">
        <v>16</v>
      </c>
      <c r="AL150" s="19">
        <v>8</v>
      </c>
      <c r="AM150" s="19">
        <v>8</v>
      </c>
      <c r="AN150" s="19">
        <v>0</v>
      </c>
      <c r="AO150" s="19">
        <v>0</v>
      </c>
      <c r="AP150" s="19">
        <v>0</v>
      </c>
      <c r="AQ150" s="19">
        <v>0</v>
      </c>
      <c r="AR150" s="19" t="s">
        <v>407</v>
      </c>
      <c r="AS150" s="19">
        <v>1</v>
      </c>
      <c r="AT150" s="19">
        <v>0</v>
      </c>
      <c r="AU150" s="19">
        <v>0</v>
      </c>
      <c r="AV150" s="19">
        <v>0</v>
      </c>
      <c r="AW150" s="19">
        <v>0</v>
      </c>
      <c r="AX150" s="19">
        <v>45</v>
      </c>
      <c r="AY150" s="19">
        <v>0</v>
      </c>
      <c r="AZ150" s="19">
        <v>1</v>
      </c>
      <c r="BA150" s="19" t="s">
        <v>89</v>
      </c>
      <c r="BB150" s="19">
        <v>5</v>
      </c>
      <c r="BC150" s="19">
        <v>2</v>
      </c>
      <c r="BD150" s="19">
        <v>0.05</v>
      </c>
      <c r="BE150" s="19">
        <v>4</v>
      </c>
      <c r="BF150" s="19">
        <v>6</v>
      </c>
      <c r="BG150" s="19">
        <v>0.5</v>
      </c>
      <c r="BH150" s="19">
        <v>10</v>
      </c>
      <c r="BI150" s="19">
        <v>1</v>
      </c>
      <c r="BJ150" s="19">
        <v>1</v>
      </c>
      <c r="BK150" s="19">
        <v>1</v>
      </c>
      <c r="BL150" s="19">
        <v>1</v>
      </c>
      <c r="BM150" s="19">
        <v>0</v>
      </c>
      <c r="BN150" s="19">
        <v>0</v>
      </c>
      <c r="BO150" s="19">
        <v>0</v>
      </c>
      <c r="BP150" s="19">
        <v>0</v>
      </c>
      <c r="BQ150" s="19">
        <v>1</v>
      </c>
      <c r="BR150" s="19">
        <v>1</v>
      </c>
      <c r="BS150" s="19">
        <v>1</v>
      </c>
      <c r="BT150" s="19">
        <v>1</v>
      </c>
    </row>
    <row r="151" spans="1:72" x14ac:dyDescent="0.3">
      <c r="A151" s="26">
        <v>149</v>
      </c>
      <c r="B151" s="19">
        <v>80</v>
      </c>
      <c r="C151" s="19">
        <v>0.81119465827941895</v>
      </c>
      <c r="D151" s="19">
        <v>1.351991097132365E-2</v>
      </c>
      <c r="E151" s="19">
        <v>4</v>
      </c>
      <c r="F151" s="19">
        <v>1.5184316796039829E-2</v>
      </c>
      <c r="G151" s="19">
        <v>7.0940652462991846E-2</v>
      </c>
      <c r="H151" s="19">
        <v>2.3045089973245839E-2</v>
      </c>
      <c r="I151" s="19">
        <v>1.5184316796039829E-2</v>
      </c>
      <c r="J151" s="19">
        <f t="shared" si="2"/>
        <v>1.5184316796039829E-2</v>
      </c>
      <c r="K151" s="19">
        <v>1.5184316796039829E-2</v>
      </c>
      <c r="L151" s="19"/>
      <c r="M151" s="19">
        <v>-3.3306690738754701E-16</v>
      </c>
      <c r="N151" s="19">
        <v>-5.5511151231257853E-18</v>
      </c>
      <c r="O151" s="19">
        <v>-3.3306690738754701E-16</v>
      </c>
      <c r="P151" s="19">
        <v>0</v>
      </c>
      <c r="Q151" s="19">
        <v>-0.02</v>
      </c>
      <c r="R151" s="19">
        <v>-3.5000000000000003E-2</v>
      </c>
      <c r="S151" s="19">
        <v>0.02</v>
      </c>
      <c r="T151" s="19">
        <v>0</v>
      </c>
      <c r="U151" s="19">
        <v>6.5625000000002487E-4</v>
      </c>
      <c r="V151" s="19">
        <v>-1.340625E-2</v>
      </c>
      <c r="W151" s="19">
        <v>-3.468749999999976E-2</v>
      </c>
      <c r="X151" s="19">
        <v>0.4</v>
      </c>
      <c r="Y151" s="19">
        <v>2.2204460492503129E-17</v>
      </c>
      <c r="Z151" s="19">
        <v>0.60000000000000009</v>
      </c>
      <c r="AA151" s="19">
        <v>0</v>
      </c>
      <c r="AB151" s="19">
        <v>-0.02</v>
      </c>
      <c r="AC151" s="19">
        <v>-3.5000000000000003E-2</v>
      </c>
      <c r="AD151" s="19">
        <v>0.02</v>
      </c>
      <c r="AE151" s="19">
        <v>0</v>
      </c>
      <c r="AF151" s="19">
        <v>0.39962500000000001</v>
      </c>
      <c r="AG151" s="19">
        <v>2.625000000000021E-3</v>
      </c>
      <c r="AH151" s="19">
        <v>0.59625000000000006</v>
      </c>
      <c r="AI151" s="19">
        <v>0</v>
      </c>
      <c r="AJ151" s="19">
        <v>48</v>
      </c>
      <c r="AK151" s="19">
        <v>16</v>
      </c>
      <c r="AL151" s="19">
        <v>8</v>
      </c>
      <c r="AM151" s="19">
        <v>8</v>
      </c>
      <c r="AN151" s="19">
        <v>0</v>
      </c>
      <c r="AO151" s="19">
        <v>0</v>
      </c>
      <c r="AP151" s="19">
        <v>0</v>
      </c>
      <c r="AQ151" s="19">
        <v>0</v>
      </c>
      <c r="AR151" s="19" t="s">
        <v>408</v>
      </c>
      <c r="AS151" s="19">
        <v>1</v>
      </c>
      <c r="AT151" s="19">
        <v>0</v>
      </c>
      <c r="AU151" s="19">
        <v>0</v>
      </c>
      <c r="AV151" s="19">
        <v>0</v>
      </c>
      <c r="AW151" s="19">
        <v>0</v>
      </c>
      <c r="AX151" s="19">
        <v>45</v>
      </c>
      <c r="AY151" s="19">
        <v>0</v>
      </c>
      <c r="AZ151" s="19">
        <v>1</v>
      </c>
      <c r="BA151" s="19" t="s">
        <v>89</v>
      </c>
      <c r="BB151" s="19">
        <v>5</v>
      </c>
      <c r="BC151" s="19">
        <v>2</v>
      </c>
      <c r="BD151" s="19">
        <v>0.05</v>
      </c>
      <c r="BE151" s="19">
        <v>4</v>
      </c>
      <c r="BF151" s="19">
        <v>6</v>
      </c>
      <c r="BG151" s="19">
        <v>0.5</v>
      </c>
      <c r="BH151" s="19">
        <v>10</v>
      </c>
      <c r="BI151" s="19">
        <v>1</v>
      </c>
      <c r="BJ151" s="19">
        <v>1</v>
      </c>
      <c r="BK151" s="19">
        <v>1</v>
      </c>
      <c r="BL151" s="19">
        <v>1</v>
      </c>
      <c r="BM151" s="19">
        <v>0</v>
      </c>
      <c r="BN151" s="19">
        <v>0</v>
      </c>
      <c r="BO151" s="19">
        <v>0</v>
      </c>
      <c r="BP151" s="19">
        <v>0</v>
      </c>
      <c r="BQ151" s="19">
        <v>1</v>
      </c>
      <c r="BR151" s="19">
        <v>1</v>
      </c>
      <c r="BS151" s="19">
        <v>1</v>
      </c>
      <c r="BT151" s="19">
        <v>1</v>
      </c>
    </row>
    <row r="152" spans="1:72" x14ac:dyDescent="0.3">
      <c r="A152" s="26">
        <v>150</v>
      </c>
      <c r="B152" s="19">
        <v>80</v>
      </c>
      <c r="C152" s="19">
        <v>0.77999520301818848</v>
      </c>
      <c r="D152" s="19">
        <v>1.299992005030314E-2</v>
      </c>
      <c r="E152" s="19">
        <v>4</v>
      </c>
      <c r="F152" s="19">
        <v>1.5184316796039829E-2</v>
      </c>
      <c r="G152" s="19">
        <v>7.0940652462991846E-2</v>
      </c>
      <c r="H152" s="19">
        <v>2.304508997324585E-2</v>
      </c>
      <c r="I152" s="19">
        <v>1.5184316796039829E-2</v>
      </c>
      <c r="J152" s="19">
        <f t="shared" si="2"/>
        <v>1.5184316796039829E-2</v>
      </c>
      <c r="K152" s="19">
        <v>1.5184316796039829E-2</v>
      </c>
      <c r="L152" s="19"/>
      <c r="M152" s="19">
        <v>3.3306690738754701E-16</v>
      </c>
      <c r="N152" s="19">
        <v>1.1224000764031291E-17</v>
      </c>
      <c r="O152" s="19">
        <v>-3.3306690738754701E-16</v>
      </c>
      <c r="P152" s="19">
        <v>0</v>
      </c>
      <c r="Q152" s="19">
        <v>0.02</v>
      </c>
      <c r="R152" s="19">
        <v>-3.5000000000000003E-2</v>
      </c>
      <c r="S152" s="19">
        <v>0.02</v>
      </c>
      <c r="T152" s="19">
        <v>0</v>
      </c>
      <c r="U152" s="19">
        <v>-6.5625000000002487E-4</v>
      </c>
      <c r="V152" s="19">
        <v>-1.340625E-2</v>
      </c>
      <c r="W152" s="19">
        <v>-3.468749999999976E-2</v>
      </c>
      <c r="X152" s="19">
        <v>-0.4</v>
      </c>
      <c r="Y152" s="19">
        <v>8.3266726846886741E-17</v>
      </c>
      <c r="Z152" s="19">
        <v>0.60000000000000009</v>
      </c>
      <c r="AA152" s="19">
        <v>0</v>
      </c>
      <c r="AB152" s="19">
        <v>0.02</v>
      </c>
      <c r="AC152" s="19">
        <v>-3.5000000000000003E-2</v>
      </c>
      <c r="AD152" s="19">
        <v>0.02</v>
      </c>
      <c r="AE152" s="19">
        <v>0</v>
      </c>
      <c r="AF152" s="19">
        <v>-0.39962500000000001</v>
      </c>
      <c r="AG152" s="19">
        <v>2.6250000000000639E-3</v>
      </c>
      <c r="AH152" s="19">
        <v>0.59625000000000006</v>
      </c>
      <c r="AI152" s="19">
        <v>0</v>
      </c>
      <c r="AJ152" s="19">
        <v>16</v>
      </c>
      <c r="AK152" s="19">
        <v>48</v>
      </c>
      <c r="AL152" s="19">
        <v>8</v>
      </c>
      <c r="AM152" s="19">
        <v>8</v>
      </c>
      <c r="AN152" s="19">
        <v>0</v>
      </c>
      <c r="AO152" s="19">
        <v>0</v>
      </c>
      <c r="AP152" s="19">
        <v>0</v>
      </c>
      <c r="AQ152" s="19">
        <v>0</v>
      </c>
      <c r="AR152" s="19" t="s">
        <v>409</v>
      </c>
      <c r="AS152" s="19">
        <v>1</v>
      </c>
      <c r="AT152" s="19">
        <v>0</v>
      </c>
      <c r="AU152" s="19">
        <v>0</v>
      </c>
      <c r="AV152" s="19">
        <v>0</v>
      </c>
      <c r="AW152" s="19">
        <v>0</v>
      </c>
      <c r="AX152" s="19">
        <v>45</v>
      </c>
      <c r="AY152" s="19">
        <v>0</v>
      </c>
      <c r="AZ152" s="19">
        <v>1</v>
      </c>
      <c r="BA152" s="19" t="s">
        <v>89</v>
      </c>
      <c r="BB152" s="19">
        <v>5</v>
      </c>
      <c r="BC152" s="19">
        <v>2</v>
      </c>
      <c r="BD152" s="19">
        <v>0.05</v>
      </c>
      <c r="BE152" s="19">
        <v>4</v>
      </c>
      <c r="BF152" s="19">
        <v>6</v>
      </c>
      <c r="BG152" s="19">
        <v>0.5</v>
      </c>
      <c r="BH152" s="19">
        <v>10</v>
      </c>
      <c r="BI152" s="19">
        <v>1</v>
      </c>
      <c r="BJ152" s="19">
        <v>1</v>
      </c>
      <c r="BK152" s="19">
        <v>1</v>
      </c>
      <c r="BL152" s="19">
        <v>1</v>
      </c>
      <c r="BM152" s="19">
        <v>0</v>
      </c>
      <c r="BN152" s="19">
        <v>0</v>
      </c>
      <c r="BO152" s="19">
        <v>0</v>
      </c>
      <c r="BP152" s="19">
        <v>0</v>
      </c>
      <c r="BQ152" s="19">
        <v>1</v>
      </c>
      <c r="BR152" s="19">
        <v>1</v>
      </c>
      <c r="BS152" s="19">
        <v>1</v>
      </c>
      <c r="BT152" s="19">
        <v>1</v>
      </c>
    </row>
    <row r="153" spans="1:72" x14ac:dyDescent="0.3">
      <c r="A153" s="26">
        <v>151</v>
      </c>
      <c r="B153" s="19">
        <v>80</v>
      </c>
      <c r="C153" s="19">
        <v>1.013993501663208</v>
      </c>
      <c r="D153" s="19">
        <v>1.6899891694386798E-2</v>
      </c>
      <c r="E153" s="19">
        <v>5</v>
      </c>
      <c r="F153" s="19">
        <v>1.2612772544132111E-3</v>
      </c>
      <c r="G153" s="19">
        <v>2.523756268565772E-2</v>
      </c>
      <c r="H153" s="19">
        <v>1.550497651965339E-2</v>
      </c>
      <c r="I153" s="19">
        <v>1.780427441655557E-3</v>
      </c>
      <c r="J153" s="19">
        <f t="shared" si="2"/>
        <v>1.780427441655557E-3</v>
      </c>
      <c r="K153" s="19">
        <v>1.2612772544132111E-3</v>
      </c>
      <c r="L153" s="19">
        <v>1.2612772544132111E-3</v>
      </c>
      <c r="M153" s="19">
        <v>-2.2204460492503131E-16</v>
      </c>
      <c r="N153" s="19">
        <v>2.7755575615628909E-16</v>
      </c>
      <c r="O153" s="19">
        <v>-4.4408920985006262E-16</v>
      </c>
      <c r="P153" s="19">
        <v>0</v>
      </c>
      <c r="Q153" s="19">
        <v>-1.2500000000000001E-2</v>
      </c>
      <c r="R153" s="19">
        <v>2.75E-2</v>
      </c>
      <c r="S153" s="19">
        <v>5.5E-2</v>
      </c>
      <c r="T153" s="19">
        <v>0</v>
      </c>
      <c r="U153" s="19">
        <v>-2.9062500000000551E-3</v>
      </c>
      <c r="V153" s="19">
        <v>-4.6875000000007327E-4</v>
      </c>
      <c r="W153" s="19">
        <v>-9.3750000000020206E-4</v>
      </c>
      <c r="X153" s="19">
        <v>0.3</v>
      </c>
      <c r="Y153" s="19">
        <v>-0.3</v>
      </c>
      <c r="Z153" s="19">
        <v>0.4</v>
      </c>
      <c r="AA153" s="19">
        <v>0</v>
      </c>
      <c r="AB153" s="19">
        <v>-1.2500000000000001E-2</v>
      </c>
      <c r="AC153" s="19">
        <v>2.75E-2</v>
      </c>
      <c r="AD153" s="19">
        <v>5.5E-2</v>
      </c>
      <c r="AE153" s="19">
        <v>0</v>
      </c>
      <c r="AF153" s="19">
        <v>0.298875</v>
      </c>
      <c r="AG153" s="19">
        <v>-0.30262499999999998</v>
      </c>
      <c r="AH153" s="19">
        <v>0.39474999999999999</v>
      </c>
      <c r="AI153" s="19">
        <v>0</v>
      </c>
      <c r="AJ153" s="19">
        <v>40</v>
      </c>
      <c r="AK153" s="19">
        <v>16</v>
      </c>
      <c r="AL153" s="19">
        <v>0</v>
      </c>
      <c r="AM153" s="19">
        <v>24</v>
      </c>
      <c r="AN153" s="19">
        <v>0</v>
      </c>
      <c r="AO153" s="19">
        <v>0</v>
      </c>
      <c r="AP153" s="19">
        <v>0</v>
      </c>
      <c r="AQ153" s="19">
        <v>0</v>
      </c>
      <c r="AR153" s="19" t="s">
        <v>410</v>
      </c>
      <c r="AS153" s="19">
        <v>1</v>
      </c>
      <c r="AT153" s="19">
        <v>0</v>
      </c>
      <c r="AU153" s="19">
        <v>0</v>
      </c>
      <c r="AV153" s="19">
        <v>0</v>
      </c>
      <c r="AW153" s="19">
        <v>0</v>
      </c>
      <c r="AX153" s="19">
        <v>45</v>
      </c>
      <c r="AY153" s="19">
        <v>0</v>
      </c>
      <c r="AZ153" s="19">
        <v>1</v>
      </c>
      <c r="BA153" s="19" t="s">
        <v>89</v>
      </c>
      <c r="BB153" s="19">
        <v>5</v>
      </c>
      <c r="BC153" s="19">
        <v>2</v>
      </c>
      <c r="BD153" s="19">
        <v>0.05</v>
      </c>
      <c r="BE153" s="19">
        <v>4</v>
      </c>
      <c r="BF153" s="19">
        <v>6</v>
      </c>
      <c r="BG153" s="19">
        <v>0.5</v>
      </c>
      <c r="BH153" s="19">
        <v>10</v>
      </c>
      <c r="BI153" s="19">
        <v>1</v>
      </c>
      <c r="BJ153" s="19">
        <v>1</v>
      </c>
      <c r="BK153" s="19">
        <v>1</v>
      </c>
      <c r="BL153" s="19">
        <v>1</v>
      </c>
      <c r="BM153" s="19">
        <v>0</v>
      </c>
      <c r="BN153" s="19">
        <v>0</v>
      </c>
      <c r="BO153" s="19">
        <v>0</v>
      </c>
      <c r="BP153" s="19">
        <v>0</v>
      </c>
      <c r="BQ153" s="19">
        <v>1</v>
      </c>
      <c r="BR153" s="19">
        <v>1</v>
      </c>
      <c r="BS153" s="19">
        <v>1</v>
      </c>
      <c r="BT153" s="19">
        <v>1</v>
      </c>
    </row>
    <row r="154" spans="1:72" x14ac:dyDescent="0.3">
      <c r="A154" s="26">
        <v>152</v>
      </c>
      <c r="B154" s="19">
        <v>80</v>
      </c>
      <c r="C154" s="19">
        <v>0.98279380798339844</v>
      </c>
      <c r="D154" s="19">
        <v>1.637989679972331E-2</v>
      </c>
      <c r="E154" s="19">
        <v>5</v>
      </c>
      <c r="F154" s="19">
        <v>1.2612772544132111E-3</v>
      </c>
      <c r="G154" s="19">
        <v>2.5237562685657709E-2</v>
      </c>
      <c r="H154" s="19">
        <v>1.550497651965338E-2</v>
      </c>
      <c r="I154" s="19">
        <v>1.780427441655557E-3</v>
      </c>
      <c r="J154" s="19">
        <f t="shared" si="2"/>
        <v>1.780427441655557E-3</v>
      </c>
      <c r="K154" s="19">
        <v>1.2612772544132111E-3</v>
      </c>
      <c r="L154" s="19">
        <v>1.2612772544132111E-3</v>
      </c>
      <c r="M154" s="19">
        <v>-2.2204460492503131E-16</v>
      </c>
      <c r="N154" s="19">
        <v>-2.7755575615628909E-16</v>
      </c>
      <c r="O154" s="19">
        <v>-4.4408920985006262E-16</v>
      </c>
      <c r="P154" s="19">
        <v>0</v>
      </c>
      <c r="Q154" s="19">
        <v>-1.2500000000000001E-2</v>
      </c>
      <c r="R154" s="19">
        <v>-2.75E-2</v>
      </c>
      <c r="S154" s="19">
        <v>5.5E-2</v>
      </c>
      <c r="T154" s="19">
        <v>0</v>
      </c>
      <c r="U154" s="19">
        <v>-2.9062500000000551E-3</v>
      </c>
      <c r="V154" s="19">
        <v>4.6875000000007327E-4</v>
      </c>
      <c r="W154" s="19">
        <v>-9.3750000000020206E-4</v>
      </c>
      <c r="X154" s="19">
        <v>0.3</v>
      </c>
      <c r="Y154" s="19">
        <v>0.3</v>
      </c>
      <c r="Z154" s="19">
        <v>0.4</v>
      </c>
      <c r="AA154" s="19">
        <v>0</v>
      </c>
      <c r="AB154" s="19">
        <v>-1.2500000000000001E-2</v>
      </c>
      <c r="AC154" s="19">
        <v>-2.75E-2</v>
      </c>
      <c r="AD154" s="19">
        <v>5.5E-2</v>
      </c>
      <c r="AE154" s="19">
        <v>0</v>
      </c>
      <c r="AF154" s="19">
        <v>0.298875</v>
      </c>
      <c r="AG154" s="19">
        <v>0.30262499999999998</v>
      </c>
      <c r="AH154" s="19">
        <v>0.39474999999999999</v>
      </c>
      <c r="AI154" s="19">
        <v>0</v>
      </c>
      <c r="AJ154" s="19">
        <v>40</v>
      </c>
      <c r="AK154" s="19">
        <v>16</v>
      </c>
      <c r="AL154" s="19">
        <v>24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 t="s">
        <v>411</v>
      </c>
      <c r="AS154" s="19">
        <v>1</v>
      </c>
      <c r="AT154" s="19">
        <v>0</v>
      </c>
      <c r="AU154" s="19">
        <v>0</v>
      </c>
      <c r="AV154" s="19">
        <v>0</v>
      </c>
      <c r="AW154" s="19">
        <v>0</v>
      </c>
      <c r="AX154" s="19">
        <v>45</v>
      </c>
      <c r="AY154" s="19">
        <v>0</v>
      </c>
      <c r="AZ154" s="19">
        <v>1</v>
      </c>
      <c r="BA154" s="19" t="s">
        <v>89</v>
      </c>
      <c r="BB154" s="19">
        <v>5</v>
      </c>
      <c r="BC154" s="19">
        <v>2</v>
      </c>
      <c r="BD154" s="19">
        <v>0.05</v>
      </c>
      <c r="BE154" s="19">
        <v>4</v>
      </c>
      <c r="BF154" s="19">
        <v>6</v>
      </c>
      <c r="BG154" s="19">
        <v>0.5</v>
      </c>
      <c r="BH154" s="19">
        <v>10</v>
      </c>
      <c r="BI154" s="19">
        <v>1</v>
      </c>
      <c r="BJ154" s="19">
        <v>1</v>
      </c>
      <c r="BK154" s="19">
        <v>1</v>
      </c>
      <c r="BL154" s="19">
        <v>1</v>
      </c>
      <c r="BM154" s="19">
        <v>0</v>
      </c>
      <c r="BN154" s="19">
        <v>0</v>
      </c>
      <c r="BO154" s="19">
        <v>0</v>
      </c>
      <c r="BP154" s="19">
        <v>0</v>
      </c>
      <c r="BQ154" s="19">
        <v>1</v>
      </c>
      <c r="BR154" s="19">
        <v>1</v>
      </c>
      <c r="BS154" s="19">
        <v>1</v>
      </c>
      <c r="BT154" s="19">
        <v>1</v>
      </c>
    </row>
    <row r="155" spans="1:72" x14ac:dyDescent="0.3">
      <c r="A155" s="26">
        <v>153</v>
      </c>
      <c r="B155" s="19">
        <v>80</v>
      </c>
      <c r="C155" s="19">
        <v>0.98419380187988281</v>
      </c>
      <c r="D155" s="19">
        <v>1.640323003133138E-2</v>
      </c>
      <c r="E155" s="19">
        <v>5</v>
      </c>
      <c r="F155" s="19">
        <v>1.2612772544132111E-3</v>
      </c>
      <c r="G155" s="19">
        <v>2.5237562685657709E-2</v>
      </c>
      <c r="H155" s="19">
        <v>1.550497651965338E-2</v>
      </c>
      <c r="I155" s="19">
        <v>1.780427441655557E-3</v>
      </c>
      <c r="J155" s="19">
        <f t="shared" si="2"/>
        <v>1.780427441655557E-3</v>
      </c>
      <c r="K155" s="19">
        <v>1.2612772544132111E-3</v>
      </c>
      <c r="L155" s="19">
        <v>1.2612772544132111E-3</v>
      </c>
      <c r="M155" s="19">
        <v>2.2204460492503131E-16</v>
      </c>
      <c r="N155" s="19">
        <v>-2.7755575615628909E-16</v>
      </c>
      <c r="O155" s="19">
        <v>-4.4408920985006262E-16</v>
      </c>
      <c r="P155" s="19">
        <v>0</v>
      </c>
      <c r="Q155" s="19">
        <v>1.2500000000000001E-2</v>
      </c>
      <c r="R155" s="19">
        <v>-2.75E-2</v>
      </c>
      <c r="S155" s="19">
        <v>5.5E-2</v>
      </c>
      <c r="T155" s="19">
        <v>0</v>
      </c>
      <c r="U155" s="19">
        <v>2.9062500000000551E-3</v>
      </c>
      <c r="V155" s="19">
        <v>4.6875000000007327E-4</v>
      </c>
      <c r="W155" s="19">
        <v>-9.3750000000020206E-4</v>
      </c>
      <c r="X155" s="19">
        <v>-0.3</v>
      </c>
      <c r="Y155" s="19">
        <v>0.3</v>
      </c>
      <c r="Z155" s="19">
        <v>0.4</v>
      </c>
      <c r="AA155" s="19">
        <v>0</v>
      </c>
      <c r="AB155" s="19">
        <v>1.2500000000000001E-2</v>
      </c>
      <c r="AC155" s="19">
        <v>-2.75E-2</v>
      </c>
      <c r="AD155" s="19">
        <v>5.5E-2</v>
      </c>
      <c r="AE155" s="19">
        <v>0</v>
      </c>
      <c r="AF155" s="19">
        <v>-0.298875</v>
      </c>
      <c r="AG155" s="19">
        <v>0.30262499999999998</v>
      </c>
      <c r="AH155" s="19">
        <v>0.39474999999999999</v>
      </c>
      <c r="AI155" s="19">
        <v>0</v>
      </c>
      <c r="AJ155" s="19">
        <v>16</v>
      </c>
      <c r="AK155" s="19">
        <v>40</v>
      </c>
      <c r="AL155" s="19">
        <v>24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 t="s">
        <v>412</v>
      </c>
      <c r="AS155" s="19">
        <v>1</v>
      </c>
      <c r="AT155" s="19">
        <v>0</v>
      </c>
      <c r="AU155" s="19">
        <v>0</v>
      </c>
      <c r="AV155" s="19">
        <v>0</v>
      </c>
      <c r="AW155" s="19">
        <v>0</v>
      </c>
      <c r="AX155" s="19">
        <v>45</v>
      </c>
      <c r="AY155" s="19">
        <v>0</v>
      </c>
      <c r="AZ155" s="19">
        <v>1</v>
      </c>
      <c r="BA155" s="19" t="s">
        <v>89</v>
      </c>
      <c r="BB155" s="19">
        <v>5</v>
      </c>
      <c r="BC155" s="19">
        <v>2</v>
      </c>
      <c r="BD155" s="19">
        <v>0.05</v>
      </c>
      <c r="BE155" s="19">
        <v>4</v>
      </c>
      <c r="BF155" s="19">
        <v>6</v>
      </c>
      <c r="BG155" s="19">
        <v>0.5</v>
      </c>
      <c r="BH155" s="19">
        <v>10</v>
      </c>
      <c r="BI155" s="19">
        <v>1</v>
      </c>
      <c r="BJ155" s="19">
        <v>1</v>
      </c>
      <c r="BK155" s="19">
        <v>1</v>
      </c>
      <c r="BL155" s="19">
        <v>1</v>
      </c>
      <c r="BM155" s="19">
        <v>0</v>
      </c>
      <c r="BN155" s="19">
        <v>0</v>
      </c>
      <c r="BO155" s="19">
        <v>0</v>
      </c>
      <c r="BP155" s="19">
        <v>0</v>
      </c>
      <c r="BQ155" s="19">
        <v>1</v>
      </c>
      <c r="BR155" s="19">
        <v>1</v>
      </c>
      <c r="BS155" s="19">
        <v>1</v>
      </c>
      <c r="BT155" s="19">
        <v>1</v>
      </c>
    </row>
    <row r="156" spans="1:72" x14ac:dyDescent="0.3">
      <c r="A156" s="26">
        <v>154</v>
      </c>
      <c r="B156" s="19">
        <v>80</v>
      </c>
      <c r="C156" s="19">
        <v>0.82679462432861328</v>
      </c>
      <c r="D156" s="19">
        <v>1.3779910405476889E-2</v>
      </c>
      <c r="E156" s="19">
        <v>4</v>
      </c>
      <c r="F156" s="19">
        <v>8.9861547150322674E-3</v>
      </c>
      <c r="G156" s="19">
        <v>7.0356278038103931E-2</v>
      </c>
      <c r="H156" s="19">
        <v>1.40372690319376E-2</v>
      </c>
      <c r="I156" s="19">
        <v>8.9861547150322674E-3</v>
      </c>
      <c r="J156" s="19">
        <f t="shared" si="2"/>
        <v>8.9861547150322674E-3</v>
      </c>
      <c r="K156" s="19">
        <v>8.9861547150322674E-3</v>
      </c>
      <c r="L156" s="19"/>
      <c r="M156" s="19">
        <v>0</v>
      </c>
      <c r="N156" s="19">
        <v>6.9388939039072284E-17</v>
      </c>
      <c r="O156" s="19">
        <v>-6.6613381477509392E-16</v>
      </c>
      <c r="P156" s="19">
        <v>0</v>
      </c>
      <c r="Q156" s="19">
        <v>2.75E-2</v>
      </c>
      <c r="R156" s="19">
        <v>2.2499999999999999E-2</v>
      </c>
      <c r="S156" s="19">
        <v>4.4999999999999998E-2</v>
      </c>
      <c r="T156" s="19">
        <v>0</v>
      </c>
      <c r="U156" s="19">
        <v>9.3750000000003553E-5</v>
      </c>
      <c r="V156" s="19">
        <v>-9.8437499999999289E-3</v>
      </c>
      <c r="W156" s="19">
        <v>-1.9687499999999521E-2</v>
      </c>
      <c r="X156" s="19">
        <v>-0.1</v>
      </c>
      <c r="Y156" s="19">
        <v>-9.9999999999999936E-2</v>
      </c>
      <c r="Z156" s="19">
        <v>0.8</v>
      </c>
      <c r="AA156" s="19">
        <v>0</v>
      </c>
      <c r="AB156" s="19">
        <v>2.75E-2</v>
      </c>
      <c r="AC156" s="19">
        <v>2.2499999999999999E-2</v>
      </c>
      <c r="AD156" s="19">
        <v>4.4999999999999998E-2</v>
      </c>
      <c r="AE156" s="19">
        <v>0</v>
      </c>
      <c r="AF156" s="19">
        <v>-9.4750000000000001E-2</v>
      </c>
      <c r="AG156" s="19">
        <v>-0.1022499999999999</v>
      </c>
      <c r="AH156" s="19">
        <v>0.79549999999999998</v>
      </c>
      <c r="AI156" s="19">
        <v>0</v>
      </c>
      <c r="AJ156" s="19">
        <v>32</v>
      </c>
      <c r="AK156" s="19">
        <v>40</v>
      </c>
      <c r="AL156" s="19">
        <v>0</v>
      </c>
      <c r="AM156" s="19">
        <v>8</v>
      </c>
      <c r="AN156" s="19">
        <v>0</v>
      </c>
      <c r="AO156" s="19">
        <v>0</v>
      </c>
      <c r="AP156" s="19">
        <v>0</v>
      </c>
      <c r="AQ156" s="19">
        <v>0</v>
      </c>
      <c r="AR156" s="19" t="s">
        <v>413</v>
      </c>
      <c r="AS156" s="19">
        <v>1</v>
      </c>
      <c r="AT156" s="19">
        <v>0</v>
      </c>
      <c r="AU156" s="19">
        <v>0</v>
      </c>
      <c r="AV156" s="19">
        <v>0</v>
      </c>
      <c r="AW156" s="19">
        <v>0</v>
      </c>
      <c r="AX156" s="19">
        <v>45</v>
      </c>
      <c r="AY156" s="19">
        <v>0</v>
      </c>
      <c r="AZ156" s="19">
        <v>1</v>
      </c>
      <c r="BA156" s="19" t="s">
        <v>89</v>
      </c>
      <c r="BB156" s="19">
        <v>5</v>
      </c>
      <c r="BC156" s="19">
        <v>2</v>
      </c>
      <c r="BD156" s="19">
        <v>0.05</v>
      </c>
      <c r="BE156" s="19">
        <v>4</v>
      </c>
      <c r="BF156" s="19">
        <v>6</v>
      </c>
      <c r="BG156" s="19">
        <v>0.5</v>
      </c>
      <c r="BH156" s="19">
        <v>10</v>
      </c>
      <c r="BI156" s="19">
        <v>1</v>
      </c>
      <c r="BJ156" s="19">
        <v>1</v>
      </c>
      <c r="BK156" s="19">
        <v>1</v>
      </c>
      <c r="BL156" s="19">
        <v>1</v>
      </c>
      <c r="BM156" s="19">
        <v>0</v>
      </c>
      <c r="BN156" s="19">
        <v>0</v>
      </c>
      <c r="BO156" s="19">
        <v>0</v>
      </c>
      <c r="BP156" s="19">
        <v>0</v>
      </c>
      <c r="BQ156" s="19">
        <v>1</v>
      </c>
      <c r="BR156" s="19">
        <v>1</v>
      </c>
      <c r="BS156" s="19">
        <v>1</v>
      </c>
      <c r="BT156" s="19">
        <v>1</v>
      </c>
    </row>
    <row r="157" spans="1:72" x14ac:dyDescent="0.3">
      <c r="A157" s="26">
        <v>155</v>
      </c>
      <c r="B157" s="19">
        <v>80</v>
      </c>
      <c r="C157" s="19">
        <v>0.79559493064880371</v>
      </c>
      <c r="D157" s="19">
        <v>1.3259915510813401E-2</v>
      </c>
      <c r="E157" s="19">
        <v>4</v>
      </c>
      <c r="F157" s="19">
        <v>8.98615471503229E-3</v>
      </c>
      <c r="G157" s="19">
        <v>7.0356278038103945E-2</v>
      </c>
      <c r="H157" s="19">
        <v>1.4037269031937629E-2</v>
      </c>
      <c r="I157" s="19">
        <v>8.98615471503229E-3</v>
      </c>
      <c r="J157" s="19">
        <f t="shared" si="2"/>
        <v>8.98615471503229E-3</v>
      </c>
      <c r="K157" s="19">
        <v>8.98615471503229E-3</v>
      </c>
      <c r="L157" s="19"/>
      <c r="M157" s="19">
        <v>0</v>
      </c>
      <c r="N157" s="19">
        <v>9.7144514654701197E-17</v>
      </c>
      <c r="O157" s="19">
        <v>-6.6613381477509392E-16</v>
      </c>
      <c r="P157" s="19">
        <v>0</v>
      </c>
      <c r="Q157" s="19">
        <v>2.75E-2</v>
      </c>
      <c r="R157" s="19">
        <v>-2.2499999999999999E-2</v>
      </c>
      <c r="S157" s="19">
        <v>4.4999999999999998E-2</v>
      </c>
      <c r="T157" s="19">
        <v>0</v>
      </c>
      <c r="U157" s="19">
        <v>9.3750000000003553E-5</v>
      </c>
      <c r="V157" s="19">
        <v>9.8437500000000538E-3</v>
      </c>
      <c r="W157" s="19">
        <v>-1.9687499999999521E-2</v>
      </c>
      <c r="X157" s="19">
        <v>-0.1</v>
      </c>
      <c r="Y157" s="19">
        <v>0.1000000000000001</v>
      </c>
      <c r="Z157" s="19">
        <v>0.8</v>
      </c>
      <c r="AA157" s="19">
        <v>0</v>
      </c>
      <c r="AB157" s="19">
        <v>2.75E-2</v>
      </c>
      <c r="AC157" s="19">
        <v>-2.2499999999999999E-2</v>
      </c>
      <c r="AD157" s="19">
        <v>4.4999999999999998E-2</v>
      </c>
      <c r="AE157" s="19">
        <v>0</v>
      </c>
      <c r="AF157" s="19">
        <v>-9.4750000000000001E-2</v>
      </c>
      <c r="AG157" s="19">
        <v>0.1022500000000001</v>
      </c>
      <c r="AH157" s="19">
        <v>0.79549999999999998</v>
      </c>
      <c r="AI157" s="19">
        <v>0</v>
      </c>
      <c r="AJ157" s="19">
        <v>32</v>
      </c>
      <c r="AK157" s="19">
        <v>40</v>
      </c>
      <c r="AL157" s="19">
        <v>8</v>
      </c>
      <c r="AM157" s="19">
        <v>0</v>
      </c>
      <c r="AN157" s="19">
        <v>0</v>
      </c>
      <c r="AO157" s="19">
        <v>0</v>
      </c>
      <c r="AP157" s="19">
        <v>0</v>
      </c>
      <c r="AQ157" s="19">
        <v>0</v>
      </c>
      <c r="AR157" s="19" t="s">
        <v>414</v>
      </c>
      <c r="AS157" s="19">
        <v>1</v>
      </c>
      <c r="AT157" s="19">
        <v>0</v>
      </c>
      <c r="AU157" s="19">
        <v>0</v>
      </c>
      <c r="AV157" s="19">
        <v>0</v>
      </c>
      <c r="AW157" s="19">
        <v>0</v>
      </c>
      <c r="AX157" s="19">
        <v>45</v>
      </c>
      <c r="AY157" s="19">
        <v>0</v>
      </c>
      <c r="AZ157" s="19">
        <v>1</v>
      </c>
      <c r="BA157" s="19" t="s">
        <v>89</v>
      </c>
      <c r="BB157" s="19">
        <v>5</v>
      </c>
      <c r="BC157" s="19">
        <v>2</v>
      </c>
      <c r="BD157" s="19">
        <v>0.05</v>
      </c>
      <c r="BE157" s="19">
        <v>4</v>
      </c>
      <c r="BF157" s="19">
        <v>6</v>
      </c>
      <c r="BG157" s="19">
        <v>0.5</v>
      </c>
      <c r="BH157" s="19">
        <v>10</v>
      </c>
      <c r="BI157" s="19">
        <v>1</v>
      </c>
      <c r="BJ157" s="19">
        <v>1</v>
      </c>
      <c r="BK157" s="19">
        <v>1</v>
      </c>
      <c r="BL157" s="19">
        <v>1</v>
      </c>
      <c r="BM157" s="19">
        <v>0</v>
      </c>
      <c r="BN157" s="19">
        <v>0</v>
      </c>
      <c r="BO157" s="19">
        <v>0</v>
      </c>
      <c r="BP157" s="19">
        <v>0</v>
      </c>
      <c r="BQ157" s="19">
        <v>1</v>
      </c>
      <c r="BR157" s="19">
        <v>1</v>
      </c>
      <c r="BS157" s="19">
        <v>1</v>
      </c>
      <c r="BT157" s="19">
        <v>1</v>
      </c>
    </row>
    <row r="158" spans="1:72" x14ac:dyDescent="0.3">
      <c r="A158" s="26">
        <v>156</v>
      </c>
      <c r="B158" s="19">
        <v>80</v>
      </c>
      <c r="C158" s="19">
        <v>0.82679462432861328</v>
      </c>
      <c r="D158" s="19">
        <v>1.3779910405476889E-2</v>
      </c>
      <c r="E158" s="19">
        <v>4</v>
      </c>
      <c r="F158" s="19">
        <v>8.9861547150322952E-3</v>
      </c>
      <c r="G158" s="19">
        <v>7.0356278038103945E-2</v>
      </c>
      <c r="H158" s="19">
        <v>1.4037269031937629E-2</v>
      </c>
      <c r="I158" s="19">
        <v>8.9861547150322952E-3</v>
      </c>
      <c r="J158" s="19">
        <f t="shared" si="2"/>
        <v>8.9861547150322952E-3</v>
      </c>
      <c r="K158" s="19">
        <v>8.9861547150322952E-3</v>
      </c>
      <c r="L158" s="19"/>
      <c r="M158" s="19">
        <v>0</v>
      </c>
      <c r="N158" s="19">
        <v>0</v>
      </c>
      <c r="O158" s="19">
        <v>-6.6613381477509392E-16</v>
      </c>
      <c r="P158" s="19">
        <v>0</v>
      </c>
      <c r="Q158" s="19">
        <v>-2.75E-2</v>
      </c>
      <c r="R158" s="19">
        <v>-2.2499999999999999E-2</v>
      </c>
      <c r="S158" s="19">
        <v>4.4999999999999998E-2</v>
      </c>
      <c r="T158" s="19">
        <v>0</v>
      </c>
      <c r="U158" s="19">
        <v>-9.3750000000003553E-5</v>
      </c>
      <c r="V158" s="19">
        <v>9.8437500000000816E-3</v>
      </c>
      <c r="W158" s="19">
        <v>-1.9687499999999521E-2</v>
      </c>
      <c r="X158" s="19">
        <v>0.1</v>
      </c>
      <c r="Y158" s="19">
        <v>0.1</v>
      </c>
      <c r="Z158" s="19">
        <v>0.8</v>
      </c>
      <c r="AA158" s="19">
        <v>0</v>
      </c>
      <c r="AB158" s="19">
        <v>-2.75E-2</v>
      </c>
      <c r="AC158" s="19">
        <v>-2.2499999999999999E-2</v>
      </c>
      <c r="AD158" s="19">
        <v>4.4999999999999998E-2</v>
      </c>
      <c r="AE158" s="19">
        <v>0</v>
      </c>
      <c r="AF158" s="19">
        <v>9.4750000000000001E-2</v>
      </c>
      <c r="AG158" s="19">
        <v>0.1022500000000001</v>
      </c>
      <c r="AH158" s="19">
        <v>0.79549999999999998</v>
      </c>
      <c r="AI158" s="19">
        <v>0</v>
      </c>
      <c r="AJ158" s="19">
        <v>40</v>
      </c>
      <c r="AK158" s="19">
        <v>32</v>
      </c>
      <c r="AL158" s="19">
        <v>8</v>
      </c>
      <c r="AM158" s="19">
        <v>0</v>
      </c>
      <c r="AN158" s="19">
        <v>0</v>
      </c>
      <c r="AO158" s="19">
        <v>0</v>
      </c>
      <c r="AP158" s="19">
        <v>0</v>
      </c>
      <c r="AQ158" s="19">
        <v>0</v>
      </c>
      <c r="AR158" s="19" t="s">
        <v>415</v>
      </c>
      <c r="AS158" s="19">
        <v>1</v>
      </c>
      <c r="AT158" s="19">
        <v>0</v>
      </c>
      <c r="AU158" s="19">
        <v>0</v>
      </c>
      <c r="AV158" s="19">
        <v>0</v>
      </c>
      <c r="AW158" s="19">
        <v>0</v>
      </c>
      <c r="AX158" s="19">
        <v>45</v>
      </c>
      <c r="AY158" s="19">
        <v>0</v>
      </c>
      <c r="AZ158" s="19">
        <v>1</v>
      </c>
      <c r="BA158" s="19" t="s">
        <v>89</v>
      </c>
      <c r="BB158" s="19">
        <v>5</v>
      </c>
      <c r="BC158" s="19">
        <v>2</v>
      </c>
      <c r="BD158" s="19">
        <v>0.05</v>
      </c>
      <c r="BE158" s="19">
        <v>4</v>
      </c>
      <c r="BF158" s="19">
        <v>6</v>
      </c>
      <c r="BG158" s="19">
        <v>0.5</v>
      </c>
      <c r="BH158" s="19">
        <v>10</v>
      </c>
      <c r="BI158" s="19">
        <v>1</v>
      </c>
      <c r="BJ158" s="19">
        <v>1</v>
      </c>
      <c r="BK158" s="19">
        <v>1</v>
      </c>
      <c r="BL158" s="19">
        <v>1</v>
      </c>
      <c r="BM158" s="19">
        <v>0</v>
      </c>
      <c r="BN158" s="19">
        <v>0</v>
      </c>
      <c r="BO158" s="19">
        <v>0</v>
      </c>
      <c r="BP158" s="19">
        <v>0</v>
      </c>
      <c r="BQ158" s="19">
        <v>1</v>
      </c>
      <c r="BR158" s="19">
        <v>1</v>
      </c>
      <c r="BS158" s="19">
        <v>1</v>
      </c>
      <c r="BT158" s="19">
        <v>1</v>
      </c>
    </row>
    <row r="159" spans="1:72" x14ac:dyDescent="0.3">
      <c r="A159" s="26">
        <v>157</v>
      </c>
      <c r="B159" s="19">
        <v>80</v>
      </c>
      <c r="C159" s="19">
        <v>1.045193195343018</v>
      </c>
      <c r="D159" s="19">
        <v>1.741988658905029E-2</v>
      </c>
      <c r="E159" s="19">
        <v>5</v>
      </c>
      <c r="F159" s="19">
        <v>7.6245517286262464E-3</v>
      </c>
      <c r="G159" s="19">
        <v>6.9122746629184897E-2</v>
      </c>
      <c r="H159" s="19">
        <v>1.2995792588372419E-2</v>
      </c>
      <c r="I159" s="19">
        <v>7.6245517286262464E-3</v>
      </c>
      <c r="J159" s="19">
        <f t="shared" si="2"/>
        <v>7.6245517286262464E-3</v>
      </c>
      <c r="K159" s="19">
        <v>7.6383719837735242E-3</v>
      </c>
      <c r="L159" s="19">
        <v>7.6383719837735242E-3</v>
      </c>
      <c r="M159" s="19">
        <v>5.5511151231257827E-17</v>
      </c>
      <c r="N159" s="19">
        <v>4.163336342344337E-17</v>
      </c>
      <c r="O159" s="19">
        <v>-6.6613381477509392E-16</v>
      </c>
      <c r="P159" s="19">
        <v>0</v>
      </c>
      <c r="Q159" s="19">
        <v>-2.5000000000000001E-3</v>
      </c>
      <c r="R159" s="19">
        <v>1.7499999999999991E-2</v>
      </c>
      <c r="S159" s="19">
        <v>3.5000000000000003E-2</v>
      </c>
      <c r="T159" s="19">
        <v>0</v>
      </c>
      <c r="U159" s="19">
        <v>8.43750000000143E-4</v>
      </c>
      <c r="V159" s="19">
        <v>-8.3437500000000386E-3</v>
      </c>
      <c r="W159" s="19">
        <v>-1.6687499999999519E-2</v>
      </c>
      <c r="X159" s="19">
        <v>-0.3</v>
      </c>
      <c r="Y159" s="19">
        <v>-9.9999999999999936E-2</v>
      </c>
      <c r="Z159" s="19">
        <v>0.8</v>
      </c>
      <c r="AA159" s="19">
        <v>0</v>
      </c>
      <c r="AB159" s="19">
        <v>-2.5000000000000001E-3</v>
      </c>
      <c r="AC159" s="19">
        <v>1.7499999999999991E-2</v>
      </c>
      <c r="AD159" s="19">
        <v>3.5000000000000003E-2</v>
      </c>
      <c r="AE159" s="19">
        <v>0</v>
      </c>
      <c r="AF159" s="19">
        <v>-0.29249999999999998</v>
      </c>
      <c r="AG159" s="19">
        <v>-0.10075000000000001</v>
      </c>
      <c r="AH159" s="19">
        <v>0.79849999999999999</v>
      </c>
      <c r="AI159" s="19">
        <v>0</v>
      </c>
      <c r="AJ159" s="19">
        <v>24</v>
      </c>
      <c r="AK159" s="19">
        <v>48</v>
      </c>
      <c r="AL159" s="19">
        <v>0</v>
      </c>
      <c r="AM159" s="19">
        <v>8</v>
      </c>
      <c r="AN159" s="19">
        <v>0</v>
      </c>
      <c r="AO159" s="19">
        <v>0</v>
      </c>
      <c r="AP159" s="19">
        <v>0</v>
      </c>
      <c r="AQ159" s="19">
        <v>0</v>
      </c>
      <c r="AR159" s="19" t="s">
        <v>416</v>
      </c>
      <c r="AS159" s="19">
        <v>1</v>
      </c>
      <c r="AT159" s="19">
        <v>0</v>
      </c>
      <c r="AU159" s="19">
        <v>0</v>
      </c>
      <c r="AV159" s="19">
        <v>0</v>
      </c>
      <c r="AW159" s="19">
        <v>0</v>
      </c>
      <c r="AX159" s="19">
        <v>45</v>
      </c>
      <c r="AY159" s="19">
        <v>0</v>
      </c>
      <c r="AZ159" s="19">
        <v>1</v>
      </c>
      <c r="BA159" s="19" t="s">
        <v>89</v>
      </c>
      <c r="BB159" s="19">
        <v>5</v>
      </c>
      <c r="BC159" s="19">
        <v>2</v>
      </c>
      <c r="BD159" s="19">
        <v>0.05</v>
      </c>
      <c r="BE159" s="19">
        <v>4</v>
      </c>
      <c r="BF159" s="19">
        <v>6</v>
      </c>
      <c r="BG159" s="19">
        <v>0.5</v>
      </c>
      <c r="BH159" s="19">
        <v>10</v>
      </c>
      <c r="BI159" s="19">
        <v>1</v>
      </c>
      <c r="BJ159" s="19">
        <v>1</v>
      </c>
      <c r="BK159" s="19">
        <v>1</v>
      </c>
      <c r="BL159" s="19">
        <v>1</v>
      </c>
      <c r="BM159" s="19">
        <v>0</v>
      </c>
      <c r="BN159" s="19">
        <v>0</v>
      </c>
      <c r="BO159" s="19">
        <v>0</v>
      </c>
      <c r="BP159" s="19">
        <v>0</v>
      </c>
      <c r="BQ159" s="19">
        <v>1</v>
      </c>
      <c r="BR159" s="19">
        <v>1</v>
      </c>
      <c r="BS159" s="19">
        <v>1</v>
      </c>
      <c r="BT159" s="19">
        <v>1</v>
      </c>
    </row>
    <row r="160" spans="1:72" x14ac:dyDescent="0.3">
      <c r="A160" s="26">
        <v>158</v>
      </c>
      <c r="B160" s="19">
        <v>80</v>
      </c>
      <c r="C160" s="19">
        <v>0.99839353561401367</v>
      </c>
      <c r="D160" s="19">
        <v>1.663989226023356E-2</v>
      </c>
      <c r="E160" s="19">
        <v>5</v>
      </c>
      <c r="F160" s="19">
        <v>7.624551728626249E-3</v>
      </c>
      <c r="G160" s="19">
        <v>6.9122746629184897E-2</v>
      </c>
      <c r="H160" s="19">
        <v>1.299579258837243E-2</v>
      </c>
      <c r="I160" s="19">
        <v>7.624551728626249E-3</v>
      </c>
      <c r="J160" s="19">
        <f t="shared" si="2"/>
        <v>7.624551728626249E-3</v>
      </c>
      <c r="K160" s="19">
        <v>7.6383719837735268E-3</v>
      </c>
      <c r="L160" s="19">
        <v>7.6383719837735268E-3</v>
      </c>
      <c r="M160" s="19">
        <v>5.5511151231257827E-17</v>
      </c>
      <c r="N160" s="19">
        <v>9.7144514654701197E-17</v>
      </c>
      <c r="O160" s="19">
        <v>-6.6613381477509392E-16</v>
      </c>
      <c r="P160" s="19">
        <v>0</v>
      </c>
      <c r="Q160" s="19">
        <v>-2.5000000000000001E-3</v>
      </c>
      <c r="R160" s="19">
        <v>-1.7500000000000009E-2</v>
      </c>
      <c r="S160" s="19">
        <v>3.5000000000000003E-2</v>
      </c>
      <c r="T160" s="19">
        <v>0</v>
      </c>
      <c r="U160" s="19">
        <v>8.43750000000143E-4</v>
      </c>
      <c r="V160" s="19">
        <v>8.3437500000000525E-3</v>
      </c>
      <c r="W160" s="19">
        <v>-1.6687499999999519E-2</v>
      </c>
      <c r="X160" s="19">
        <v>-0.3</v>
      </c>
      <c r="Y160" s="19">
        <v>0.1000000000000001</v>
      </c>
      <c r="Z160" s="19">
        <v>0.8</v>
      </c>
      <c r="AA160" s="19">
        <v>0</v>
      </c>
      <c r="AB160" s="19">
        <v>-2.5000000000000001E-3</v>
      </c>
      <c r="AC160" s="19">
        <v>-1.7500000000000009E-2</v>
      </c>
      <c r="AD160" s="19">
        <v>3.5000000000000003E-2</v>
      </c>
      <c r="AE160" s="19">
        <v>0</v>
      </c>
      <c r="AF160" s="19">
        <v>-0.29249999999999998</v>
      </c>
      <c r="AG160" s="19">
        <v>0.1007500000000001</v>
      </c>
      <c r="AH160" s="19">
        <v>0.79849999999999999</v>
      </c>
      <c r="AI160" s="19">
        <v>0</v>
      </c>
      <c r="AJ160" s="19">
        <v>24</v>
      </c>
      <c r="AK160" s="19">
        <v>48</v>
      </c>
      <c r="AL160" s="19">
        <v>8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 t="s">
        <v>417</v>
      </c>
      <c r="AS160" s="19">
        <v>1</v>
      </c>
      <c r="AT160" s="19">
        <v>0</v>
      </c>
      <c r="AU160" s="19">
        <v>0</v>
      </c>
      <c r="AV160" s="19">
        <v>0</v>
      </c>
      <c r="AW160" s="19">
        <v>0</v>
      </c>
      <c r="AX160" s="19">
        <v>45</v>
      </c>
      <c r="AY160" s="19">
        <v>0</v>
      </c>
      <c r="AZ160" s="19">
        <v>1</v>
      </c>
      <c r="BA160" s="19" t="s">
        <v>89</v>
      </c>
      <c r="BB160" s="19">
        <v>5</v>
      </c>
      <c r="BC160" s="19">
        <v>2</v>
      </c>
      <c r="BD160" s="19">
        <v>0.05</v>
      </c>
      <c r="BE160" s="19">
        <v>4</v>
      </c>
      <c r="BF160" s="19">
        <v>6</v>
      </c>
      <c r="BG160" s="19">
        <v>0.5</v>
      </c>
      <c r="BH160" s="19">
        <v>10</v>
      </c>
      <c r="BI160" s="19">
        <v>1</v>
      </c>
      <c r="BJ160" s="19">
        <v>1</v>
      </c>
      <c r="BK160" s="19">
        <v>1</v>
      </c>
      <c r="BL160" s="19">
        <v>1</v>
      </c>
      <c r="BM160" s="19">
        <v>0</v>
      </c>
      <c r="BN160" s="19">
        <v>0</v>
      </c>
      <c r="BO160" s="19">
        <v>0</v>
      </c>
      <c r="BP160" s="19">
        <v>0</v>
      </c>
      <c r="BQ160" s="19">
        <v>1</v>
      </c>
      <c r="BR160" s="19">
        <v>1</v>
      </c>
      <c r="BS160" s="19">
        <v>1</v>
      </c>
      <c r="BT160" s="19">
        <v>1</v>
      </c>
    </row>
    <row r="161" spans="1:72" x14ac:dyDescent="0.3">
      <c r="A161" s="26">
        <v>159</v>
      </c>
      <c r="B161" s="19">
        <v>80</v>
      </c>
      <c r="C161" s="19">
        <v>1.029593229293823</v>
      </c>
      <c r="D161" s="19">
        <v>1.7159887154897059E-2</v>
      </c>
      <c r="E161" s="19">
        <v>5</v>
      </c>
      <c r="F161" s="19">
        <v>7.624551728626236E-3</v>
      </c>
      <c r="G161" s="19">
        <v>6.9122746629184884E-2</v>
      </c>
      <c r="H161" s="19">
        <v>1.2995792588372411E-2</v>
      </c>
      <c r="I161" s="19">
        <v>7.624551728626236E-3</v>
      </c>
      <c r="J161" s="19">
        <f t="shared" si="2"/>
        <v>7.624551728626236E-3</v>
      </c>
      <c r="K161" s="19">
        <v>7.6383719837735137E-3</v>
      </c>
      <c r="L161" s="19">
        <v>7.6383719837735137E-3</v>
      </c>
      <c r="M161" s="19">
        <v>-5.5511151231257827E-17</v>
      </c>
      <c r="N161" s="19">
        <v>0</v>
      </c>
      <c r="O161" s="19">
        <v>-6.6613381477509392E-16</v>
      </c>
      <c r="P161" s="19">
        <v>0</v>
      </c>
      <c r="Q161" s="19">
        <v>2.5000000000000001E-3</v>
      </c>
      <c r="R161" s="19">
        <v>-1.7499999999999991E-2</v>
      </c>
      <c r="S161" s="19">
        <v>3.5000000000000003E-2</v>
      </c>
      <c r="T161" s="19">
        <v>0</v>
      </c>
      <c r="U161" s="19">
        <v>-8.43750000000143E-4</v>
      </c>
      <c r="V161" s="19">
        <v>8.3437499999999831E-3</v>
      </c>
      <c r="W161" s="19">
        <v>-1.6687499999999519E-2</v>
      </c>
      <c r="X161" s="19">
        <v>0.3</v>
      </c>
      <c r="Y161" s="19">
        <v>0.1</v>
      </c>
      <c r="Z161" s="19">
        <v>0.8</v>
      </c>
      <c r="AA161" s="19">
        <v>0</v>
      </c>
      <c r="AB161" s="19">
        <v>2.5000000000000001E-3</v>
      </c>
      <c r="AC161" s="19">
        <v>-1.7499999999999991E-2</v>
      </c>
      <c r="AD161" s="19">
        <v>3.5000000000000003E-2</v>
      </c>
      <c r="AE161" s="19">
        <v>0</v>
      </c>
      <c r="AF161" s="19">
        <v>0.29249999999999998</v>
      </c>
      <c r="AG161" s="19">
        <v>0.10075000000000001</v>
      </c>
      <c r="AH161" s="19">
        <v>0.79849999999999999</v>
      </c>
      <c r="AI161" s="19">
        <v>0</v>
      </c>
      <c r="AJ161" s="19">
        <v>48</v>
      </c>
      <c r="AK161" s="19">
        <v>24</v>
      </c>
      <c r="AL161" s="19">
        <v>8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 t="s">
        <v>418</v>
      </c>
      <c r="AS161" s="19">
        <v>1</v>
      </c>
      <c r="AT161" s="19">
        <v>0</v>
      </c>
      <c r="AU161" s="19">
        <v>0</v>
      </c>
      <c r="AV161" s="19">
        <v>0</v>
      </c>
      <c r="AW161" s="19">
        <v>0</v>
      </c>
      <c r="AX161" s="19">
        <v>45</v>
      </c>
      <c r="AY161" s="19">
        <v>0</v>
      </c>
      <c r="AZ161" s="19">
        <v>1</v>
      </c>
      <c r="BA161" s="19" t="s">
        <v>89</v>
      </c>
      <c r="BB161" s="19">
        <v>5</v>
      </c>
      <c r="BC161" s="19">
        <v>2</v>
      </c>
      <c r="BD161" s="19">
        <v>0.05</v>
      </c>
      <c r="BE161" s="19">
        <v>4</v>
      </c>
      <c r="BF161" s="19">
        <v>6</v>
      </c>
      <c r="BG161" s="19">
        <v>0.5</v>
      </c>
      <c r="BH161" s="19">
        <v>10</v>
      </c>
      <c r="BI161" s="19">
        <v>1</v>
      </c>
      <c r="BJ161" s="19">
        <v>1</v>
      </c>
      <c r="BK161" s="19">
        <v>1</v>
      </c>
      <c r="BL161" s="19">
        <v>1</v>
      </c>
      <c r="BM161" s="19">
        <v>0</v>
      </c>
      <c r="BN161" s="19">
        <v>0</v>
      </c>
      <c r="BO161" s="19">
        <v>0</v>
      </c>
      <c r="BP161" s="19">
        <v>0</v>
      </c>
      <c r="BQ161" s="19">
        <v>1</v>
      </c>
      <c r="BR161" s="19">
        <v>1</v>
      </c>
      <c r="BS161" s="19">
        <v>1</v>
      </c>
      <c r="BT161" s="19">
        <v>1</v>
      </c>
    </row>
    <row r="162" spans="1:72" x14ac:dyDescent="0.3">
      <c r="A162" s="26">
        <v>160</v>
      </c>
      <c r="B162" s="19">
        <v>80</v>
      </c>
      <c r="C162" s="19">
        <v>1.029593706130981</v>
      </c>
      <c r="D162" s="19">
        <v>1.715989510218302E-2</v>
      </c>
      <c r="E162" s="19">
        <v>5</v>
      </c>
      <c r="F162" s="19">
        <v>2.6533071933908278E-3</v>
      </c>
      <c r="G162" s="19">
        <v>4.6530546922156413E-2</v>
      </c>
      <c r="H162" s="19">
        <v>1.208454106751672E-2</v>
      </c>
      <c r="I162" s="19">
        <v>2.6665242474988968E-3</v>
      </c>
      <c r="J162" s="19">
        <f t="shared" si="2"/>
        <v>2.6665242474988968E-3</v>
      </c>
      <c r="K162" s="19">
        <v>2.6533071933908278E-3</v>
      </c>
      <c r="L162" s="19">
        <v>2.6533071933908278E-3</v>
      </c>
      <c r="M162" s="19">
        <v>1.387778780781446E-17</v>
      </c>
      <c r="N162" s="19">
        <v>-5.5511151231257827E-17</v>
      </c>
      <c r="O162" s="19">
        <v>-4.4408920985006262E-16</v>
      </c>
      <c r="P162" s="19">
        <v>0</v>
      </c>
      <c r="Q162" s="19">
        <v>0.05</v>
      </c>
      <c r="R162" s="19">
        <v>3.9999999999999987E-2</v>
      </c>
      <c r="S162" s="19">
        <v>0.08</v>
      </c>
      <c r="T162" s="19">
        <v>0</v>
      </c>
      <c r="U162" s="19">
        <v>-9.3749999999990976E-5</v>
      </c>
      <c r="V162" s="19">
        <v>-2.906249999999944E-3</v>
      </c>
      <c r="W162" s="19">
        <v>-5.8124999999997762E-3</v>
      </c>
      <c r="X162" s="19">
        <v>0</v>
      </c>
      <c r="Y162" s="19">
        <v>-0.2</v>
      </c>
      <c r="Z162" s="19">
        <v>0.60000000000000009</v>
      </c>
      <c r="AA162" s="19">
        <v>0</v>
      </c>
      <c r="AB162" s="19">
        <v>0.05</v>
      </c>
      <c r="AC162" s="19">
        <v>3.9999999999999987E-2</v>
      </c>
      <c r="AD162" s="19">
        <v>0.08</v>
      </c>
      <c r="AE162" s="19">
        <v>0</v>
      </c>
      <c r="AF162" s="19">
        <v>1.5E-3</v>
      </c>
      <c r="AG162" s="19">
        <v>-0.20300000000000001</v>
      </c>
      <c r="AH162" s="19">
        <v>0.59399999999999997</v>
      </c>
      <c r="AI162" s="19">
        <v>0</v>
      </c>
      <c r="AJ162" s="19">
        <v>32</v>
      </c>
      <c r="AK162" s="19">
        <v>32</v>
      </c>
      <c r="AL162" s="19">
        <v>0</v>
      </c>
      <c r="AM162" s="19">
        <v>16</v>
      </c>
      <c r="AN162" s="19">
        <v>0</v>
      </c>
      <c r="AO162" s="19">
        <v>0</v>
      </c>
      <c r="AP162" s="19">
        <v>0</v>
      </c>
      <c r="AQ162" s="19">
        <v>0</v>
      </c>
      <c r="AR162" s="19" t="s">
        <v>419</v>
      </c>
      <c r="AS162" s="19">
        <v>1</v>
      </c>
      <c r="AT162" s="19">
        <v>0</v>
      </c>
      <c r="AU162" s="19">
        <v>0</v>
      </c>
      <c r="AV162" s="19">
        <v>0</v>
      </c>
      <c r="AW162" s="19">
        <v>0</v>
      </c>
      <c r="AX162" s="19">
        <v>45</v>
      </c>
      <c r="AY162" s="19">
        <v>0</v>
      </c>
      <c r="AZ162" s="19">
        <v>1</v>
      </c>
      <c r="BA162" s="19" t="s">
        <v>89</v>
      </c>
      <c r="BB162" s="19">
        <v>5</v>
      </c>
      <c r="BC162" s="19">
        <v>2</v>
      </c>
      <c r="BD162" s="19">
        <v>0.05</v>
      </c>
      <c r="BE162" s="19">
        <v>4</v>
      </c>
      <c r="BF162" s="19">
        <v>6</v>
      </c>
      <c r="BG162" s="19">
        <v>0.5</v>
      </c>
      <c r="BH162" s="19">
        <v>10</v>
      </c>
      <c r="BI162" s="19">
        <v>1</v>
      </c>
      <c r="BJ162" s="19">
        <v>1</v>
      </c>
      <c r="BK162" s="19">
        <v>1</v>
      </c>
      <c r="BL162" s="19">
        <v>1</v>
      </c>
      <c r="BM162" s="19">
        <v>0</v>
      </c>
      <c r="BN162" s="19">
        <v>0</v>
      </c>
      <c r="BO162" s="19">
        <v>0</v>
      </c>
      <c r="BP162" s="19">
        <v>0</v>
      </c>
      <c r="BQ162" s="19">
        <v>1</v>
      </c>
      <c r="BR162" s="19">
        <v>1</v>
      </c>
      <c r="BS162" s="19">
        <v>1</v>
      </c>
      <c r="BT162" s="19">
        <v>1</v>
      </c>
    </row>
    <row r="163" spans="1:72" x14ac:dyDescent="0.3">
      <c r="A163" s="26">
        <v>161</v>
      </c>
      <c r="B163" s="19">
        <v>80</v>
      </c>
      <c r="C163" s="19">
        <v>0.95159363746643066</v>
      </c>
      <c r="D163" s="19">
        <v>1.5859893957773839E-2</v>
      </c>
      <c r="E163" s="19">
        <v>5</v>
      </c>
      <c r="F163" s="19">
        <v>2.653307193390853E-3</v>
      </c>
      <c r="G163" s="19">
        <v>4.6530546922156413E-2</v>
      </c>
      <c r="H163" s="19">
        <v>1.2084541067516739E-2</v>
      </c>
      <c r="I163" s="19">
        <v>2.666524247498912E-3</v>
      </c>
      <c r="J163" s="19">
        <f t="shared" si="2"/>
        <v>2.666524247498912E-3</v>
      </c>
      <c r="K163" s="19">
        <v>2.653307193390853E-3</v>
      </c>
      <c r="L163" s="19">
        <v>2.653307193390853E-3</v>
      </c>
      <c r="M163" s="19">
        <v>1.387778780781446E-17</v>
      </c>
      <c r="N163" s="19">
        <v>1.3877787807814459E-16</v>
      </c>
      <c r="O163" s="19">
        <v>-4.4408920985006262E-16</v>
      </c>
      <c r="P163" s="19">
        <v>0</v>
      </c>
      <c r="Q163" s="19">
        <v>0.05</v>
      </c>
      <c r="R163" s="19">
        <v>-0.04</v>
      </c>
      <c r="S163" s="19">
        <v>0.08</v>
      </c>
      <c r="T163" s="19">
        <v>0</v>
      </c>
      <c r="U163" s="19">
        <v>-9.3749999999990976E-5</v>
      </c>
      <c r="V163" s="19">
        <v>2.9062500000000819E-3</v>
      </c>
      <c r="W163" s="19">
        <v>-5.8124999999997762E-3</v>
      </c>
      <c r="X163" s="19">
        <v>0</v>
      </c>
      <c r="Y163" s="19">
        <v>0.20000000000000009</v>
      </c>
      <c r="Z163" s="19">
        <v>0.60000000000000009</v>
      </c>
      <c r="AA163" s="19">
        <v>0</v>
      </c>
      <c r="AB163" s="19">
        <v>0.05</v>
      </c>
      <c r="AC163" s="19">
        <v>-0.04</v>
      </c>
      <c r="AD163" s="19">
        <v>0.08</v>
      </c>
      <c r="AE163" s="19">
        <v>0</v>
      </c>
      <c r="AF163" s="19">
        <v>1.5E-3</v>
      </c>
      <c r="AG163" s="19">
        <v>0.2030000000000001</v>
      </c>
      <c r="AH163" s="19">
        <v>0.59399999999999997</v>
      </c>
      <c r="AI163" s="19">
        <v>0</v>
      </c>
      <c r="AJ163" s="19">
        <v>32</v>
      </c>
      <c r="AK163" s="19">
        <v>32</v>
      </c>
      <c r="AL163" s="19">
        <v>16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 t="s">
        <v>420</v>
      </c>
      <c r="AS163" s="19">
        <v>1</v>
      </c>
      <c r="AT163" s="19">
        <v>0</v>
      </c>
      <c r="AU163" s="19">
        <v>0</v>
      </c>
      <c r="AV163" s="19">
        <v>0</v>
      </c>
      <c r="AW163" s="19">
        <v>0</v>
      </c>
      <c r="AX163" s="19">
        <v>45</v>
      </c>
      <c r="AY163" s="19">
        <v>0</v>
      </c>
      <c r="AZ163" s="19">
        <v>1</v>
      </c>
      <c r="BA163" s="19" t="s">
        <v>89</v>
      </c>
      <c r="BB163" s="19">
        <v>5</v>
      </c>
      <c r="BC163" s="19">
        <v>2</v>
      </c>
      <c r="BD163" s="19">
        <v>0.05</v>
      </c>
      <c r="BE163" s="19">
        <v>4</v>
      </c>
      <c r="BF163" s="19">
        <v>6</v>
      </c>
      <c r="BG163" s="19">
        <v>0.5</v>
      </c>
      <c r="BH163" s="19">
        <v>10</v>
      </c>
      <c r="BI163" s="19">
        <v>1</v>
      </c>
      <c r="BJ163" s="19">
        <v>1</v>
      </c>
      <c r="BK163" s="19">
        <v>1</v>
      </c>
      <c r="BL163" s="19">
        <v>1</v>
      </c>
      <c r="BM163" s="19">
        <v>0</v>
      </c>
      <c r="BN163" s="19">
        <v>0</v>
      </c>
      <c r="BO163" s="19">
        <v>0</v>
      </c>
      <c r="BP163" s="19">
        <v>0</v>
      </c>
      <c r="BQ163" s="19">
        <v>1</v>
      </c>
      <c r="BR163" s="19">
        <v>1</v>
      </c>
      <c r="BS163" s="19">
        <v>1</v>
      </c>
      <c r="BT163" s="19">
        <v>1</v>
      </c>
    </row>
    <row r="164" spans="1:72" x14ac:dyDescent="0.3">
      <c r="A164" s="26">
        <v>162</v>
      </c>
      <c r="B164" s="19">
        <v>80</v>
      </c>
      <c r="C164" s="19">
        <v>0.9671938419342041</v>
      </c>
      <c r="D164" s="19">
        <v>1.6119897365570068E-2</v>
      </c>
      <c r="E164" s="19">
        <v>5</v>
      </c>
      <c r="F164" s="19">
        <v>2.653307193390853E-3</v>
      </c>
      <c r="G164" s="19">
        <v>4.6530546922156413E-2</v>
      </c>
      <c r="H164" s="19">
        <v>1.2084541067516731E-2</v>
      </c>
      <c r="I164" s="19">
        <v>2.666524247498912E-3</v>
      </c>
      <c r="J164" s="19">
        <f t="shared" si="2"/>
        <v>2.666524247498912E-3</v>
      </c>
      <c r="K164" s="19">
        <v>2.653307193390853E-3</v>
      </c>
      <c r="L164" s="19">
        <v>2.653307193390853E-3</v>
      </c>
      <c r="M164" s="19">
        <v>0</v>
      </c>
      <c r="N164" s="19">
        <v>1.3877787807814459E-16</v>
      </c>
      <c r="O164" s="19">
        <v>-4.4408920985006262E-16</v>
      </c>
      <c r="P164" s="19">
        <v>0</v>
      </c>
      <c r="Q164" s="19">
        <v>-0.05</v>
      </c>
      <c r="R164" s="19">
        <v>-0.04</v>
      </c>
      <c r="S164" s="19">
        <v>0.08</v>
      </c>
      <c r="T164" s="19">
        <v>0</v>
      </c>
      <c r="U164" s="19">
        <v>9.3749999999991843E-5</v>
      </c>
      <c r="V164" s="19">
        <v>2.9062500000000819E-3</v>
      </c>
      <c r="W164" s="19">
        <v>-5.8124999999997762E-3</v>
      </c>
      <c r="X164" s="19">
        <v>0</v>
      </c>
      <c r="Y164" s="19">
        <v>0.20000000000000009</v>
      </c>
      <c r="Z164" s="19">
        <v>0.60000000000000009</v>
      </c>
      <c r="AA164" s="19">
        <v>0</v>
      </c>
      <c r="AB164" s="19">
        <v>-0.05</v>
      </c>
      <c r="AC164" s="19">
        <v>-0.04</v>
      </c>
      <c r="AD164" s="19">
        <v>0.08</v>
      </c>
      <c r="AE164" s="19">
        <v>0</v>
      </c>
      <c r="AF164" s="19">
        <v>-1.5E-3</v>
      </c>
      <c r="AG164" s="19">
        <v>0.2030000000000001</v>
      </c>
      <c r="AH164" s="19">
        <v>0.59399999999999997</v>
      </c>
      <c r="AI164" s="19">
        <v>0</v>
      </c>
      <c r="AJ164" s="19">
        <v>32</v>
      </c>
      <c r="AK164" s="19">
        <v>32</v>
      </c>
      <c r="AL164" s="19">
        <v>16</v>
      </c>
      <c r="AM164" s="19">
        <v>0</v>
      </c>
      <c r="AN164" s="19">
        <v>0</v>
      </c>
      <c r="AO164" s="19">
        <v>0</v>
      </c>
      <c r="AP164" s="19">
        <v>0</v>
      </c>
      <c r="AQ164" s="19">
        <v>0</v>
      </c>
      <c r="AR164" s="19" t="s">
        <v>421</v>
      </c>
      <c r="AS164" s="19">
        <v>1</v>
      </c>
      <c r="AT164" s="19">
        <v>0</v>
      </c>
      <c r="AU164" s="19">
        <v>0</v>
      </c>
      <c r="AV164" s="19">
        <v>0</v>
      </c>
      <c r="AW164" s="19">
        <v>0</v>
      </c>
      <c r="AX164" s="19">
        <v>45</v>
      </c>
      <c r="AY164" s="19">
        <v>0</v>
      </c>
      <c r="AZ164" s="19">
        <v>1</v>
      </c>
      <c r="BA164" s="19" t="s">
        <v>89</v>
      </c>
      <c r="BB164" s="19">
        <v>5</v>
      </c>
      <c r="BC164" s="19">
        <v>2</v>
      </c>
      <c r="BD164" s="19">
        <v>0.05</v>
      </c>
      <c r="BE164" s="19">
        <v>4</v>
      </c>
      <c r="BF164" s="19">
        <v>6</v>
      </c>
      <c r="BG164" s="19">
        <v>0.5</v>
      </c>
      <c r="BH164" s="19">
        <v>10</v>
      </c>
      <c r="BI164" s="19">
        <v>1</v>
      </c>
      <c r="BJ164" s="19">
        <v>1</v>
      </c>
      <c r="BK164" s="19">
        <v>1</v>
      </c>
      <c r="BL164" s="19">
        <v>1</v>
      </c>
      <c r="BM164" s="19">
        <v>0</v>
      </c>
      <c r="BN164" s="19">
        <v>0</v>
      </c>
      <c r="BO164" s="19">
        <v>0</v>
      </c>
      <c r="BP164" s="19">
        <v>0</v>
      </c>
      <c r="BQ164" s="19">
        <v>1</v>
      </c>
      <c r="BR164" s="19">
        <v>1</v>
      </c>
      <c r="BS164" s="19">
        <v>1</v>
      </c>
      <c r="BT164" s="19">
        <v>1</v>
      </c>
    </row>
    <row r="165" spans="1:72" x14ac:dyDescent="0.3">
      <c r="A165" s="26">
        <v>163</v>
      </c>
      <c r="B165" s="19">
        <v>80</v>
      </c>
      <c r="C165" s="19">
        <v>0.9671938419342041</v>
      </c>
      <c r="D165" s="19">
        <v>1.6119897365570068E-2</v>
      </c>
      <c r="E165" s="19">
        <v>5</v>
      </c>
      <c r="F165" s="19">
        <v>2.8368735541964181E-3</v>
      </c>
      <c r="G165" s="19">
        <v>6.0652216828818342E-2</v>
      </c>
      <c r="H165" s="19">
        <v>1.9345769280710839E-2</v>
      </c>
      <c r="I165" s="19">
        <v>2.8368735541964181E-3</v>
      </c>
      <c r="J165" s="19">
        <f t="shared" si="2"/>
        <v>2.8368735541964181E-3</v>
      </c>
      <c r="K165" s="19">
        <v>5.3896058819267022E-3</v>
      </c>
      <c r="L165" s="19">
        <v>5.3896058819267022E-3</v>
      </c>
      <c r="M165" s="19">
        <v>3.8857805861880479E-16</v>
      </c>
      <c r="N165" s="19">
        <v>-2.775557561562891E-17</v>
      </c>
      <c r="O165" s="19">
        <v>-3.3306690738754701E-16</v>
      </c>
      <c r="P165" s="19">
        <v>0</v>
      </c>
      <c r="Q165" s="19">
        <v>5.5E-2</v>
      </c>
      <c r="R165" s="19">
        <v>4.9999999999999958E-3</v>
      </c>
      <c r="S165" s="19">
        <v>0.01</v>
      </c>
      <c r="T165" s="19">
        <v>0</v>
      </c>
      <c r="U165" s="19">
        <v>6.562500000001914E-4</v>
      </c>
      <c r="V165" s="19">
        <v>-3.093749999999867E-3</v>
      </c>
      <c r="W165" s="19">
        <v>-6.1874999999995683E-3</v>
      </c>
      <c r="X165" s="19">
        <v>-0.4</v>
      </c>
      <c r="Y165" s="19">
        <v>-0.2</v>
      </c>
      <c r="Z165" s="19">
        <v>0.60000000000000009</v>
      </c>
      <c r="AA165" s="19">
        <v>0</v>
      </c>
      <c r="AB165" s="19">
        <v>5.5E-2</v>
      </c>
      <c r="AC165" s="19">
        <v>4.9999999999999958E-3</v>
      </c>
      <c r="AD165" s="19">
        <v>0.01</v>
      </c>
      <c r="AE165" s="19">
        <v>0</v>
      </c>
      <c r="AF165" s="19">
        <v>-0.39737499999999998</v>
      </c>
      <c r="AG165" s="19">
        <v>-0.20037499999999989</v>
      </c>
      <c r="AH165" s="19">
        <v>0.59925000000000006</v>
      </c>
      <c r="AI165" s="19">
        <v>0</v>
      </c>
      <c r="AJ165" s="19">
        <v>16</v>
      </c>
      <c r="AK165" s="19">
        <v>48</v>
      </c>
      <c r="AL165" s="19">
        <v>0</v>
      </c>
      <c r="AM165" s="19">
        <v>16</v>
      </c>
      <c r="AN165" s="19">
        <v>0</v>
      </c>
      <c r="AO165" s="19">
        <v>0</v>
      </c>
      <c r="AP165" s="19">
        <v>0</v>
      </c>
      <c r="AQ165" s="19">
        <v>0</v>
      </c>
      <c r="AR165" s="19" t="s">
        <v>422</v>
      </c>
      <c r="AS165" s="19">
        <v>1</v>
      </c>
      <c r="AT165" s="19">
        <v>0</v>
      </c>
      <c r="AU165" s="19">
        <v>0</v>
      </c>
      <c r="AV165" s="19">
        <v>0</v>
      </c>
      <c r="AW165" s="19">
        <v>0</v>
      </c>
      <c r="AX165" s="19">
        <v>45</v>
      </c>
      <c r="AY165" s="19">
        <v>0</v>
      </c>
      <c r="AZ165" s="19">
        <v>1</v>
      </c>
      <c r="BA165" s="19" t="s">
        <v>89</v>
      </c>
      <c r="BB165" s="19">
        <v>5</v>
      </c>
      <c r="BC165" s="19">
        <v>2</v>
      </c>
      <c r="BD165" s="19">
        <v>0.05</v>
      </c>
      <c r="BE165" s="19">
        <v>4</v>
      </c>
      <c r="BF165" s="19">
        <v>6</v>
      </c>
      <c r="BG165" s="19">
        <v>0.5</v>
      </c>
      <c r="BH165" s="19">
        <v>10</v>
      </c>
      <c r="BI165" s="19">
        <v>1</v>
      </c>
      <c r="BJ165" s="19">
        <v>1</v>
      </c>
      <c r="BK165" s="19">
        <v>1</v>
      </c>
      <c r="BL165" s="19">
        <v>1</v>
      </c>
      <c r="BM165" s="19">
        <v>0</v>
      </c>
      <c r="BN165" s="19">
        <v>0</v>
      </c>
      <c r="BO165" s="19">
        <v>0</v>
      </c>
      <c r="BP165" s="19">
        <v>0</v>
      </c>
      <c r="BQ165" s="19">
        <v>1</v>
      </c>
      <c r="BR165" s="19">
        <v>1</v>
      </c>
      <c r="BS165" s="19">
        <v>1</v>
      </c>
      <c r="BT165" s="19">
        <v>1</v>
      </c>
    </row>
    <row r="166" spans="1:72" x14ac:dyDescent="0.3">
      <c r="A166" s="26">
        <v>164</v>
      </c>
      <c r="B166" s="19">
        <v>80</v>
      </c>
      <c r="C166" s="19">
        <v>0.95159387588500977</v>
      </c>
      <c r="D166" s="19">
        <v>1.585989793141683E-2</v>
      </c>
      <c r="E166" s="19">
        <v>5</v>
      </c>
      <c r="F166" s="19">
        <v>2.836873554196458E-3</v>
      </c>
      <c r="G166" s="19">
        <v>6.0652216828818363E-2</v>
      </c>
      <c r="H166" s="19">
        <v>1.934576928071088E-2</v>
      </c>
      <c r="I166" s="19">
        <v>2.836873554196458E-3</v>
      </c>
      <c r="J166" s="19">
        <f t="shared" si="2"/>
        <v>2.836873554196458E-3</v>
      </c>
      <c r="K166" s="19">
        <v>5.3896058819267421E-3</v>
      </c>
      <c r="L166" s="19">
        <v>5.3896058819267421E-3</v>
      </c>
      <c r="M166" s="19">
        <v>3.8857805861880479E-16</v>
      </c>
      <c r="N166" s="19">
        <v>1.6653345369377351E-16</v>
      </c>
      <c r="O166" s="19">
        <v>-3.3306690738754701E-16</v>
      </c>
      <c r="P166" s="19">
        <v>0</v>
      </c>
      <c r="Q166" s="19">
        <v>5.5E-2</v>
      </c>
      <c r="R166" s="19">
        <v>-5.0000000000000036E-3</v>
      </c>
      <c r="S166" s="19">
        <v>0.01</v>
      </c>
      <c r="T166" s="19">
        <v>0</v>
      </c>
      <c r="U166" s="19">
        <v>6.562500000001914E-4</v>
      </c>
      <c r="V166" s="19">
        <v>3.0937500000000891E-3</v>
      </c>
      <c r="W166" s="19">
        <v>-6.1874999999995683E-3</v>
      </c>
      <c r="X166" s="19">
        <v>-0.4</v>
      </c>
      <c r="Y166" s="19">
        <v>0.20000000000000009</v>
      </c>
      <c r="Z166" s="19">
        <v>0.60000000000000009</v>
      </c>
      <c r="AA166" s="19">
        <v>0</v>
      </c>
      <c r="AB166" s="19">
        <v>5.5E-2</v>
      </c>
      <c r="AC166" s="19">
        <v>-5.0000000000000036E-3</v>
      </c>
      <c r="AD166" s="19">
        <v>0.01</v>
      </c>
      <c r="AE166" s="19">
        <v>0</v>
      </c>
      <c r="AF166" s="19">
        <v>-0.39737499999999998</v>
      </c>
      <c r="AG166" s="19">
        <v>0.20037500000000011</v>
      </c>
      <c r="AH166" s="19">
        <v>0.59925000000000006</v>
      </c>
      <c r="AI166" s="19">
        <v>0</v>
      </c>
      <c r="AJ166" s="19">
        <v>16</v>
      </c>
      <c r="AK166" s="19">
        <v>48</v>
      </c>
      <c r="AL166" s="19">
        <v>16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 t="s">
        <v>423</v>
      </c>
      <c r="AS166" s="19">
        <v>1</v>
      </c>
      <c r="AT166" s="19">
        <v>0</v>
      </c>
      <c r="AU166" s="19">
        <v>0</v>
      </c>
      <c r="AV166" s="19">
        <v>0</v>
      </c>
      <c r="AW166" s="19">
        <v>0</v>
      </c>
      <c r="AX166" s="19">
        <v>45</v>
      </c>
      <c r="AY166" s="19">
        <v>0</v>
      </c>
      <c r="AZ166" s="19">
        <v>1</v>
      </c>
      <c r="BA166" s="19" t="s">
        <v>89</v>
      </c>
      <c r="BB166" s="19">
        <v>5</v>
      </c>
      <c r="BC166" s="19">
        <v>2</v>
      </c>
      <c r="BD166" s="19">
        <v>0.05</v>
      </c>
      <c r="BE166" s="19">
        <v>4</v>
      </c>
      <c r="BF166" s="19">
        <v>6</v>
      </c>
      <c r="BG166" s="19">
        <v>0.5</v>
      </c>
      <c r="BH166" s="19">
        <v>10</v>
      </c>
      <c r="BI166" s="19">
        <v>1</v>
      </c>
      <c r="BJ166" s="19">
        <v>1</v>
      </c>
      <c r="BK166" s="19">
        <v>1</v>
      </c>
      <c r="BL166" s="19">
        <v>1</v>
      </c>
      <c r="BM166" s="19">
        <v>0</v>
      </c>
      <c r="BN166" s="19">
        <v>0</v>
      </c>
      <c r="BO166" s="19">
        <v>0</v>
      </c>
      <c r="BP166" s="19">
        <v>0</v>
      </c>
      <c r="BQ166" s="19">
        <v>1</v>
      </c>
      <c r="BR166" s="19">
        <v>1</v>
      </c>
      <c r="BS166" s="19">
        <v>1</v>
      </c>
      <c r="BT166" s="19">
        <v>1</v>
      </c>
    </row>
    <row r="167" spans="1:72" x14ac:dyDescent="0.3">
      <c r="A167" s="26">
        <v>165</v>
      </c>
      <c r="B167" s="19">
        <v>80</v>
      </c>
      <c r="C167" s="19">
        <v>0.98279380798339844</v>
      </c>
      <c r="D167" s="19">
        <v>1.637989679972331E-2</v>
      </c>
      <c r="E167" s="19">
        <v>5</v>
      </c>
      <c r="F167" s="19">
        <v>2.836873554196438E-3</v>
      </c>
      <c r="G167" s="19">
        <v>6.0652216828818342E-2</v>
      </c>
      <c r="H167" s="19">
        <v>1.934576928071086E-2</v>
      </c>
      <c r="I167" s="19">
        <v>2.836873554196438E-3</v>
      </c>
      <c r="J167" s="19">
        <f t="shared" si="2"/>
        <v>2.836873554196438E-3</v>
      </c>
      <c r="K167" s="19">
        <v>5.3896058819267222E-3</v>
      </c>
      <c r="L167" s="19">
        <v>5.3896058819267222E-3</v>
      </c>
      <c r="M167" s="19">
        <v>-3.8857805861880479E-16</v>
      </c>
      <c r="N167" s="19">
        <v>5.5511151231257827E-17</v>
      </c>
      <c r="O167" s="19">
        <v>-3.3306690738754701E-16</v>
      </c>
      <c r="P167" s="19">
        <v>0</v>
      </c>
      <c r="Q167" s="19">
        <v>-5.5E-2</v>
      </c>
      <c r="R167" s="19">
        <v>-4.9999999999999914E-3</v>
      </c>
      <c r="S167" s="19">
        <v>0.01</v>
      </c>
      <c r="T167" s="19">
        <v>0</v>
      </c>
      <c r="U167" s="19">
        <v>-6.562500000001914E-4</v>
      </c>
      <c r="V167" s="19">
        <v>3.093749999999978E-3</v>
      </c>
      <c r="W167" s="19">
        <v>-6.1874999999995683E-3</v>
      </c>
      <c r="X167" s="19">
        <v>0.4</v>
      </c>
      <c r="Y167" s="19">
        <v>0.2</v>
      </c>
      <c r="Z167" s="19">
        <v>0.60000000000000009</v>
      </c>
      <c r="AA167" s="19">
        <v>0</v>
      </c>
      <c r="AB167" s="19">
        <v>-5.5E-2</v>
      </c>
      <c r="AC167" s="19">
        <v>-4.9999999999999914E-3</v>
      </c>
      <c r="AD167" s="19">
        <v>0.01</v>
      </c>
      <c r="AE167" s="19">
        <v>0</v>
      </c>
      <c r="AF167" s="19">
        <v>0.39737499999999998</v>
      </c>
      <c r="AG167" s="19">
        <v>0.200375</v>
      </c>
      <c r="AH167" s="19">
        <v>0.59925000000000006</v>
      </c>
      <c r="AI167" s="19">
        <v>0</v>
      </c>
      <c r="AJ167" s="19">
        <v>48</v>
      </c>
      <c r="AK167" s="19">
        <v>16</v>
      </c>
      <c r="AL167" s="19">
        <v>16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 t="s">
        <v>424</v>
      </c>
      <c r="AS167" s="19">
        <v>1</v>
      </c>
      <c r="AT167" s="19">
        <v>0</v>
      </c>
      <c r="AU167" s="19">
        <v>0</v>
      </c>
      <c r="AV167" s="19">
        <v>0</v>
      </c>
      <c r="AW167" s="19">
        <v>0</v>
      </c>
      <c r="AX167" s="19">
        <v>45</v>
      </c>
      <c r="AY167" s="19">
        <v>0</v>
      </c>
      <c r="AZ167" s="19">
        <v>1</v>
      </c>
      <c r="BA167" s="19" t="s">
        <v>89</v>
      </c>
      <c r="BB167" s="19">
        <v>5</v>
      </c>
      <c r="BC167" s="19">
        <v>2</v>
      </c>
      <c r="BD167" s="19">
        <v>0.05</v>
      </c>
      <c r="BE167" s="19">
        <v>4</v>
      </c>
      <c r="BF167" s="19">
        <v>6</v>
      </c>
      <c r="BG167" s="19">
        <v>0.5</v>
      </c>
      <c r="BH167" s="19">
        <v>10</v>
      </c>
      <c r="BI167" s="19">
        <v>1</v>
      </c>
      <c r="BJ167" s="19">
        <v>1</v>
      </c>
      <c r="BK167" s="19">
        <v>1</v>
      </c>
      <c r="BL167" s="19">
        <v>1</v>
      </c>
      <c r="BM167" s="19">
        <v>0</v>
      </c>
      <c r="BN167" s="19">
        <v>0</v>
      </c>
      <c r="BO167" s="19">
        <v>0</v>
      </c>
      <c r="BP167" s="19">
        <v>0</v>
      </c>
      <c r="BQ167" s="19">
        <v>1</v>
      </c>
      <c r="BR167" s="19">
        <v>1</v>
      </c>
      <c r="BS167" s="19">
        <v>1</v>
      </c>
      <c r="BT167" s="19">
        <v>1</v>
      </c>
    </row>
    <row r="168" spans="1:72" x14ac:dyDescent="0.3">
      <c r="A168" s="26">
        <v>166</v>
      </c>
      <c r="B168" s="19">
        <v>80</v>
      </c>
      <c r="C168" s="19">
        <v>0.76439499855041504</v>
      </c>
      <c r="D168" s="19">
        <v>1.273991664250692E-2</v>
      </c>
      <c r="E168" s="19">
        <v>4</v>
      </c>
      <c r="F168" s="19">
        <v>1.1163499308821469E-16</v>
      </c>
      <c r="G168" s="19">
        <v>6.2812499999999882E-3</v>
      </c>
      <c r="H168" s="19">
        <v>5.6250000000002132E-4</v>
      </c>
      <c r="I168" s="19">
        <v>1.1163499308821469E-16</v>
      </c>
      <c r="J168" s="19">
        <f t="shared" si="2"/>
        <v>1.1163499308821469E-16</v>
      </c>
      <c r="K168" s="19">
        <v>1.1163499308821469E-16</v>
      </c>
      <c r="L168" s="19"/>
      <c r="M168" s="19">
        <v>0</v>
      </c>
      <c r="N168" s="19">
        <v>-2.2204460492503131E-16</v>
      </c>
      <c r="O168" s="19">
        <v>-6.9388939039072284E-18</v>
      </c>
      <c r="P168" s="19">
        <v>0</v>
      </c>
      <c r="Q168" s="19">
        <v>-0.125</v>
      </c>
      <c r="R168" s="19">
        <v>-0.125</v>
      </c>
      <c r="S168" s="19">
        <v>0.25</v>
      </c>
      <c r="T168" s="19">
        <v>0</v>
      </c>
      <c r="U168" s="19">
        <v>-1.110223024625157E-16</v>
      </c>
      <c r="V168" s="19">
        <v>-1.110223024625157E-16</v>
      </c>
      <c r="W168" s="19">
        <v>2.775557561562891E-17</v>
      </c>
      <c r="X168" s="19">
        <v>-0.5</v>
      </c>
      <c r="Y168" s="19">
        <v>0.5</v>
      </c>
      <c r="Z168" s="19">
        <v>0</v>
      </c>
      <c r="AA168" s="19">
        <v>0</v>
      </c>
      <c r="AB168" s="19">
        <v>-0.125</v>
      </c>
      <c r="AC168" s="19">
        <v>-0.125</v>
      </c>
      <c r="AD168" s="19">
        <v>0.25</v>
      </c>
      <c r="AE168" s="19">
        <v>0</v>
      </c>
      <c r="AF168" s="19">
        <v>-0.5703125</v>
      </c>
      <c r="AG168" s="19">
        <v>0.4296875</v>
      </c>
      <c r="AH168" s="19">
        <v>0.140625</v>
      </c>
      <c r="AI168" s="19">
        <v>0</v>
      </c>
      <c r="AJ168" s="19">
        <v>0</v>
      </c>
      <c r="AK168" s="19">
        <v>40</v>
      </c>
      <c r="AL168" s="19">
        <v>40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 t="s">
        <v>425</v>
      </c>
      <c r="AS168" s="19">
        <v>1</v>
      </c>
      <c r="AT168" s="19">
        <v>0</v>
      </c>
      <c r="AU168" s="19">
        <v>0</v>
      </c>
      <c r="AV168" s="19">
        <v>0</v>
      </c>
      <c r="AW168" s="19">
        <v>0</v>
      </c>
      <c r="AX168" s="19">
        <v>45</v>
      </c>
      <c r="AY168" s="19">
        <v>0</v>
      </c>
      <c r="AZ168" s="19">
        <v>1</v>
      </c>
      <c r="BA168" s="19" t="s">
        <v>89</v>
      </c>
      <c r="BB168" s="19">
        <v>5</v>
      </c>
      <c r="BC168" s="19">
        <v>2</v>
      </c>
      <c r="BD168" s="19">
        <v>0.05</v>
      </c>
      <c r="BE168" s="19">
        <v>4</v>
      </c>
      <c r="BF168" s="19">
        <v>6</v>
      </c>
      <c r="BG168" s="19">
        <v>0.5</v>
      </c>
      <c r="BH168" s="19">
        <v>10</v>
      </c>
      <c r="BI168" s="19">
        <v>1</v>
      </c>
      <c r="BJ168" s="19">
        <v>1</v>
      </c>
      <c r="BK168" s="19">
        <v>1</v>
      </c>
      <c r="BL168" s="19">
        <v>1</v>
      </c>
      <c r="BM168" s="19">
        <v>0</v>
      </c>
      <c r="BN168" s="19">
        <v>0</v>
      </c>
      <c r="BO168" s="19">
        <v>0</v>
      </c>
      <c r="BP168" s="19">
        <v>0</v>
      </c>
      <c r="BQ168" s="19">
        <v>1</v>
      </c>
      <c r="BR168" s="19">
        <v>1</v>
      </c>
      <c r="BS168" s="19">
        <v>1</v>
      </c>
      <c r="BT168" s="19">
        <v>1</v>
      </c>
    </row>
    <row r="169" spans="1:72" x14ac:dyDescent="0.3">
      <c r="A169" s="26">
        <v>167</v>
      </c>
      <c r="B169" s="19">
        <v>80</v>
      </c>
      <c r="C169" s="19">
        <v>0.76439523696899414</v>
      </c>
      <c r="D169" s="19">
        <v>1.27399206161499E-2</v>
      </c>
      <c r="E169" s="19">
        <v>4</v>
      </c>
      <c r="F169" s="19">
        <v>6.5154206201545676E-17</v>
      </c>
      <c r="G169" s="19">
        <v>6.2812499999999882E-3</v>
      </c>
      <c r="H169" s="19">
        <v>5.625000000000121E-4</v>
      </c>
      <c r="I169" s="19">
        <v>6.5154206201545676E-17</v>
      </c>
      <c r="J169" s="19">
        <f t="shared" si="2"/>
        <v>6.5154206201545676E-17</v>
      </c>
      <c r="K169" s="19">
        <v>6.5154206201545676E-17</v>
      </c>
      <c r="L169" s="19"/>
      <c r="M169" s="19">
        <v>0</v>
      </c>
      <c r="N169" s="19">
        <v>1.110223024625157E-16</v>
      </c>
      <c r="O169" s="19">
        <v>-6.9388939039072284E-18</v>
      </c>
      <c r="P169" s="19">
        <v>0</v>
      </c>
      <c r="Q169" s="19">
        <v>-0.125</v>
      </c>
      <c r="R169" s="19">
        <v>0.125</v>
      </c>
      <c r="S169" s="19">
        <v>0.25</v>
      </c>
      <c r="T169" s="19">
        <v>0</v>
      </c>
      <c r="U169" s="19">
        <v>-1.110223024625157E-16</v>
      </c>
      <c r="V169" s="19">
        <v>0</v>
      </c>
      <c r="W169" s="19">
        <v>2.775557561562891E-17</v>
      </c>
      <c r="X169" s="19">
        <v>-0.5</v>
      </c>
      <c r="Y169" s="19">
        <v>-0.5</v>
      </c>
      <c r="Z169" s="19">
        <v>0</v>
      </c>
      <c r="AA169" s="19">
        <v>0</v>
      </c>
      <c r="AB169" s="19">
        <v>-0.125</v>
      </c>
      <c r="AC169" s="19">
        <v>0.125</v>
      </c>
      <c r="AD169" s="19">
        <v>0.25</v>
      </c>
      <c r="AE169" s="19">
        <v>0</v>
      </c>
      <c r="AF169" s="19">
        <v>-0.5703125</v>
      </c>
      <c r="AG169" s="19">
        <v>-0.4296875</v>
      </c>
      <c r="AH169" s="19">
        <v>0.140625</v>
      </c>
      <c r="AI169" s="19">
        <v>0</v>
      </c>
      <c r="AJ169" s="19">
        <v>0</v>
      </c>
      <c r="AK169" s="19">
        <v>40</v>
      </c>
      <c r="AL169" s="19">
        <v>0</v>
      </c>
      <c r="AM169" s="19">
        <v>40</v>
      </c>
      <c r="AN169" s="19">
        <v>0</v>
      </c>
      <c r="AO169" s="19">
        <v>0</v>
      </c>
      <c r="AP169" s="19">
        <v>0</v>
      </c>
      <c r="AQ169" s="19">
        <v>0</v>
      </c>
      <c r="AR169" s="19" t="s">
        <v>426</v>
      </c>
      <c r="AS169" s="19">
        <v>1</v>
      </c>
      <c r="AT169" s="19">
        <v>0</v>
      </c>
      <c r="AU169" s="19">
        <v>0</v>
      </c>
      <c r="AV169" s="19">
        <v>0</v>
      </c>
      <c r="AW169" s="19">
        <v>0</v>
      </c>
      <c r="AX169" s="19">
        <v>45</v>
      </c>
      <c r="AY169" s="19">
        <v>0</v>
      </c>
      <c r="AZ169" s="19">
        <v>1</v>
      </c>
      <c r="BA169" s="19" t="s">
        <v>89</v>
      </c>
      <c r="BB169" s="19">
        <v>5</v>
      </c>
      <c r="BC169" s="19">
        <v>2</v>
      </c>
      <c r="BD169" s="19">
        <v>0.05</v>
      </c>
      <c r="BE169" s="19">
        <v>4</v>
      </c>
      <c r="BF169" s="19">
        <v>6</v>
      </c>
      <c r="BG169" s="19">
        <v>0.5</v>
      </c>
      <c r="BH169" s="19">
        <v>10</v>
      </c>
      <c r="BI169" s="19">
        <v>1</v>
      </c>
      <c r="BJ169" s="19">
        <v>1</v>
      </c>
      <c r="BK169" s="19">
        <v>1</v>
      </c>
      <c r="BL169" s="19">
        <v>1</v>
      </c>
      <c r="BM169" s="19">
        <v>0</v>
      </c>
      <c r="BN169" s="19">
        <v>0</v>
      </c>
      <c r="BO169" s="19">
        <v>0</v>
      </c>
      <c r="BP169" s="19">
        <v>0</v>
      </c>
      <c r="BQ169" s="19">
        <v>1</v>
      </c>
      <c r="BR169" s="19">
        <v>1</v>
      </c>
      <c r="BS169" s="19">
        <v>1</v>
      </c>
      <c r="BT169" s="19">
        <v>1</v>
      </c>
    </row>
    <row r="170" spans="1:72" x14ac:dyDescent="0.3">
      <c r="A170" s="26">
        <v>168</v>
      </c>
      <c r="B170" s="19">
        <v>80</v>
      </c>
      <c r="C170" s="19">
        <v>0.79759478569030762</v>
      </c>
      <c r="D170" s="19">
        <v>1.329324642817179E-2</v>
      </c>
      <c r="E170" s="19">
        <v>4</v>
      </c>
      <c r="F170" s="19">
        <v>7.9368733514946446E-17</v>
      </c>
      <c r="G170" s="19">
        <v>6.2812499999999882E-3</v>
      </c>
      <c r="H170" s="19">
        <v>5.6250000000002132E-4</v>
      </c>
      <c r="I170" s="19">
        <v>7.9368733514946446E-17</v>
      </c>
      <c r="J170" s="19">
        <f t="shared" si="2"/>
        <v>7.9368733514946446E-17</v>
      </c>
      <c r="K170" s="19">
        <v>7.9368733514946446E-17</v>
      </c>
      <c r="L170" s="19"/>
      <c r="M170" s="19">
        <v>0</v>
      </c>
      <c r="N170" s="19">
        <v>1.110223024625157E-16</v>
      </c>
      <c r="O170" s="19">
        <v>-6.9388939039072284E-18</v>
      </c>
      <c r="P170" s="19">
        <v>0</v>
      </c>
      <c r="Q170" s="19">
        <v>0.125</v>
      </c>
      <c r="R170" s="19">
        <v>0.125</v>
      </c>
      <c r="S170" s="19">
        <v>0.25</v>
      </c>
      <c r="T170" s="19">
        <v>0</v>
      </c>
      <c r="U170" s="19">
        <v>1.110223024625157E-16</v>
      </c>
      <c r="V170" s="19">
        <v>1.110223024625157E-16</v>
      </c>
      <c r="W170" s="19">
        <v>2.775557561562891E-17</v>
      </c>
      <c r="X170" s="19">
        <v>0.5</v>
      </c>
      <c r="Y170" s="19">
        <v>-0.5</v>
      </c>
      <c r="Z170" s="19">
        <v>0</v>
      </c>
      <c r="AA170" s="19">
        <v>0</v>
      </c>
      <c r="AB170" s="19">
        <v>0.125</v>
      </c>
      <c r="AC170" s="19">
        <v>0.125</v>
      </c>
      <c r="AD170" s="19">
        <v>0.25</v>
      </c>
      <c r="AE170" s="19">
        <v>0</v>
      </c>
      <c r="AF170" s="19">
        <v>0.5703125</v>
      </c>
      <c r="AG170" s="19">
        <v>-0.4296875</v>
      </c>
      <c r="AH170" s="19">
        <v>0.140625</v>
      </c>
      <c r="AI170" s="19">
        <v>0</v>
      </c>
      <c r="AJ170" s="19">
        <v>40</v>
      </c>
      <c r="AK170" s="19">
        <v>0</v>
      </c>
      <c r="AL170" s="19">
        <v>0</v>
      </c>
      <c r="AM170" s="19">
        <v>40</v>
      </c>
      <c r="AN170" s="19">
        <v>0</v>
      </c>
      <c r="AO170" s="19">
        <v>0</v>
      </c>
      <c r="AP170" s="19">
        <v>0</v>
      </c>
      <c r="AQ170" s="19">
        <v>0</v>
      </c>
      <c r="AR170" s="19" t="s">
        <v>427</v>
      </c>
      <c r="AS170" s="19">
        <v>1</v>
      </c>
      <c r="AT170" s="19">
        <v>0</v>
      </c>
      <c r="AU170" s="19">
        <v>0</v>
      </c>
      <c r="AV170" s="19">
        <v>0</v>
      </c>
      <c r="AW170" s="19">
        <v>0</v>
      </c>
      <c r="AX170" s="19">
        <v>45</v>
      </c>
      <c r="AY170" s="19">
        <v>0</v>
      </c>
      <c r="AZ170" s="19">
        <v>1</v>
      </c>
      <c r="BA170" s="19" t="s">
        <v>89</v>
      </c>
      <c r="BB170" s="19">
        <v>5</v>
      </c>
      <c r="BC170" s="19">
        <v>2</v>
      </c>
      <c r="BD170" s="19">
        <v>0.05</v>
      </c>
      <c r="BE170" s="19">
        <v>4</v>
      </c>
      <c r="BF170" s="19">
        <v>6</v>
      </c>
      <c r="BG170" s="19">
        <v>0.5</v>
      </c>
      <c r="BH170" s="19">
        <v>10</v>
      </c>
      <c r="BI170" s="19">
        <v>1</v>
      </c>
      <c r="BJ170" s="19">
        <v>1</v>
      </c>
      <c r="BK170" s="19">
        <v>1</v>
      </c>
      <c r="BL170" s="19">
        <v>1</v>
      </c>
      <c r="BM170" s="19">
        <v>0</v>
      </c>
      <c r="BN170" s="19">
        <v>0</v>
      </c>
      <c r="BO170" s="19">
        <v>0</v>
      </c>
      <c r="BP170" s="19">
        <v>0</v>
      </c>
      <c r="BQ170" s="19">
        <v>1</v>
      </c>
      <c r="BR170" s="19">
        <v>1</v>
      </c>
      <c r="BS170" s="19">
        <v>1</v>
      </c>
      <c r="BT170" s="19">
        <v>1</v>
      </c>
    </row>
    <row r="171" spans="1:72" x14ac:dyDescent="0.3">
      <c r="A171" s="26">
        <v>169</v>
      </c>
      <c r="B171" s="19">
        <v>80</v>
      </c>
      <c r="C171" s="19">
        <v>0.85799431800842285</v>
      </c>
      <c r="D171" s="19">
        <v>1.4299905300140379E-2</v>
      </c>
      <c r="E171" s="19">
        <v>4</v>
      </c>
      <c r="F171" s="19">
        <v>3.3750000000000542E-3</v>
      </c>
      <c r="G171" s="19">
        <v>4.2921121330296089E-2</v>
      </c>
      <c r="H171" s="19">
        <v>8.9207119425806138E-3</v>
      </c>
      <c r="I171" s="19">
        <v>3.3750000000000542E-3</v>
      </c>
      <c r="J171" s="19">
        <f t="shared" si="2"/>
        <v>3.3750000000000542E-3</v>
      </c>
      <c r="K171" s="19">
        <v>3.3750000000000542E-3</v>
      </c>
      <c r="L171" s="19"/>
      <c r="M171" s="19">
        <v>-5.5511151231257827E-17</v>
      </c>
      <c r="N171" s="19">
        <v>-1.110223024625157E-16</v>
      </c>
      <c r="O171" s="19">
        <v>-6.9388939039072284E-18</v>
      </c>
      <c r="P171" s="19">
        <v>0</v>
      </c>
      <c r="Q171" s="19">
        <v>0.34375</v>
      </c>
      <c r="R171" s="19">
        <v>0.125</v>
      </c>
      <c r="S171" s="19">
        <v>-0.25</v>
      </c>
      <c r="T171" s="19">
        <v>0</v>
      </c>
      <c r="U171" s="19">
        <v>7.1250000000000757E-3</v>
      </c>
      <c r="V171" s="19">
        <v>-1.8750000000000711E-3</v>
      </c>
      <c r="W171" s="19">
        <v>3.7500000000001139E-3</v>
      </c>
      <c r="X171" s="19">
        <v>-0.25</v>
      </c>
      <c r="Y171" s="19">
        <v>0.5</v>
      </c>
      <c r="Z171" s="19">
        <v>0</v>
      </c>
      <c r="AA171" s="19">
        <v>0</v>
      </c>
      <c r="AB171" s="19">
        <v>0.34375</v>
      </c>
      <c r="AC171" s="19">
        <v>0.125</v>
      </c>
      <c r="AD171" s="19">
        <v>-0.25</v>
      </c>
      <c r="AE171" s="19">
        <v>0</v>
      </c>
      <c r="AF171" s="19">
        <v>-0.23828125</v>
      </c>
      <c r="AG171" s="19">
        <v>0.4296875</v>
      </c>
      <c r="AH171" s="19">
        <v>0.140625</v>
      </c>
      <c r="AI171" s="19">
        <v>0</v>
      </c>
      <c r="AJ171" s="19">
        <v>10</v>
      </c>
      <c r="AK171" s="19">
        <v>30</v>
      </c>
      <c r="AL171" s="19">
        <v>40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 t="s">
        <v>428</v>
      </c>
      <c r="AS171" s="19">
        <v>1</v>
      </c>
      <c r="AT171" s="19">
        <v>0</v>
      </c>
      <c r="AU171" s="19">
        <v>0</v>
      </c>
      <c r="AV171" s="19">
        <v>0</v>
      </c>
      <c r="AW171" s="19">
        <v>0</v>
      </c>
      <c r="AX171" s="19">
        <v>45</v>
      </c>
      <c r="AY171" s="19">
        <v>0</v>
      </c>
      <c r="AZ171" s="19">
        <v>1</v>
      </c>
      <c r="BA171" s="19" t="s">
        <v>89</v>
      </c>
      <c r="BB171" s="19">
        <v>5</v>
      </c>
      <c r="BC171" s="19">
        <v>2</v>
      </c>
      <c r="BD171" s="19">
        <v>0.05</v>
      </c>
      <c r="BE171" s="19">
        <v>4</v>
      </c>
      <c r="BF171" s="19">
        <v>6</v>
      </c>
      <c r="BG171" s="19">
        <v>0.5</v>
      </c>
      <c r="BH171" s="19">
        <v>10</v>
      </c>
      <c r="BI171" s="19">
        <v>1</v>
      </c>
      <c r="BJ171" s="19">
        <v>1</v>
      </c>
      <c r="BK171" s="19">
        <v>1</v>
      </c>
      <c r="BL171" s="19">
        <v>1</v>
      </c>
      <c r="BM171" s="19">
        <v>0</v>
      </c>
      <c r="BN171" s="19">
        <v>0</v>
      </c>
      <c r="BO171" s="19">
        <v>0</v>
      </c>
      <c r="BP171" s="19">
        <v>0</v>
      </c>
      <c r="BQ171" s="19">
        <v>1</v>
      </c>
      <c r="BR171" s="19">
        <v>1</v>
      </c>
      <c r="BS171" s="19">
        <v>1</v>
      </c>
      <c r="BT171" s="19">
        <v>1</v>
      </c>
    </row>
    <row r="172" spans="1:72" x14ac:dyDescent="0.3">
      <c r="A172" s="26">
        <v>170</v>
      </c>
      <c r="B172" s="19">
        <v>80</v>
      </c>
      <c r="C172" s="19">
        <v>0.77579665184020996</v>
      </c>
      <c r="D172" s="19">
        <v>1.292994419733683E-2</v>
      </c>
      <c r="E172" s="19">
        <v>4</v>
      </c>
      <c r="F172" s="19">
        <v>3.3750000000000542E-3</v>
      </c>
      <c r="G172" s="19">
        <v>4.2921121330296089E-2</v>
      </c>
      <c r="H172" s="19">
        <v>8.9207119425805965E-3</v>
      </c>
      <c r="I172" s="19">
        <v>3.3750000000000542E-3</v>
      </c>
      <c r="J172" s="19">
        <f t="shared" si="2"/>
        <v>3.3750000000000542E-3</v>
      </c>
      <c r="K172" s="19">
        <v>3.3750000000000542E-3</v>
      </c>
      <c r="L172" s="19"/>
      <c r="M172" s="19">
        <v>-5.5511151231257827E-17</v>
      </c>
      <c r="N172" s="19">
        <v>1.110223024625157E-16</v>
      </c>
      <c r="O172" s="19">
        <v>-6.9388939039072284E-18</v>
      </c>
      <c r="P172" s="19">
        <v>0</v>
      </c>
      <c r="Q172" s="19">
        <v>0.34375</v>
      </c>
      <c r="R172" s="19">
        <v>-0.125</v>
      </c>
      <c r="S172" s="19">
        <v>-0.25</v>
      </c>
      <c r="T172" s="19">
        <v>0</v>
      </c>
      <c r="U172" s="19">
        <v>7.1250000000000757E-3</v>
      </c>
      <c r="V172" s="19">
        <v>1.8750000000000711E-3</v>
      </c>
      <c r="W172" s="19">
        <v>3.7500000000001139E-3</v>
      </c>
      <c r="X172" s="19">
        <v>-0.25</v>
      </c>
      <c r="Y172" s="19">
        <v>-0.5</v>
      </c>
      <c r="Z172" s="19">
        <v>0</v>
      </c>
      <c r="AA172" s="19">
        <v>0</v>
      </c>
      <c r="AB172" s="19">
        <v>0.34375</v>
      </c>
      <c r="AC172" s="19">
        <v>-0.125</v>
      </c>
      <c r="AD172" s="19">
        <v>-0.25</v>
      </c>
      <c r="AE172" s="19">
        <v>0</v>
      </c>
      <c r="AF172" s="19">
        <v>-0.23828125</v>
      </c>
      <c r="AG172" s="19">
        <v>-0.4296875</v>
      </c>
      <c r="AH172" s="19">
        <v>0.140625</v>
      </c>
      <c r="AI172" s="19">
        <v>0</v>
      </c>
      <c r="AJ172" s="19">
        <v>10</v>
      </c>
      <c r="AK172" s="19">
        <v>30</v>
      </c>
      <c r="AL172" s="19">
        <v>0</v>
      </c>
      <c r="AM172" s="19">
        <v>40</v>
      </c>
      <c r="AN172" s="19">
        <v>0</v>
      </c>
      <c r="AO172" s="19">
        <v>0</v>
      </c>
      <c r="AP172" s="19">
        <v>0</v>
      </c>
      <c r="AQ172" s="19">
        <v>0</v>
      </c>
      <c r="AR172" s="19" t="s">
        <v>429</v>
      </c>
      <c r="AS172" s="19">
        <v>1</v>
      </c>
      <c r="AT172" s="19">
        <v>0</v>
      </c>
      <c r="AU172" s="19">
        <v>0</v>
      </c>
      <c r="AV172" s="19">
        <v>0</v>
      </c>
      <c r="AW172" s="19">
        <v>0</v>
      </c>
      <c r="AX172" s="19">
        <v>45</v>
      </c>
      <c r="AY172" s="19">
        <v>0</v>
      </c>
      <c r="AZ172" s="19">
        <v>1</v>
      </c>
      <c r="BA172" s="19" t="s">
        <v>89</v>
      </c>
      <c r="BB172" s="19">
        <v>5</v>
      </c>
      <c r="BC172" s="19">
        <v>2</v>
      </c>
      <c r="BD172" s="19">
        <v>0.05</v>
      </c>
      <c r="BE172" s="19">
        <v>4</v>
      </c>
      <c r="BF172" s="19">
        <v>6</v>
      </c>
      <c r="BG172" s="19">
        <v>0.5</v>
      </c>
      <c r="BH172" s="19">
        <v>10</v>
      </c>
      <c r="BI172" s="19">
        <v>1</v>
      </c>
      <c r="BJ172" s="19">
        <v>1</v>
      </c>
      <c r="BK172" s="19">
        <v>1</v>
      </c>
      <c r="BL172" s="19">
        <v>1</v>
      </c>
      <c r="BM172" s="19">
        <v>0</v>
      </c>
      <c r="BN172" s="19">
        <v>0</v>
      </c>
      <c r="BO172" s="19">
        <v>0</v>
      </c>
      <c r="BP172" s="19">
        <v>0</v>
      </c>
      <c r="BQ172" s="19">
        <v>1</v>
      </c>
      <c r="BR172" s="19">
        <v>1</v>
      </c>
      <c r="BS172" s="19">
        <v>1</v>
      </c>
      <c r="BT172" s="19">
        <v>1</v>
      </c>
    </row>
    <row r="173" spans="1:72" x14ac:dyDescent="0.3">
      <c r="A173" s="26">
        <v>171</v>
      </c>
      <c r="B173" s="19">
        <v>80</v>
      </c>
      <c r="C173" s="19">
        <v>0.84659600257873535</v>
      </c>
      <c r="D173" s="19">
        <v>1.4109933376312261E-2</v>
      </c>
      <c r="E173" s="19">
        <v>4</v>
      </c>
      <c r="F173" s="19">
        <v>3.3541019662497191E-3</v>
      </c>
      <c r="G173" s="19">
        <v>4.2921121330296089E-2</v>
      </c>
      <c r="H173" s="19">
        <v>8.8236299396847028E-3</v>
      </c>
      <c r="I173" s="19">
        <v>3.3541019662497191E-3</v>
      </c>
      <c r="J173" s="19">
        <f t="shared" si="2"/>
        <v>3.3541019662497191E-3</v>
      </c>
      <c r="K173" s="19">
        <v>3.3541019662497191E-3</v>
      </c>
      <c r="L173" s="19"/>
      <c r="M173" s="19">
        <v>-5.5511151231257827E-17</v>
      </c>
      <c r="N173" s="19">
        <v>1.110223024625157E-16</v>
      </c>
      <c r="O173" s="19">
        <v>-6.9388939039072284E-18</v>
      </c>
      <c r="P173" s="19">
        <v>0</v>
      </c>
      <c r="Q173" s="19">
        <v>-0.34375</v>
      </c>
      <c r="R173" s="19">
        <v>-0.125</v>
      </c>
      <c r="S173" s="19">
        <v>-0.25</v>
      </c>
      <c r="T173" s="19">
        <v>0</v>
      </c>
      <c r="U173" s="19">
        <v>-7.5000000000000344E-3</v>
      </c>
      <c r="V173" s="19">
        <v>1.5000000000001119E-3</v>
      </c>
      <c r="W173" s="19">
        <v>3.0000000000000859E-3</v>
      </c>
      <c r="X173" s="19">
        <v>0.25</v>
      </c>
      <c r="Y173" s="19">
        <v>-0.5</v>
      </c>
      <c r="Z173" s="19">
        <v>0</v>
      </c>
      <c r="AA173" s="19">
        <v>0</v>
      </c>
      <c r="AB173" s="19">
        <v>-0.34375</v>
      </c>
      <c r="AC173" s="19">
        <v>-0.125</v>
      </c>
      <c r="AD173" s="19">
        <v>-0.25</v>
      </c>
      <c r="AE173" s="19">
        <v>0</v>
      </c>
      <c r="AF173" s="19">
        <v>0.23828125</v>
      </c>
      <c r="AG173" s="19">
        <v>-0.4296875</v>
      </c>
      <c r="AH173" s="19">
        <v>0.140625</v>
      </c>
      <c r="AI173" s="19">
        <v>0</v>
      </c>
      <c r="AJ173" s="19">
        <v>30</v>
      </c>
      <c r="AK173" s="19">
        <v>10</v>
      </c>
      <c r="AL173" s="19">
        <v>0</v>
      </c>
      <c r="AM173" s="19">
        <v>40</v>
      </c>
      <c r="AN173" s="19">
        <v>0</v>
      </c>
      <c r="AO173" s="19">
        <v>0</v>
      </c>
      <c r="AP173" s="19">
        <v>0</v>
      </c>
      <c r="AQ173" s="19">
        <v>0</v>
      </c>
      <c r="AR173" s="19" t="s">
        <v>430</v>
      </c>
      <c r="AS173" s="19">
        <v>1</v>
      </c>
      <c r="AT173" s="19">
        <v>0</v>
      </c>
      <c r="AU173" s="19">
        <v>0</v>
      </c>
      <c r="AV173" s="19">
        <v>0</v>
      </c>
      <c r="AW173" s="19">
        <v>0</v>
      </c>
      <c r="AX173" s="19">
        <v>45</v>
      </c>
      <c r="AY173" s="19">
        <v>0</v>
      </c>
      <c r="AZ173" s="19">
        <v>1</v>
      </c>
      <c r="BA173" s="19" t="s">
        <v>89</v>
      </c>
      <c r="BB173" s="19">
        <v>5</v>
      </c>
      <c r="BC173" s="19">
        <v>2</v>
      </c>
      <c r="BD173" s="19">
        <v>0.05</v>
      </c>
      <c r="BE173" s="19">
        <v>4</v>
      </c>
      <c r="BF173" s="19">
        <v>6</v>
      </c>
      <c r="BG173" s="19">
        <v>0.5</v>
      </c>
      <c r="BH173" s="19">
        <v>10</v>
      </c>
      <c r="BI173" s="19">
        <v>1</v>
      </c>
      <c r="BJ173" s="19">
        <v>1</v>
      </c>
      <c r="BK173" s="19">
        <v>1</v>
      </c>
      <c r="BL173" s="19">
        <v>1</v>
      </c>
      <c r="BM173" s="19">
        <v>0</v>
      </c>
      <c r="BN173" s="19">
        <v>0</v>
      </c>
      <c r="BO173" s="19">
        <v>0</v>
      </c>
      <c r="BP173" s="19">
        <v>0</v>
      </c>
      <c r="BQ173" s="19">
        <v>1</v>
      </c>
      <c r="BR173" s="19">
        <v>1</v>
      </c>
      <c r="BS173" s="19">
        <v>1</v>
      </c>
      <c r="BT173" s="19">
        <v>1</v>
      </c>
    </row>
    <row r="174" spans="1:72" x14ac:dyDescent="0.3">
      <c r="A174" s="26">
        <v>172</v>
      </c>
      <c r="B174" s="19">
        <v>80</v>
      </c>
      <c r="C174" s="19">
        <v>0.85799455642700195</v>
      </c>
      <c r="D174" s="19">
        <v>1.4299909273783371E-2</v>
      </c>
      <c r="E174" s="19">
        <v>4</v>
      </c>
      <c r="F174" s="19">
        <v>1.0312500000000111E-3</v>
      </c>
      <c r="G174" s="19">
        <v>3.4687500000000339E-3</v>
      </c>
      <c r="H174" s="19">
        <v>2.0624999999999858E-3</v>
      </c>
      <c r="I174" s="19">
        <v>1.0312500000000111E-3</v>
      </c>
      <c r="J174" s="19">
        <f t="shared" si="2"/>
        <v>1.0312500000000111E-3</v>
      </c>
      <c r="K174" s="19">
        <v>1.0312500000000111E-3</v>
      </c>
      <c r="L174" s="19"/>
      <c r="M174" s="19">
        <v>1.110223024625157E-16</v>
      </c>
      <c r="N174" s="19">
        <v>-2.2204460492503131E-16</v>
      </c>
      <c r="O174" s="19">
        <v>6.9388939039072284E-18</v>
      </c>
      <c r="P174" s="19">
        <v>0</v>
      </c>
      <c r="Q174" s="19">
        <v>0.15625</v>
      </c>
      <c r="R174" s="19">
        <v>0.15625</v>
      </c>
      <c r="S174" s="19">
        <v>-0.3125</v>
      </c>
      <c r="T174" s="19">
        <v>0</v>
      </c>
      <c r="U174" s="19">
        <v>-1.0312500000000391E-3</v>
      </c>
      <c r="V174" s="19">
        <v>-1.031250000000095E-3</v>
      </c>
      <c r="W174" s="19">
        <v>2.0624999999999671E-3</v>
      </c>
      <c r="X174" s="19">
        <v>-0.5</v>
      </c>
      <c r="Y174" s="19">
        <v>0.5</v>
      </c>
      <c r="Z174" s="19">
        <v>0</v>
      </c>
      <c r="AA174" s="19">
        <v>0</v>
      </c>
      <c r="AB174" s="19">
        <v>0.15625</v>
      </c>
      <c r="AC174" s="19">
        <v>0.15625</v>
      </c>
      <c r="AD174" s="19">
        <v>-0.3125</v>
      </c>
      <c r="AE174" s="19">
        <v>0</v>
      </c>
      <c r="AF174" s="19">
        <v>-0.53515625</v>
      </c>
      <c r="AG174" s="19">
        <v>0.46484375</v>
      </c>
      <c r="AH174" s="19">
        <v>7.03125E-2</v>
      </c>
      <c r="AI174" s="19">
        <v>0</v>
      </c>
      <c r="AJ174" s="19">
        <v>0</v>
      </c>
      <c r="AK174" s="19">
        <v>40</v>
      </c>
      <c r="AL174" s="19">
        <v>40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 t="s">
        <v>431</v>
      </c>
      <c r="AS174" s="19">
        <v>1</v>
      </c>
      <c r="AT174" s="19">
        <v>0</v>
      </c>
      <c r="AU174" s="19">
        <v>0</v>
      </c>
      <c r="AV174" s="19">
        <v>0</v>
      </c>
      <c r="AW174" s="19">
        <v>0</v>
      </c>
      <c r="AX174" s="19">
        <v>45</v>
      </c>
      <c r="AY174" s="19">
        <v>0</v>
      </c>
      <c r="AZ174" s="19">
        <v>1</v>
      </c>
      <c r="BA174" s="19" t="s">
        <v>89</v>
      </c>
      <c r="BB174" s="19">
        <v>5</v>
      </c>
      <c r="BC174" s="19">
        <v>2</v>
      </c>
      <c r="BD174" s="19">
        <v>0.05</v>
      </c>
      <c r="BE174" s="19">
        <v>4</v>
      </c>
      <c r="BF174" s="19">
        <v>6</v>
      </c>
      <c r="BG174" s="19">
        <v>0.5</v>
      </c>
      <c r="BH174" s="19">
        <v>10</v>
      </c>
      <c r="BI174" s="19">
        <v>1</v>
      </c>
      <c r="BJ174" s="19">
        <v>1</v>
      </c>
      <c r="BK174" s="19">
        <v>1</v>
      </c>
      <c r="BL174" s="19">
        <v>1</v>
      </c>
      <c r="BM174" s="19">
        <v>0</v>
      </c>
      <c r="BN174" s="19">
        <v>0</v>
      </c>
      <c r="BO174" s="19">
        <v>0</v>
      </c>
      <c r="BP174" s="19">
        <v>0</v>
      </c>
      <c r="BQ174" s="19">
        <v>1</v>
      </c>
      <c r="BR174" s="19">
        <v>1</v>
      </c>
      <c r="BS174" s="19">
        <v>1</v>
      </c>
      <c r="BT174" s="19">
        <v>1</v>
      </c>
    </row>
    <row r="175" spans="1:72" x14ac:dyDescent="0.3">
      <c r="A175" s="26">
        <v>173</v>
      </c>
      <c r="B175" s="19">
        <v>80</v>
      </c>
      <c r="C175" s="19">
        <v>0.79559469223022461</v>
      </c>
      <c r="D175" s="19">
        <v>1.325991153717041E-2</v>
      </c>
      <c r="E175" s="19">
        <v>4</v>
      </c>
      <c r="F175" s="19">
        <v>1.031250000000002E-3</v>
      </c>
      <c r="G175" s="19">
        <v>3.4687500000000339E-3</v>
      </c>
      <c r="H175" s="19">
        <v>2.0624999999999758E-3</v>
      </c>
      <c r="I175" s="19">
        <v>1.031250000000002E-3</v>
      </c>
      <c r="J175" s="19">
        <f t="shared" si="2"/>
        <v>1.031250000000002E-3</v>
      </c>
      <c r="K175" s="19">
        <v>1.031250000000002E-3</v>
      </c>
      <c r="L175" s="19"/>
      <c r="M175" s="19">
        <v>1.110223024625157E-16</v>
      </c>
      <c r="N175" s="19">
        <v>1.110223024625157E-16</v>
      </c>
      <c r="O175" s="19">
        <v>6.9388939039072284E-18</v>
      </c>
      <c r="P175" s="19">
        <v>0</v>
      </c>
      <c r="Q175" s="19">
        <v>0.15625</v>
      </c>
      <c r="R175" s="19">
        <v>-0.15625</v>
      </c>
      <c r="S175" s="19">
        <v>-0.3125</v>
      </c>
      <c r="T175" s="19">
        <v>0</v>
      </c>
      <c r="U175" s="19">
        <v>-1.0312500000000391E-3</v>
      </c>
      <c r="V175" s="19">
        <v>1.0312500000000391E-3</v>
      </c>
      <c r="W175" s="19">
        <v>2.0624999999999671E-3</v>
      </c>
      <c r="X175" s="19">
        <v>-0.5</v>
      </c>
      <c r="Y175" s="19">
        <v>-0.5</v>
      </c>
      <c r="Z175" s="19">
        <v>0</v>
      </c>
      <c r="AA175" s="19">
        <v>0</v>
      </c>
      <c r="AB175" s="19">
        <v>0.15625</v>
      </c>
      <c r="AC175" s="19">
        <v>-0.15625</v>
      </c>
      <c r="AD175" s="19">
        <v>-0.3125</v>
      </c>
      <c r="AE175" s="19">
        <v>0</v>
      </c>
      <c r="AF175" s="19">
        <v>-0.53515625</v>
      </c>
      <c r="AG175" s="19">
        <v>-0.46484375</v>
      </c>
      <c r="AH175" s="19">
        <v>7.03125E-2</v>
      </c>
      <c r="AI175" s="19">
        <v>0</v>
      </c>
      <c r="AJ175" s="19">
        <v>0</v>
      </c>
      <c r="AK175" s="19">
        <v>40</v>
      </c>
      <c r="AL175" s="19">
        <v>0</v>
      </c>
      <c r="AM175" s="19">
        <v>40</v>
      </c>
      <c r="AN175" s="19">
        <v>0</v>
      </c>
      <c r="AO175" s="19">
        <v>0</v>
      </c>
      <c r="AP175" s="19">
        <v>0</v>
      </c>
      <c r="AQ175" s="19">
        <v>0</v>
      </c>
      <c r="AR175" s="19" t="s">
        <v>432</v>
      </c>
      <c r="AS175" s="19">
        <v>1</v>
      </c>
      <c r="AT175" s="19">
        <v>0</v>
      </c>
      <c r="AU175" s="19">
        <v>0</v>
      </c>
      <c r="AV175" s="19">
        <v>0</v>
      </c>
      <c r="AW175" s="19">
        <v>0</v>
      </c>
      <c r="AX175" s="19">
        <v>45</v>
      </c>
      <c r="AY175" s="19">
        <v>0</v>
      </c>
      <c r="AZ175" s="19">
        <v>1</v>
      </c>
      <c r="BA175" s="19" t="s">
        <v>89</v>
      </c>
      <c r="BB175" s="19">
        <v>5</v>
      </c>
      <c r="BC175" s="19">
        <v>2</v>
      </c>
      <c r="BD175" s="19">
        <v>0.05</v>
      </c>
      <c r="BE175" s="19">
        <v>4</v>
      </c>
      <c r="BF175" s="19">
        <v>6</v>
      </c>
      <c r="BG175" s="19">
        <v>0.5</v>
      </c>
      <c r="BH175" s="19">
        <v>10</v>
      </c>
      <c r="BI175" s="19">
        <v>1</v>
      </c>
      <c r="BJ175" s="19">
        <v>1</v>
      </c>
      <c r="BK175" s="19">
        <v>1</v>
      </c>
      <c r="BL175" s="19">
        <v>1</v>
      </c>
      <c r="BM175" s="19">
        <v>0</v>
      </c>
      <c r="BN175" s="19">
        <v>0</v>
      </c>
      <c r="BO175" s="19">
        <v>0</v>
      </c>
      <c r="BP175" s="19">
        <v>0</v>
      </c>
      <c r="BQ175" s="19">
        <v>1</v>
      </c>
      <c r="BR175" s="19">
        <v>1</v>
      </c>
      <c r="BS175" s="19">
        <v>1</v>
      </c>
      <c r="BT175" s="19">
        <v>1</v>
      </c>
    </row>
    <row r="176" spans="1:72" x14ac:dyDescent="0.3">
      <c r="A176" s="26">
        <v>174</v>
      </c>
      <c r="B176" s="19">
        <v>80</v>
      </c>
      <c r="C176" s="19">
        <v>0.84239459037780762</v>
      </c>
      <c r="D176" s="19">
        <v>1.4039909839630131E-2</v>
      </c>
      <c r="E176" s="19">
        <v>4</v>
      </c>
      <c r="F176" s="19">
        <v>6.987782306461735E-3</v>
      </c>
      <c r="G176" s="19">
        <v>3.4688640183963643E-2</v>
      </c>
      <c r="H176" s="19">
        <v>1.163935605499716E-2</v>
      </c>
      <c r="I176" s="19">
        <v>6.987782306461735E-3</v>
      </c>
      <c r="J176" s="19">
        <f t="shared" si="2"/>
        <v>6.987782306461735E-3</v>
      </c>
      <c r="K176" s="19">
        <v>6.987782306461735E-3</v>
      </c>
      <c r="L176" s="19"/>
      <c r="M176" s="19">
        <v>1.110223024625157E-16</v>
      </c>
      <c r="N176" s="19">
        <v>0</v>
      </c>
      <c r="O176" s="19">
        <v>6.9388939039072284E-18</v>
      </c>
      <c r="P176" s="19">
        <v>0</v>
      </c>
      <c r="Q176" s="19">
        <v>0.15625</v>
      </c>
      <c r="R176" s="19">
        <v>-6.2500000000000014E-2</v>
      </c>
      <c r="S176" s="19">
        <v>-0.3125</v>
      </c>
      <c r="T176" s="19">
        <v>0</v>
      </c>
      <c r="U176" s="19">
        <v>3.0937499999998952E-3</v>
      </c>
      <c r="V176" s="19">
        <v>-1.5656249999999951E-2</v>
      </c>
      <c r="W176" s="19">
        <v>-6.1875000000000116E-3</v>
      </c>
      <c r="X176" s="19">
        <v>-0.5</v>
      </c>
      <c r="Y176" s="19">
        <v>0.25000000000000011</v>
      </c>
      <c r="Z176" s="19">
        <v>0</v>
      </c>
      <c r="AA176" s="19">
        <v>0</v>
      </c>
      <c r="AB176" s="19">
        <v>0.15625</v>
      </c>
      <c r="AC176" s="19">
        <v>-6.2500000000000014E-2</v>
      </c>
      <c r="AD176" s="19">
        <v>-0.3125</v>
      </c>
      <c r="AE176" s="19">
        <v>0</v>
      </c>
      <c r="AF176" s="19">
        <v>-0.53515625</v>
      </c>
      <c r="AG176" s="19">
        <v>0.13281250000000011</v>
      </c>
      <c r="AH176" s="19">
        <v>7.03125E-2</v>
      </c>
      <c r="AI176" s="19">
        <v>0</v>
      </c>
      <c r="AJ176" s="19">
        <v>0</v>
      </c>
      <c r="AK176" s="19">
        <v>40</v>
      </c>
      <c r="AL176" s="19">
        <v>30</v>
      </c>
      <c r="AM176" s="19">
        <v>10</v>
      </c>
      <c r="AN176" s="19">
        <v>0</v>
      </c>
      <c r="AO176" s="19">
        <v>0</v>
      </c>
      <c r="AP176" s="19">
        <v>0</v>
      </c>
      <c r="AQ176" s="19">
        <v>0</v>
      </c>
      <c r="AR176" s="19" t="s">
        <v>433</v>
      </c>
      <c r="AS176" s="19">
        <v>1</v>
      </c>
      <c r="AT176" s="19">
        <v>0</v>
      </c>
      <c r="AU176" s="19">
        <v>0</v>
      </c>
      <c r="AV176" s="19">
        <v>0</v>
      </c>
      <c r="AW176" s="19">
        <v>0</v>
      </c>
      <c r="AX176" s="19">
        <v>45</v>
      </c>
      <c r="AY176" s="19">
        <v>0</v>
      </c>
      <c r="AZ176" s="19">
        <v>1</v>
      </c>
      <c r="BA176" s="19" t="s">
        <v>89</v>
      </c>
      <c r="BB176" s="19">
        <v>5</v>
      </c>
      <c r="BC176" s="19">
        <v>2</v>
      </c>
      <c r="BD176" s="19">
        <v>0.05</v>
      </c>
      <c r="BE176" s="19">
        <v>4</v>
      </c>
      <c r="BF176" s="19">
        <v>6</v>
      </c>
      <c r="BG176" s="19">
        <v>0.5</v>
      </c>
      <c r="BH176" s="19">
        <v>10</v>
      </c>
      <c r="BI176" s="19">
        <v>1</v>
      </c>
      <c r="BJ176" s="19">
        <v>1</v>
      </c>
      <c r="BK176" s="19">
        <v>1</v>
      </c>
      <c r="BL176" s="19">
        <v>1</v>
      </c>
      <c r="BM176" s="19">
        <v>0</v>
      </c>
      <c r="BN176" s="19">
        <v>0</v>
      </c>
      <c r="BO176" s="19">
        <v>0</v>
      </c>
      <c r="BP176" s="19">
        <v>0</v>
      </c>
      <c r="BQ176" s="19">
        <v>1</v>
      </c>
      <c r="BR176" s="19">
        <v>1</v>
      </c>
      <c r="BS176" s="19">
        <v>1</v>
      </c>
      <c r="BT176" s="19">
        <v>1</v>
      </c>
    </row>
    <row r="177" spans="1:72" x14ac:dyDescent="0.3">
      <c r="A177" s="26">
        <v>175</v>
      </c>
      <c r="B177" s="19">
        <v>80</v>
      </c>
      <c r="C177" s="19">
        <v>0.81119489669799805</v>
      </c>
      <c r="D177" s="19">
        <v>1.351991494496663E-2</v>
      </c>
      <c r="E177" s="19">
        <v>4</v>
      </c>
      <c r="F177" s="19">
        <v>6.9877823064617862E-3</v>
      </c>
      <c r="G177" s="19">
        <v>3.4688640183963712E-2</v>
      </c>
      <c r="H177" s="19">
        <v>1.1639356054997239E-2</v>
      </c>
      <c r="I177" s="19">
        <v>6.9877823064617862E-3</v>
      </c>
      <c r="J177" s="19">
        <f t="shared" si="2"/>
        <v>6.9877823064617862E-3</v>
      </c>
      <c r="K177" s="19">
        <v>6.9877823064617862E-3</v>
      </c>
      <c r="L177" s="19"/>
      <c r="M177" s="19">
        <v>1.110223024625157E-16</v>
      </c>
      <c r="N177" s="19">
        <v>2.775557561562891E-17</v>
      </c>
      <c r="O177" s="19">
        <v>6.9388939039072284E-18</v>
      </c>
      <c r="P177" s="19">
        <v>0</v>
      </c>
      <c r="Q177" s="19">
        <v>0.15625</v>
      </c>
      <c r="R177" s="19">
        <v>6.2499999999999993E-2</v>
      </c>
      <c r="S177" s="19">
        <v>-0.3125</v>
      </c>
      <c r="T177" s="19">
        <v>0</v>
      </c>
      <c r="U177" s="19">
        <v>3.0937499999998952E-3</v>
      </c>
      <c r="V177" s="19">
        <v>1.565625000000009E-2</v>
      </c>
      <c r="W177" s="19">
        <v>-6.1875000000000116E-3</v>
      </c>
      <c r="X177" s="19">
        <v>-0.5</v>
      </c>
      <c r="Y177" s="19">
        <v>-0.24999999999999989</v>
      </c>
      <c r="Z177" s="19">
        <v>0</v>
      </c>
      <c r="AA177" s="19">
        <v>0</v>
      </c>
      <c r="AB177" s="19">
        <v>0.15625</v>
      </c>
      <c r="AC177" s="19">
        <v>6.2499999999999993E-2</v>
      </c>
      <c r="AD177" s="19">
        <v>-0.3125</v>
      </c>
      <c r="AE177" s="19">
        <v>0</v>
      </c>
      <c r="AF177" s="19">
        <v>-0.53515625</v>
      </c>
      <c r="AG177" s="19">
        <v>-0.13281249999999989</v>
      </c>
      <c r="AH177" s="19">
        <v>7.03125E-2</v>
      </c>
      <c r="AI177" s="19">
        <v>0</v>
      </c>
      <c r="AJ177" s="19">
        <v>0</v>
      </c>
      <c r="AK177" s="19">
        <v>40</v>
      </c>
      <c r="AL177" s="19">
        <v>10</v>
      </c>
      <c r="AM177" s="19">
        <v>30</v>
      </c>
      <c r="AN177" s="19">
        <v>0</v>
      </c>
      <c r="AO177" s="19">
        <v>0</v>
      </c>
      <c r="AP177" s="19">
        <v>0</v>
      </c>
      <c r="AQ177" s="19">
        <v>0</v>
      </c>
      <c r="AR177" s="19" t="s">
        <v>434</v>
      </c>
      <c r="AS177" s="19">
        <v>1</v>
      </c>
      <c r="AT177" s="19">
        <v>0</v>
      </c>
      <c r="AU177" s="19">
        <v>0</v>
      </c>
      <c r="AV177" s="19">
        <v>0</v>
      </c>
      <c r="AW177" s="19">
        <v>0</v>
      </c>
      <c r="AX177" s="19">
        <v>45</v>
      </c>
      <c r="AY177" s="19">
        <v>0</v>
      </c>
      <c r="AZ177" s="19">
        <v>1</v>
      </c>
      <c r="BA177" s="19" t="s">
        <v>89</v>
      </c>
      <c r="BB177" s="19">
        <v>5</v>
      </c>
      <c r="BC177" s="19">
        <v>2</v>
      </c>
      <c r="BD177" s="19">
        <v>0.05</v>
      </c>
      <c r="BE177" s="19">
        <v>4</v>
      </c>
      <c r="BF177" s="19">
        <v>6</v>
      </c>
      <c r="BG177" s="19">
        <v>0.5</v>
      </c>
      <c r="BH177" s="19">
        <v>10</v>
      </c>
      <c r="BI177" s="19">
        <v>1</v>
      </c>
      <c r="BJ177" s="19">
        <v>1</v>
      </c>
      <c r="BK177" s="19">
        <v>1</v>
      </c>
      <c r="BL177" s="19">
        <v>1</v>
      </c>
      <c r="BM177" s="19">
        <v>0</v>
      </c>
      <c r="BN177" s="19">
        <v>0</v>
      </c>
      <c r="BO177" s="19">
        <v>0</v>
      </c>
      <c r="BP177" s="19">
        <v>0</v>
      </c>
      <c r="BQ177" s="19">
        <v>1</v>
      </c>
      <c r="BR177" s="19">
        <v>1</v>
      </c>
      <c r="BS177" s="19">
        <v>1</v>
      </c>
      <c r="BT177" s="19">
        <v>1</v>
      </c>
    </row>
    <row r="178" spans="1:72" x14ac:dyDescent="0.3">
      <c r="A178" s="26">
        <v>176</v>
      </c>
      <c r="B178" s="19">
        <v>80</v>
      </c>
      <c r="C178" s="19">
        <v>0.76439499855041504</v>
      </c>
      <c r="D178" s="19">
        <v>1.273991664250692E-2</v>
      </c>
      <c r="E178" s="19">
        <v>4</v>
      </c>
      <c r="F178" s="19">
        <v>6.987782306461755E-3</v>
      </c>
      <c r="G178" s="19">
        <v>3.4688640183963657E-2</v>
      </c>
      <c r="H178" s="19">
        <v>1.1639356054997191E-2</v>
      </c>
      <c r="I178" s="19">
        <v>6.987782306461755E-3</v>
      </c>
      <c r="J178" s="19">
        <f t="shared" si="2"/>
        <v>6.987782306461755E-3</v>
      </c>
      <c r="K178" s="19">
        <v>6.987782306461755E-3</v>
      </c>
      <c r="L178" s="19"/>
      <c r="M178" s="19">
        <v>-1.110223024625157E-16</v>
      </c>
      <c r="N178" s="19">
        <v>5.5511151231257827E-17</v>
      </c>
      <c r="O178" s="19">
        <v>6.9388939039072284E-18</v>
      </c>
      <c r="P178" s="19">
        <v>0</v>
      </c>
      <c r="Q178" s="19">
        <v>-0.15625</v>
      </c>
      <c r="R178" s="19">
        <v>6.25E-2</v>
      </c>
      <c r="S178" s="19">
        <v>-0.3125</v>
      </c>
      <c r="T178" s="19">
        <v>0</v>
      </c>
      <c r="U178" s="19">
        <v>-3.0937499999998952E-3</v>
      </c>
      <c r="V178" s="19">
        <v>1.565625000000001E-2</v>
      </c>
      <c r="W178" s="19">
        <v>-6.1875000000000116E-3</v>
      </c>
      <c r="X178" s="19">
        <v>0.5</v>
      </c>
      <c r="Y178" s="19">
        <v>-0.25</v>
      </c>
      <c r="Z178" s="19">
        <v>0</v>
      </c>
      <c r="AA178" s="19">
        <v>0</v>
      </c>
      <c r="AB178" s="19">
        <v>-0.15625</v>
      </c>
      <c r="AC178" s="19">
        <v>6.25E-2</v>
      </c>
      <c r="AD178" s="19">
        <v>-0.3125</v>
      </c>
      <c r="AE178" s="19">
        <v>0</v>
      </c>
      <c r="AF178" s="19">
        <v>0.53515625</v>
      </c>
      <c r="AG178" s="19">
        <v>-0.1328125</v>
      </c>
      <c r="AH178" s="19">
        <v>7.03125E-2</v>
      </c>
      <c r="AI178" s="19">
        <v>0</v>
      </c>
      <c r="AJ178" s="19">
        <v>40</v>
      </c>
      <c r="AK178" s="19">
        <v>0</v>
      </c>
      <c r="AL178" s="19">
        <v>10</v>
      </c>
      <c r="AM178" s="19">
        <v>30</v>
      </c>
      <c r="AN178" s="19">
        <v>0</v>
      </c>
      <c r="AO178" s="19">
        <v>0</v>
      </c>
      <c r="AP178" s="19">
        <v>0</v>
      </c>
      <c r="AQ178" s="19">
        <v>0</v>
      </c>
      <c r="AR178" s="19" t="s">
        <v>435</v>
      </c>
      <c r="AS178" s="19">
        <v>1</v>
      </c>
      <c r="AT178" s="19">
        <v>0</v>
      </c>
      <c r="AU178" s="19">
        <v>0</v>
      </c>
      <c r="AV178" s="19">
        <v>0</v>
      </c>
      <c r="AW178" s="19">
        <v>0</v>
      </c>
      <c r="AX178" s="19">
        <v>45</v>
      </c>
      <c r="AY178" s="19">
        <v>0</v>
      </c>
      <c r="AZ178" s="19">
        <v>1</v>
      </c>
      <c r="BA178" s="19" t="s">
        <v>89</v>
      </c>
      <c r="BB178" s="19">
        <v>5</v>
      </c>
      <c r="BC178" s="19">
        <v>2</v>
      </c>
      <c r="BD178" s="19">
        <v>0.05</v>
      </c>
      <c r="BE178" s="19">
        <v>4</v>
      </c>
      <c r="BF178" s="19">
        <v>6</v>
      </c>
      <c r="BG178" s="19">
        <v>0.5</v>
      </c>
      <c r="BH178" s="19">
        <v>10</v>
      </c>
      <c r="BI178" s="19">
        <v>1</v>
      </c>
      <c r="BJ178" s="19">
        <v>1</v>
      </c>
      <c r="BK178" s="19">
        <v>1</v>
      </c>
      <c r="BL178" s="19">
        <v>1</v>
      </c>
      <c r="BM178" s="19">
        <v>0</v>
      </c>
      <c r="BN178" s="19">
        <v>0</v>
      </c>
      <c r="BO178" s="19">
        <v>0</v>
      </c>
      <c r="BP178" s="19">
        <v>0</v>
      </c>
      <c r="BQ178" s="19">
        <v>1</v>
      </c>
      <c r="BR178" s="19">
        <v>1</v>
      </c>
      <c r="BS178" s="19">
        <v>1</v>
      </c>
      <c r="BT178" s="19">
        <v>1</v>
      </c>
    </row>
    <row r="179" spans="1:72" x14ac:dyDescent="0.3">
      <c r="A179" s="26">
        <v>177</v>
      </c>
      <c r="B179" s="19">
        <v>80</v>
      </c>
      <c r="C179" s="19">
        <v>0.96919369697570801</v>
      </c>
      <c r="D179" s="19">
        <v>1.6153228282928471E-2</v>
      </c>
      <c r="E179" s="19">
        <v>5</v>
      </c>
      <c r="F179" s="19">
        <v>4.6875000000000199E-4</v>
      </c>
      <c r="G179" s="19">
        <v>4.0392906729554652E-2</v>
      </c>
      <c r="H179" s="19">
        <v>7.1463495926242107E-3</v>
      </c>
      <c r="I179" s="19">
        <v>1.5678034993263259E-3</v>
      </c>
      <c r="J179" s="19">
        <f t="shared" si="2"/>
        <v>1.5678034993263259E-3</v>
      </c>
      <c r="K179" s="19">
        <v>4.6875000000000199E-4</v>
      </c>
      <c r="L179" s="19">
        <v>4.6875000000000199E-4</v>
      </c>
      <c r="M179" s="19">
        <v>-5.5511151231257827E-17</v>
      </c>
      <c r="N179" s="19">
        <v>8.3266726846886741E-17</v>
      </c>
      <c r="O179" s="19">
        <v>-6.9388939039072284E-18</v>
      </c>
      <c r="P179" s="19">
        <v>0</v>
      </c>
      <c r="Q179" s="19">
        <v>-0.3125</v>
      </c>
      <c r="R179" s="19">
        <v>-6.2499999999999993E-2</v>
      </c>
      <c r="S179" s="19">
        <v>-0.3125</v>
      </c>
      <c r="T179" s="19">
        <v>0</v>
      </c>
      <c r="U179" s="19">
        <v>-4.6874999999996231E-4</v>
      </c>
      <c r="V179" s="19">
        <v>-1.0312500000000111E-3</v>
      </c>
      <c r="W179" s="19">
        <v>-1.8750000000006259E-4</v>
      </c>
      <c r="X179" s="19">
        <v>0.25</v>
      </c>
      <c r="Y179" s="19">
        <v>0.25</v>
      </c>
      <c r="Z179" s="19">
        <v>0</v>
      </c>
      <c r="AA179" s="19">
        <v>0</v>
      </c>
      <c r="AB179" s="19">
        <v>-0.3125</v>
      </c>
      <c r="AC179" s="19">
        <v>-6.2499999999999993E-2</v>
      </c>
      <c r="AD179" s="19">
        <v>-0.3125</v>
      </c>
      <c r="AE179" s="19">
        <v>0</v>
      </c>
      <c r="AF179" s="19">
        <v>0.2734375</v>
      </c>
      <c r="AG179" s="19">
        <v>0.1328125</v>
      </c>
      <c r="AH179" s="19">
        <v>7.03125E-2</v>
      </c>
      <c r="AI179" s="19">
        <v>0</v>
      </c>
      <c r="AJ179" s="19">
        <v>30</v>
      </c>
      <c r="AK179" s="19">
        <v>10</v>
      </c>
      <c r="AL179" s="19">
        <v>30</v>
      </c>
      <c r="AM179" s="19">
        <v>10</v>
      </c>
      <c r="AN179" s="19">
        <v>0</v>
      </c>
      <c r="AO179" s="19">
        <v>0</v>
      </c>
      <c r="AP179" s="19">
        <v>0</v>
      </c>
      <c r="AQ179" s="19">
        <v>0</v>
      </c>
      <c r="AR179" s="19" t="s">
        <v>436</v>
      </c>
      <c r="AS179" s="19">
        <v>1</v>
      </c>
      <c r="AT179" s="19">
        <v>0</v>
      </c>
      <c r="AU179" s="19">
        <v>0</v>
      </c>
      <c r="AV179" s="19">
        <v>0</v>
      </c>
      <c r="AW179" s="19">
        <v>0</v>
      </c>
      <c r="AX179" s="19">
        <v>45</v>
      </c>
      <c r="AY179" s="19">
        <v>0</v>
      </c>
      <c r="AZ179" s="19">
        <v>1</v>
      </c>
      <c r="BA179" s="19" t="s">
        <v>89</v>
      </c>
      <c r="BB179" s="19">
        <v>5</v>
      </c>
      <c r="BC179" s="19">
        <v>2</v>
      </c>
      <c r="BD179" s="19">
        <v>0.05</v>
      </c>
      <c r="BE179" s="19">
        <v>4</v>
      </c>
      <c r="BF179" s="19">
        <v>6</v>
      </c>
      <c r="BG179" s="19">
        <v>0.5</v>
      </c>
      <c r="BH179" s="19">
        <v>10</v>
      </c>
      <c r="BI179" s="19">
        <v>1</v>
      </c>
      <c r="BJ179" s="19">
        <v>1</v>
      </c>
      <c r="BK179" s="19">
        <v>1</v>
      </c>
      <c r="BL179" s="19">
        <v>1</v>
      </c>
      <c r="BM179" s="19">
        <v>0</v>
      </c>
      <c r="BN179" s="19">
        <v>0</v>
      </c>
      <c r="BO179" s="19">
        <v>0</v>
      </c>
      <c r="BP179" s="19">
        <v>0</v>
      </c>
      <c r="BQ179" s="19">
        <v>1</v>
      </c>
      <c r="BR179" s="19">
        <v>1</v>
      </c>
      <c r="BS179" s="19">
        <v>1</v>
      </c>
      <c r="BT179" s="19">
        <v>1</v>
      </c>
    </row>
    <row r="180" spans="1:72" x14ac:dyDescent="0.3">
      <c r="A180" s="26">
        <v>178</v>
      </c>
      <c r="B180" s="19">
        <v>80</v>
      </c>
      <c r="C180" s="19">
        <v>0.9671938419342041</v>
      </c>
      <c r="D180" s="19">
        <v>1.6119897365570068E-2</v>
      </c>
      <c r="E180" s="19">
        <v>5</v>
      </c>
      <c r="F180" s="19">
        <v>4.6875000000000199E-4</v>
      </c>
      <c r="G180" s="19">
        <v>4.0392906729554652E-2</v>
      </c>
      <c r="H180" s="19">
        <v>7.1463495926242038E-3</v>
      </c>
      <c r="I180" s="19">
        <v>1.5678034993263331E-3</v>
      </c>
      <c r="J180" s="19">
        <f t="shared" si="2"/>
        <v>1.5678034993263331E-3</v>
      </c>
      <c r="K180" s="19">
        <v>4.6875000000000199E-4</v>
      </c>
      <c r="L180" s="19">
        <v>4.6875000000000199E-4</v>
      </c>
      <c r="M180" s="19">
        <v>-5.5511151231257827E-17</v>
      </c>
      <c r="N180" s="19">
        <v>-8.3266726846886741E-17</v>
      </c>
      <c r="O180" s="19">
        <v>-6.9388939039072284E-18</v>
      </c>
      <c r="P180" s="19">
        <v>0</v>
      </c>
      <c r="Q180" s="19">
        <v>-0.3125</v>
      </c>
      <c r="R180" s="19">
        <v>6.2500000000000014E-2</v>
      </c>
      <c r="S180" s="19">
        <v>-0.3125</v>
      </c>
      <c r="T180" s="19">
        <v>0</v>
      </c>
      <c r="U180" s="19">
        <v>-4.6874999999996231E-4</v>
      </c>
      <c r="V180" s="19">
        <v>1.0312500000000111E-3</v>
      </c>
      <c r="W180" s="19">
        <v>-1.8750000000006259E-4</v>
      </c>
      <c r="X180" s="19">
        <v>0.25</v>
      </c>
      <c r="Y180" s="19">
        <v>-0.25</v>
      </c>
      <c r="Z180" s="19">
        <v>0</v>
      </c>
      <c r="AA180" s="19">
        <v>0</v>
      </c>
      <c r="AB180" s="19">
        <v>-0.3125</v>
      </c>
      <c r="AC180" s="19">
        <v>6.2500000000000014E-2</v>
      </c>
      <c r="AD180" s="19">
        <v>-0.3125</v>
      </c>
      <c r="AE180" s="19">
        <v>0</v>
      </c>
      <c r="AF180" s="19">
        <v>0.2734375</v>
      </c>
      <c r="AG180" s="19">
        <v>-0.1328125</v>
      </c>
      <c r="AH180" s="19">
        <v>7.03125E-2</v>
      </c>
      <c r="AI180" s="19">
        <v>0</v>
      </c>
      <c r="AJ180" s="19">
        <v>30</v>
      </c>
      <c r="AK180" s="19">
        <v>10</v>
      </c>
      <c r="AL180" s="19">
        <v>10</v>
      </c>
      <c r="AM180" s="19">
        <v>30</v>
      </c>
      <c r="AN180" s="19">
        <v>0</v>
      </c>
      <c r="AO180" s="19">
        <v>0</v>
      </c>
      <c r="AP180" s="19">
        <v>0</v>
      </c>
      <c r="AQ180" s="19">
        <v>0</v>
      </c>
      <c r="AR180" s="19" t="s">
        <v>437</v>
      </c>
      <c r="AS180" s="19">
        <v>1</v>
      </c>
      <c r="AT180" s="19">
        <v>0</v>
      </c>
      <c r="AU180" s="19">
        <v>0</v>
      </c>
      <c r="AV180" s="19">
        <v>0</v>
      </c>
      <c r="AW180" s="19">
        <v>0</v>
      </c>
      <c r="AX180" s="19">
        <v>45</v>
      </c>
      <c r="AY180" s="19">
        <v>0</v>
      </c>
      <c r="AZ180" s="19">
        <v>1</v>
      </c>
      <c r="BA180" s="19" t="s">
        <v>89</v>
      </c>
      <c r="BB180" s="19">
        <v>5</v>
      </c>
      <c r="BC180" s="19">
        <v>2</v>
      </c>
      <c r="BD180" s="19">
        <v>0.05</v>
      </c>
      <c r="BE180" s="19">
        <v>4</v>
      </c>
      <c r="BF180" s="19">
        <v>6</v>
      </c>
      <c r="BG180" s="19">
        <v>0.5</v>
      </c>
      <c r="BH180" s="19">
        <v>10</v>
      </c>
      <c r="BI180" s="19">
        <v>1</v>
      </c>
      <c r="BJ180" s="19">
        <v>1</v>
      </c>
      <c r="BK180" s="19">
        <v>1</v>
      </c>
      <c r="BL180" s="19">
        <v>1</v>
      </c>
      <c r="BM180" s="19">
        <v>0</v>
      </c>
      <c r="BN180" s="19">
        <v>0</v>
      </c>
      <c r="BO180" s="19">
        <v>0</v>
      </c>
      <c r="BP180" s="19">
        <v>0</v>
      </c>
      <c r="BQ180" s="19">
        <v>1</v>
      </c>
      <c r="BR180" s="19">
        <v>1</v>
      </c>
      <c r="BS180" s="19">
        <v>1</v>
      </c>
      <c r="BT180" s="19">
        <v>1</v>
      </c>
    </row>
    <row r="181" spans="1:72" x14ac:dyDescent="0.3">
      <c r="A181" s="26">
        <v>179</v>
      </c>
      <c r="B181" s="19">
        <v>80</v>
      </c>
      <c r="C181" s="19">
        <v>0.9671938419342041</v>
      </c>
      <c r="D181" s="19">
        <v>1.6119897365570068E-2</v>
      </c>
      <c r="E181" s="19">
        <v>5</v>
      </c>
      <c r="F181" s="19">
        <v>4.6875000000003159E-4</v>
      </c>
      <c r="G181" s="19">
        <v>4.0392906729554673E-2</v>
      </c>
      <c r="H181" s="19">
        <v>7.1463495926242298E-3</v>
      </c>
      <c r="I181" s="19">
        <v>1.5678034993263749E-3</v>
      </c>
      <c r="J181" s="19">
        <f t="shared" si="2"/>
        <v>1.5678034993263749E-3</v>
      </c>
      <c r="K181" s="19">
        <v>4.6875000000003159E-4</v>
      </c>
      <c r="L181" s="19">
        <v>4.6875000000003159E-4</v>
      </c>
      <c r="M181" s="19">
        <v>-2.775557561562891E-17</v>
      </c>
      <c r="N181" s="19">
        <v>2.775557561562891E-17</v>
      </c>
      <c r="O181" s="19">
        <v>-6.9388939039072284E-18</v>
      </c>
      <c r="P181" s="19">
        <v>0</v>
      </c>
      <c r="Q181" s="19">
        <v>0.3125</v>
      </c>
      <c r="R181" s="19">
        <v>6.2499999999999972E-2</v>
      </c>
      <c r="S181" s="19">
        <v>-0.3125</v>
      </c>
      <c r="T181" s="19">
        <v>0</v>
      </c>
      <c r="U181" s="19">
        <v>4.6875000000001782E-4</v>
      </c>
      <c r="V181" s="19">
        <v>1.0312500000000671E-3</v>
      </c>
      <c r="W181" s="19">
        <v>-1.8750000000006259E-4</v>
      </c>
      <c r="X181" s="19">
        <v>-0.25</v>
      </c>
      <c r="Y181" s="19">
        <v>-0.24999999999999989</v>
      </c>
      <c r="Z181" s="19">
        <v>0</v>
      </c>
      <c r="AA181" s="19">
        <v>0</v>
      </c>
      <c r="AB181" s="19">
        <v>0.3125</v>
      </c>
      <c r="AC181" s="19">
        <v>6.2499999999999972E-2</v>
      </c>
      <c r="AD181" s="19">
        <v>-0.3125</v>
      </c>
      <c r="AE181" s="19">
        <v>0</v>
      </c>
      <c r="AF181" s="19">
        <v>-0.2734375</v>
      </c>
      <c r="AG181" s="19">
        <v>-0.13281249999999989</v>
      </c>
      <c r="AH181" s="19">
        <v>7.03125E-2</v>
      </c>
      <c r="AI181" s="19">
        <v>0</v>
      </c>
      <c r="AJ181" s="19">
        <v>10</v>
      </c>
      <c r="AK181" s="19">
        <v>30</v>
      </c>
      <c r="AL181" s="19">
        <v>10</v>
      </c>
      <c r="AM181" s="19">
        <v>30</v>
      </c>
      <c r="AN181" s="19">
        <v>0</v>
      </c>
      <c r="AO181" s="19">
        <v>0</v>
      </c>
      <c r="AP181" s="19">
        <v>0</v>
      </c>
      <c r="AQ181" s="19">
        <v>0</v>
      </c>
      <c r="AR181" s="19" t="s">
        <v>438</v>
      </c>
      <c r="AS181" s="19">
        <v>1</v>
      </c>
      <c r="AT181" s="19">
        <v>0</v>
      </c>
      <c r="AU181" s="19">
        <v>0</v>
      </c>
      <c r="AV181" s="19">
        <v>0</v>
      </c>
      <c r="AW181" s="19">
        <v>0</v>
      </c>
      <c r="AX181" s="19">
        <v>45</v>
      </c>
      <c r="AY181" s="19">
        <v>0</v>
      </c>
      <c r="AZ181" s="19">
        <v>1</v>
      </c>
      <c r="BA181" s="19" t="s">
        <v>89</v>
      </c>
      <c r="BB181" s="19">
        <v>5</v>
      </c>
      <c r="BC181" s="19">
        <v>2</v>
      </c>
      <c r="BD181" s="19">
        <v>0.05</v>
      </c>
      <c r="BE181" s="19">
        <v>4</v>
      </c>
      <c r="BF181" s="19">
        <v>6</v>
      </c>
      <c r="BG181" s="19">
        <v>0.5</v>
      </c>
      <c r="BH181" s="19">
        <v>10</v>
      </c>
      <c r="BI181" s="19">
        <v>1</v>
      </c>
      <c r="BJ181" s="19">
        <v>1</v>
      </c>
      <c r="BK181" s="19">
        <v>1</v>
      </c>
      <c r="BL181" s="19">
        <v>1</v>
      </c>
      <c r="BM181" s="19">
        <v>0</v>
      </c>
      <c r="BN181" s="19">
        <v>0</v>
      </c>
      <c r="BO181" s="19">
        <v>0</v>
      </c>
      <c r="BP181" s="19">
        <v>0</v>
      </c>
      <c r="BQ181" s="19">
        <v>1</v>
      </c>
      <c r="BR181" s="19">
        <v>1</v>
      </c>
      <c r="BS181" s="19">
        <v>1</v>
      </c>
      <c r="BT181" s="19">
        <v>1</v>
      </c>
    </row>
    <row r="182" spans="1:72" x14ac:dyDescent="0.3">
      <c r="A182" s="26">
        <v>180</v>
      </c>
      <c r="B182" s="19">
        <v>80</v>
      </c>
      <c r="C182" s="19">
        <v>0.96919369697570801</v>
      </c>
      <c r="D182" s="19">
        <v>1.6153228282928471E-2</v>
      </c>
      <c r="E182" s="19">
        <v>5</v>
      </c>
      <c r="F182" s="19">
        <v>5.9907154727125858E-3</v>
      </c>
      <c r="G182" s="19">
        <v>8.609513950784331E-2</v>
      </c>
      <c r="H182" s="19">
        <v>3.1494140079941703E-2</v>
      </c>
      <c r="I182" s="19">
        <v>1.8143309717358509E-2</v>
      </c>
      <c r="J182" s="19">
        <f t="shared" si="2"/>
        <v>1.8143309717358509E-2</v>
      </c>
      <c r="K182" s="19">
        <v>5.9912044907512634E-3</v>
      </c>
      <c r="L182" s="19">
        <v>5.9907154727125858E-3</v>
      </c>
      <c r="M182" s="19">
        <v>-2.775557561562891E-17</v>
      </c>
      <c r="N182" s="19">
        <v>-2.775557561562891E-17</v>
      </c>
      <c r="O182" s="19">
        <v>-6.6613381477509392E-16</v>
      </c>
      <c r="P182" s="19">
        <v>0</v>
      </c>
      <c r="Q182" s="19">
        <v>0.203125</v>
      </c>
      <c r="R182" s="19">
        <v>-0.109375</v>
      </c>
      <c r="S182" s="19">
        <v>-0.21875</v>
      </c>
      <c r="T182" s="19">
        <v>0</v>
      </c>
      <c r="U182" s="19">
        <v>-1.110223024625157E-16</v>
      </c>
      <c r="V182" s="19">
        <v>-6.5624999999998601E-3</v>
      </c>
      <c r="W182" s="19">
        <v>-1.3124999999999609E-2</v>
      </c>
      <c r="X182" s="19">
        <v>-0.125</v>
      </c>
      <c r="Y182" s="19">
        <v>-0.125</v>
      </c>
      <c r="Z182" s="19">
        <v>0.75</v>
      </c>
      <c r="AA182" s="19">
        <v>0</v>
      </c>
      <c r="AB182" s="19">
        <v>0.203125</v>
      </c>
      <c r="AC182" s="19">
        <v>-0.109375</v>
      </c>
      <c r="AD182" s="19">
        <v>-0.21875</v>
      </c>
      <c r="AE182" s="19">
        <v>0</v>
      </c>
      <c r="AF182" s="19">
        <v>-0.236328125</v>
      </c>
      <c r="AG182" s="19">
        <v>-0.16601562499999989</v>
      </c>
      <c r="AH182" s="19">
        <v>0.66796875</v>
      </c>
      <c r="AI182" s="19">
        <v>0</v>
      </c>
      <c r="AJ182" s="19">
        <v>30</v>
      </c>
      <c r="AK182" s="19">
        <v>40</v>
      </c>
      <c r="AL182" s="19">
        <v>0</v>
      </c>
      <c r="AM182" s="19">
        <v>10</v>
      </c>
      <c r="AN182" s="19">
        <v>0</v>
      </c>
      <c r="AO182" s="19">
        <v>0</v>
      </c>
      <c r="AP182" s="19">
        <v>0</v>
      </c>
      <c r="AQ182" s="19">
        <v>0</v>
      </c>
      <c r="AR182" s="19" t="s">
        <v>439</v>
      </c>
      <c r="AS182" s="19">
        <v>1</v>
      </c>
      <c r="AT182" s="19">
        <v>0</v>
      </c>
      <c r="AU182" s="19">
        <v>0</v>
      </c>
      <c r="AV182" s="19">
        <v>0</v>
      </c>
      <c r="AW182" s="19">
        <v>0</v>
      </c>
      <c r="AX182" s="19">
        <v>45</v>
      </c>
      <c r="AY182" s="19">
        <v>0</v>
      </c>
      <c r="AZ182" s="19">
        <v>1</v>
      </c>
      <c r="BA182" s="19" t="s">
        <v>89</v>
      </c>
      <c r="BB182" s="19">
        <v>5</v>
      </c>
      <c r="BC182" s="19">
        <v>2</v>
      </c>
      <c r="BD182" s="19">
        <v>0.05</v>
      </c>
      <c r="BE182" s="19">
        <v>4</v>
      </c>
      <c r="BF182" s="19">
        <v>6</v>
      </c>
      <c r="BG182" s="19">
        <v>0.5</v>
      </c>
      <c r="BH182" s="19">
        <v>10</v>
      </c>
      <c r="BI182" s="19">
        <v>1</v>
      </c>
      <c r="BJ182" s="19">
        <v>1</v>
      </c>
      <c r="BK182" s="19">
        <v>1</v>
      </c>
      <c r="BL182" s="19">
        <v>1</v>
      </c>
      <c r="BM182" s="19">
        <v>0</v>
      </c>
      <c r="BN182" s="19">
        <v>0</v>
      </c>
      <c r="BO182" s="19">
        <v>0</v>
      </c>
      <c r="BP182" s="19">
        <v>0</v>
      </c>
      <c r="BQ182" s="19">
        <v>1</v>
      </c>
      <c r="BR182" s="19">
        <v>1</v>
      </c>
      <c r="BS182" s="19">
        <v>1</v>
      </c>
      <c r="BT182" s="19">
        <v>1</v>
      </c>
    </row>
    <row r="183" spans="1:72" x14ac:dyDescent="0.3">
      <c r="A183" s="26">
        <v>181</v>
      </c>
      <c r="B183" s="19">
        <v>80</v>
      </c>
      <c r="C183" s="19">
        <v>0.98279356956481934</v>
      </c>
      <c r="D183" s="19">
        <v>1.6379892826080319E-2</v>
      </c>
      <c r="E183" s="19">
        <v>5</v>
      </c>
      <c r="F183" s="19">
        <v>5.9907154727126266E-3</v>
      </c>
      <c r="G183" s="19">
        <v>8.6095139507843324E-2</v>
      </c>
      <c r="H183" s="19">
        <v>3.1494140079941738E-2</v>
      </c>
      <c r="I183" s="19">
        <v>1.8143309717358551E-2</v>
      </c>
      <c r="J183" s="19">
        <f t="shared" si="2"/>
        <v>1.8143309717358551E-2</v>
      </c>
      <c r="K183" s="19">
        <v>5.9912044907512937E-3</v>
      </c>
      <c r="L183" s="19">
        <v>5.9907154727126266E-3</v>
      </c>
      <c r="M183" s="19">
        <v>-2.775557561562891E-17</v>
      </c>
      <c r="N183" s="19">
        <v>5.5511151231257827E-17</v>
      </c>
      <c r="O183" s="19">
        <v>-6.6613381477509392E-16</v>
      </c>
      <c r="P183" s="19">
        <v>0</v>
      </c>
      <c r="Q183" s="19">
        <v>0.203125</v>
      </c>
      <c r="R183" s="19">
        <v>0.109375</v>
      </c>
      <c r="S183" s="19">
        <v>-0.21875</v>
      </c>
      <c r="T183" s="19">
        <v>0</v>
      </c>
      <c r="U183" s="19">
        <v>-1.110223024625157E-16</v>
      </c>
      <c r="V183" s="19">
        <v>6.5625000000000822E-3</v>
      </c>
      <c r="W183" s="19">
        <v>-1.3124999999999609E-2</v>
      </c>
      <c r="X183" s="19">
        <v>-0.125</v>
      </c>
      <c r="Y183" s="19">
        <v>0.12500000000000011</v>
      </c>
      <c r="Z183" s="19">
        <v>0.75</v>
      </c>
      <c r="AA183" s="19">
        <v>0</v>
      </c>
      <c r="AB183" s="19">
        <v>0.203125</v>
      </c>
      <c r="AC183" s="19">
        <v>0.109375</v>
      </c>
      <c r="AD183" s="19">
        <v>-0.21875</v>
      </c>
      <c r="AE183" s="19">
        <v>0</v>
      </c>
      <c r="AF183" s="19">
        <v>-0.236328125</v>
      </c>
      <c r="AG183" s="19">
        <v>0.16601562500000011</v>
      </c>
      <c r="AH183" s="19">
        <v>0.66796875</v>
      </c>
      <c r="AI183" s="19">
        <v>0</v>
      </c>
      <c r="AJ183" s="19">
        <v>30</v>
      </c>
      <c r="AK183" s="19">
        <v>40</v>
      </c>
      <c r="AL183" s="19">
        <v>10</v>
      </c>
      <c r="AM183" s="19">
        <v>0</v>
      </c>
      <c r="AN183" s="19">
        <v>0</v>
      </c>
      <c r="AO183" s="19">
        <v>0</v>
      </c>
      <c r="AP183" s="19">
        <v>0</v>
      </c>
      <c r="AQ183" s="19">
        <v>0</v>
      </c>
      <c r="AR183" s="19" t="s">
        <v>440</v>
      </c>
      <c r="AS183" s="19">
        <v>1</v>
      </c>
      <c r="AT183" s="19">
        <v>0</v>
      </c>
      <c r="AU183" s="19">
        <v>0</v>
      </c>
      <c r="AV183" s="19">
        <v>0</v>
      </c>
      <c r="AW183" s="19">
        <v>0</v>
      </c>
      <c r="AX183" s="19">
        <v>45</v>
      </c>
      <c r="AY183" s="19">
        <v>0</v>
      </c>
      <c r="AZ183" s="19">
        <v>1</v>
      </c>
      <c r="BA183" s="19" t="s">
        <v>89</v>
      </c>
      <c r="BB183" s="19">
        <v>5</v>
      </c>
      <c r="BC183" s="19">
        <v>2</v>
      </c>
      <c r="BD183" s="19">
        <v>0.05</v>
      </c>
      <c r="BE183" s="19">
        <v>4</v>
      </c>
      <c r="BF183" s="19">
        <v>6</v>
      </c>
      <c r="BG183" s="19">
        <v>0.5</v>
      </c>
      <c r="BH183" s="19">
        <v>10</v>
      </c>
      <c r="BI183" s="19">
        <v>1</v>
      </c>
      <c r="BJ183" s="19">
        <v>1</v>
      </c>
      <c r="BK183" s="19">
        <v>1</v>
      </c>
      <c r="BL183" s="19">
        <v>1</v>
      </c>
      <c r="BM183" s="19">
        <v>0</v>
      </c>
      <c r="BN183" s="19">
        <v>0</v>
      </c>
      <c r="BO183" s="19">
        <v>0</v>
      </c>
      <c r="BP183" s="19">
        <v>0</v>
      </c>
      <c r="BQ183" s="19">
        <v>1</v>
      </c>
      <c r="BR183" s="19">
        <v>1</v>
      </c>
      <c r="BS183" s="19">
        <v>1</v>
      </c>
      <c r="BT183" s="19">
        <v>1</v>
      </c>
    </row>
    <row r="184" spans="1:72" x14ac:dyDescent="0.3">
      <c r="A184" s="26">
        <v>182</v>
      </c>
      <c r="B184" s="19">
        <v>80</v>
      </c>
      <c r="C184" s="19">
        <v>0.99839377403259277</v>
      </c>
      <c r="D184" s="19">
        <v>1.6639896233876551E-2</v>
      </c>
      <c r="E184" s="19">
        <v>5</v>
      </c>
      <c r="F184" s="19">
        <v>5.9907154727126266E-3</v>
      </c>
      <c r="G184" s="19">
        <v>8.6095139507843324E-2</v>
      </c>
      <c r="H184" s="19">
        <v>3.1494140079941738E-2</v>
      </c>
      <c r="I184" s="19">
        <v>1.8143309717358551E-2</v>
      </c>
      <c r="J184" s="19">
        <f t="shared" si="2"/>
        <v>1.8143309717358551E-2</v>
      </c>
      <c r="K184" s="19">
        <v>5.9912044907512937E-3</v>
      </c>
      <c r="L184" s="19">
        <v>5.9907154727126266E-3</v>
      </c>
      <c r="M184" s="19">
        <v>2.775557561562891E-17</v>
      </c>
      <c r="N184" s="19">
        <v>5.5511151231257827E-17</v>
      </c>
      <c r="O184" s="19">
        <v>-6.6613381477509392E-16</v>
      </c>
      <c r="P184" s="19">
        <v>0</v>
      </c>
      <c r="Q184" s="19">
        <v>-0.203125</v>
      </c>
      <c r="R184" s="19">
        <v>0.109375</v>
      </c>
      <c r="S184" s="19">
        <v>-0.21875</v>
      </c>
      <c r="T184" s="19">
        <v>0</v>
      </c>
      <c r="U184" s="19">
        <v>1.110223024625157E-16</v>
      </c>
      <c r="V184" s="19">
        <v>6.5625000000000822E-3</v>
      </c>
      <c r="W184" s="19">
        <v>-1.3124999999999609E-2</v>
      </c>
      <c r="X184" s="19">
        <v>0.125</v>
      </c>
      <c r="Y184" s="19">
        <v>0.12500000000000011</v>
      </c>
      <c r="Z184" s="19">
        <v>0.75</v>
      </c>
      <c r="AA184" s="19">
        <v>0</v>
      </c>
      <c r="AB184" s="19">
        <v>-0.203125</v>
      </c>
      <c r="AC184" s="19">
        <v>0.109375</v>
      </c>
      <c r="AD184" s="19">
        <v>-0.21875</v>
      </c>
      <c r="AE184" s="19">
        <v>0</v>
      </c>
      <c r="AF184" s="19">
        <v>0.236328125</v>
      </c>
      <c r="AG184" s="19">
        <v>0.16601562500000011</v>
      </c>
      <c r="AH184" s="19">
        <v>0.66796875</v>
      </c>
      <c r="AI184" s="19">
        <v>0</v>
      </c>
      <c r="AJ184" s="19">
        <v>40</v>
      </c>
      <c r="AK184" s="19">
        <v>30</v>
      </c>
      <c r="AL184" s="19">
        <v>10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 t="s">
        <v>441</v>
      </c>
      <c r="AS184" s="19">
        <v>1</v>
      </c>
      <c r="AT184" s="19">
        <v>0</v>
      </c>
      <c r="AU184" s="19">
        <v>0</v>
      </c>
      <c r="AV184" s="19">
        <v>0</v>
      </c>
      <c r="AW184" s="19">
        <v>0</v>
      </c>
      <c r="AX184" s="19">
        <v>45</v>
      </c>
      <c r="AY184" s="19">
        <v>0</v>
      </c>
      <c r="AZ184" s="19">
        <v>1</v>
      </c>
      <c r="BA184" s="19" t="s">
        <v>89</v>
      </c>
      <c r="BB184" s="19">
        <v>5</v>
      </c>
      <c r="BC184" s="19">
        <v>2</v>
      </c>
      <c r="BD184" s="19">
        <v>0.05</v>
      </c>
      <c r="BE184" s="19">
        <v>4</v>
      </c>
      <c r="BF184" s="19">
        <v>6</v>
      </c>
      <c r="BG184" s="19">
        <v>0.5</v>
      </c>
      <c r="BH184" s="19">
        <v>10</v>
      </c>
      <c r="BI184" s="19">
        <v>1</v>
      </c>
      <c r="BJ184" s="19">
        <v>1</v>
      </c>
      <c r="BK184" s="19">
        <v>1</v>
      </c>
      <c r="BL184" s="19">
        <v>1</v>
      </c>
      <c r="BM184" s="19">
        <v>0</v>
      </c>
      <c r="BN184" s="19">
        <v>0</v>
      </c>
      <c r="BO184" s="19">
        <v>0</v>
      </c>
      <c r="BP184" s="19">
        <v>0</v>
      </c>
      <c r="BQ184" s="19">
        <v>1</v>
      </c>
      <c r="BR184" s="19">
        <v>1</v>
      </c>
      <c r="BS184" s="19">
        <v>1</v>
      </c>
      <c r="BT184" s="19">
        <v>1</v>
      </c>
    </row>
    <row r="185" spans="1:72" x14ac:dyDescent="0.3">
      <c r="A185" s="26">
        <v>183</v>
      </c>
      <c r="B185" s="19">
        <v>80</v>
      </c>
      <c r="C185" s="19">
        <v>0.77999520301818848</v>
      </c>
      <c r="D185" s="19">
        <v>1.299992005030314E-2</v>
      </c>
      <c r="E185" s="19">
        <v>4</v>
      </c>
      <c r="F185" s="19">
        <v>8.3852549156244462E-4</v>
      </c>
      <c r="G185" s="19">
        <v>3.7481714291771717E-2</v>
      </c>
      <c r="H185" s="19">
        <v>9.138100612955646E-3</v>
      </c>
      <c r="I185" s="19">
        <v>8.3852549156244462E-4</v>
      </c>
      <c r="J185" s="19">
        <f t="shared" si="2"/>
        <v>8.3852549156244462E-4</v>
      </c>
      <c r="K185" s="19">
        <v>8.3852549156244462E-4</v>
      </c>
      <c r="L185" s="19"/>
      <c r="M185" s="19">
        <v>1.110223024625157E-16</v>
      </c>
      <c r="N185" s="19">
        <v>8.3266726846886741E-17</v>
      </c>
      <c r="O185" s="19">
        <v>6.9388939039072284E-18</v>
      </c>
      <c r="P185" s="19">
        <v>0</v>
      </c>
      <c r="Q185" s="19">
        <v>0.125</v>
      </c>
      <c r="R185" s="19">
        <v>3.1249999999999979E-2</v>
      </c>
      <c r="S185" s="19">
        <v>-0.25</v>
      </c>
      <c r="T185" s="19">
        <v>0</v>
      </c>
      <c r="U185" s="19">
        <v>3.7499999999990319E-4</v>
      </c>
      <c r="V185" s="19">
        <v>1.8750000000000711E-3</v>
      </c>
      <c r="W185" s="19">
        <v>-7.5000000000002842E-4</v>
      </c>
      <c r="X185" s="19">
        <v>-0.5</v>
      </c>
      <c r="Y185" s="19">
        <v>-0.24999999999999989</v>
      </c>
      <c r="Z185" s="19">
        <v>0</v>
      </c>
      <c r="AA185" s="19">
        <v>0</v>
      </c>
      <c r="AB185" s="19">
        <v>0.125</v>
      </c>
      <c r="AC185" s="19">
        <v>3.1249999999999979E-2</v>
      </c>
      <c r="AD185" s="19">
        <v>-0.25</v>
      </c>
      <c r="AE185" s="19">
        <v>0</v>
      </c>
      <c r="AF185" s="19">
        <v>-0.5703125</v>
      </c>
      <c r="AG185" s="19">
        <v>-0.16796874999999989</v>
      </c>
      <c r="AH185" s="19">
        <v>0.140625</v>
      </c>
      <c r="AI185" s="19">
        <v>0</v>
      </c>
      <c r="AJ185" s="19">
        <v>0</v>
      </c>
      <c r="AK185" s="19">
        <v>40</v>
      </c>
      <c r="AL185" s="19">
        <v>10</v>
      </c>
      <c r="AM185" s="19">
        <v>30</v>
      </c>
      <c r="AN185" s="19">
        <v>0</v>
      </c>
      <c r="AO185" s="19">
        <v>0</v>
      </c>
      <c r="AP185" s="19">
        <v>0</v>
      </c>
      <c r="AQ185" s="19">
        <v>0</v>
      </c>
      <c r="AR185" s="19" t="s">
        <v>442</v>
      </c>
      <c r="AS185" s="19">
        <v>1</v>
      </c>
      <c r="AT185" s="19">
        <v>0</v>
      </c>
      <c r="AU185" s="19">
        <v>0</v>
      </c>
      <c r="AV185" s="19">
        <v>0</v>
      </c>
      <c r="AW185" s="19">
        <v>0</v>
      </c>
      <c r="AX185" s="19">
        <v>45</v>
      </c>
      <c r="AY185" s="19">
        <v>0</v>
      </c>
      <c r="AZ185" s="19">
        <v>1</v>
      </c>
      <c r="BA185" s="19" t="s">
        <v>89</v>
      </c>
      <c r="BB185" s="19">
        <v>5</v>
      </c>
      <c r="BC185" s="19">
        <v>2</v>
      </c>
      <c r="BD185" s="19">
        <v>0.05</v>
      </c>
      <c r="BE185" s="19">
        <v>4</v>
      </c>
      <c r="BF185" s="19">
        <v>6</v>
      </c>
      <c r="BG185" s="19">
        <v>0.5</v>
      </c>
      <c r="BH185" s="19">
        <v>10</v>
      </c>
      <c r="BI185" s="19">
        <v>1</v>
      </c>
      <c r="BJ185" s="19">
        <v>1</v>
      </c>
      <c r="BK185" s="19">
        <v>1</v>
      </c>
      <c r="BL185" s="19">
        <v>1</v>
      </c>
      <c r="BM185" s="19">
        <v>0</v>
      </c>
      <c r="BN185" s="19">
        <v>0</v>
      </c>
      <c r="BO185" s="19">
        <v>0</v>
      </c>
      <c r="BP185" s="19">
        <v>0</v>
      </c>
      <c r="BQ185" s="19">
        <v>1</v>
      </c>
      <c r="BR185" s="19">
        <v>1</v>
      </c>
      <c r="BS185" s="19">
        <v>1</v>
      </c>
      <c r="BT185" s="19">
        <v>1</v>
      </c>
    </row>
    <row r="186" spans="1:72" x14ac:dyDescent="0.3">
      <c r="A186" s="26">
        <v>184</v>
      </c>
      <c r="B186" s="19">
        <v>80</v>
      </c>
      <c r="C186" s="19">
        <v>0.79559469223022461</v>
      </c>
      <c r="D186" s="19">
        <v>1.325991153717041E-2</v>
      </c>
      <c r="E186" s="19">
        <v>4</v>
      </c>
      <c r="F186" s="19">
        <v>8.385254915623619E-4</v>
      </c>
      <c r="G186" s="19">
        <v>3.7481714291771648E-2</v>
      </c>
      <c r="H186" s="19">
        <v>9.1381006129556009E-3</v>
      </c>
      <c r="I186" s="19">
        <v>8.385254915623619E-4</v>
      </c>
      <c r="J186" s="19">
        <f t="shared" si="2"/>
        <v>8.385254915623619E-4</v>
      </c>
      <c r="K186" s="19">
        <v>8.385254915623619E-4</v>
      </c>
      <c r="L186" s="19"/>
      <c r="M186" s="19">
        <v>1.110223024625157E-16</v>
      </c>
      <c r="N186" s="19">
        <v>0</v>
      </c>
      <c r="O186" s="19">
        <v>6.9388939039072284E-18</v>
      </c>
      <c r="P186" s="19">
        <v>0</v>
      </c>
      <c r="Q186" s="19">
        <v>0.125</v>
      </c>
      <c r="R186" s="19">
        <v>-3.1250000000000021E-2</v>
      </c>
      <c r="S186" s="19">
        <v>-0.25</v>
      </c>
      <c r="T186" s="19">
        <v>0</v>
      </c>
      <c r="U186" s="19">
        <v>3.7499999999990319E-4</v>
      </c>
      <c r="V186" s="19">
        <v>-1.874999999999849E-3</v>
      </c>
      <c r="W186" s="19">
        <v>-7.5000000000002842E-4</v>
      </c>
      <c r="X186" s="19">
        <v>-0.5</v>
      </c>
      <c r="Y186" s="19">
        <v>0.25000000000000011</v>
      </c>
      <c r="Z186" s="19">
        <v>0</v>
      </c>
      <c r="AA186" s="19">
        <v>0</v>
      </c>
      <c r="AB186" s="19">
        <v>0.125</v>
      </c>
      <c r="AC186" s="19">
        <v>-3.1250000000000021E-2</v>
      </c>
      <c r="AD186" s="19">
        <v>-0.25</v>
      </c>
      <c r="AE186" s="19">
        <v>0</v>
      </c>
      <c r="AF186" s="19">
        <v>-0.5703125</v>
      </c>
      <c r="AG186" s="19">
        <v>0.16796875000000011</v>
      </c>
      <c r="AH186" s="19">
        <v>0.140625</v>
      </c>
      <c r="AI186" s="19">
        <v>0</v>
      </c>
      <c r="AJ186" s="19">
        <v>0</v>
      </c>
      <c r="AK186" s="19">
        <v>40</v>
      </c>
      <c r="AL186" s="19">
        <v>30</v>
      </c>
      <c r="AM186" s="19">
        <v>10</v>
      </c>
      <c r="AN186" s="19">
        <v>0</v>
      </c>
      <c r="AO186" s="19">
        <v>0</v>
      </c>
      <c r="AP186" s="19">
        <v>0</v>
      </c>
      <c r="AQ186" s="19">
        <v>0</v>
      </c>
      <c r="AR186" s="19" t="s">
        <v>443</v>
      </c>
      <c r="AS186" s="19">
        <v>1</v>
      </c>
      <c r="AT186" s="19">
        <v>0</v>
      </c>
      <c r="AU186" s="19">
        <v>0</v>
      </c>
      <c r="AV186" s="19">
        <v>0</v>
      </c>
      <c r="AW186" s="19">
        <v>0</v>
      </c>
      <c r="AX186" s="19">
        <v>45</v>
      </c>
      <c r="AY186" s="19">
        <v>0</v>
      </c>
      <c r="AZ186" s="19">
        <v>1</v>
      </c>
      <c r="BA186" s="19" t="s">
        <v>89</v>
      </c>
      <c r="BB186" s="19">
        <v>5</v>
      </c>
      <c r="BC186" s="19">
        <v>2</v>
      </c>
      <c r="BD186" s="19">
        <v>0.05</v>
      </c>
      <c r="BE186" s="19">
        <v>4</v>
      </c>
      <c r="BF186" s="19">
        <v>6</v>
      </c>
      <c r="BG186" s="19">
        <v>0.5</v>
      </c>
      <c r="BH186" s="19">
        <v>10</v>
      </c>
      <c r="BI186" s="19">
        <v>1</v>
      </c>
      <c r="BJ186" s="19">
        <v>1</v>
      </c>
      <c r="BK186" s="19">
        <v>1</v>
      </c>
      <c r="BL186" s="19">
        <v>1</v>
      </c>
      <c r="BM186" s="19">
        <v>0</v>
      </c>
      <c r="BN186" s="19">
        <v>0</v>
      </c>
      <c r="BO186" s="19">
        <v>0</v>
      </c>
      <c r="BP186" s="19">
        <v>0</v>
      </c>
      <c r="BQ186" s="19">
        <v>1</v>
      </c>
      <c r="BR186" s="19">
        <v>1</v>
      </c>
      <c r="BS186" s="19">
        <v>1</v>
      </c>
      <c r="BT186" s="19">
        <v>1</v>
      </c>
    </row>
    <row r="187" spans="1:72" x14ac:dyDescent="0.3">
      <c r="A187" s="26">
        <v>185</v>
      </c>
      <c r="B187" s="19">
        <v>80</v>
      </c>
      <c r="C187" s="19">
        <v>0.79559516906738281</v>
      </c>
      <c r="D187" s="19">
        <v>1.325991948445638E-2</v>
      </c>
      <c r="E187" s="19">
        <v>4</v>
      </c>
      <c r="F187" s="19">
        <v>8.3852549156240332E-4</v>
      </c>
      <c r="G187" s="19">
        <v>3.7481714291771689E-2</v>
      </c>
      <c r="H187" s="19">
        <v>9.1381006129556356E-3</v>
      </c>
      <c r="I187" s="19">
        <v>8.3852549156240332E-4</v>
      </c>
      <c r="J187" s="19">
        <f t="shared" si="2"/>
        <v>8.3852549156240332E-4</v>
      </c>
      <c r="K187" s="19">
        <v>8.3852549156240332E-4</v>
      </c>
      <c r="L187" s="19"/>
      <c r="M187" s="19">
        <v>-1.110223024625157E-16</v>
      </c>
      <c r="N187" s="19">
        <v>5.5511151231257827E-17</v>
      </c>
      <c r="O187" s="19">
        <v>6.9388939039072284E-18</v>
      </c>
      <c r="P187" s="19">
        <v>0</v>
      </c>
      <c r="Q187" s="19">
        <v>-0.125</v>
      </c>
      <c r="R187" s="19">
        <v>-3.125E-2</v>
      </c>
      <c r="S187" s="19">
        <v>-0.25</v>
      </c>
      <c r="T187" s="19">
        <v>0</v>
      </c>
      <c r="U187" s="19">
        <v>-3.7499999999990319E-4</v>
      </c>
      <c r="V187" s="19">
        <v>-1.87499999999996E-3</v>
      </c>
      <c r="W187" s="19">
        <v>-7.5000000000002842E-4</v>
      </c>
      <c r="X187" s="19">
        <v>0.5</v>
      </c>
      <c r="Y187" s="19">
        <v>0.25</v>
      </c>
      <c r="Z187" s="19">
        <v>0</v>
      </c>
      <c r="AA187" s="19">
        <v>0</v>
      </c>
      <c r="AB187" s="19">
        <v>-0.125</v>
      </c>
      <c r="AC187" s="19">
        <v>-3.125E-2</v>
      </c>
      <c r="AD187" s="19">
        <v>-0.25</v>
      </c>
      <c r="AE187" s="19">
        <v>0</v>
      </c>
      <c r="AF187" s="19">
        <v>0.5703125</v>
      </c>
      <c r="AG187" s="19">
        <v>0.16796875</v>
      </c>
      <c r="AH187" s="19">
        <v>0.140625</v>
      </c>
      <c r="AI187" s="19">
        <v>0</v>
      </c>
      <c r="AJ187" s="19">
        <v>40</v>
      </c>
      <c r="AK187" s="19">
        <v>0</v>
      </c>
      <c r="AL187" s="19">
        <v>30</v>
      </c>
      <c r="AM187" s="19">
        <v>10</v>
      </c>
      <c r="AN187" s="19">
        <v>0</v>
      </c>
      <c r="AO187" s="19">
        <v>0</v>
      </c>
      <c r="AP187" s="19">
        <v>0</v>
      </c>
      <c r="AQ187" s="19">
        <v>0</v>
      </c>
      <c r="AR187" s="19" t="s">
        <v>444</v>
      </c>
      <c r="AS187" s="19">
        <v>1</v>
      </c>
      <c r="AT187" s="19">
        <v>0</v>
      </c>
      <c r="AU187" s="19">
        <v>0</v>
      </c>
      <c r="AV187" s="19">
        <v>0</v>
      </c>
      <c r="AW187" s="19">
        <v>0</v>
      </c>
      <c r="AX187" s="19">
        <v>45</v>
      </c>
      <c r="AY187" s="19">
        <v>0</v>
      </c>
      <c r="AZ187" s="19">
        <v>1</v>
      </c>
      <c r="BA187" s="19" t="s">
        <v>89</v>
      </c>
      <c r="BB187" s="19">
        <v>5</v>
      </c>
      <c r="BC187" s="19">
        <v>2</v>
      </c>
      <c r="BD187" s="19">
        <v>0.05</v>
      </c>
      <c r="BE187" s="19">
        <v>4</v>
      </c>
      <c r="BF187" s="19">
        <v>6</v>
      </c>
      <c r="BG187" s="19">
        <v>0.5</v>
      </c>
      <c r="BH187" s="19">
        <v>10</v>
      </c>
      <c r="BI187" s="19">
        <v>1</v>
      </c>
      <c r="BJ187" s="19">
        <v>1</v>
      </c>
      <c r="BK187" s="19">
        <v>1</v>
      </c>
      <c r="BL187" s="19">
        <v>1</v>
      </c>
      <c r="BM187" s="19">
        <v>0</v>
      </c>
      <c r="BN187" s="19">
        <v>0</v>
      </c>
      <c r="BO187" s="19">
        <v>0</v>
      </c>
      <c r="BP187" s="19">
        <v>0</v>
      </c>
      <c r="BQ187" s="19">
        <v>1</v>
      </c>
      <c r="BR187" s="19">
        <v>1</v>
      </c>
      <c r="BS187" s="19">
        <v>1</v>
      </c>
      <c r="BT187" s="19">
        <v>1</v>
      </c>
    </row>
    <row r="188" spans="1:72" x14ac:dyDescent="0.3">
      <c r="A188" s="26">
        <v>186</v>
      </c>
      <c r="B188" s="19">
        <v>80</v>
      </c>
      <c r="C188" s="19">
        <v>0.79559516906738281</v>
      </c>
      <c r="D188" s="19">
        <v>1.325991948445638E-2</v>
      </c>
      <c r="E188" s="19">
        <v>4</v>
      </c>
      <c r="F188" s="19">
        <v>4.4999999999999476E-3</v>
      </c>
      <c r="G188" s="19">
        <v>4.4999999999999991E-2</v>
      </c>
      <c r="H188" s="19">
        <v>2.3249999999999899E-2</v>
      </c>
      <c r="I188" s="19">
        <v>4.4999999999999476E-3</v>
      </c>
      <c r="J188" s="19">
        <f t="shared" si="2"/>
        <v>4.4999999999999476E-3</v>
      </c>
      <c r="K188" s="19">
        <v>4.4999999999999476E-3</v>
      </c>
      <c r="L188" s="19"/>
      <c r="M188" s="19">
        <v>5.5511151231257827E-16</v>
      </c>
      <c r="N188" s="19">
        <v>-1.110223024625157E-16</v>
      </c>
      <c r="O188" s="19">
        <v>-4.4408920985006262E-16</v>
      </c>
      <c r="P188" s="19">
        <v>0</v>
      </c>
      <c r="Q188" s="19">
        <v>-0.21</v>
      </c>
      <c r="R188" s="19">
        <v>-0.20999999999999991</v>
      </c>
      <c r="S188" s="19">
        <v>0.42</v>
      </c>
      <c r="T188" s="19">
        <v>0</v>
      </c>
      <c r="U188" s="19">
        <v>4.4999999999996154E-3</v>
      </c>
      <c r="V188" s="19">
        <v>4.4999999999999476E-3</v>
      </c>
      <c r="W188" s="19">
        <v>-9.0000000000000635E-3</v>
      </c>
      <c r="X188" s="19">
        <v>-0.70000000000000007</v>
      </c>
      <c r="Y188" s="19">
        <v>0.3000000000000001</v>
      </c>
      <c r="Z188" s="19">
        <v>0.4</v>
      </c>
      <c r="AA188" s="19">
        <v>0</v>
      </c>
      <c r="AB188" s="19">
        <v>-0.21</v>
      </c>
      <c r="AC188" s="19">
        <v>-0.20999999999999991</v>
      </c>
      <c r="AD188" s="19">
        <v>0.42</v>
      </c>
      <c r="AE188" s="19">
        <v>0</v>
      </c>
      <c r="AF188" s="19">
        <v>-0.65800000000000003</v>
      </c>
      <c r="AG188" s="19">
        <v>0.34200000000000003</v>
      </c>
      <c r="AH188" s="19">
        <v>0.316</v>
      </c>
      <c r="AI188" s="19">
        <v>0</v>
      </c>
      <c r="AJ188" s="19">
        <v>0</v>
      </c>
      <c r="AK188" s="19">
        <v>56</v>
      </c>
      <c r="AL188" s="19">
        <v>24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 t="s">
        <v>445</v>
      </c>
      <c r="AS188" s="19">
        <v>1</v>
      </c>
      <c r="AT188" s="19">
        <v>0</v>
      </c>
      <c r="AU188" s="19">
        <v>0</v>
      </c>
      <c r="AV188" s="19">
        <v>0</v>
      </c>
      <c r="AW188" s="19">
        <v>0</v>
      </c>
      <c r="AX188" s="19">
        <v>45</v>
      </c>
      <c r="AY188" s="19">
        <v>0</v>
      </c>
      <c r="AZ188" s="19">
        <v>1</v>
      </c>
      <c r="BA188" s="19" t="s">
        <v>89</v>
      </c>
      <c r="BB188" s="19">
        <v>5</v>
      </c>
      <c r="BC188" s="19">
        <v>2</v>
      </c>
      <c r="BD188" s="19">
        <v>0.05</v>
      </c>
      <c r="BE188" s="19">
        <v>4</v>
      </c>
      <c r="BF188" s="19">
        <v>6</v>
      </c>
      <c r="BG188" s="19">
        <v>0.5</v>
      </c>
      <c r="BH188" s="19">
        <v>10</v>
      </c>
      <c r="BI188" s="19">
        <v>1</v>
      </c>
      <c r="BJ188" s="19">
        <v>1</v>
      </c>
      <c r="BK188" s="19">
        <v>1</v>
      </c>
      <c r="BL188" s="19">
        <v>1</v>
      </c>
      <c r="BM188" s="19">
        <v>0</v>
      </c>
      <c r="BN188" s="19">
        <v>0</v>
      </c>
      <c r="BO188" s="19">
        <v>0</v>
      </c>
      <c r="BP188" s="19">
        <v>0</v>
      </c>
      <c r="BQ188" s="19">
        <v>1</v>
      </c>
      <c r="BR188" s="19">
        <v>1</v>
      </c>
      <c r="BS188" s="19">
        <v>1</v>
      </c>
      <c r="BT188" s="19">
        <v>1</v>
      </c>
    </row>
    <row r="189" spans="1:72" x14ac:dyDescent="0.3">
      <c r="A189" s="26">
        <v>187</v>
      </c>
      <c r="B189" s="19">
        <v>80</v>
      </c>
      <c r="C189" s="19">
        <v>0.81119465827941895</v>
      </c>
      <c r="D189" s="19">
        <v>1.351991097132365E-2</v>
      </c>
      <c r="E189" s="19">
        <v>4</v>
      </c>
      <c r="F189" s="19">
        <v>4.4999999999999476E-3</v>
      </c>
      <c r="G189" s="19">
        <v>4.5000000000000012E-2</v>
      </c>
      <c r="H189" s="19">
        <v>2.3249999999999899E-2</v>
      </c>
      <c r="I189" s="19">
        <v>4.4999999999999476E-3</v>
      </c>
      <c r="J189" s="19">
        <f t="shared" si="2"/>
        <v>4.4999999999999476E-3</v>
      </c>
      <c r="K189" s="19">
        <v>4.4999999999999476E-3</v>
      </c>
      <c r="L189" s="19"/>
      <c r="M189" s="19">
        <v>5.5511151231257827E-16</v>
      </c>
      <c r="N189" s="19">
        <v>4.4408920985006262E-16</v>
      </c>
      <c r="O189" s="19">
        <v>-4.4408920985006262E-16</v>
      </c>
      <c r="P189" s="19">
        <v>0</v>
      </c>
      <c r="Q189" s="19">
        <v>-0.21</v>
      </c>
      <c r="R189" s="19">
        <v>0.2100000000000001</v>
      </c>
      <c r="S189" s="19">
        <v>0.42</v>
      </c>
      <c r="T189" s="19">
        <v>0</v>
      </c>
      <c r="U189" s="19">
        <v>4.4999999999996154E-3</v>
      </c>
      <c r="V189" s="19">
        <v>-4.4999999999999476E-3</v>
      </c>
      <c r="W189" s="19">
        <v>-9.0000000000000635E-3</v>
      </c>
      <c r="X189" s="19">
        <v>-0.70000000000000007</v>
      </c>
      <c r="Y189" s="19">
        <v>-0.29999999999999988</v>
      </c>
      <c r="Z189" s="19">
        <v>0.4</v>
      </c>
      <c r="AA189" s="19">
        <v>0</v>
      </c>
      <c r="AB189" s="19">
        <v>-0.21</v>
      </c>
      <c r="AC189" s="19">
        <v>0.2100000000000001</v>
      </c>
      <c r="AD189" s="19">
        <v>0.42</v>
      </c>
      <c r="AE189" s="19">
        <v>0</v>
      </c>
      <c r="AF189" s="19">
        <v>-0.65800000000000003</v>
      </c>
      <c r="AG189" s="19">
        <v>-0.34200000000000003</v>
      </c>
      <c r="AH189" s="19">
        <v>0.316</v>
      </c>
      <c r="AI189" s="19">
        <v>0</v>
      </c>
      <c r="AJ189" s="19">
        <v>0</v>
      </c>
      <c r="AK189" s="19">
        <v>56</v>
      </c>
      <c r="AL189" s="19">
        <v>0</v>
      </c>
      <c r="AM189" s="19">
        <v>24</v>
      </c>
      <c r="AN189" s="19">
        <v>0</v>
      </c>
      <c r="AO189" s="19">
        <v>0</v>
      </c>
      <c r="AP189" s="19">
        <v>0</v>
      </c>
      <c r="AQ189" s="19">
        <v>0</v>
      </c>
      <c r="AR189" s="19" t="s">
        <v>446</v>
      </c>
      <c r="AS189" s="19">
        <v>1</v>
      </c>
      <c r="AT189" s="19">
        <v>0</v>
      </c>
      <c r="AU189" s="19">
        <v>0</v>
      </c>
      <c r="AV189" s="19">
        <v>0</v>
      </c>
      <c r="AW189" s="19">
        <v>0</v>
      </c>
      <c r="AX189" s="19">
        <v>45</v>
      </c>
      <c r="AY189" s="19">
        <v>0</v>
      </c>
      <c r="AZ189" s="19">
        <v>1</v>
      </c>
      <c r="BA189" s="19" t="s">
        <v>89</v>
      </c>
      <c r="BB189" s="19">
        <v>5</v>
      </c>
      <c r="BC189" s="19">
        <v>2</v>
      </c>
      <c r="BD189" s="19">
        <v>0.05</v>
      </c>
      <c r="BE189" s="19">
        <v>4</v>
      </c>
      <c r="BF189" s="19">
        <v>6</v>
      </c>
      <c r="BG189" s="19">
        <v>0.5</v>
      </c>
      <c r="BH189" s="19">
        <v>10</v>
      </c>
      <c r="BI189" s="19">
        <v>1</v>
      </c>
      <c r="BJ189" s="19">
        <v>1</v>
      </c>
      <c r="BK189" s="19">
        <v>1</v>
      </c>
      <c r="BL189" s="19">
        <v>1</v>
      </c>
      <c r="BM189" s="19">
        <v>0</v>
      </c>
      <c r="BN189" s="19">
        <v>0</v>
      </c>
      <c r="BO189" s="19">
        <v>0</v>
      </c>
      <c r="BP189" s="19">
        <v>0</v>
      </c>
      <c r="BQ189" s="19">
        <v>1</v>
      </c>
      <c r="BR189" s="19">
        <v>1</v>
      </c>
      <c r="BS189" s="19">
        <v>1</v>
      </c>
      <c r="BT189" s="19">
        <v>1</v>
      </c>
    </row>
    <row r="190" spans="1:72" x14ac:dyDescent="0.3">
      <c r="A190" s="26">
        <v>188</v>
      </c>
      <c r="B190" s="19">
        <v>80</v>
      </c>
      <c r="C190" s="19">
        <v>0.79559516906738281</v>
      </c>
      <c r="D190" s="19">
        <v>1.325991948445638E-2</v>
      </c>
      <c r="E190" s="19">
        <v>4</v>
      </c>
      <c r="F190" s="19">
        <v>4.4999999999999476E-3</v>
      </c>
      <c r="G190" s="19">
        <v>4.5000000000000012E-2</v>
      </c>
      <c r="H190" s="19">
        <v>2.3249999999999889E-2</v>
      </c>
      <c r="I190" s="19">
        <v>4.4999999999999476E-3</v>
      </c>
      <c r="J190" s="19">
        <f t="shared" si="2"/>
        <v>4.4999999999999476E-3</v>
      </c>
      <c r="K190" s="19">
        <v>4.4999999999999476E-3</v>
      </c>
      <c r="L190" s="19"/>
      <c r="M190" s="19">
        <v>-4.4408920985006262E-16</v>
      </c>
      <c r="N190" s="19">
        <v>2.2204460492503131E-16</v>
      </c>
      <c r="O190" s="19">
        <v>-4.4408920985006262E-16</v>
      </c>
      <c r="P190" s="19">
        <v>0</v>
      </c>
      <c r="Q190" s="19">
        <v>0.21</v>
      </c>
      <c r="R190" s="19">
        <v>0.21</v>
      </c>
      <c r="S190" s="19">
        <v>0.42</v>
      </c>
      <c r="T190" s="19">
        <v>0</v>
      </c>
      <c r="U190" s="19">
        <v>-4.4999999999996154E-3</v>
      </c>
      <c r="V190" s="19">
        <v>-4.4999999999999476E-3</v>
      </c>
      <c r="W190" s="19">
        <v>-9.0000000000000635E-3</v>
      </c>
      <c r="X190" s="19">
        <v>0.70000000000000007</v>
      </c>
      <c r="Y190" s="19">
        <v>-0.3</v>
      </c>
      <c r="Z190" s="19">
        <v>0.4</v>
      </c>
      <c r="AA190" s="19">
        <v>0</v>
      </c>
      <c r="AB190" s="19">
        <v>0.21</v>
      </c>
      <c r="AC190" s="19">
        <v>0.21</v>
      </c>
      <c r="AD190" s="19">
        <v>0.42</v>
      </c>
      <c r="AE190" s="19">
        <v>0</v>
      </c>
      <c r="AF190" s="19">
        <v>0.65800000000000003</v>
      </c>
      <c r="AG190" s="19">
        <v>-0.34200000000000003</v>
      </c>
      <c r="AH190" s="19">
        <v>0.316</v>
      </c>
      <c r="AI190" s="19">
        <v>0</v>
      </c>
      <c r="AJ190" s="19">
        <v>56</v>
      </c>
      <c r="AK190" s="19">
        <v>0</v>
      </c>
      <c r="AL190" s="19">
        <v>0</v>
      </c>
      <c r="AM190" s="19">
        <v>24</v>
      </c>
      <c r="AN190" s="19">
        <v>0</v>
      </c>
      <c r="AO190" s="19">
        <v>0</v>
      </c>
      <c r="AP190" s="19">
        <v>0</v>
      </c>
      <c r="AQ190" s="19">
        <v>0</v>
      </c>
      <c r="AR190" s="19" t="s">
        <v>447</v>
      </c>
      <c r="AS190" s="19">
        <v>1</v>
      </c>
      <c r="AT190" s="19">
        <v>0</v>
      </c>
      <c r="AU190" s="19">
        <v>0</v>
      </c>
      <c r="AV190" s="19">
        <v>0</v>
      </c>
      <c r="AW190" s="19">
        <v>0</v>
      </c>
      <c r="AX190" s="19">
        <v>45</v>
      </c>
      <c r="AY190" s="19">
        <v>0</v>
      </c>
      <c r="AZ190" s="19">
        <v>1</v>
      </c>
      <c r="BA190" s="19" t="s">
        <v>89</v>
      </c>
      <c r="BB190" s="19">
        <v>5</v>
      </c>
      <c r="BC190" s="19">
        <v>2</v>
      </c>
      <c r="BD190" s="19">
        <v>0.05</v>
      </c>
      <c r="BE190" s="19">
        <v>4</v>
      </c>
      <c r="BF190" s="19">
        <v>6</v>
      </c>
      <c r="BG190" s="19">
        <v>0.5</v>
      </c>
      <c r="BH190" s="19">
        <v>10</v>
      </c>
      <c r="BI190" s="19">
        <v>1</v>
      </c>
      <c r="BJ190" s="19">
        <v>1</v>
      </c>
      <c r="BK190" s="19">
        <v>1</v>
      </c>
      <c r="BL190" s="19">
        <v>1</v>
      </c>
      <c r="BM190" s="19">
        <v>0</v>
      </c>
      <c r="BN190" s="19">
        <v>0</v>
      </c>
      <c r="BO190" s="19">
        <v>0</v>
      </c>
      <c r="BP190" s="19">
        <v>0</v>
      </c>
      <c r="BQ190" s="19">
        <v>1</v>
      </c>
      <c r="BR190" s="19">
        <v>1</v>
      </c>
      <c r="BS190" s="19">
        <v>1</v>
      </c>
      <c r="BT190" s="19">
        <v>1</v>
      </c>
    </row>
    <row r="191" spans="1:72" x14ac:dyDescent="0.3">
      <c r="A191" s="26">
        <v>189</v>
      </c>
      <c r="B191" s="19">
        <v>80</v>
      </c>
      <c r="C191" s="19">
        <v>0.77999520301818848</v>
      </c>
      <c r="D191" s="19">
        <v>1.299992005030314E-2</v>
      </c>
      <c r="E191" s="19">
        <v>4</v>
      </c>
      <c r="F191" s="19">
        <v>4.4999999999999667E-3</v>
      </c>
      <c r="G191" s="19">
        <v>4.5000000000000012E-2</v>
      </c>
      <c r="H191" s="19">
        <v>2.3249999999999889E-2</v>
      </c>
      <c r="I191" s="19">
        <v>4.4999999999999667E-3</v>
      </c>
      <c r="J191" s="19">
        <f t="shared" si="2"/>
        <v>4.4999999999999667E-3</v>
      </c>
      <c r="K191" s="19">
        <v>4.4999999999999667E-3</v>
      </c>
      <c r="L191" s="19"/>
      <c r="M191" s="19">
        <v>2.2204460492503131E-16</v>
      </c>
      <c r="N191" s="19">
        <v>-5.5511151231257827E-16</v>
      </c>
      <c r="O191" s="19">
        <v>4.4408920985006262E-16</v>
      </c>
      <c r="P191" s="19">
        <v>0</v>
      </c>
      <c r="Q191" s="19">
        <v>0.21</v>
      </c>
      <c r="R191" s="19">
        <v>0.21</v>
      </c>
      <c r="S191" s="19">
        <v>-0.42</v>
      </c>
      <c r="T191" s="19">
        <v>0</v>
      </c>
      <c r="U191" s="19">
        <v>-4.5000000000000604E-3</v>
      </c>
      <c r="V191" s="19">
        <v>-4.4999999999996154E-3</v>
      </c>
      <c r="W191" s="19">
        <v>9.0000000000000635E-3</v>
      </c>
      <c r="X191" s="19">
        <v>-0.3</v>
      </c>
      <c r="Y191" s="19">
        <v>0.70000000000000007</v>
      </c>
      <c r="Z191" s="19">
        <v>-0.4</v>
      </c>
      <c r="AA191" s="19">
        <v>0</v>
      </c>
      <c r="AB191" s="19">
        <v>0.21</v>
      </c>
      <c r="AC191" s="19">
        <v>0.21</v>
      </c>
      <c r="AD191" s="19">
        <v>-0.42</v>
      </c>
      <c r="AE191" s="19">
        <v>0</v>
      </c>
      <c r="AF191" s="19">
        <v>-0.34200000000000003</v>
      </c>
      <c r="AG191" s="19">
        <v>0.65800000000000003</v>
      </c>
      <c r="AH191" s="19">
        <v>-0.316</v>
      </c>
      <c r="AI191" s="19">
        <v>0</v>
      </c>
      <c r="AJ191" s="19">
        <v>0</v>
      </c>
      <c r="AK191" s="19">
        <v>24</v>
      </c>
      <c r="AL191" s="19">
        <v>56</v>
      </c>
      <c r="AM191" s="19">
        <v>0</v>
      </c>
      <c r="AN191" s="19">
        <v>0</v>
      </c>
      <c r="AO191" s="19">
        <v>0</v>
      </c>
      <c r="AP191" s="19">
        <v>0</v>
      </c>
      <c r="AQ191" s="19">
        <v>0</v>
      </c>
      <c r="AR191" s="19" t="s">
        <v>448</v>
      </c>
      <c r="AS191" s="19">
        <v>1</v>
      </c>
      <c r="AT191" s="19">
        <v>0</v>
      </c>
      <c r="AU191" s="19">
        <v>0</v>
      </c>
      <c r="AV191" s="19">
        <v>0</v>
      </c>
      <c r="AW191" s="19">
        <v>0</v>
      </c>
      <c r="AX191" s="19">
        <v>45</v>
      </c>
      <c r="AY191" s="19">
        <v>0</v>
      </c>
      <c r="AZ191" s="19">
        <v>1</v>
      </c>
      <c r="BA191" s="19" t="s">
        <v>89</v>
      </c>
      <c r="BB191" s="19">
        <v>5</v>
      </c>
      <c r="BC191" s="19">
        <v>2</v>
      </c>
      <c r="BD191" s="19">
        <v>0.05</v>
      </c>
      <c r="BE191" s="19">
        <v>4</v>
      </c>
      <c r="BF191" s="19">
        <v>6</v>
      </c>
      <c r="BG191" s="19">
        <v>0.5</v>
      </c>
      <c r="BH191" s="19">
        <v>10</v>
      </c>
      <c r="BI191" s="19">
        <v>1</v>
      </c>
      <c r="BJ191" s="19">
        <v>1</v>
      </c>
      <c r="BK191" s="19">
        <v>1</v>
      </c>
      <c r="BL191" s="19">
        <v>1</v>
      </c>
      <c r="BM191" s="19">
        <v>0</v>
      </c>
      <c r="BN191" s="19">
        <v>0</v>
      </c>
      <c r="BO191" s="19">
        <v>0</v>
      </c>
      <c r="BP191" s="19">
        <v>0</v>
      </c>
      <c r="BQ191" s="19">
        <v>1</v>
      </c>
      <c r="BR191" s="19">
        <v>1</v>
      </c>
      <c r="BS191" s="19">
        <v>1</v>
      </c>
      <c r="BT191" s="19">
        <v>1</v>
      </c>
    </row>
    <row r="192" spans="1:72" x14ac:dyDescent="0.3">
      <c r="A192" s="26">
        <v>190</v>
      </c>
      <c r="B192" s="19">
        <v>80</v>
      </c>
      <c r="C192" s="19">
        <v>0.77999496459960938</v>
      </c>
      <c r="D192" s="19">
        <v>1.2999916076660159E-2</v>
      </c>
      <c r="E192" s="19">
        <v>4</v>
      </c>
      <c r="F192" s="19">
        <v>4.4999999999999667E-3</v>
      </c>
      <c r="G192" s="19">
        <v>4.5000000000000012E-2</v>
      </c>
      <c r="H192" s="19">
        <v>2.3249999999999889E-2</v>
      </c>
      <c r="I192" s="19">
        <v>4.4999999999999667E-3</v>
      </c>
      <c r="J192" s="19">
        <f t="shared" si="2"/>
        <v>4.4999999999999667E-3</v>
      </c>
      <c r="K192" s="19">
        <v>4.4999999999999667E-3</v>
      </c>
      <c r="L192" s="19"/>
      <c r="M192" s="19">
        <v>2.2204460492503131E-16</v>
      </c>
      <c r="N192" s="19">
        <v>5.5511151231257827E-16</v>
      </c>
      <c r="O192" s="19">
        <v>4.4408920985006262E-16</v>
      </c>
      <c r="P192" s="19">
        <v>0</v>
      </c>
      <c r="Q192" s="19">
        <v>0.21</v>
      </c>
      <c r="R192" s="19">
        <v>-0.21</v>
      </c>
      <c r="S192" s="19">
        <v>-0.42</v>
      </c>
      <c r="T192" s="19">
        <v>0</v>
      </c>
      <c r="U192" s="19">
        <v>-4.5000000000000604E-3</v>
      </c>
      <c r="V192" s="19">
        <v>4.4999999999996154E-3</v>
      </c>
      <c r="W192" s="19">
        <v>9.0000000000000635E-3</v>
      </c>
      <c r="X192" s="19">
        <v>-0.3</v>
      </c>
      <c r="Y192" s="19">
        <v>-0.70000000000000007</v>
      </c>
      <c r="Z192" s="19">
        <v>-0.4</v>
      </c>
      <c r="AA192" s="19">
        <v>0</v>
      </c>
      <c r="AB192" s="19">
        <v>0.21</v>
      </c>
      <c r="AC192" s="19">
        <v>-0.21</v>
      </c>
      <c r="AD192" s="19">
        <v>-0.42</v>
      </c>
      <c r="AE192" s="19">
        <v>0</v>
      </c>
      <c r="AF192" s="19">
        <v>-0.34200000000000003</v>
      </c>
      <c r="AG192" s="19">
        <v>-0.65800000000000003</v>
      </c>
      <c r="AH192" s="19">
        <v>-0.316</v>
      </c>
      <c r="AI192" s="19">
        <v>0</v>
      </c>
      <c r="AJ192" s="19">
        <v>0</v>
      </c>
      <c r="AK192" s="19">
        <v>24</v>
      </c>
      <c r="AL192" s="19">
        <v>0</v>
      </c>
      <c r="AM192" s="19">
        <v>56</v>
      </c>
      <c r="AN192" s="19">
        <v>0</v>
      </c>
      <c r="AO192" s="19">
        <v>0</v>
      </c>
      <c r="AP192" s="19">
        <v>0</v>
      </c>
      <c r="AQ192" s="19">
        <v>0</v>
      </c>
      <c r="AR192" s="19" t="s">
        <v>449</v>
      </c>
      <c r="AS192" s="19">
        <v>1</v>
      </c>
      <c r="AT192" s="19">
        <v>0</v>
      </c>
      <c r="AU192" s="19">
        <v>0</v>
      </c>
      <c r="AV192" s="19">
        <v>0</v>
      </c>
      <c r="AW192" s="19">
        <v>0</v>
      </c>
      <c r="AX192" s="19">
        <v>45</v>
      </c>
      <c r="AY192" s="19">
        <v>0</v>
      </c>
      <c r="AZ192" s="19">
        <v>1</v>
      </c>
      <c r="BA192" s="19" t="s">
        <v>89</v>
      </c>
      <c r="BB192" s="19">
        <v>5</v>
      </c>
      <c r="BC192" s="19">
        <v>2</v>
      </c>
      <c r="BD192" s="19">
        <v>0.05</v>
      </c>
      <c r="BE192" s="19">
        <v>4</v>
      </c>
      <c r="BF192" s="19">
        <v>6</v>
      </c>
      <c r="BG192" s="19">
        <v>0.5</v>
      </c>
      <c r="BH192" s="19">
        <v>10</v>
      </c>
      <c r="BI192" s="19">
        <v>1</v>
      </c>
      <c r="BJ192" s="19">
        <v>1</v>
      </c>
      <c r="BK192" s="19">
        <v>1</v>
      </c>
      <c r="BL192" s="19">
        <v>1</v>
      </c>
      <c r="BM192" s="19">
        <v>0</v>
      </c>
      <c r="BN192" s="19">
        <v>0</v>
      </c>
      <c r="BO192" s="19">
        <v>0</v>
      </c>
      <c r="BP192" s="19">
        <v>0</v>
      </c>
      <c r="BQ192" s="19">
        <v>1</v>
      </c>
      <c r="BR192" s="19">
        <v>1</v>
      </c>
      <c r="BS192" s="19">
        <v>1</v>
      </c>
      <c r="BT192" s="19">
        <v>1</v>
      </c>
    </row>
    <row r="193" spans="1:72" x14ac:dyDescent="0.3">
      <c r="A193" s="26">
        <v>191</v>
      </c>
      <c r="B193" s="19">
        <v>80</v>
      </c>
      <c r="C193" s="19">
        <v>0.77999520301818848</v>
      </c>
      <c r="D193" s="19">
        <v>1.299992005030314E-2</v>
      </c>
      <c r="E193" s="19">
        <v>4</v>
      </c>
      <c r="F193" s="19">
        <v>4.4999999999999476E-3</v>
      </c>
      <c r="G193" s="19">
        <v>4.5000000000000012E-2</v>
      </c>
      <c r="H193" s="19">
        <v>2.324999999999991E-2</v>
      </c>
      <c r="I193" s="19">
        <v>4.4999999999999476E-3</v>
      </c>
      <c r="J193" s="19">
        <f t="shared" si="2"/>
        <v>4.4999999999999476E-3</v>
      </c>
      <c r="K193" s="19">
        <v>4.4999999999999476E-3</v>
      </c>
      <c r="L193" s="19"/>
      <c r="M193" s="19">
        <v>-2.7755575615628909E-16</v>
      </c>
      <c r="N193" s="19">
        <v>4.4408920985006262E-16</v>
      </c>
      <c r="O193" s="19">
        <v>4.4408920985006262E-16</v>
      </c>
      <c r="P193" s="19">
        <v>0</v>
      </c>
      <c r="Q193" s="19">
        <v>-0.21</v>
      </c>
      <c r="R193" s="19">
        <v>-0.21</v>
      </c>
      <c r="S193" s="19">
        <v>-0.42</v>
      </c>
      <c r="T193" s="19">
        <v>0</v>
      </c>
      <c r="U193" s="19">
        <v>4.4999999999999476E-3</v>
      </c>
      <c r="V193" s="19">
        <v>4.4999999999996154E-3</v>
      </c>
      <c r="W193" s="19">
        <v>9.0000000000000635E-3</v>
      </c>
      <c r="X193" s="19">
        <v>0.3</v>
      </c>
      <c r="Y193" s="19">
        <v>-0.70000000000000007</v>
      </c>
      <c r="Z193" s="19">
        <v>-0.4</v>
      </c>
      <c r="AA193" s="19">
        <v>0</v>
      </c>
      <c r="AB193" s="19">
        <v>-0.21</v>
      </c>
      <c r="AC193" s="19">
        <v>-0.21</v>
      </c>
      <c r="AD193" s="19">
        <v>-0.42</v>
      </c>
      <c r="AE193" s="19">
        <v>0</v>
      </c>
      <c r="AF193" s="19">
        <v>0.34200000000000003</v>
      </c>
      <c r="AG193" s="19">
        <v>-0.65800000000000003</v>
      </c>
      <c r="AH193" s="19">
        <v>-0.316</v>
      </c>
      <c r="AI193" s="19">
        <v>0</v>
      </c>
      <c r="AJ193" s="19">
        <v>24</v>
      </c>
      <c r="AK193" s="19">
        <v>0</v>
      </c>
      <c r="AL193" s="19">
        <v>0</v>
      </c>
      <c r="AM193" s="19">
        <v>56</v>
      </c>
      <c r="AN193" s="19">
        <v>0</v>
      </c>
      <c r="AO193" s="19">
        <v>0</v>
      </c>
      <c r="AP193" s="19">
        <v>0</v>
      </c>
      <c r="AQ193" s="19">
        <v>0</v>
      </c>
      <c r="AR193" s="19" t="s">
        <v>450</v>
      </c>
      <c r="AS193" s="19">
        <v>1</v>
      </c>
      <c r="AT193" s="19">
        <v>0</v>
      </c>
      <c r="AU193" s="19">
        <v>0</v>
      </c>
      <c r="AV193" s="19">
        <v>0</v>
      </c>
      <c r="AW193" s="19">
        <v>0</v>
      </c>
      <c r="AX193" s="19">
        <v>45</v>
      </c>
      <c r="AY193" s="19">
        <v>0</v>
      </c>
      <c r="AZ193" s="19">
        <v>1</v>
      </c>
      <c r="BA193" s="19" t="s">
        <v>89</v>
      </c>
      <c r="BB193" s="19">
        <v>5</v>
      </c>
      <c r="BC193" s="19">
        <v>2</v>
      </c>
      <c r="BD193" s="19">
        <v>0.05</v>
      </c>
      <c r="BE193" s="19">
        <v>4</v>
      </c>
      <c r="BF193" s="19">
        <v>6</v>
      </c>
      <c r="BG193" s="19">
        <v>0.5</v>
      </c>
      <c r="BH193" s="19">
        <v>10</v>
      </c>
      <c r="BI193" s="19">
        <v>1</v>
      </c>
      <c r="BJ193" s="19">
        <v>1</v>
      </c>
      <c r="BK193" s="19">
        <v>1</v>
      </c>
      <c r="BL193" s="19">
        <v>1</v>
      </c>
      <c r="BM193" s="19">
        <v>0</v>
      </c>
      <c r="BN193" s="19">
        <v>0</v>
      </c>
      <c r="BO193" s="19">
        <v>0</v>
      </c>
      <c r="BP193" s="19">
        <v>0</v>
      </c>
      <c r="BQ193" s="19">
        <v>1</v>
      </c>
      <c r="BR193" s="19">
        <v>1</v>
      </c>
      <c r="BS193" s="19">
        <v>1</v>
      </c>
      <c r="BT193" s="19">
        <v>1</v>
      </c>
    </row>
    <row r="194" spans="1:72" x14ac:dyDescent="0.3">
      <c r="A194" s="26">
        <v>192</v>
      </c>
      <c r="B194" s="19">
        <v>80</v>
      </c>
      <c r="C194" s="19">
        <v>0.84239482879638672</v>
      </c>
      <c r="D194" s="19">
        <v>1.403991381327311E-2</v>
      </c>
      <c r="E194" s="19">
        <v>4</v>
      </c>
      <c r="F194" s="19">
        <v>1.148198316929613E-3</v>
      </c>
      <c r="G194" s="19">
        <v>3.6742346141747678E-2</v>
      </c>
      <c r="H194" s="19">
        <v>9.8745055255946759E-3</v>
      </c>
      <c r="I194" s="19">
        <v>1.148198316929613E-3</v>
      </c>
      <c r="J194" s="19">
        <f t="shared" si="2"/>
        <v>1.148198316929613E-3</v>
      </c>
      <c r="K194" s="19">
        <v>1.148198316929613E-3</v>
      </c>
      <c r="L194" s="19"/>
      <c r="M194" s="19">
        <v>-4.4408920985006262E-16</v>
      </c>
      <c r="N194" s="19">
        <v>-6.1629758220391547E-33</v>
      </c>
      <c r="O194" s="19">
        <v>0</v>
      </c>
      <c r="P194" s="19">
        <v>0</v>
      </c>
      <c r="Q194" s="19">
        <v>0.42</v>
      </c>
      <c r="R194" s="19">
        <v>-2.5717582782094419E-17</v>
      </c>
      <c r="S194" s="19">
        <v>0</v>
      </c>
      <c r="T194" s="19">
        <v>0</v>
      </c>
      <c r="U194" s="19">
        <v>-2.812499999999996E-3</v>
      </c>
      <c r="V194" s="19">
        <v>1.722159561300965E-19</v>
      </c>
      <c r="W194" s="19">
        <v>5.5511151231257827E-16</v>
      </c>
      <c r="X194" s="19">
        <v>0.4</v>
      </c>
      <c r="Y194" s="19">
        <v>3.6739403974420589E-17</v>
      </c>
      <c r="Z194" s="19">
        <v>1</v>
      </c>
      <c r="AA194" s="19">
        <v>0</v>
      </c>
      <c r="AB194" s="19">
        <v>0.42</v>
      </c>
      <c r="AC194" s="19">
        <v>-2.5717582782094419E-17</v>
      </c>
      <c r="AD194" s="19">
        <v>0</v>
      </c>
      <c r="AE194" s="19">
        <v>0</v>
      </c>
      <c r="AF194" s="19">
        <v>0.316</v>
      </c>
      <c r="AG194" s="19">
        <v>4.1882920530839479E-17</v>
      </c>
      <c r="AH194" s="19">
        <v>1</v>
      </c>
      <c r="AI194" s="19">
        <v>0</v>
      </c>
      <c r="AJ194" s="19">
        <v>56</v>
      </c>
      <c r="AK194" s="19">
        <v>24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 t="s">
        <v>451</v>
      </c>
      <c r="AS194" s="19">
        <v>1</v>
      </c>
      <c r="AT194" s="19">
        <v>0</v>
      </c>
      <c r="AU194" s="19">
        <v>0</v>
      </c>
      <c r="AV194" s="19">
        <v>0</v>
      </c>
      <c r="AW194" s="19">
        <v>0</v>
      </c>
      <c r="AX194" s="19">
        <v>45</v>
      </c>
      <c r="AY194" s="19">
        <v>0</v>
      </c>
      <c r="AZ194" s="19">
        <v>1</v>
      </c>
      <c r="BA194" s="19" t="s">
        <v>89</v>
      </c>
      <c r="BB194" s="19">
        <v>5</v>
      </c>
      <c r="BC194" s="19">
        <v>2</v>
      </c>
      <c r="BD194" s="19">
        <v>0.05</v>
      </c>
      <c r="BE194" s="19">
        <v>4</v>
      </c>
      <c r="BF194" s="19">
        <v>6</v>
      </c>
      <c r="BG194" s="19">
        <v>0.5</v>
      </c>
      <c r="BH194" s="19">
        <v>10</v>
      </c>
      <c r="BI194" s="19">
        <v>1</v>
      </c>
      <c r="BJ194" s="19">
        <v>1</v>
      </c>
      <c r="BK194" s="19">
        <v>1</v>
      </c>
      <c r="BL194" s="19">
        <v>1</v>
      </c>
      <c r="BM194" s="19">
        <v>0</v>
      </c>
      <c r="BN194" s="19">
        <v>0</v>
      </c>
      <c r="BO194" s="19">
        <v>0</v>
      </c>
      <c r="BP194" s="19">
        <v>0</v>
      </c>
      <c r="BQ194" s="19">
        <v>1</v>
      </c>
      <c r="BR194" s="19">
        <v>1</v>
      </c>
      <c r="BS194" s="19">
        <v>1</v>
      </c>
      <c r="BT194" s="19">
        <v>1</v>
      </c>
    </row>
    <row r="195" spans="1:72" x14ac:dyDescent="0.3">
      <c r="A195" s="26">
        <v>193</v>
      </c>
      <c r="B195" s="19">
        <v>80</v>
      </c>
      <c r="C195" s="19">
        <v>1.0607931613922119</v>
      </c>
      <c r="D195" s="19">
        <v>1.7679886023203532E-2</v>
      </c>
      <c r="E195" s="19">
        <v>5</v>
      </c>
      <c r="F195" s="19">
        <v>1.0442784964390311E-2</v>
      </c>
      <c r="G195" s="19">
        <v>8.7536047262327804E-2</v>
      </c>
      <c r="H195" s="19">
        <v>3.0619100197017371E-2</v>
      </c>
      <c r="I195" s="19">
        <v>1.073836579745715E-2</v>
      </c>
      <c r="J195" s="19">
        <f t="shared" ref="J195:J201" si="3">MIN(G195:I195)</f>
        <v>1.073836579745715E-2</v>
      </c>
      <c r="K195" s="19">
        <v>1.0442784964390311E-2</v>
      </c>
      <c r="L195" s="19">
        <v>1.0442784964390311E-2</v>
      </c>
      <c r="M195" s="19">
        <v>3.3306690738754701E-16</v>
      </c>
      <c r="N195" s="19">
        <v>1.3877787807814459E-16</v>
      </c>
      <c r="O195" s="19">
        <v>-5.5511151231257827E-16</v>
      </c>
      <c r="P195" s="19">
        <v>0</v>
      </c>
      <c r="Q195" s="19">
        <v>-0.33750000000000002</v>
      </c>
      <c r="R195" s="19">
        <v>-8.2499999999999962E-2</v>
      </c>
      <c r="S195" s="19">
        <v>0.16500000000000001</v>
      </c>
      <c r="T195" s="19">
        <v>0</v>
      </c>
      <c r="U195" s="19">
        <v>1.3031249999999991E-2</v>
      </c>
      <c r="V195" s="19">
        <v>9.8437500000000677E-3</v>
      </c>
      <c r="W195" s="19">
        <v>-1.968749999999941E-2</v>
      </c>
      <c r="X195" s="19">
        <v>-0.55000000000000004</v>
      </c>
      <c r="Y195" s="19">
        <v>0.15000000000000011</v>
      </c>
      <c r="Z195" s="19">
        <v>0.70000000000000007</v>
      </c>
      <c r="AA195" s="19">
        <v>0</v>
      </c>
      <c r="AB195" s="19">
        <v>-0.33750000000000002</v>
      </c>
      <c r="AC195" s="19">
        <v>-8.2499999999999962E-2</v>
      </c>
      <c r="AD195" s="19">
        <v>0.16500000000000001</v>
      </c>
      <c r="AE195" s="19">
        <v>0</v>
      </c>
      <c r="AF195" s="19">
        <v>-0.46337499999999998</v>
      </c>
      <c r="AG195" s="19">
        <v>0.14737500000000009</v>
      </c>
      <c r="AH195" s="19">
        <v>0.70525000000000004</v>
      </c>
      <c r="AI195" s="19">
        <v>0</v>
      </c>
      <c r="AJ195" s="19">
        <v>12</v>
      </c>
      <c r="AK195" s="19">
        <v>56</v>
      </c>
      <c r="AL195" s="19">
        <v>12</v>
      </c>
      <c r="AM195" s="19">
        <v>0</v>
      </c>
      <c r="AN195" s="19">
        <v>0</v>
      </c>
      <c r="AO195" s="19">
        <v>0</v>
      </c>
      <c r="AP195" s="19">
        <v>0</v>
      </c>
      <c r="AQ195" s="19">
        <v>0</v>
      </c>
      <c r="AR195" s="19" t="s">
        <v>452</v>
      </c>
      <c r="AS195" s="19">
        <v>1</v>
      </c>
      <c r="AT195" s="19">
        <v>0</v>
      </c>
      <c r="AU195" s="19">
        <v>0</v>
      </c>
      <c r="AV195" s="19">
        <v>0</v>
      </c>
      <c r="AW195" s="19">
        <v>0</v>
      </c>
      <c r="AX195" s="19">
        <v>45</v>
      </c>
      <c r="AY195" s="19">
        <v>0</v>
      </c>
      <c r="AZ195" s="19">
        <v>1</v>
      </c>
      <c r="BA195" s="19" t="s">
        <v>89</v>
      </c>
      <c r="BB195" s="19">
        <v>5</v>
      </c>
      <c r="BC195" s="19">
        <v>2</v>
      </c>
      <c r="BD195" s="19">
        <v>0.05</v>
      </c>
      <c r="BE195" s="19">
        <v>4</v>
      </c>
      <c r="BF195" s="19">
        <v>6</v>
      </c>
      <c r="BG195" s="19">
        <v>0.5</v>
      </c>
      <c r="BH195" s="19">
        <v>10</v>
      </c>
      <c r="BI195" s="19">
        <v>1</v>
      </c>
      <c r="BJ195" s="19">
        <v>1</v>
      </c>
      <c r="BK195" s="19">
        <v>1</v>
      </c>
      <c r="BL195" s="19">
        <v>1</v>
      </c>
      <c r="BM195" s="19">
        <v>0</v>
      </c>
      <c r="BN195" s="19">
        <v>0</v>
      </c>
      <c r="BO195" s="19">
        <v>0</v>
      </c>
      <c r="BP195" s="19">
        <v>0</v>
      </c>
      <c r="BQ195" s="19">
        <v>1</v>
      </c>
      <c r="BR195" s="19">
        <v>1</v>
      </c>
      <c r="BS195" s="19">
        <v>1</v>
      </c>
      <c r="BT195" s="19">
        <v>1</v>
      </c>
    </row>
    <row r="196" spans="1:72" x14ac:dyDescent="0.3">
      <c r="A196" s="26">
        <v>194</v>
      </c>
      <c r="B196" s="19">
        <v>80</v>
      </c>
      <c r="C196" s="19">
        <v>0.9671938419342041</v>
      </c>
      <c r="D196" s="19">
        <v>1.6119897365570068E-2</v>
      </c>
      <c r="E196" s="19">
        <v>5</v>
      </c>
      <c r="F196" s="19">
        <v>1.0442784964390311E-2</v>
      </c>
      <c r="G196" s="19">
        <v>8.7536047262327818E-2</v>
      </c>
      <c r="H196" s="19">
        <v>3.0619100197017371E-2</v>
      </c>
      <c r="I196" s="19">
        <v>1.073836579745714E-2</v>
      </c>
      <c r="J196" s="19">
        <f t="shared" si="3"/>
        <v>1.073836579745714E-2</v>
      </c>
      <c r="K196" s="19">
        <v>1.0442784964390311E-2</v>
      </c>
      <c r="L196" s="19">
        <v>1.0442784964390311E-2</v>
      </c>
      <c r="M196" s="19">
        <v>3.3306690738754701E-16</v>
      </c>
      <c r="N196" s="19">
        <v>2.775557561562891E-17</v>
      </c>
      <c r="O196" s="19">
        <v>-5.5511151231257827E-16</v>
      </c>
      <c r="P196" s="19">
        <v>0</v>
      </c>
      <c r="Q196" s="19">
        <v>-0.33750000000000002</v>
      </c>
      <c r="R196" s="19">
        <v>8.2500000000000032E-2</v>
      </c>
      <c r="S196" s="19">
        <v>0.16500000000000001</v>
      </c>
      <c r="T196" s="19">
        <v>0</v>
      </c>
      <c r="U196" s="19">
        <v>1.3031249999999991E-2</v>
      </c>
      <c r="V196" s="19">
        <v>-9.8437500000000677E-3</v>
      </c>
      <c r="W196" s="19">
        <v>-1.968749999999941E-2</v>
      </c>
      <c r="X196" s="19">
        <v>-0.55000000000000004</v>
      </c>
      <c r="Y196" s="19">
        <v>-0.14999999999999991</v>
      </c>
      <c r="Z196" s="19">
        <v>0.70000000000000007</v>
      </c>
      <c r="AA196" s="19">
        <v>0</v>
      </c>
      <c r="AB196" s="19">
        <v>-0.33750000000000002</v>
      </c>
      <c r="AC196" s="19">
        <v>8.2500000000000032E-2</v>
      </c>
      <c r="AD196" s="19">
        <v>0.16500000000000001</v>
      </c>
      <c r="AE196" s="19">
        <v>0</v>
      </c>
      <c r="AF196" s="19">
        <v>-0.46337499999999998</v>
      </c>
      <c r="AG196" s="19">
        <v>-0.14737500000000001</v>
      </c>
      <c r="AH196" s="19">
        <v>0.70525000000000004</v>
      </c>
      <c r="AI196" s="19">
        <v>0</v>
      </c>
      <c r="AJ196" s="19">
        <v>12</v>
      </c>
      <c r="AK196" s="19">
        <v>56</v>
      </c>
      <c r="AL196" s="19">
        <v>0</v>
      </c>
      <c r="AM196" s="19">
        <v>12</v>
      </c>
      <c r="AN196" s="19">
        <v>0</v>
      </c>
      <c r="AO196" s="19">
        <v>0</v>
      </c>
      <c r="AP196" s="19">
        <v>0</v>
      </c>
      <c r="AQ196" s="19">
        <v>0</v>
      </c>
      <c r="AR196" s="19" t="s">
        <v>453</v>
      </c>
      <c r="AS196" s="19">
        <v>1</v>
      </c>
      <c r="AT196" s="19">
        <v>0</v>
      </c>
      <c r="AU196" s="19">
        <v>0</v>
      </c>
      <c r="AV196" s="19">
        <v>0</v>
      </c>
      <c r="AW196" s="19">
        <v>0</v>
      </c>
      <c r="AX196" s="19">
        <v>45</v>
      </c>
      <c r="AY196" s="19">
        <v>0</v>
      </c>
      <c r="AZ196" s="19">
        <v>1</v>
      </c>
      <c r="BA196" s="19" t="s">
        <v>89</v>
      </c>
      <c r="BB196" s="19">
        <v>5</v>
      </c>
      <c r="BC196" s="19">
        <v>2</v>
      </c>
      <c r="BD196" s="19">
        <v>0.05</v>
      </c>
      <c r="BE196" s="19">
        <v>4</v>
      </c>
      <c r="BF196" s="19">
        <v>6</v>
      </c>
      <c r="BG196" s="19">
        <v>0.5</v>
      </c>
      <c r="BH196" s="19">
        <v>10</v>
      </c>
      <c r="BI196" s="19">
        <v>1</v>
      </c>
      <c r="BJ196" s="19">
        <v>1</v>
      </c>
      <c r="BK196" s="19">
        <v>1</v>
      </c>
      <c r="BL196" s="19">
        <v>1</v>
      </c>
      <c r="BM196" s="19">
        <v>0</v>
      </c>
      <c r="BN196" s="19">
        <v>0</v>
      </c>
      <c r="BO196" s="19">
        <v>0</v>
      </c>
      <c r="BP196" s="19">
        <v>0</v>
      </c>
      <c r="BQ196" s="19">
        <v>1</v>
      </c>
      <c r="BR196" s="19">
        <v>1</v>
      </c>
      <c r="BS196" s="19">
        <v>1</v>
      </c>
      <c r="BT196" s="19">
        <v>1</v>
      </c>
    </row>
    <row r="197" spans="1:72" x14ac:dyDescent="0.3">
      <c r="A197" s="26">
        <v>195</v>
      </c>
      <c r="B197" s="19">
        <v>80</v>
      </c>
      <c r="C197" s="19">
        <v>0.9671938419342041</v>
      </c>
      <c r="D197" s="19">
        <v>1.6119897365570068E-2</v>
      </c>
      <c r="E197" s="19">
        <v>5</v>
      </c>
      <c r="F197" s="19">
        <v>1.044278496439029E-2</v>
      </c>
      <c r="G197" s="19">
        <v>8.7536047262327804E-2</v>
      </c>
      <c r="H197" s="19">
        <v>3.0619100197017361E-2</v>
      </c>
      <c r="I197" s="19">
        <v>1.073836579745714E-2</v>
      </c>
      <c r="J197" s="19">
        <f t="shared" si="3"/>
        <v>1.073836579745714E-2</v>
      </c>
      <c r="K197" s="19">
        <v>1.044278496439029E-2</v>
      </c>
      <c r="L197" s="19">
        <v>1.044278496439029E-2</v>
      </c>
      <c r="M197" s="19">
        <v>-3.3306690738754701E-16</v>
      </c>
      <c r="N197" s="19">
        <v>2.775557561562891E-17</v>
      </c>
      <c r="O197" s="19">
        <v>-5.5511151231257827E-16</v>
      </c>
      <c r="P197" s="19">
        <v>0</v>
      </c>
      <c r="Q197" s="19">
        <v>0.33750000000000002</v>
      </c>
      <c r="R197" s="19">
        <v>8.249999999999999E-2</v>
      </c>
      <c r="S197" s="19">
        <v>0.16500000000000001</v>
      </c>
      <c r="T197" s="19">
        <v>0</v>
      </c>
      <c r="U197" s="19">
        <v>-1.3031249999999991E-2</v>
      </c>
      <c r="V197" s="19">
        <v>-9.8437499999999567E-3</v>
      </c>
      <c r="W197" s="19">
        <v>-1.968749999999941E-2</v>
      </c>
      <c r="X197" s="19">
        <v>0.55000000000000004</v>
      </c>
      <c r="Y197" s="19">
        <v>-0.15</v>
      </c>
      <c r="Z197" s="19">
        <v>0.70000000000000007</v>
      </c>
      <c r="AA197" s="19">
        <v>0</v>
      </c>
      <c r="AB197" s="19">
        <v>0.33750000000000002</v>
      </c>
      <c r="AC197" s="19">
        <v>8.249999999999999E-2</v>
      </c>
      <c r="AD197" s="19">
        <v>0.16500000000000001</v>
      </c>
      <c r="AE197" s="19">
        <v>0</v>
      </c>
      <c r="AF197" s="19">
        <v>0.46337499999999998</v>
      </c>
      <c r="AG197" s="19">
        <v>-0.14737500000000001</v>
      </c>
      <c r="AH197" s="19">
        <v>0.70525000000000004</v>
      </c>
      <c r="AI197" s="19">
        <v>0</v>
      </c>
      <c r="AJ197" s="19">
        <v>56</v>
      </c>
      <c r="AK197" s="19">
        <v>12</v>
      </c>
      <c r="AL197" s="19">
        <v>0</v>
      </c>
      <c r="AM197" s="19">
        <v>12</v>
      </c>
      <c r="AN197" s="19">
        <v>0</v>
      </c>
      <c r="AO197" s="19">
        <v>0</v>
      </c>
      <c r="AP197" s="19">
        <v>0</v>
      </c>
      <c r="AQ197" s="19">
        <v>0</v>
      </c>
      <c r="AR197" s="19" t="s">
        <v>454</v>
      </c>
      <c r="AS197" s="19">
        <v>1</v>
      </c>
      <c r="AT197" s="19">
        <v>0</v>
      </c>
      <c r="AU197" s="19">
        <v>0</v>
      </c>
      <c r="AV197" s="19">
        <v>0</v>
      </c>
      <c r="AW197" s="19">
        <v>0</v>
      </c>
      <c r="AX197" s="19">
        <v>45</v>
      </c>
      <c r="AY197" s="19">
        <v>0</v>
      </c>
      <c r="AZ197" s="19">
        <v>1</v>
      </c>
      <c r="BA197" s="19" t="s">
        <v>89</v>
      </c>
      <c r="BB197" s="19">
        <v>5</v>
      </c>
      <c r="BC197" s="19">
        <v>2</v>
      </c>
      <c r="BD197" s="19">
        <v>0.05</v>
      </c>
      <c r="BE197" s="19">
        <v>4</v>
      </c>
      <c r="BF197" s="19">
        <v>6</v>
      </c>
      <c r="BG197" s="19">
        <v>0.5</v>
      </c>
      <c r="BH197" s="19">
        <v>10</v>
      </c>
      <c r="BI197" s="19">
        <v>1</v>
      </c>
      <c r="BJ197" s="19">
        <v>1</v>
      </c>
      <c r="BK197" s="19">
        <v>1</v>
      </c>
      <c r="BL197" s="19">
        <v>1</v>
      </c>
      <c r="BM197" s="19">
        <v>0</v>
      </c>
      <c r="BN197" s="19">
        <v>0</v>
      </c>
      <c r="BO197" s="19">
        <v>0</v>
      </c>
      <c r="BP197" s="19">
        <v>0</v>
      </c>
      <c r="BQ197" s="19">
        <v>1</v>
      </c>
      <c r="BR197" s="19">
        <v>1</v>
      </c>
      <c r="BS197" s="19">
        <v>1</v>
      </c>
      <c r="BT197" s="19">
        <v>1</v>
      </c>
    </row>
    <row r="198" spans="1:72" x14ac:dyDescent="0.3">
      <c r="A198" s="26">
        <v>196</v>
      </c>
      <c r="B198" s="19">
        <v>80</v>
      </c>
      <c r="C198" s="19">
        <v>0.96479463577270508</v>
      </c>
      <c r="D198" s="19">
        <v>1.6079910596211749E-2</v>
      </c>
      <c r="E198" s="19">
        <v>5</v>
      </c>
      <c r="F198" s="19">
        <v>7.7118516745306039E-4</v>
      </c>
      <c r="G198" s="19">
        <v>7.9942294862059629E-2</v>
      </c>
      <c r="H198" s="19">
        <v>2.4621767712991158E-2</v>
      </c>
      <c r="I198" s="19">
        <v>1.495530450417171E-2</v>
      </c>
      <c r="J198" s="19">
        <f t="shared" si="3"/>
        <v>1.495530450417171E-2</v>
      </c>
      <c r="K198" s="19">
        <v>7.7118516745306039E-4</v>
      </c>
      <c r="L198" s="19">
        <v>7.7118516745306039E-4</v>
      </c>
      <c r="M198" s="19">
        <v>2.2204460492503131E-16</v>
      </c>
      <c r="N198" s="19">
        <v>9.7144514654701197E-17</v>
      </c>
      <c r="O198" s="19">
        <v>-6.6613381477509392E-16</v>
      </c>
      <c r="P198" s="19">
        <v>0</v>
      </c>
      <c r="Q198" s="19">
        <v>-0.37</v>
      </c>
      <c r="R198" s="19">
        <v>-4.9999999999999968E-2</v>
      </c>
      <c r="S198" s="19">
        <v>0.1</v>
      </c>
      <c r="T198" s="19">
        <v>0</v>
      </c>
      <c r="U198" s="19">
        <v>-9.3749999999781508E-5</v>
      </c>
      <c r="V198" s="19">
        <v>8.4375000000004585E-4</v>
      </c>
      <c r="W198" s="19">
        <v>-1.687499999999287E-3</v>
      </c>
      <c r="X198" s="19">
        <v>-0.5</v>
      </c>
      <c r="Y198" s="19">
        <v>0.1000000000000001</v>
      </c>
      <c r="Z198" s="19">
        <v>0.8</v>
      </c>
      <c r="AA198" s="19">
        <v>0</v>
      </c>
      <c r="AB198" s="19">
        <v>-0.37</v>
      </c>
      <c r="AC198" s="19">
        <v>-4.9999999999999968E-2</v>
      </c>
      <c r="AD198" s="19">
        <v>0.1</v>
      </c>
      <c r="AE198" s="19">
        <v>0</v>
      </c>
      <c r="AF198" s="19">
        <v>-0.41</v>
      </c>
      <c r="AG198" s="19">
        <v>9.4000000000000083E-2</v>
      </c>
      <c r="AH198" s="19">
        <v>0.81200000000000006</v>
      </c>
      <c r="AI198" s="19">
        <v>0</v>
      </c>
      <c r="AJ198" s="19">
        <v>16</v>
      </c>
      <c r="AK198" s="19">
        <v>56</v>
      </c>
      <c r="AL198" s="19">
        <v>8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 t="s">
        <v>455</v>
      </c>
      <c r="AS198" s="19">
        <v>1</v>
      </c>
      <c r="AT198" s="19">
        <v>0</v>
      </c>
      <c r="AU198" s="19">
        <v>0</v>
      </c>
      <c r="AV198" s="19">
        <v>0</v>
      </c>
      <c r="AW198" s="19">
        <v>0</v>
      </c>
      <c r="AX198" s="19">
        <v>45</v>
      </c>
      <c r="AY198" s="19">
        <v>0</v>
      </c>
      <c r="AZ198" s="19">
        <v>1</v>
      </c>
      <c r="BA198" s="19" t="s">
        <v>89</v>
      </c>
      <c r="BB198" s="19">
        <v>5</v>
      </c>
      <c r="BC198" s="19">
        <v>2</v>
      </c>
      <c r="BD198" s="19">
        <v>0.05</v>
      </c>
      <c r="BE198" s="19">
        <v>4</v>
      </c>
      <c r="BF198" s="19">
        <v>6</v>
      </c>
      <c r="BG198" s="19">
        <v>0.5</v>
      </c>
      <c r="BH198" s="19">
        <v>10</v>
      </c>
      <c r="BI198" s="19">
        <v>1</v>
      </c>
      <c r="BJ198" s="19">
        <v>1</v>
      </c>
      <c r="BK198" s="19">
        <v>1</v>
      </c>
      <c r="BL198" s="19">
        <v>1</v>
      </c>
      <c r="BM198" s="19">
        <v>0</v>
      </c>
      <c r="BN198" s="19">
        <v>0</v>
      </c>
      <c r="BO198" s="19">
        <v>0</v>
      </c>
      <c r="BP198" s="19">
        <v>0</v>
      </c>
      <c r="BQ198" s="19">
        <v>1</v>
      </c>
      <c r="BR198" s="19">
        <v>1</v>
      </c>
      <c r="BS198" s="19">
        <v>1</v>
      </c>
      <c r="BT198" s="19">
        <v>1</v>
      </c>
    </row>
    <row r="199" spans="1:72" x14ac:dyDescent="0.3">
      <c r="A199" s="26">
        <v>197</v>
      </c>
      <c r="B199" s="19">
        <v>80</v>
      </c>
      <c r="C199" s="19">
        <v>1.0171947479248049</v>
      </c>
      <c r="D199" s="19">
        <v>1.6953245798746741E-2</v>
      </c>
      <c r="E199" s="19">
        <v>5</v>
      </c>
      <c r="F199" s="19">
        <v>7.7118516745304012E-4</v>
      </c>
      <c r="G199" s="19">
        <v>7.9942294862059629E-2</v>
      </c>
      <c r="H199" s="19">
        <v>2.4621767712991141E-2</v>
      </c>
      <c r="I199" s="19">
        <v>1.495530450417171E-2</v>
      </c>
      <c r="J199" s="19">
        <f t="shared" si="3"/>
        <v>1.495530450417171E-2</v>
      </c>
      <c r="K199" s="19">
        <v>7.7118516745304012E-4</v>
      </c>
      <c r="L199" s="19">
        <v>7.7118516745304012E-4</v>
      </c>
      <c r="M199" s="19">
        <v>2.2204460492503131E-16</v>
      </c>
      <c r="N199" s="19">
        <v>5.5511151231257827E-17</v>
      </c>
      <c r="O199" s="19">
        <v>-6.6613381477509392E-16</v>
      </c>
      <c r="P199" s="19">
        <v>0</v>
      </c>
      <c r="Q199" s="19">
        <v>-0.37</v>
      </c>
      <c r="R199" s="19">
        <v>5.0000000000000037E-2</v>
      </c>
      <c r="S199" s="19">
        <v>0.1</v>
      </c>
      <c r="T199" s="19">
        <v>0</v>
      </c>
      <c r="U199" s="19">
        <v>-9.3749999999781508E-5</v>
      </c>
      <c r="V199" s="19">
        <v>-8.4374999999993483E-4</v>
      </c>
      <c r="W199" s="19">
        <v>-1.687499999999287E-3</v>
      </c>
      <c r="X199" s="19">
        <v>-0.5</v>
      </c>
      <c r="Y199" s="19">
        <v>-9.9999999999999922E-2</v>
      </c>
      <c r="Z199" s="19">
        <v>0.8</v>
      </c>
      <c r="AA199" s="19">
        <v>0</v>
      </c>
      <c r="AB199" s="19">
        <v>-0.37</v>
      </c>
      <c r="AC199" s="19">
        <v>5.0000000000000037E-2</v>
      </c>
      <c r="AD199" s="19">
        <v>0.1</v>
      </c>
      <c r="AE199" s="19">
        <v>0</v>
      </c>
      <c r="AF199" s="19">
        <v>-0.41</v>
      </c>
      <c r="AG199" s="19">
        <v>-9.3999999999999917E-2</v>
      </c>
      <c r="AH199" s="19">
        <v>0.81200000000000006</v>
      </c>
      <c r="AI199" s="19">
        <v>0</v>
      </c>
      <c r="AJ199" s="19">
        <v>16</v>
      </c>
      <c r="AK199" s="19">
        <v>56</v>
      </c>
      <c r="AL199" s="19">
        <v>0</v>
      </c>
      <c r="AM199" s="19">
        <v>8</v>
      </c>
      <c r="AN199" s="19">
        <v>0</v>
      </c>
      <c r="AO199" s="19">
        <v>0</v>
      </c>
      <c r="AP199" s="19">
        <v>0</v>
      </c>
      <c r="AQ199" s="19">
        <v>0</v>
      </c>
      <c r="AR199" s="19" t="s">
        <v>456</v>
      </c>
      <c r="AS199" s="19">
        <v>1</v>
      </c>
      <c r="AT199" s="19">
        <v>0</v>
      </c>
      <c r="AU199" s="19">
        <v>0</v>
      </c>
      <c r="AV199" s="19">
        <v>0</v>
      </c>
      <c r="AW199" s="19">
        <v>0</v>
      </c>
      <c r="AX199" s="19">
        <v>45</v>
      </c>
      <c r="AY199" s="19">
        <v>0</v>
      </c>
      <c r="AZ199" s="19">
        <v>1</v>
      </c>
      <c r="BA199" s="19" t="s">
        <v>89</v>
      </c>
      <c r="BB199" s="19">
        <v>5</v>
      </c>
      <c r="BC199" s="19">
        <v>2</v>
      </c>
      <c r="BD199" s="19">
        <v>0.05</v>
      </c>
      <c r="BE199" s="19">
        <v>4</v>
      </c>
      <c r="BF199" s="19">
        <v>6</v>
      </c>
      <c r="BG199" s="19">
        <v>0.5</v>
      </c>
      <c r="BH199" s="19">
        <v>10</v>
      </c>
      <c r="BI199" s="19">
        <v>1</v>
      </c>
      <c r="BJ199" s="19">
        <v>1</v>
      </c>
      <c r="BK199" s="19">
        <v>1</v>
      </c>
      <c r="BL199" s="19">
        <v>1</v>
      </c>
      <c r="BM199" s="19">
        <v>0</v>
      </c>
      <c r="BN199" s="19">
        <v>0</v>
      </c>
      <c r="BO199" s="19">
        <v>0</v>
      </c>
      <c r="BP199" s="19">
        <v>0</v>
      </c>
      <c r="BQ199" s="19">
        <v>1</v>
      </c>
      <c r="BR199" s="19">
        <v>1</v>
      </c>
      <c r="BS199" s="19">
        <v>1</v>
      </c>
      <c r="BT199" s="19">
        <v>1</v>
      </c>
    </row>
    <row r="200" spans="1:72" x14ac:dyDescent="0.3">
      <c r="A200" s="26">
        <v>198</v>
      </c>
      <c r="B200" s="19">
        <v>80</v>
      </c>
      <c r="C200" s="19">
        <v>0.9671938419342041</v>
      </c>
      <c r="D200" s="19">
        <v>1.6119897365570068E-2</v>
      </c>
      <c r="E200" s="19">
        <v>5</v>
      </c>
      <c r="F200" s="19">
        <v>7.7118516745304782E-4</v>
      </c>
      <c r="G200" s="19">
        <v>7.9942294862059629E-2</v>
      </c>
      <c r="H200" s="19">
        <v>2.4621767712991151E-2</v>
      </c>
      <c r="I200" s="19">
        <v>1.495530450417171E-2</v>
      </c>
      <c r="J200" s="19">
        <f t="shared" si="3"/>
        <v>1.495530450417171E-2</v>
      </c>
      <c r="K200" s="19">
        <v>7.7118516745304782E-4</v>
      </c>
      <c r="L200" s="19">
        <v>7.7118516745304782E-4</v>
      </c>
      <c r="M200" s="19">
        <v>-2.2204460492503131E-16</v>
      </c>
      <c r="N200" s="19">
        <v>0</v>
      </c>
      <c r="O200" s="19">
        <v>-6.6613381477509392E-16</v>
      </c>
      <c r="P200" s="19">
        <v>0</v>
      </c>
      <c r="Q200" s="19">
        <v>0.37</v>
      </c>
      <c r="R200" s="19">
        <v>4.9999999999999982E-2</v>
      </c>
      <c r="S200" s="19">
        <v>0.1</v>
      </c>
      <c r="T200" s="19">
        <v>0</v>
      </c>
      <c r="U200" s="19">
        <v>9.3749999999781508E-5</v>
      </c>
      <c r="V200" s="19">
        <v>-8.4374999999997646E-4</v>
      </c>
      <c r="W200" s="19">
        <v>-1.687499999999287E-3</v>
      </c>
      <c r="X200" s="19">
        <v>0.5</v>
      </c>
      <c r="Y200" s="19">
        <v>-9.9999999999999978E-2</v>
      </c>
      <c r="Z200" s="19">
        <v>0.8</v>
      </c>
      <c r="AA200" s="19">
        <v>0</v>
      </c>
      <c r="AB200" s="19">
        <v>0.37</v>
      </c>
      <c r="AC200" s="19">
        <v>4.9999999999999982E-2</v>
      </c>
      <c r="AD200" s="19">
        <v>0.1</v>
      </c>
      <c r="AE200" s="19">
        <v>0</v>
      </c>
      <c r="AF200" s="19">
        <v>0.41</v>
      </c>
      <c r="AG200" s="19">
        <v>-9.3999999999999972E-2</v>
      </c>
      <c r="AH200" s="19">
        <v>0.81200000000000006</v>
      </c>
      <c r="AI200" s="19">
        <v>0</v>
      </c>
      <c r="AJ200" s="19">
        <v>56</v>
      </c>
      <c r="AK200" s="19">
        <v>16</v>
      </c>
      <c r="AL200" s="19">
        <v>0</v>
      </c>
      <c r="AM200" s="19">
        <v>8</v>
      </c>
      <c r="AN200" s="19">
        <v>0</v>
      </c>
      <c r="AO200" s="19">
        <v>0</v>
      </c>
      <c r="AP200" s="19">
        <v>0</v>
      </c>
      <c r="AQ200" s="19">
        <v>0</v>
      </c>
      <c r="AR200" s="19" t="s">
        <v>457</v>
      </c>
      <c r="AS200" s="19">
        <v>1</v>
      </c>
      <c r="AT200" s="19">
        <v>0</v>
      </c>
      <c r="AU200" s="19">
        <v>0</v>
      </c>
      <c r="AV200" s="19">
        <v>0</v>
      </c>
      <c r="AW200" s="19">
        <v>0</v>
      </c>
      <c r="AX200" s="19">
        <v>45</v>
      </c>
      <c r="AY200" s="19">
        <v>0</v>
      </c>
      <c r="AZ200" s="19">
        <v>1</v>
      </c>
      <c r="BA200" s="19" t="s">
        <v>89</v>
      </c>
      <c r="BB200" s="19">
        <v>5</v>
      </c>
      <c r="BC200" s="19">
        <v>2</v>
      </c>
      <c r="BD200" s="19">
        <v>0.05</v>
      </c>
      <c r="BE200" s="19">
        <v>4</v>
      </c>
      <c r="BF200" s="19">
        <v>6</v>
      </c>
      <c r="BG200" s="19">
        <v>0.5</v>
      </c>
      <c r="BH200" s="19">
        <v>10</v>
      </c>
      <c r="BI200" s="19">
        <v>1</v>
      </c>
      <c r="BJ200" s="19">
        <v>1</v>
      </c>
      <c r="BK200" s="19">
        <v>1</v>
      </c>
      <c r="BL200" s="19">
        <v>1</v>
      </c>
      <c r="BM200" s="19">
        <v>0</v>
      </c>
      <c r="BN200" s="19">
        <v>0</v>
      </c>
      <c r="BO200" s="19">
        <v>0</v>
      </c>
      <c r="BP200" s="19">
        <v>0</v>
      </c>
      <c r="BQ200" s="19">
        <v>1</v>
      </c>
      <c r="BR200" s="19">
        <v>1</v>
      </c>
      <c r="BS200" s="19">
        <v>1</v>
      </c>
      <c r="BT200" s="19">
        <v>1</v>
      </c>
    </row>
    <row r="201" spans="1:72" x14ac:dyDescent="0.3">
      <c r="A201" s="26">
        <v>199</v>
      </c>
      <c r="B201" s="19">
        <v>80</v>
      </c>
      <c r="C201" s="19">
        <v>0.77999496459960938</v>
      </c>
      <c r="D201" s="19">
        <v>1.2999916076660159E-2</v>
      </c>
      <c r="E201" s="19">
        <v>4</v>
      </c>
      <c r="F201" s="19">
        <v>1.148198316929613E-3</v>
      </c>
      <c r="G201" s="19">
        <v>3.6742346141747678E-2</v>
      </c>
      <c r="H201" s="19">
        <v>9.8745055255946759E-3</v>
      </c>
      <c r="I201" s="19">
        <v>1.148198316929613E-3</v>
      </c>
      <c r="J201" s="19">
        <f t="shared" si="3"/>
        <v>1.148198316929613E-3</v>
      </c>
      <c r="K201" s="19">
        <v>1.148198316929613E-3</v>
      </c>
      <c r="L201" s="19"/>
      <c r="M201" s="19">
        <v>-8.6281661508548166E-32</v>
      </c>
      <c r="N201" s="19">
        <v>-4.4408920985006262E-16</v>
      </c>
      <c r="O201" s="19">
        <v>0</v>
      </c>
      <c r="P201" s="19">
        <v>0</v>
      </c>
      <c r="Q201" s="19">
        <v>4.9303806576313239E-34</v>
      </c>
      <c r="R201" s="19">
        <v>0.42</v>
      </c>
      <c r="S201" s="19">
        <v>0</v>
      </c>
      <c r="T201" s="19">
        <v>0</v>
      </c>
      <c r="U201" s="19">
        <v>0</v>
      </c>
      <c r="V201" s="19">
        <v>-2.812499999999996E-3</v>
      </c>
      <c r="W201" s="19">
        <v>-5.5511151231257827E-16</v>
      </c>
      <c r="X201" s="19">
        <v>6.123233995736766E-17</v>
      </c>
      <c r="Y201" s="19">
        <v>0.4</v>
      </c>
      <c r="Z201" s="19">
        <v>-1</v>
      </c>
      <c r="AA201" s="19">
        <v>0</v>
      </c>
      <c r="AB201" s="19">
        <v>4.9303806576313239E-34</v>
      </c>
      <c r="AC201" s="19">
        <v>0.42</v>
      </c>
      <c r="AD201" s="19">
        <v>0</v>
      </c>
      <c r="AE201" s="19">
        <v>0</v>
      </c>
      <c r="AF201" s="19">
        <v>6.123233995736766E-17</v>
      </c>
      <c r="AG201" s="19">
        <v>0.316</v>
      </c>
      <c r="AH201" s="19">
        <v>-1</v>
      </c>
      <c r="AI201" s="19">
        <v>0</v>
      </c>
      <c r="AJ201" s="19">
        <v>0</v>
      </c>
      <c r="AK201" s="19">
        <v>0</v>
      </c>
      <c r="AL201" s="19">
        <v>56</v>
      </c>
      <c r="AM201" s="19">
        <v>24</v>
      </c>
      <c r="AN201" s="19">
        <v>0</v>
      </c>
      <c r="AO201" s="19">
        <v>0</v>
      </c>
      <c r="AP201" s="19">
        <v>0</v>
      </c>
      <c r="AQ201" s="19">
        <v>0</v>
      </c>
      <c r="AR201" s="19" t="s">
        <v>458</v>
      </c>
      <c r="AS201" s="19">
        <v>1</v>
      </c>
      <c r="AT201" s="19">
        <v>0</v>
      </c>
      <c r="AU201" s="19">
        <v>0</v>
      </c>
      <c r="AV201" s="19">
        <v>0</v>
      </c>
      <c r="AW201" s="19">
        <v>0</v>
      </c>
      <c r="AX201" s="19">
        <v>45</v>
      </c>
      <c r="AY201" s="19">
        <v>0</v>
      </c>
      <c r="AZ201" s="19">
        <v>1</v>
      </c>
      <c r="BA201" s="19" t="s">
        <v>89</v>
      </c>
      <c r="BB201" s="19">
        <v>5</v>
      </c>
      <c r="BC201" s="19">
        <v>2</v>
      </c>
      <c r="BD201" s="19">
        <v>0.05</v>
      </c>
      <c r="BE201" s="19">
        <v>4</v>
      </c>
      <c r="BF201" s="19">
        <v>6</v>
      </c>
      <c r="BG201" s="19">
        <v>0.5</v>
      </c>
      <c r="BH201" s="19">
        <v>10</v>
      </c>
      <c r="BI201" s="19">
        <v>1</v>
      </c>
      <c r="BJ201" s="19">
        <v>1</v>
      </c>
      <c r="BK201" s="19">
        <v>1</v>
      </c>
      <c r="BL201" s="19">
        <v>1</v>
      </c>
      <c r="BM201" s="19">
        <v>0</v>
      </c>
      <c r="BN201" s="19">
        <v>0</v>
      </c>
      <c r="BO201" s="19">
        <v>0</v>
      </c>
      <c r="BP201" s="19">
        <v>0</v>
      </c>
      <c r="BQ201" s="19">
        <v>1</v>
      </c>
      <c r="BR201" s="19">
        <v>1</v>
      </c>
      <c r="BS201" s="19">
        <v>1</v>
      </c>
      <c r="BT201" s="19">
        <v>1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B1FC-28F1-475A-89DE-0458841BA70C}">
  <sheetPr codeName="Sheet2"/>
  <dimension ref="A1:BJ548"/>
  <sheetViews>
    <sheetView topLeftCell="A16" zoomScaleNormal="100" workbookViewId="0">
      <selection activeCell="P25" sqref="P25"/>
    </sheetView>
  </sheetViews>
  <sheetFormatPr defaultColWidth="8.88671875" defaultRowHeight="14.4" x14ac:dyDescent="0.3"/>
  <cols>
    <col min="1" max="1" width="30.33203125" style="19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61" width="8.88671875" style="29"/>
    <col min="62" max="16384" width="8.88671875" style="19"/>
  </cols>
  <sheetData>
    <row r="1" spans="1:62" s="23" customFormat="1" ht="15" thickBot="1" x14ac:dyDescent="0.35">
      <c r="A1" s="31"/>
      <c r="B1" s="47" t="s">
        <v>631</v>
      </c>
      <c r="C1" s="47" t="s">
        <v>632</v>
      </c>
      <c r="D1" s="47" t="s">
        <v>633</v>
      </c>
      <c r="E1" s="47" t="s">
        <v>634</v>
      </c>
      <c r="F1" s="46" t="s">
        <v>635</v>
      </c>
      <c r="G1" s="46" t="s">
        <v>636</v>
      </c>
      <c r="H1" s="46" t="s">
        <v>637</v>
      </c>
      <c r="I1" s="46" t="s">
        <v>638</v>
      </c>
      <c r="J1" s="46" t="s">
        <v>639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</row>
    <row r="2" spans="1:62" s="17" customFormat="1" ht="15" thickBot="1" x14ac:dyDescent="0.35">
      <c r="A2" s="16" t="s">
        <v>2</v>
      </c>
      <c r="B2" s="45">
        <f>AVERAGE(B15:B164)</f>
        <v>6.004492441813151E-5</v>
      </c>
      <c r="C2" s="45">
        <f t="shared" ref="C2:J2" si="0">AVERAGE(C15:C164)</f>
        <v>6.6844622294108075E-5</v>
      </c>
      <c r="D2" s="45">
        <f t="shared" si="0"/>
        <v>2.6752154032389322E-5</v>
      </c>
      <c r="E2" s="45">
        <f t="shared" si="0"/>
        <v>5.2800178527832033E-5</v>
      </c>
      <c r="F2" s="45">
        <f t="shared" si="0"/>
        <v>5.6495666503906252E-5</v>
      </c>
      <c r="G2" s="45">
        <f t="shared" si="0"/>
        <v>7.5745582580566404E-5</v>
      </c>
      <c r="H2" s="45">
        <f t="shared" si="0"/>
        <v>6.9584846496582035E-5</v>
      </c>
      <c r="I2" s="45">
        <f t="shared" si="0"/>
        <v>9.0104738871256513E-5</v>
      </c>
      <c r="J2" s="45">
        <f t="shared" si="0"/>
        <v>7.2631835937499997E-5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18"/>
    </row>
    <row r="3" spans="1:62" s="5" customFormat="1" ht="15" thickBot="1" x14ac:dyDescent="0.35">
      <c r="A3" s="3" t="s">
        <v>3</v>
      </c>
      <c r="B3" s="10">
        <f>_xlfn.STDEV.S(B15:B164)</f>
        <v>2.3846325637605565E-4</v>
      </c>
      <c r="C3" s="10">
        <f t="shared" ref="C3:J3" si="1">_xlfn.STDEV.S(C15:C164)</f>
        <v>2.5029280355282578E-4</v>
      </c>
      <c r="D3" s="10">
        <f t="shared" si="1"/>
        <v>1.6216831200754249E-4</v>
      </c>
      <c r="E3" s="10">
        <f t="shared" si="1"/>
        <v>2.193441685777321E-4</v>
      </c>
      <c r="F3" s="10">
        <f t="shared" si="1"/>
        <v>2.2742518738990609E-4</v>
      </c>
      <c r="G3" s="10">
        <f t="shared" si="1"/>
        <v>2.6052307800326587E-4</v>
      </c>
      <c r="H3" s="10">
        <f t="shared" si="1"/>
        <v>2.5100252641449615E-4</v>
      </c>
      <c r="I3" s="10">
        <f t="shared" si="1"/>
        <v>2.7803019085954439E-4</v>
      </c>
      <c r="J3" s="10">
        <f t="shared" si="1"/>
        <v>2.5906864253012556E-4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4"/>
    </row>
    <row r="4" spans="1:62" s="5" customFormat="1" ht="15" thickBot="1" x14ac:dyDescent="0.35">
      <c r="A4" s="3" t="s">
        <v>4</v>
      </c>
      <c r="B4" s="51">
        <f>MIN(B15:B164)</f>
        <v>0</v>
      </c>
      <c r="C4" s="51">
        <f t="shared" ref="C4:J4" si="2">MIN(C15:C164)</f>
        <v>0</v>
      </c>
      <c r="D4" s="51">
        <f t="shared" si="2"/>
        <v>0</v>
      </c>
      <c r="E4" s="51">
        <f t="shared" si="2"/>
        <v>0</v>
      </c>
      <c r="F4" s="51">
        <f t="shared" si="2"/>
        <v>0</v>
      </c>
      <c r="G4" s="51">
        <f t="shared" si="2"/>
        <v>0</v>
      </c>
      <c r="H4" s="51">
        <f t="shared" si="2"/>
        <v>0</v>
      </c>
      <c r="I4" s="51">
        <f t="shared" si="2"/>
        <v>0</v>
      </c>
      <c r="J4" s="51">
        <f t="shared" si="2"/>
        <v>0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4"/>
    </row>
    <row r="5" spans="1:62" s="5" customFormat="1" ht="15" thickBot="1" x14ac:dyDescent="0.35">
      <c r="A5" s="3" t="s">
        <v>5</v>
      </c>
      <c r="B5" s="51">
        <f>QUARTILE(B15:B164, 1)</f>
        <v>0</v>
      </c>
      <c r="C5" s="51">
        <f t="shared" ref="C5:J5" si="3">QUARTILE(C15:C164, 1)</f>
        <v>0</v>
      </c>
      <c r="D5" s="51">
        <f t="shared" si="3"/>
        <v>0</v>
      </c>
      <c r="E5" s="51">
        <f t="shared" si="3"/>
        <v>0</v>
      </c>
      <c r="F5" s="51">
        <f t="shared" si="3"/>
        <v>0</v>
      </c>
      <c r="G5" s="51">
        <f t="shared" si="3"/>
        <v>0</v>
      </c>
      <c r="H5" s="51">
        <f t="shared" si="3"/>
        <v>0</v>
      </c>
      <c r="I5" s="51">
        <f t="shared" si="3"/>
        <v>0</v>
      </c>
      <c r="J5" s="51">
        <f t="shared" si="3"/>
        <v>0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4"/>
    </row>
    <row r="6" spans="1:62" s="5" customFormat="1" ht="15" thickBot="1" x14ac:dyDescent="0.35">
      <c r="A6" s="3" t="s">
        <v>6</v>
      </c>
      <c r="B6" s="51">
        <f>MEDIAN(B15:B164)</f>
        <v>0</v>
      </c>
      <c r="C6" s="51">
        <f t="shared" ref="C6:J6" si="4">MEDIAN(C15:C164)</f>
        <v>0</v>
      </c>
      <c r="D6" s="51">
        <f t="shared" si="4"/>
        <v>0</v>
      </c>
      <c r="E6" s="51">
        <f t="shared" si="4"/>
        <v>0</v>
      </c>
      <c r="F6" s="51">
        <f t="shared" si="4"/>
        <v>0</v>
      </c>
      <c r="G6" s="51">
        <f t="shared" si="4"/>
        <v>0</v>
      </c>
      <c r="H6" s="51">
        <f t="shared" si="4"/>
        <v>0</v>
      </c>
      <c r="I6" s="51">
        <f t="shared" si="4"/>
        <v>0</v>
      </c>
      <c r="J6" s="51">
        <f t="shared" si="4"/>
        <v>0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4"/>
    </row>
    <row r="7" spans="1:62" s="5" customFormat="1" ht="15" thickBot="1" x14ac:dyDescent="0.35">
      <c r="A7" s="3" t="s">
        <v>7</v>
      </c>
      <c r="B7" s="51">
        <f>QUARTILE(B15:B164, 3)</f>
        <v>0</v>
      </c>
      <c r="C7" s="51">
        <f t="shared" ref="C7:J7" si="5">QUARTILE(C15:C164, 3)</f>
        <v>0</v>
      </c>
      <c r="D7" s="51">
        <f t="shared" si="5"/>
        <v>0</v>
      </c>
      <c r="E7" s="51">
        <f t="shared" si="5"/>
        <v>0</v>
      </c>
      <c r="F7" s="51">
        <f t="shared" si="5"/>
        <v>0</v>
      </c>
      <c r="G7" s="51">
        <f t="shared" si="5"/>
        <v>0</v>
      </c>
      <c r="H7" s="51">
        <f t="shared" si="5"/>
        <v>0</v>
      </c>
      <c r="I7" s="51">
        <f t="shared" si="5"/>
        <v>0</v>
      </c>
      <c r="J7" s="51">
        <f t="shared" si="5"/>
        <v>0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4"/>
    </row>
    <row r="8" spans="1:62" s="17" customFormat="1" ht="15" thickBot="1" x14ac:dyDescent="0.35">
      <c r="A8" s="16" t="s">
        <v>8</v>
      </c>
      <c r="B8" s="52">
        <f>MAX(B15:B164)</f>
        <v>1.009941101074219E-3</v>
      </c>
      <c r="C8" s="52">
        <f t="shared" ref="C8:J8" si="6">MAX(C15:C164)</f>
        <v>1.042604446411133E-3</v>
      </c>
      <c r="D8" s="52">
        <f t="shared" si="6"/>
        <v>1.0113716125488279E-3</v>
      </c>
      <c r="E8" s="52">
        <f t="shared" si="6"/>
        <v>1.2290477752685549E-3</v>
      </c>
      <c r="F8" s="52">
        <f t="shared" si="6"/>
        <v>1.005887985229492E-3</v>
      </c>
      <c r="G8" s="52">
        <f t="shared" si="6"/>
        <v>1.0037422180175779E-3</v>
      </c>
      <c r="H8" s="52">
        <f t="shared" si="6"/>
        <v>9.9873542785644531E-4</v>
      </c>
      <c r="I8" s="52">
        <f t="shared" si="6"/>
        <v>1.0018348693847661E-3</v>
      </c>
      <c r="J8" s="52">
        <f t="shared" si="6"/>
        <v>9.9992752075195313E-4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18"/>
    </row>
    <row r="9" spans="1:62" s="8" customFormat="1" ht="15" thickBot="1" x14ac:dyDescent="0.35">
      <c r="A9" s="6" t="s">
        <v>1</v>
      </c>
      <c r="B9" s="57" t="s">
        <v>687</v>
      </c>
      <c r="C9" s="57" t="s">
        <v>688</v>
      </c>
      <c r="D9" s="57" t="s">
        <v>689</v>
      </c>
      <c r="E9" s="57" t="s">
        <v>690</v>
      </c>
      <c r="F9" s="57" t="s">
        <v>691</v>
      </c>
      <c r="G9" s="57" t="s">
        <v>692</v>
      </c>
      <c r="H9" s="57" t="s">
        <v>693</v>
      </c>
      <c r="I9" s="57" t="s">
        <v>694</v>
      </c>
      <c r="J9" s="57" t="s">
        <v>695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7"/>
    </row>
    <row r="10" spans="1:62" s="5" customFormat="1" ht="15" thickBot="1" x14ac:dyDescent="0.35">
      <c r="A10" s="3" t="s">
        <v>9</v>
      </c>
      <c r="B10" s="10">
        <f t="shared" ref="B10:J10" si="7">B5</f>
        <v>0</v>
      </c>
      <c r="C10" s="11">
        <f t="shared" si="7"/>
        <v>0</v>
      </c>
      <c r="D10" s="9">
        <f t="shared" si="7"/>
        <v>0</v>
      </c>
      <c r="E10" s="9">
        <f t="shared" si="7"/>
        <v>0</v>
      </c>
      <c r="F10" s="9">
        <f t="shared" si="7"/>
        <v>0</v>
      </c>
      <c r="G10" s="9">
        <f t="shared" si="7"/>
        <v>0</v>
      </c>
      <c r="H10" s="10">
        <f t="shared" si="7"/>
        <v>0</v>
      </c>
      <c r="I10" s="11">
        <f t="shared" si="7"/>
        <v>0</v>
      </c>
      <c r="J10" s="9">
        <f t="shared" si="7"/>
        <v>0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4"/>
    </row>
    <row r="11" spans="1:62" s="5" customFormat="1" ht="15" thickBot="1" x14ac:dyDescent="0.35">
      <c r="A11" s="3" t="s">
        <v>10</v>
      </c>
      <c r="B11" s="10">
        <f>B6-B5</f>
        <v>0</v>
      </c>
      <c r="C11" s="11">
        <f t="shared" ref="B11:J12" si="8">C6-C5</f>
        <v>0</v>
      </c>
      <c r="D11" s="9">
        <f t="shared" si="8"/>
        <v>0</v>
      </c>
      <c r="E11" s="9">
        <f t="shared" si="8"/>
        <v>0</v>
      </c>
      <c r="F11" s="9">
        <f t="shared" si="8"/>
        <v>0</v>
      </c>
      <c r="G11" s="9">
        <f t="shared" si="8"/>
        <v>0</v>
      </c>
      <c r="H11" s="10">
        <f>H6-H5</f>
        <v>0</v>
      </c>
      <c r="I11" s="11">
        <f t="shared" ref="I11:J11" si="9">I6-I5</f>
        <v>0</v>
      </c>
      <c r="J11" s="9">
        <f t="shared" si="9"/>
        <v>0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4"/>
    </row>
    <row r="12" spans="1:62" s="5" customFormat="1" ht="15" thickBot="1" x14ac:dyDescent="0.35">
      <c r="A12" s="3" t="s">
        <v>11</v>
      </c>
      <c r="B12" s="10">
        <f t="shared" si="8"/>
        <v>0</v>
      </c>
      <c r="C12" s="11">
        <f t="shared" si="8"/>
        <v>0</v>
      </c>
      <c r="D12" s="9">
        <f t="shared" si="8"/>
        <v>0</v>
      </c>
      <c r="E12" s="9">
        <f t="shared" si="8"/>
        <v>0</v>
      </c>
      <c r="F12" s="9">
        <f t="shared" si="8"/>
        <v>0</v>
      </c>
      <c r="G12" s="9">
        <f t="shared" si="8"/>
        <v>0</v>
      </c>
      <c r="H12" s="10">
        <f t="shared" si="8"/>
        <v>0</v>
      </c>
      <c r="I12" s="11">
        <f t="shared" si="8"/>
        <v>0</v>
      </c>
      <c r="J12" s="9">
        <f t="shared" si="8"/>
        <v>0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4"/>
    </row>
    <row r="13" spans="1:62" s="5" customFormat="1" ht="15" thickBot="1" x14ac:dyDescent="0.35">
      <c r="A13" s="3" t="s">
        <v>12</v>
      </c>
      <c r="B13" s="10">
        <f>B5-B4</f>
        <v>0</v>
      </c>
      <c r="C13" s="11">
        <f>C5-C4</f>
        <v>0</v>
      </c>
      <c r="D13" s="9">
        <f t="shared" ref="D13:G13" si="10">D5-D4</f>
        <v>0</v>
      </c>
      <c r="E13" s="9">
        <f t="shared" si="10"/>
        <v>0</v>
      </c>
      <c r="F13" s="9">
        <f t="shared" si="10"/>
        <v>0</v>
      </c>
      <c r="G13" s="9">
        <f t="shared" si="10"/>
        <v>0</v>
      </c>
      <c r="H13" s="10">
        <f>H5-H4</f>
        <v>0</v>
      </c>
      <c r="I13" s="11">
        <f t="shared" ref="I13:J13" si="11">I5-I4</f>
        <v>0</v>
      </c>
      <c r="J13" s="9">
        <f t="shared" si="11"/>
        <v>0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4"/>
    </row>
    <row r="14" spans="1:62" s="5" customFormat="1" ht="15" thickBot="1" x14ac:dyDescent="0.35">
      <c r="A14" s="3" t="s">
        <v>13</v>
      </c>
      <c r="B14" s="10">
        <f t="shared" ref="B14:J14" si="12">B8-B7</f>
        <v>1.009941101074219E-3</v>
      </c>
      <c r="C14" s="11">
        <f>C8-C7</f>
        <v>1.042604446411133E-3</v>
      </c>
      <c r="D14" s="9">
        <f t="shared" si="12"/>
        <v>1.0113716125488279E-3</v>
      </c>
      <c r="E14" s="9">
        <f t="shared" si="12"/>
        <v>1.2290477752685549E-3</v>
      </c>
      <c r="F14" s="9">
        <f t="shared" si="12"/>
        <v>1.005887985229492E-3</v>
      </c>
      <c r="G14" s="9">
        <f t="shared" si="12"/>
        <v>1.0037422180175779E-3</v>
      </c>
      <c r="H14" s="10">
        <f t="shared" si="12"/>
        <v>9.9873542785644531E-4</v>
      </c>
      <c r="I14" s="11">
        <f t="shared" si="12"/>
        <v>1.0018348693847661E-3</v>
      </c>
      <c r="J14" s="9">
        <f t="shared" si="12"/>
        <v>9.9992752075195313E-4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4"/>
    </row>
    <row r="15" spans="1:62" x14ac:dyDescent="0.3">
      <c r="A15" s="2"/>
      <c r="B15" s="12">
        <f>'trad-50'!D2</f>
        <v>1.000404357910156E-3</v>
      </c>
      <c r="C15" s="12">
        <f>'3060-50'!D2</f>
        <v>0</v>
      </c>
      <c r="D15" s="12">
        <f>'15-50'!D2</f>
        <v>0</v>
      </c>
      <c r="E15" s="12">
        <f>'trad-100'!D2</f>
        <v>0</v>
      </c>
      <c r="F15" s="12">
        <f>'3060-100'!D2</f>
        <v>0</v>
      </c>
      <c r="G15" s="12">
        <f>'15-100'!D2</f>
        <v>0</v>
      </c>
      <c r="H15" s="12">
        <f>'trad-150'!D2</f>
        <v>0</v>
      </c>
      <c r="I15" s="12">
        <f>'3060-150'!D2</f>
        <v>0</v>
      </c>
      <c r="J15" s="12">
        <f>'15-150'!D2</f>
        <v>9.7537040710449219E-4</v>
      </c>
    </row>
    <row r="16" spans="1:62" x14ac:dyDescent="0.3">
      <c r="B16" s="12">
        <f>'trad-50'!D3</f>
        <v>0</v>
      </c>
      <c r="C16" s="12">
        <f>'3060-50'!D3</f>
        <v>9.975433349609375E-4</v>
      </c>
      <c r="D16" s="12">
        <f>'15-50'!D3</f>
        <v>0</v>
      </c>
      <c r="E16" s="12">
        <f>'trad-100'!D3</f>
        <v>0</v>
      </c>
      <c r="F16" s="12">
        <f>'3060-100'!D3</f>
        <v>9.9706649780273438E-4</v>
      </c>
      <c r="G16" s="12">
        <f>'15-100'!D3</f>
        <v>0</v>
      </c>
      <c r="H16" s="12">
        <f>'trad-150'!D3</f>
        <v>0</v>
      </c>
      <c r="I16" s="12">
        <f>'3060-150'!D3</f>
        <v>0</v>
      </c>
      <c r="J16" s="12">
        <f>'15-150'!D3</f>
        <v>0</v>
      </c>
    </row>
    <row r="17" spans="2:10" x14ac:dyDescent="0.3">
      <c r="B17" s="12">
        <f>'trad-50'!D4</f>
        <v>0</v>
      </c>
      <c r="C17" s="12">
        <f>'3060-50'!D4</f>
        <v>0</v>
      </c>
      <c r="D17" s="12">
        <f>'15-50'!D4</f>
        <v>0</v>
      </c>
      <c r="E17" s="12">
        <f>'trad-100'!D4</f>
        <v>0</v>
      </c>
      <c r="F17" s="12">
        <f>'3060-100'!D4</f>
        <v>0</v>
      </c>
      <c r="G17" s="12">
        <f>'15-100'!D4</f>
        <v>0</v>
      </c>
      <c r="H17" s="12">
        <f>'trad-150'!D4</f>
        <v>0</v>
      </c>
      <c r="I17" s="12">
        <f>'3060-150'!D4</f>
        <v>0</v>
      </c>
      <c r="J17" s="12">
        <f>'15-150'!D4</f>
        <v>0</v>
      </c>
    </row>
    <row r="18" spans="2:10" x14ac:dyDescent="0.3">
      <c r="B18" s="12">
        <f>'trad-50'!D5</f>
        <v>0</v>
      </c>
      <c r="C18" s="12">
        <f>'3060-50'!D5</f>
        <v>0</v>
      </c>
      <c r="D18" s="12">
        <f>'15-50'!D5</f>
        <v>0</v>
      </c>
      <c r="E18" s="12">
        <f>'trad-100'!D5</f>
        <v>0</v>
      </c>
      <c r="F18" s="12">
        <f>'3060-100'!D5</f>
        <v>0</v>
      </c>
      <c r="G18" s="12">
        <f>'15-100'!D5</f>
        <v>9.9730491638183594E-4</v>
      </c>
      <c r="H18" s="12">
        <f>'trad-150'!D5</f>
        <v>0</v>
      </c>
      <c r="I18" s="12">
        <f>'3060-150'!D5</f>
        <v>9.9730491638183594E-4</v>
      </c>
      <c r="J18" s="12">
        <f>'15-150'!D5</f>
        <v>0</v>
      </c>
    </row>
    <row r="19" spans="2:10" x14ac:dyDescent="0.3">
      <c r="B19" s="12">
        <f>'trad-50'!D6</f>
        <v>0</v>
      </c>
      <c r="C19" s="12">
        <f>'3060-50'!D6</f>
        <v>0</v>
      </c>
      <c r="D19" s="12">
        <f>'15-50'!D6</f>
        <v>0</v>
      </c>
      <c r="E19" s="12">
        <f>'trad-100'!D6</f>
        <v>5.0997734069824219E-4</v>
      </c>
      <c r="F19" s="12">
        <f>'3060-100'!D6</f>
        <v>0</v>
      </c>
      <c r="G19" s="12">
        <f>'15-100'!D6</f>
        <v>0</v>
      </c>
      <c r="H19" s="12">
        <f>'trad-150'!D6</f>
        <v>0</v>
      </c>
      <c r="I19" s="12">
        <f>'3060-150'!D6</f>
        <v>0</v>
      </c>
      <c r="J19" s="12">
        <f>'15-150'!D6</f>
        <v>9.9992752075195313E-4</v>
      </c>
    </row>
    <row r="20" spans="2:10" x14ac:dyDescent="0.3">
      <c r="B20" s="12">
        <f>'trad-50'!D7</f>
        <v>0</v>
      </c>
      <c r="C20" s="12">
        <f>'3060-50'!D7</f>
        <v>0</v>
      </c>
      <c r="D20" s="12">
        <f>'15-50'!D7</f>
        <v>0</v>
      </c>
      <c r="E20" s="12">
        <f>'trad-100'!D7</f>
        <v>0</v>
      </c>
      <c r="F20" s="12">
        <f>'3060-100'!D7</f>
        <v>5.1450729370117188E-4</v>
      </c>
      <c r="G20" s="12">
        <f>'15-100'!D7</f>
        <v>0</v>
      </c>
      <c r="H20" s="12">
        <f>'trad-150'!D7</f>
        <v>9.9778175354003906E-4</v>
      </c>
      <c r="I20" s="12">
        <f>'3060-150'!D7</f>
        <v>0</v>
      </c>
      <c r="J20" s="12">
        <f>'15-150'!D7</f>
        <v>9.7346305847167969E-4</v>
      </c>
    </row>
    <row r="21" spans="2:10" x14ac:dyDescent="0.3">
      <c r="B21" s="12">
        <f>'trad-50'!D8</f>
        <v>0</v>
      </c>
      <c r="C21" s="12">
        <f>'3060-50'!D8</f>
        <v>0</v>
      </c>
      <c r="D21" s="12">
        <f>'15-50'!D8</f>
        <v>0</v>
      </c>
      <c r="E21" s="12">
        <f>'trad-100'!D8</f>
        <v>0</v>
      </c>
      <c r="F21" s="12">
        <f>'3060-100'!D8</f>
        <v>0</v>
      </c>
      <c r="G21" s="12">
        <f>'15-100'!D8</f>
        <v>0</v>
      </c>
      <c r="H21" s="12">
        <f>'trad-150'!D8</f>
        <v>9.9730491638183594E-4</v>
      </c>
      <c r="I21" s="12">
        <f>'3060-150'!D8</f>
        <v>0</v>
      </c>
      <c r="J21" s="12">
        <f>'15-150'!D8</f>
        <v>0</v>
      </c>
    </row>
    <row r="22" spans="2:10" x14ac:dyDescent="0.3">
      <c r="B22" s="12">
        <f>'trad-50'!D9</f>
        <v>0</v>
      </c>
      <c r="C22" s="12">
        <f>'3060-50'!D9</f>
        <v>2.6464462280273441E-5</v>
      </c>
      <c r="D22" s="12">
        <f>'15-50'!D9</f>
        <v>0</v>
      </c>
      <c r="E22" s="12">
        <f>'trad-100'!D9</f>
        <v>0</v>
      </c>
      <c r="F22" s="12">
        <f>'3060-100'!D9</f>
        <v>0</v>
      </c>
      <c r="G22" s="12">
        <f>'15-100'!D9</f>
        <v>9.5391273498535156E-4</v>
      </c>
      <c r="H22" s="12">
        <f>'trad-150'!D9</f>
        <v>0</v>
      </c>
      <c r="I22" s="12">
        <f>'3060-150'!D9</f>
        <v>9.9778175354003906E-4</v>
      </c>
      <c r="J22" s="12">
        <f>'15-150'!D9</f>
        <v>0</v>
      </c>
    </row>
    <row r="23" spans="2:10" x14ac:dyDescent="0.3">
      <c r="B23" s="12">
        <f>'trad-50'!D10</f>
        <v>0</v>
      </c>
      <c r="C23" s="12">
        <f>'3060-50'!D10</f>
        <v>0</v>
      </c>
      <c r="D23" s="12">
        <f>'15-50'!D10</f>
        <v>0</v>
      </c>
      <c r="E23" s="12">
        <f>'trad-100'!D10</f>
        <v>0</v>
      </c>
      <c r="F23" s="12">
        <f>'3060-100'!D10</f>
        <v>0</v>
      </c>
      <c r="G23" s="12">
        <f>'15-100'!D10</f>
        <v>0</v>
      </c>
      <c r="H23" s="12">
        <f>'trad-150'!D10</f>
        <v>0</v>
      </c>
      <c r="I23" s="12">
        <f>'3060-150'!D10</f>
        <v>9.9110603332519531E-4</v>
      </c>
      <c r="J23" s="12">
        <f>'15-150'!D10</f>
        <v>0</v>
      </c>
    </row>
    <row r="24" spans="2:10" x14ac:dyDescent="0.3">
      <c r="B24" s="12">
        <f>'trad-50'!D11</f>
        <v>9.975433349609375E-4</v>
      </c>
      <c r="C24" s="12">
        <f>'3060-50'!D11</f>
        <v>0</v>
      </c>
      <c r="D24" s="12">
        <f>'15-50'!D11</f>
        <v>0</v>
      </c>
      <c r="E24" s="12">
        <f>'trad-100'!D11</f>
        <v>0</v>
      </c>
      <c r="F24" s="12">
        <f>'3060-100'!D11</f>
        <v>0</v>
      </c>
      <c r="G24" s="12">
        <f>'15-100'!D11</f>
        <v>0</v>
      </c>
      <c r="H24" s="12">
        <f>'trad-150'!D11</f>
        <v>0</v>
      </c>
      <c r="I24" s="12">
        <f>'3060-150'!D11</f>
        <v>0</v>
      </c>
      <c r="J24" s="12">
        <f>'15-150'!D11</f>
        <v>0</v>
      </c>
    </row>
    <row r="25" spans="2:10" x14ac:dyDescent="0.3">
      <c r="B25" s="12">
        <f>'trad-50'!D12</f>
        <v>0</v>
      </c>
      <c r="C25" s="12">
        <f>'3060-50'!D12</f>
        <v>9.975433349609375E-4</v>
      </c>
      <c r="D25" s="12">
        <f>'15-50'!D12</f>
        <v>0</v>
      </c>
      <c r="E25" s="12">
        <f>'trad-100'!D12</f>
        <v>0</v>
      </c>
      <c r="F25" s="12">
        <f>'3060-100'!D12</f>
        <v>9.975433349609375E-4</v>
      </c>
      <c r="G25" s="12">
        <f>'15-100'!D12</f>
        <v>9.7584724426269531E-4</v>
      </c>
      <c r="H25" s="12">
        <f>'trad-150'!D12</f>
        <v>0</v>
      </c>
      <c r="I25" s="12">
        <f>'3060-150'!D12</f>
        <v>0</v>
      </c>
      <c r="J25" s="12">
        <f>'15-150'!D12</f>
        <v>0</v>
      </c>
    </row>
    <row r="26" spans="2:10" x14ac:dyDescent="0.3">
      <c r="B26" s="12">
        <f>'trad-50'!D13</f>
        <v>0</v>
      </c>
      <c r="C26" s="12">
        <f>'3060-50'!D13</f>
        <v>0</v>
      </c>
      <c r="D26" s="12">
        <f>'15-50'!D13</f>
        <v>0</v>
      </c>
      <c r="E26" s="12">
        <f>'trad-100'!D13</f>
        <v>1.1272430419921879E-3</v>
      </c>
      <c r="F26" s="12">
        <f>'3060-100'!D13</f>
        <v>0</v>
      </c>
      <c r="G26" s="12">
        <f>'15-100'!D13</f>
        <v>0</v>
      </c>
      <c r="H26" s="12">
        <f>'trad-150'!D13</f>
        <v>9.7513198852539063E-4</v>
      </c>
      <c r="I26" s="12">
        <f>'3060-150'!D13</f>
        <v>5.0330162048339844E-4</v>
      </c>
      <c r="J26" s="12">
        <f>'15-150'!D13</f>
        <v>0</v>
      </c>
    </row>
    <row r="27" spans="2:10" x14ac:dyDescent="0.3">
      <c r="B27" s="12">
        <f>'trad-50'!D14</f>
        <v>0</v>
      </c>
      <c r="C27" s="12">
        <f>'3060-50'!D14</f>
        <v>0</v>
      </c>
      <c r="D27" s="12">
        <f>'15-50'!D14</f>
        <v>0</v>
      </c>
      <c r="E27" s="12">
        <f>'trad-100'!D14</f>
        <v>0</v>
      </c>
      <c r="F27" s="12">
        <f>'3060-100'!D14</f>
        <v>0</v>
      </c>
      <c r="G27" s="12">
        <f>'15-100'!D14</f>
        <v>0</v>
      </c>
      <c r="H27" s="12">
        <f>'trad-150'!D14</f>
        <v>0</v>
      </c>
      <c r="I27" s="12">
        <f>'3060-150'!D14</f>
        <v>0</v>
      </c>
      <c r="J27" s="12">
        <f>'15-150'!D14</f>
        <v>0</v>
      </c>
    </row>
    <row r="28" spans="2:10" x14ac:dyDescent="0.3">
      <c r="B28" s="12">
        <f>'trad-50'!D15</f>
        <v>0</v>
      </c>
      <c r="C28" s="12">
        <f>'3060-50'!D15</f>
        <v>1.042604446411133E-3</v>
      </c>
      <c r="D28" s="12">
        <f>'15-50'!D15</f>
        <v>0</v>
      </c>
      <c r="E28" s="12">
        <f>'trad-100'!D15</f>
        <v>0</v>
      </c>
      <c r="F28" s="12">
        <f>'3060-100'!D15</f>
        <v>0</v>
      </c>
      <c r="G28" s="12">
        <f>'15-100'!D15</f>
        <v>0</v>
      </c>
      <c r="H28" s="12">
        <f>'trad-150'!D15</f>
        <v>0</v>
      </c>
      <c r="I28" s="12">
        <f>'3060-150'!D15</f>
        <v>0</v>
      </c>
      <c r="J28" s="12">
        <f>'15-150'!D15</f>
        <v>0</v>
      </c>
    </row>
    <row r="29" spans="2:10" x14ac:dyDescent="0.3">
      <c r="B29" s="12">
        <f>'trad-50'!D16</f>
        <v>0</v>
      </c>
      <c r="C29" s="12">
        <f>'3060-50'!D16</f>
        <v>9.6464157104492188E-4</v>
      </c>
      <c r="D29" s="12">
        <f>'15-50'!D16</f>
        <v>0</v>
      </c>
      <c r="E29" s="12">
        <f>'trad-100'!D16</f>
        <v>9.9802017211914063E-4</v>
      </c>
      <c r="F29" s="12">
        <f>'3060-100'!D16</f>
        <v>0</v>
      </c>
      <c r="G29" s="12">
        <f>'15-100'!D16</f>
        <v>0</v>
      </c>
      <c r="H29" s="12">
        <f>'trad-150'!D16</f>
        <v>0</v>
      </c>
      <c r="I29" s="12">
        <f>'3060-150'!D16</f>
        <v>0</v>
      </c>
      <c r="J29" s="12">
        <f>'15-150'!D16</f>
        <v>9.7489356994628906E-4</v>
      </c>
    </row>
    <row r="30" spans="2:10" x14ac:dyDescent="0.3">
      <c r="B30" s="12">
        <f>'trad-50'!D17</f>
        <v>0</v>
      </c>
      <c r="C30" s="12">
        <f>'3060-50'!D17</f>
        <v>0</v>
      </c>
      <c r="D30" s="12">
        <f>'15-50'!D17</f>
        <v>0</v>
      </c>
      <c r="E30" s="12">
        <f>'trad-100'!D17</f>
        <v>0</v>
      </c>
      <c r="F30" s="12">
        <f>'3060-100'!D17</f>
        <v>0</v>
      </c>
      <c r="G30" s="12">
        <f>'15-100'!D17</f>
        <v>9.9730491638183594E-4</v>
      </c>
      <c r="H30" s="12">
        <f>'trad-150'!D17</f>
        <v>0</v>
      </c>
      <c r="I30" s="12">
        <f>'3060-150'!D17</f>
        <v>0</v>
      </c>
      <c r="J30" s="12">
        <f>'15-150'!D17</f>
        <v>0</v>
      </c>
    </row>
    <row r="31" spans="2:10" x14ac:dyDescent="0.3">
      <c r="B31" s="12">
        <f>'trad-50'!D18</f>
        <v>0</v>
      </c>
      <c r="C31" s="12">
        <f>'3060-50'!D18</f>
        <v>0</v>
      </c>
      <c r="D31" s="12">
        <f>'15-50'!D18</f>
        <v>0</v>
      </c>
      <c r="E31" s="12">
        <f>'trad-100'!D18</f>
        <v>1.2290477752685549E-3</v>
      </c>
      <c r="F31" s="12">
        <f>'3060-100'!D18</f>
        <v>0</v>
      </c>
      <c r="G31" s="12">
        <f>'15-100'!D18</f>
        <v>1.0037422180175779E-3</v>
      </c>
      <c r="H31" s="12">
        <f>'trad-150'!D18</f>
        <v>0</v>
      </c>
      <c r="I31" s="12">
        <f>'3060-150'!D18</f>
        <v>1.0018348693847661E-3</v>
      </c>
      <c r="J31" s="12">
        <f>'15-150'!D18</f>
        <v>0</v>
      </c>
    </row>
    <row r="32" spans="2:10" x14ac:dyDescent="0.3">
      <c r="B32" s="12">
        <f>'trad-50'!D19</f>
        <v>0</v>
      </c>
      <c r="C32" s="12">
        <f>'3060-50'!D19</f>
        <v>0</v>
      </c>
      <c r="D32" s="12">
        <f>'15-50'!D19</f>
        <v>0</v>
      </c>
      <c r="E32" s="12">
        <f>'trad-100'!D19</f>
        <v>0</v>
      </c>
      <c r="F32" s="12">
        <f>'3060-100'!D19</f>
        <v>0</v>
      </c>
      <c r="G32" s="12">
        <f>'15-100'!D19</f>
        <v>9.9706649780273438E-4</v>
      </c>
      <c r="H32" s="12">
        <f>'trad-150'!D19</f>
        <v>0</v>
      </c>
      <c r="I32" s="12">
        <f>'3060-150'!D19</f>
        <v>0</v>
      </c>
      <c r="J32" s="12">
        <f>'15-150'!D19</f>
        <v>0</v>
      </c>
    </row>
    <row r="33" spans="2:10" x14ac:dyDescent="0.3">
      <c r="B33" s="12">
        <f>'trad-50'!D20</f>
        <v>0</v>
      </c>
      <c r="C33" s="12">
        <f>'3060-50'!D20</f>
        <v>0</v>
      </c>
      <c r="D33" s="12">
        <f>'15-50'!D20</f>
        <v>0</v>
      </c>
      <c r="E33" s="12">
        <f>'trad-100'!D20</f>
        <v>0</v>
      </c>
      <c r="F33" s="12">
        <f>'3060-100'!D20</f>
        <v>0</v>
      </c>
      <c r="G33" s="12">
        <f>'15-100'!D20</f>
        <v>0</v>
      </c>
      <c r="H33" s="12">
        <f>'trad-150'!D20</f>
        <v>9.7560882568359375E-4</v>
      </c>
      <c r="I33" s="12">
        <f>'3060-150'!D20</f>
        <v>0</v>
      </c>
      <c r="J33" s="12">
        <f>'15-150'!D20</f>
        <v>0</v>
      </c>
    </row>
    <row r="34" spans="2:10" x14ac:dyDescent="0.3">
      <c r="B34" s="12">
        <f>'trad-50'!D21</f>
        <v>0</v>
      </c>
      <c r="C34" s="12">
        <f>'3060-50'!D21</f>
        <v>0</v>
      </c>
      <c r="D34" s="12">
        <f>'15-50'!D21</f>
        <v>0</v>
      </c>
      <c r="E34" s="12">
        <f>'trad-100'!D21</f>
        <v>0</v>
      </c>
      <c r="F34" s="12">
        <f>'3060-100'!D21</f>
        <v>0</v>
      </c>
      <c r="G34" s="12">
        <f>'15-100'!D21</f>
        <v>0</v>
      </c>
      <c r="H34" s="12">
        <f>'trad-150'!D21</f>
        <v>9.9253654479980469E-4</v>
      </c>
      <c r="I34" s="12">
        <f>'3060-150'!D21</f>
        <v>5.321502685546875E-4</v>
      </c>
      <c r="J34" s="12">
        <f>'15-150'!D21</f>
        <v>0</v>
      </c>
    </row>
    <row r="35" spans="2:10" x14ac:dyDescent="0.3">
      <c r="B35" s="12">
        <f>'trad-50'!D22</f>
        <v>1.009941101074219E-3</v>
      </c>
      <c r="C35" s="12">
        <f>'3060-50'!D22</f>
        <v>0</v>
      </c>
      <c r="D35" s="12">
        <f>'15-50'!D22</f>
        <v>0</v>
      </c>
      <c r="E35" s="12">
        <f>'trad-100'!D22</f>
        <v>0</v>
      </c>
      <c r="F35" s="12">
        <f>'3060-100'!D22</f>
        <v>0</v>
      </c>
      <c r="G35" s="12">
        <f>'15-100'!D22</f>
        <v>0</v>
      </c>
      <c r="H35" s="12">
        <f>'trad-150'!D22</f>
        <v>0</v>
      </c>
      <c r="I35" s="12">
        <f>'3060-150'!D22</f>
        <v>0</v>
      </c>
      <c r="J35" s="12">
        <f>'15-150'!D22</f>
        <v>0</v>
      </c>
    </row>
    <row r="36" spans="2:10" x14ac:dyDescent="0.3">
      <c r="B36" s="12">
        <f>'trad-50'!D23</f>
        <v>0</v>
      </c>
      <c r="C36" s="12">
        <f>'3060-50'!D23</f>
        <v>1.0113716125488279E-3</v>
      </c>
      <c r="D36" s="12">
        <f>'15-50'!D23</f>
        <v>0</v>
      </c>
      <c r="E36" s="12">
        <f>'trad-100'!D23</f>
        <v>0</v>
      </c>
      <c r="F36" s="12">
        <f>'3060-100'!D23</f>
        <v>0</v>
      </c>
      <c r="G36" s="12">
        <f>'15-100'!D23</f>
        <v>9.7560882568359375E-4</v>
      </c>
      <c r="H36" s="12">
        <f>'trad-150'!D23</f>
        <v>0</v>
      </c>
      <c r="I36" s="12">
        <f>'3060-150'!D23</f>
        <v>0</v>
      </c>
      <c r="J36" s="12">
        <f>'15-150'!D23</f>
        <v>0</v>
      </c>
    </row>
    <row r="37" spans="2:10" x14ac:dyDescent="0.3">
      <c r="B37" s="12">
        <f>'trad-50'!D24</f>
        <v>0</v>
      </c>
      <c r="C37" s="12">
        <f>'3060-50'!D24</f>
        <v>0</v>
      </c>
      <c r="D37" s="12">
        <f>'15-50'!D24</f>
        <v>0</v>
      </c>
      <c r="E37" s="12">
        <f>'trad-100'!D24</f>
        <v>0</v>
      </c>
      <c r="F37" s="12">
        <f>'3060-100'!D24</f>
        <v>9.7012519836425781E-4</v>
      </c>
      <c r="G37" s="12">
        <f>'15-100'!D24</f>
        <v>0</v>
      </c>
      <c r="H37" s="12">
        <f>'trad-150'!D24</f>
        <v>9.9468231201171875E-4</v>
      </c>
      <c r="I37" s="12">
        <f>'3060-150'!D24</f>
        <v>0</v>
      </c>
      <c r="J37" s="12">
        <f>'15-150'!D24</f>
        <v>0</v>
      </c>
    </row>
    <row r="38" spans="2:10" x14ac:dyDescent="0.3">
      <c r="B38" s="12">
        <f>'trad-50'!D25</f>
        <v>0</v>
      </c>
      <c r="C38" s="12">
        <f>'3060-50'!D25</f>
        <v>0</v>
      </c>
      <c r="D38" s="12">
        <f>'15-50'!D25</f>
        <v>0</v>
      </c>
      <c r="E38" s="12">
        <f>'trad-100'!D25</f>
        <v>0</v>
      </c>
      <c r="F38" s="12">
        <f>'3060-100'!D25</f>
        <v>9.9706649780273438E-4</v>
      </c>
      <c r="G38" s="12">
        <f>'15-100'!D25</f>
        <v>9.9730491638183594E-4</v>
      </c>
      <c r="H38" s="12">
        <f>'trad-150'!D25</f>
        <v>0</v>
      </c>
      <c r="I38" s="12">
        <f>'3060-150'!D25</f>
        <v>0</v>
      </c>
      <c r="J38" s="12">
        <f>'15-150'!D25</f>
        <v>0</v>
      </c>
    </row>
    <row r="39" spans="2:10" x14ac:dyDescent="0.3">
      <c r="B39" s="12">
        <f>'trad-50'!D26</f>
        <v>0</v>
      </c>
      <c r="C39" s="12">
        <f>'3060-50'!D26</f>
        <v>0</v>
      </c>
      <c r="D39" s="12">
        <f>'15-50'!D26</f>
        <v>9.9778175354003906E-4</v>
      </c>
      <c r="E39" s="12">
        <f>'trad-100'!D26</f>
        <v>0</v>
      </c>
      <c r="F39" s="12">
        <f>'3060-100'!D26</f>
        <v>0</v>
      </c>
      <c r="G39" s="12">
        <f>'15-100'!D26</f>
        <v>0</v>
      </c>
      <c r="H39" s="12">
        <f>'trad-150'!D26</f>
        <v>0</v>
      </c>
      <c r="I39" s="12">
        <f>'3060-150'!D26</f>
        <v>9.9849700927734375E-4</v>
      </c>
      <c r="J39" s="12">
        <f>'15-150'!D26</f>
        <v>9.9730491638183594E-4</v>
      </c>
    </row>
    <row r="40" spans="2:10" x14ac:dyDescent="0.3">
      <c r="B40" s="12">
        <f>'trad-50'!D27</f>
        <v>0</v>
      </c>
      <c r="C40" s="12">
        <f>'3060-50'!D27</f>
        <v>9.975433349609375E-4</v>
      </c>
      <c r="D40" s="12">
        <f>'15-50'!D27</f>
        <v>1.0113716125488279E-3</v>
      </c>
      <c r="E40" s="12">
        <f>'trad-100'!D27</f>
        <v>0</v>
      </c>
      <c r="F40" s="12">
        <f>'3060-100'!D27</f>
        <v>0</v>
      </c>
      <c r="G40" s="12">
        <f>'15-100'!D27</f>
        <v>0</v>
      </c>
      <c r="H40" s="12">
        <f>'trad-150'!D27</f>
        <v>0</v>
      </c>
      <c r="I40" s="12">
        <f>'3060-150'!D27</f>
        <v>0</v>
      </c>
      <c r="J40" s="12">
        <f>'15-150'!D27</f>
        <v>0</v>
      </c>
    </row>
    <row r="41" spans="2:10" x14ac:dyDescent="0.3">
      <c r="B41" s="12">
        <f>'trad-50'!D28</f>
        <v>0</v>
      </c>
      <c r="C41" s="12">
        <f>'3060-50'!D28</f>
        <v>0</v>
      </c>
      <c r="D41" s="12">
        <f>'15-50'!D28</f>
        <v>9.9682807922363281E-4</v>
      </c>
      <c r="E41" s="12">
        <f>'trad-100'!D28</f>
        <v>0</v>
      </c>
      <c r="F41" s="12">
        <f>'3060-100'!D28</f>
        <v>0</v>
      </c>
      <c r="G41" s="12">
        <f>'15-100'!D28</f>
        <v>0</v>
      </c>
      <c r="H41" s="12">
        <f>'trad-150'!D28</f>
        <v>0</v>
      </c>
      <c r="I41" s="12">
        <f>'3060-150'!D28</f>
        <v>5.1164627075195313E-4</v>
      </c>
      <c r="J41" s="12">
        <f>'15-150'!D28</f>
        <v>9.9730491638183594E-4</v>
      </c>
    </row>
    <row r="42" spans="2:10" x14ac:dyDescent="0.3">
      <c r="B42" s="12">
        <f>'trad-50'!D29</f>
        <v>0</v>
      </c>
      <c r="C42" s="12">
        <f>'3060-50'!D29</f>
        <v>0</v>
      </c>
      <c r="D42" s="12">
        <f>'15-50'!D29</f>
        <v>0</v>
      </c>
      <c r="E42" s="12">
        <f>'trad-100'!D29</f>
        <v>0</v>
      </c>
      <c r="F42" s="12">
        <f>'3060-100'!D29</f>
        <v>0</v>
      </c>
      <c r="G42" s="12">
        <f>'15-100'!D29</f>
        <v>0</v>
      </c>
      <c r="H42" s="12">
        <f>'trad-150'!D29</f>
        <v>0</v>
      </c>
      <c r="I42" s="12">
        <f>'3060-150'!D29</f>
        <v>0</v>
      </c>
      <c r="J42" s="12">
        <f>'15-150'!D29</f>
        <v>0</v>
      </c>
    </row>
    <row r="43" spans="2:10" x14ac:dyDescent="0.3">
      <c r="B43" s="12">
        <f>'trad-50'!D30</f>
        <v>0</v>
      </c>
      <c r="C43" s="12">
        <f>'3060-50'!D30</f>
        <v>0</v>
      </c>
      <c r="D43" s="12">
        <f>'15-50'!D30</f>
        <v>0</v>
      </c>
      <c r="E43" s="12">
        <f>'trad-100'!D30</f>
        <v>0</v>
      </c>
      <c r="F43" s="12">
        <f>'3060-100'!D30</f>
        <v>0</v>
      </c>
      <c r="G43" s="12">
        <f>'15-100'!D30</f>
        <v>0</v>
      </c>
      <c r="H43" s="12">
        <f>'trad-150'!D30</f>
        <v>0</v>
      </c>
      <c r="I43" s="12">
        <f>'3060-150'!D30</f>
        <v>9.9730491638183594E-4</v>
      </c>
      <c r="J43" s="12">
        <f>'15-150'!D30</f>
        <v>0</v>
      </c>
    </row>
    <row r="44" spans="2:10" x14ac:dyDescent="0.3">
      <c r="B44" s="12">
        <f>'trad-50'!D31</f>
        <v>9.9778175354003906E-4</v>
      </c>
      <c r="C44" s="12">
        <f>'3060-50'!D31</f>
        <v>0</v>
      </c>
      <c r="D44" s="12">
        <f>'15-50'!D31</f>
        <v>0</v>
      </c>
      <c r="E44" s="12">
        <f>'trad-100'!D31</f>
        <v>0</v>
      </c>
      <c r="F44" s="12">
        <f>'3060-100'!D31</f>
        <v>0</v>
      </c>
      <c r="G44" s="12">
        <f>'15-100'!D31</f>
        <v>5.0473213195800781E-4</v>
      </c>
      <c r="H44" s="12">
        <f>'trad-150'!D31</f>
        <v>0</v>
      </c>
      <c r="I44" s="12">
        <f>'3060-150'!D31</f>
        <v>0</v>
      </c>
      <c r="J44" s="12">
        <f>'15-150'!D31</f>
        <v>0</v>
      </c>
    </row>
    <row r="45" spans="2:10" x14ac:dyDescent="0.3">
      <c r="B45" s="12">
        <f>'trad-50'!D32</f>
        <v>1.002311706542969E-3</v>
      </c>
      <c r="C45" s="12">
        <f>'3060-50'!D32</f>
        <v>0</v>
      </c>
      <c r="D45" s="12">
        <f>'15-50'!D32</f>
        <v>0</v>
      </c>
      <c r="E45" s="12">
        <f>'trad-100'!D32</f>
        <v>0</v>
      </c>
      <c r="F45" s="12">
        <f>'3060-100'!D32</f>
        <v>1.005887985229492E-3</v>
      </c>
      <c r="G45" s="12">
        <f>'15-100'!D32</f>
        <v>9.6464157104492188E-4</v>
      </c>
      <c r="H45" s="12">
        <f>'trad-150'!D32</f>
        <v>0</v>
      </c>
      <c r="I45" s="12">
        <f>'3060-150'!D32</f>
        <v>0</v>
      </c>
      <c r="J45" s="12">
        <f>'15-150'!D32</f>
        <v>9.9706649780273438E-4</v>
      </c>
    </row>
    <row r="46" spans="2:10" x14ac:dyDescent="0.3">
      <c r="B46" s="12">
        <f>'trad-50'!D33</f>
        <v>9.9730491638183594E-4</v>
      </c>
      <c r="C46" s="12">
        <f>'3060-50'!D33</f>
        <v>0</v>
      </c>
      <c r="D46" s="12">
        <f>'15-50'!D33</f>
        <v>0</v>
      </c>
      <c r="E46" s="12">
        <f>'trad-100'!D33</f>
        <v>0</v>
      </c>
      <c r="F46" s="12">
        <f>'3060-100'!D33</f>
        <v>0</v>
      </c>
      <c r="G46" s="12">
        <f>'15-100'!D33</f>
        <v>0</v>
      </c>
      <c r="H46" s="12">
        <f>'trad-150'!D33</f>
        <v>0</v>
      </c>
      <c r="I46" s="12">
        <f>'3060-150'!D33</f>
        <v>0</v>
      </c>
      <c r="J46" s="12">
        <f>'15-150'!D33</f>
        <v>0</v>
      </c>
    </row>
    <row r="47" spans="2:10" x14ac:dyDescent="0.3">
      <c r="B47" s="12">
        <f>'trad-50'!D34</f>
        <v>1.0063648223876951E-3</v>
      </c>
      <c r="C47" s="12">
        <f>'3060-50'!D34</f>
        <v>0</v>
      </c>
      <c r="D47" s="12">
        <f>'15-50'!D34</f>
        <v>0</v>
      </c>
      <c r="E47" s="12">
        <f>'trad-100'!D34</f>
        <v>0</v>
      </c>
      <c r="F47" s="12">
        <f>'3060-100'!D34</f>
        <v>0</v>
      </c>
      <c r="G47" s="12">
        <f>'15-100'!D34</f>
        <v>0</v>
      </c>
      <c r="H47" s="12">
        <f>'trad-150'!D34</f>
        <v>0</v>
      </c>
      <c r="I47" s="12">
        <f>'3060-150'!D34</f>
        <v>0</v>
      </c>
      <c r="J47" s="12">
        <f>'15-150'!D34</f>
        <v>0</v>
      </c>
    </row>
    <row r="48" spans="2:10" x14ac:dyDescent="0.3">
      <c r="B48" s="12">
        <f>'trad-50'!D35</f>
        <v>0</v>
      </c>
      <c r="C48" s="12">
        <f>'3060-50'!D35</f>
        <v>0</v>
      </c>
      <c r="D48" s="12">
        <f>'15-50'!D35</f>
        <v>0</v>
      </c>
      <c r="E48" s="12">
        <f>'trad-100'!D35</f>
        <v>9.9730491638183594E-4</v>
      </c>
      <c r="F48" s="12">
        <f>'3060-100'!D35</f>
        <v>9.975433349609375E-4</v>
      </c>
      <c r="G48" s="12">
        <f>'15-100'!D35</f>
        <v>0</v>
      </c>
      <c r="H48" s="12">
        <f>'trad-150'!D35</f>
        <v>9.9802017211914063E-4</v>
      </c>
      <c r="I48" s="12">
        <f>'3060-150'!D35</f>
        <v>9.9730491638183594E-4</v>
      </c>
      <c r="J48" s="12">
        <f>'15-150'!D35</f>
        <v>0</v>
      </c>
    </row>
    <row r="49" spans="2:10" x14ac:dyDescent="0.3">
      <c r="B49" s="12">
        <f>'trad-50'!D36</f>
        <v>0</v>
      </c>
      <c r="C49" s="12">
        <f>'3060-50'!D36</f>
        <v>9.899139404296875E-4</v>
      </c>
      <c r="D49" s="12">
        <f>'15-50'!D36</f>
        <v>0</v>
      </c>
      <c r="E49" s="12">
        <f>'trad-100'!D36</f>
        <v>9.9682807922363281E-4</v>
      </c>
      <c r="F49" s="12">
        <f>'3060-100'!D36</f>
        <v>9.9706649780273438E-4</v>
      </c>
      <c r="G49" s="12">
        <f>'15-100'!D36</f>
        <v>0</v>
      </c>
      <c r="H49" s="12">
        <f>'trad-150'!D36</f>
        <v>0</v>
      </c>
      <c r="I49" s="12">
        <f>'3060-150'!D36</f>
        <v>0</v>
      </c>
      <c r="J49" s="12">
        <f>'15-150'!D36</f>
        <v>0</v>
      </c>
    </row>
    <row r="50" spans="2:10" x14ac:dyDescent="0.3">
      <c r="B50" s="12">
        <f>'trad-50'!D37</f>
        <v>0</v>
      </c>
      <c r="C50" s="12">
        <f>'3060-50'!D37</f>
        <v>0</v>
      </c>
      <c r="D50" s="12">
        <f>'15-50'!D37</f>
        <v>0</v>
      </c>
      <c r="E50" s="12">
        <f>'trad-100'!D37</f>
        <v>5.3191184997558594E-4</v>
      </c>
      <c r="F50" s="12">
        <f>'3060-100'!D37</f>
        <v>0</v>
      </c>
      <c r="G50" s="12">
        <f>'15-100'!D37</f>
        <v>0</v>
      </c>
      <c r="H50" s="12">
        <f>'trad-150'!D37</f>
        <v>9.9873542785644531E-4</v>
      </c>
      <c r="I50" s="12">
        <f>'3060-150'!D37</f>
        <v>0</v>
      </c>
      <c r="J50" s="12">
        <f>'15-150'!D37</f>
        <v>9.9658966064453125E-4</v>
      </c>
    </row>
    <row r="51" spans="2:10" x14ac:dyDescent="0.3">
      <c r="B51" s="12">
        <f>'trad-50'!D38</f>
        <v>0</v>
      </c>
      <c r="C51" s="12">
        <f>'3060-50'!D38</f>
        <v>0</v>
      </c>
      <c r="D51" s="12">
        <f>'15-50'!D38</f>
        <v>0</v>
      </c>
      <c r="E51" s="12">
        <f>'trad-100'!D38</f>
        <v>9.975433349609375E-4</v>
      </c>
      <c r="F51" s="12">
        <f>'3060-100'!D38</f>
        <v>0</v>
      </c>
      <c r="G51" s="12">
        <f>'15-100'!D38</f>
        <v>0</v>
      </c>
      <c r="H51" s="12">
        <f>'trad-150'!D38</f>
        <v>0</v>
      </c>
      <c r="I51" s="12">
        <f>'3060-150'!D38</f>
        <v>0</v>
      </c>
      <c r="J51" s="12">
        <f>'15-150'!D38</f>
        <v>0</v>
      </c>
    </row>
    <row r="52" spans="2:10" x14ac:dyDescent="0.3">
      <c r="B52" s="12">
        <f>'trad-50'!D39</f>
        <v>0</v>
      </c>
      <c r="C52" s="12">
        <f>'3060-50'!D39</f>
        <v>0</v>
      </c>
      <c r="D52" s="12">
        <f>'15-50'!D39</f>
        <v>1.006841659545898E-3</v>
      </c>
      <c r="E52" s="12">
        <f>'trad-100'!D39</f>
        <v>0</v>
      </c>
      <c r="F52" s="12">
        <f>'3060-100'!D39</f>
        <v>9.975433349609375E-4</v>
      </c>
      <c r="G52" s="12">
        <f>'15-100'!D39</f>
        <v>9.9730491638183594E-4</v>
      </c>
      <c r="H52" s="12">
        <f>'trad-150'!D39</f>
        <v>0</v>
      </c>
      <c r="I52" s="12">
        <f>'3060-150'!D39</f>
        <v>9.9706649780273438E-4</v>
      </c>
      <c r="J52" s="12">
        <f>'15-150'!D39</f>
        <v>9.8848342895507813E-4</v>
      </c>
    </row>
    <row r="53" spans="2:10" x14ac:dyDescent="0.3">
      <c r="B53" s="12">
        <f>'trad-50'!D40</f>
        <v>0</v>
      </c>
      <c r="C53" s="12">
        <f>'3060-50'!D40</f>
        <v>0</v>
      </c>
      <c r="D53" s="12">
        <f>'15-50'!D40</f>
        <v>0</v>
      </c>
      <c r="E53" s="12">
        <f>'trad-100'!D40</f>
        <v>0</v>
      </c>
      <c r="F53" s="12">
        <f>'3060-100'!D40</f>
        <v>0</v>
      </c>
      <c r="G53" s="12">
        <f>'15-100'!D40</f>
        <v>0</v>
      </c>
      <c r="H53" s="12">
        <f>'trad-150'!D40</f>
        <v>0</v>
      </c>
      <c r="I53" s="12">
        <f>'3060-150'!D40</f>
        <v>9.975433349609375E-4</v>
      </c>
      <c r="J53" s="12">
        <f>'15-150'!D40</f>
        <v>0</v>
      </c>
    </row>
    <row r="54" spans="2:10" x14ac:dyDescent="0.3">
      <c r="B54" s="12">
        <f>'trad-50'!D41</f>
        <v>0</v>
      </c>
      <c r="C54" s="12">
        <f>'3060-50'!D41</f>
        <v>0</v>
      </c>
      <c r="D54" s="12">
        <f>'15-50'!D41</f>
        <v>0</v>
      </c>
      <c r="E54" s="12">
        <f>'trad-100'!D41</f>
        <v>0</v>
      </c>
      <c r="F54" s="12">
        <f>'3060-100'!D41</f>
        <v>0</v>
      </c>
      <c r="G54" s="12">
        <f>'15-100'!D41</f>
        <v>0</v>
      </c>
      <c r="H54" s="12">
        <f>'trad-150'!D41</f>
        <v>0</v>
      </c>
      <c r="I54" s="12">
        <f>'3060-150'!D41</f>
        <v>0</v>
      </c>
      <c r="J54" s="12">
        <f>'15-150'!D41</f>
        <v>9.9730491638183594E-4</v>
      </c>
    </row>
    <row r="55" spans="2:10" x14ac:dyDescent="0.3">
      <c r="B55" s="12">
        <f>'trad-50'!D42</f>
        <v>9.9802017211914063E-4</v>
      </c>
      <c r="C55" s="12">
        <f>'3060-50'!D42</f>
        <v>0</v>
      </c>
      <c r="D55" s="12">
        <f>'15-50'!D42</f>
        <v>0</v>
      </c>
      <c r="E55" s="12">
        <f>'trad-100'!D42</f>
        <v>0</v>
      </c>
      <c r="F55" s="12">
        <f>'3060-100'!D42</f>
        <v>0</v>
      </c>
      <c r="G55" s="12">
        <f>'15-100'!D42</f>
        <v>0</v>
      </c>
      <c r="H55" s="12">
        <f>'trad-150'!D42</f>
        <v>0</v>
      </c>
      <c r="I55" s="12">
        <f>'3060-150'!D42</f>
        <v>0</v>
      </c>
      <c r="J55" s="12">
        <f>'15-150'!D42</f>
        <v>9.9706649780273438E-4</v>
      </c>
    </row>
    <row r="56" spans="2:10" x14ac:dyDescent="0.3">
      <c r="B56" s="12">
        <f>'trad-50'!D43</f>
        <v>0</v>
      </c>
      <c r="C56" s="12">
        <f>'3060-50'!D43</f>
        <v>0</v>
      </c>
      <c r="D56" s="12">
        <f>'15-50'!D43</f>
        <v>0</v>
      </c>
      <c r="E56" s="12">
        <f>'trad-100'!D43</f>
        <v>0</v>
      </c>
      <c r="F56" s="12">
        <f>'3060-100'!D43</f>
        <v>0</v>
      </c>
      <c r="G56" s="12">
        <f>'15-100'!D43</f>
        <v>0</v>
      </c>
      <c r="H56" s="12">
        <f>'trad-150'!D43</f>
        <v>0</v>
      </c>
      <c r="I56" s="12">
        <f>'3060-150'!D43</f>
        <v>9.9778175354003906E-4</v>
      </c>
      <c r="J56" s="12">
        <f>'15-150'!D43</f>
        <v>0</v>
      </c>
    </row>
    <row r="57" spans="2:10" x14ac:dyDescent="0.3">
      <c r="B57" s="12">
        <f>'trad-50'!D44</f>
        <v>0</v>
      </c>
      <c r="C57" s="12">
        <f>'3060-50'!D44</f>
        <v>1.000642776489258E-3</v>
      </c>
      <c r="D57" s="12">
        <f>'15-50'!D44</f>
        <v>0</v>
      </c>
      <c r="E57" s="12">
        <f>'trad-100'!D44</f>
        <v>0</v>
      </c>
      <c r="F57" s="12">
        <f>'3060-100'!D44</f>
        <v>0</v>
      </c>
      <c r="G57" s="12">
        <f>'15-100'!D44</f>
        <v>0</v>
      </c>
      <c r="H57" s="12">
        <f>'trad-150'!D44</f>
        <v>5.1331520080566406E-4</v>
      </c>
      <c r="I57" s="12">
        <f>'3060-150'!D44</f>
        <v>0</v>
      </c>
      <c r="J57" s="12">
        <f>'15-150'!D44</f>
        <v>0</v>
      </c>
    </row>
    <row r="58" spans="2:10" x14ac:dyDescent="0.3">
      <c r="B58" s="12">
        <f>'trad-50'!D45</f>
        <v>0</v>
      </c>
      <c r="C58" s="12">
        <f>'3060-50'!D45</f>
        <v>0</v>
      </c>
      <c r="D58" s="12">
        <f>'15-50'!D45</f>
        <v>0</v>
      </c>
      <c r="E58" s="12">
        <f>'trad-100'!D45</f>
        <v>0</v>
      </c>
      <c r="F58" s="12">
        <f>'3060-100'!D45</f>
        <v>0</v>
      </c>
      <c r="G58" s="12">
        <f>'15-100'!D45</f>
        <v>0</v>
      </c>
      <c r="H58" s="12">
        <f>'trad-150'!D45</f>
        <v>9.9730491638183594E-4</v>
      </c>
      <c r="I58" s="12">
        <f>'3060-150'!D45</f>
        <v>9.9778175354003906E-4</v>
      </c>
      <c r="J58" s="12">
        <f>'15-150'!D45</f>
        <v>0</v>
      </c>
    </row>
    <row r="59" spans="2:10" x14ac:dyDescent="0.3">
      <c r="B59" s="12">
        <f>'trad-50'!D46</f>
        <v>0</v>
      </c>
      <c r="C59" s="12">
        <f>'3060-50'!D46</f>
        <v>0</v>
      </c>
      <c r="D59" s="12">
        <f>'15-50'!D46</f>
        <v>0</v>
      </c>
      <c r="E59" s="12">
        <f>'trad-100'!D46</f>
        <v>0</v>
      </c>
      <c r="F59" s="12">
        <f>'3060-100'!D46</f>
        <v>0</v>
      </c>
      <c r="G59" s="12">
        <f>'15-100'!D46</f>
        <v>9.9706649780273438E-4</v>
      </c>
      <c r="H59" s="12">
        <f>'trad-150'!D46</f>
        <v>0</v>
      </c>
      <c r="I59" s="12">
        <f>'3060-150'!D46</f>
        <v>0</v>
      </c>
      <c r="J59" s="12">
        <f>'15-150'!D46</f>
        <v>0</v>
      </c>
    </row>
    <row r="60" spans="2:10" x14ac:dyDescent="0.3">
      <c r="B60" s="12">
        <f>'trad-50'!D47</f>
        <v>0</v>
      </c>
      <c r="C60" s="12">
        <f>'3060-50'!D47</f>
        <v>9.9277496337890625E-4</v>
      </c>
      <c r="D60" s="12">
        <f>'15-50'!D47</f>
        <v>0</v>
      </c>
      <c r="E60" s="12">
        <f>'trad-100'!D47</f>
        <v>0</v>
      </c>
      <c r="F60" s="12">
        <f>'3060-100'!D47</f>
        <v>0</v>
      </c>
      <c r="G60" s="12">
        <f>'15-100'!D47</f>
        <v>0</v>
      </c>
      <c r="H60" s="12">
        <f>'trad-150'!D47</f>
        <v>0</v>
      </c>
      <c r="I60" s="12">
        <f>'3060-150'!D47</f>
        <v>0</v>
      </c>
      <c r="J60" s="12">
        <f>'15-150'!D47</f>
        <v>0</v>
      </c>
    </row>
    <row r="61" spans="2:10" x14ac:dyDescent="0.3">
      <c r="B61" s="12">
        <f>'trad-50'!D48</f>
        <v>0</v>
      </c>
      <c r="C61" s="12">
        <f>'3060-50'!D48</f>
        <v>0</v>
      </c>
      <c r="D61" s="12">
        <f>'15-50'!D48</f>
        <v>0</v>
      </c>
      <c r="E61" s="12">
        <f>'trad-100'!D48</f>
        <v>0</v>
      </c>
      <c r="F61" s="12">
        <f>'3060-100'!D48</f>
        <v>0</v>
      </c>
      <c r="G61" s="12">
        <f>'15-100'!D48</f>
        <v>0</v>
      </c>
      <c r="H61" s="12">
        <f>'trad-150'!D48</f>
        <v>9.9730491638183594E-4</v>
      </c>
      <c r="I61" s="12">
        <f>'3060-150'!D48</f>
        <v>9.9730491638183594E-4</v>
      </c>
      <c r="J61" s="12">
        <f>'15-150'!D48</f>
        <v>0</v>
      </c>
    </row>
    <row r="62" spans="2:10" x14ac:dyDescent="0.3">
      <c r="B62" s="12">
        <f>'trad-50'!D49</f>
        <v>9.9706649780273438E-4</v>
      </c>
      <c r="C62" s="12">
        <f>'3060-50'!D49</f>
        <v>0</v>
      </c>
      <c r="D62" s="12">
        <f>'15-50'!D49</f>
        <v>0</v>
      </c>
      <c r="E62" s="12">
        <f>'trad-100'!D49</f>
        <v>0</v>
      </c>
      <c r="F62" s="12">
        <f>'3060-100'!D49</f>
        <v>0</v>
      </c>
      <c r="G62" s="12">
        <f>'15-100'!D49</f>
        <v>0</v>
      </c>
      <c r="H62" s="12">
        <f>'trad-150'!D49</f>
        <v>0</v>
      </c>
      <c r="I62" s="12">
        <f>'3060-150'!D49</f>
        <v>0</v>
      </c>
      <c r="J62" s="12">
        <f>'15-150'!D49</f>
        <v>0</v>
      </c>
    </row>
    <row r="63" spans="2:10" x14ac:dyDescent="0.3">
      <c r="B63" s="12">
        <f>'trad-50'!D50</f>
        <v>0</v>
      </c>
      <c r="C63" s="12">
        <f>'3060-50'!D50</f>
        <v>1.0056495666503911E-3</v>
      </c>
      <c r="D63" s="12">
        <f>'15-50'!D50</f>
        <v>0</v>
      </c>
      <c r="E63" s="12">
        <f>'trad-100'!D50</f>
        <v>0</v>
      </c>
      <c r="F63" s="12">
        <f>'3060-100'!D50</f>
        <v>0</v>
      </c>
      <c r="G63" s="12">
        <f>'15-100'!D50</f>
        <v>0</v>
      </c>
      <c r="H63" s="12">
        <f>'trad-150'!D50</f>
        <v>0</v>
      </c>
      <c r="I63" s="12">
        <f>'3060-150'!D50</f>
        <v>0</v>
      </c>
      <c r="J63" s="12">
        <f>'15-150'!D50</f>
        <v>0</v>
      </c>
    </row>
    <row r="64" spans="2:10" x14ac:dyDescent="0.3">
      <c r="B64" s="12">
        <f>'trad-50'!D51</f>
        <v>0</v>
      </c>
      <c r="C64" s="12">
        <f>'3060-50'!D51</f>
        <v>0</v>
      </c>
      <c r="D64" s="12">
        <f>'15-50'!D51</f>
        <v>0</v>
      </c>
      <c r="E64" s="12">
        <f>'trad-100'!D51</f>
        <v>5.321502685546875E-4</v>
      </c>
      <c r="F64" s="12">
        <f>'3060-100'!D51</f>
        <v>0</v>
      </c>
      <c r="G64" s="12">
        <f>'15-100'!D51</f>
        <v>0</v>
      </c>
      <c r="H64" s="12">
        <f>'trad-150'!D51</f>
        <v>0</v>
      </c>
      <c r="I64" s="12">
        <f>'3060-150'!D51</f>
        <v>0</v>
      </c>
      <c r="J64" s="12">
        <f>'15-150'!D51</f>
        <v>0</v>
      </c>
    </row>
    <row r="65" spans="2:10" x14ac:dyDescent="0.3">
      <c r="B65" s="12">
        <f>'trad-50'!D52</f>
        <v>0</v>
      </c>
      <c r="C65" s="12">
        <f>'3060-50'!D52</f>
        <v>0</v>
      </c>
      <c r="D65" s="12">
        <f>'15-50'!D52</f>
        <v>0</v>
      </c>
      <c r="E65" s="12">
        <f>'trad-100'!D52</f>
        <v>0</v>
      </c>
      <c r="F65" s="12">
        <f>'3060-100'!D52</f>
        <v>0</v>
      </c>
      <c r="G65" s="12">
        <f>'15-100'!D52</f>
        <v>0</v>
      </c>
      <c r="H65" s="12">
        <f>'trad-150'!D52</f>
        <v>0</v>
      </c>
      <c r="I65" s="12">
        <f>'3060-150'!D52</f>
        <v>0</v>
      </c>
      <c r="J65" s="12">
        <f>'15-150'!D52</f>
        <v>0</v>
      </c>
    </row>
    <row r="66" spans="2:10" x14ac:dyDescent="0.3">
      <c r="B66" s="12">
        <f>'trad-50'!D53</f>
        <v>0</v>
      </c>
      <c r="C66" s="12">
        <f>'3060-50'!D53</f>
        <v>0</v>
      </c>
      <c r="D66" s="12">
        <f>'15-50'!D53</f>
        <v>0</v>
      </c>
      <c r="E66" s="12">
        <f>'trad-100'!D53</f>
        <v>0</v>
      </c>
      <c r="F66" s="12">
        <f>'3060-100'!D53</f>
        <v>0</v>
      </c>
      <c r="G66" s="12">
        <f>'15-100'!D53</f>
        <v>0</v>
      </c>
      <c r="H66" s="12">
        <f>'trad-150'!D53</f>
        <v>0</v>
      </c>
      <c r="I66" s="12">
        <f>'3060-150'!D53</f>
        <v>0</v>
      </c>
      <c r="J66" s="12">
        <f>'15-150'!D53</f>
        <v>0</v>
      </c>
    </row>
    <row r="67" spans="2:10" x14ac:dyDescent="0.3">
      <c r="B67" s="12">
        <f>'trad-50'!D54</f>
        <v>0</v>
      </c>
      <c r="C67" s="12">
        <f>'3060-50'!D54</f>
        <v>0</v>
      </c>
      <c r="D67" s="12">
        <f>'15-50'!D54</f>
        <v>0</v>
      </c>
      <c r="E67" s="12">
        <f>'trad-100'!D54</f>
        <v>0</v>
      </c>
      <c r="F67" s="12">
        <f>'3060-100'!D54</f>
        <v>0</v>
      </c>
      <c r="G67" s="12">
        <f>'15-100'!D54</f>
        <v>0</v>
      </c>
      <c r="H67" s="12">
        <f>'trad-150'!D54</f>
        <v>0</v>
      </c>
      <c r="I67" s="12">
        <f>'3060-150'!D54</f>
        <v>0</v>
      </c>
      <c r="J67" s="12">
        <f>'15-150'!D54</f>
        <v>0</v>
      </c>
    </row>
    <row r="68" spans="2:10" x14ac:dyDescent="0.3">
      <c r="B68" s="12">
        <f>'trad-50'!D55</f>
        <v>0</v>
      </c>
      <c r="C68" s="12">
        <f>'3060-50'!D55</f>
        <v>0</v>
      </c>
      <c r="D68" s="12">
        <f>'15-50'!D55</f>
        <v>0</v>
      </c>
      <c r="E68" s="12">
        <f>'trad-100'!D55</f>
        <v>0</v>
      </c>
      <c r="F68" s="12">
        <f>'3060-100'!D55</f>
        <v>0</v>
      </c>
      <c r="G68" s="12">
        <f>'15-100'!D55</f>
        <v>0</v>
      </c>
      <c r="H68" s="12">
        <f>'trad-150'!D55</f>
        <v>0</v>
      </c>
      <c r="I68" s="12">
        <f>'3060-150'!D55</f>
        <v>0</v>
      </c>
      <c r="J68" s="12">
        <f>'15-150'!D55</f>
        <v>0</v>
      </c>
    </row>
    <row r="69" spans="2:10" x14ac:dyDescent="0.3">
      <c r="B69" s="12">
        <f>'trad-50'!D56</f>
        <v>0</v>
      </c>
      <c r="C69" s="12">
        <f>'3060-50'!D56</f>
        <v>0</v>
      </c>
      <c r="D69" s="12">
        <f>'15-50'!D56</f>
        <v>0</v>
      </c>
      <c r="E69" s="12">
        <f>'trad-100'!D56</f>
        <v>0</v>
      </c>
      <c r="F69" s="12">
        <f>'3060-100'!D56</f>
        <v>0</v>
      </c>
      <c r="G69" s="12">
        <f>'15-100'!D56</f>
        <v>0</v>
      </c>
      <c r="H69" s="12">
        <f>'trad-150'!D56</f>
        <v>0</v>
      </c>
      <c r="I69" s="12">
        <f>'3060-150'!D56</f>
        <v>0</v>
      </c>
      <c r="J69" s="12">
        <f>'15-150'!D56</f>
        <v>0</v>
      </c>
    </row>
    <row r="70" spans="2:10" x14ac:dyDescent="0.3">
      <c r="B70" s="12">
        <f>'trad-50'!D57</f>
        <v>0</v>
      </c>
      <c r="C70" s="12">
        <f>'3060-50'!D57</f>
        <v>0</v>
      </c>
      <c r="D70" s="12">
        <f>'15-50'!D57</f>
        <v>0</v>
      </c>
      <c r="E70" s="12">
        <f>'trad-100'!D57</f>
        <v>0</v>
      </c>
      <c r="F70" s="12">
        <f>'3060-100'!D57</f>
        <v>0</v>
      </c>
      <c r="G70" s="12">
        <f>'15-100'!D57</f>
        <v>0</v>
      </c>
      <c r="H70" s="12">
        <f>'trad-150'!D57</f>
        <v>0</v>
      </c>
      <c r="I70" s="12">
        <f>'3060-150'!D57</f>
        <v>0</v>
      </c>
      <c r="J70" s="12">
        <f>'15-150'!D57</f>
        <v>0</v>
      </c>
    </row>
    <row r="71" spans="2:10" x14ac:dyDescent="0.3">
      <c r="B71" s="12">
        <f>'trad-50'!D58</f>
        <v>0</v>
      </c>
      <c r="C71" s="12">
        <f>'3060-50'!D58</f>
        <v>0</v>
      </c>
      <c r="D71" s="12">
        <f>'15-50'!D58</f>
        <v>0</v>
      </c>
      <c r="E71" s="12">
        <f>'trad-100'!D58</f>
        <v>0</v>
      </c>
      <c r="F71" s="12">
        <f>'3060-100'!D58</f>
        <v>0</v>
      </c>
      <c r="G71" s="12">
        <f>'15-100'!D58</f>
        <v>0</v>
      </c>
      <c r="H71" s="12">
        <f>'trad-150'!D58</f>
        <v>0</v>
      </c>
      <c r="I71" s="12">
        <f>'3060-150'!D58</f>
        <v>0</v>
      </c>
      <c r="J71" s="12">
        <f>'15-150'!D58</f>
        <v>0</v>
      </c>
    </row>
    <row r="72" spans="2:10" x14ac:dyDescent="0.3">
      <c r="B72" s="12">
        <f>'trad-50'!D59</f>
        <v>0</v>
      </c>
      <c r="C72" s="12">
        <f>'3060-50'!D59</f>
        <v>0</v>
      </c>
      <c r="D72" s="12">
        <f>'15-50'!D59</f>
        <v>0</v>
      </c>
      <c r="E72" s="12">
        <f>'trad-100'!D59</f>
        <v>0</v>
      </c>
      <c r="F72" s="12">
        <f>'3060-100'!D59</f>
        <v>0</v>
      </c>
      <c r="G72" s="12">
        <f>'15-100'!D59</f>
        <v>0</v>
      </c>
      <c r="H72" s="12">
        <f>'trad-150'!D59</f>
        <v>0</v>
      </c>
      <c r="I72" s="12">
        <f>'3060-150'!D59</f>
        <v>0</v>
      </c>
      <c r="J72" s="12">
        <f>'15-150'!D59</f>
        <v>0</v>
      </c>
    </row>
    <row r="73" spans="2:10" x14ac:dyDescent="0.3">
      <c r="B73" s="12">
        <f>'trad-50'!D60</f>
        <v>0</v>
      </c>
      <c r="C73" s="12">
        <f>'3060-50'!D60</f>
        <v>0</v>
      </c>
      <c r="D73" s="12">
        <f>'15-50'!D60</f>
        <v>0</v>
      </c>
      <c r="E73" s="12">
        <f>'trad-100'!D60</f>
        <v>0</v>
      </c>
      <c r="F73" s="12">
        <f>'3060-100'!D60</f>
        <v>0</v>
      </c>
      <c r="G73" s="12">
        <f>'15-100'!D60</f>
        <v>0</v>
      </c>
      <c r="H73" s="12">
        <f>'trad-150'!D60</f>
        <v>0</v>
      </c>
      <c r="I73" s="12">
        <f>'3060-150'!D60</f>
        <v>0</v>
      </c>
      <c r="J73" s="12">
        <f>'15-150'!D60</f>
        <v>0</v>
      </c>
    </row>
    <row r="74" spans="2:10" x14ac:dyDescent="0.3">
      <c r="B74" s="12">
        <f>'trad-50'!D61</f>
        <v>0</v>
      </c>
      <c r="C74" s="12">
        <f>'3060-50'!D61</f>
        <v>0</v>
      </c>
      <c r="D74" s="12">
        <f>'15-50'!D61</f>
        <v>0</v>
      </c>
      <c r="E74" s="12">
        <f>'trad-100'!D61</f>
        <v>0</v>
      </c>
      <c r="F74" s="12">
        <f>'3060-100'!D61</f>
        <v>0</v>
      </c>
      <c r="G74" s="12">
        <f>'15-100'!D61</f>
        <v>0</v>
      </c>
      <c r="H74" s="12">
        <f>'trad-150'!D61</f>
        <v>0</v>
      </c>
      <c r="I74" s="12">
        <f>'3060-150'!D61</f>
        <v>0</v>
      </c>
      <c r="J74" s="12">
        <f>'15-150'!D61</f>
        <v>0</v>
      </c>
    </row>
    <row r="75" spans="2:10" x14ac:dyDescent="0.3">
      <c r="B75" s="12">
        <f>'trad-50'!D62</f>
        <v>0</v>
      </c>
      <c r="C75" s="12">
        <f>'3060-50'!D62</f>
        <v>0</v>
      </c>
      <c r="D75" s="12">
        <f>'15-50'!D62</f>
        <v>0</v>
      </c>
      <c r="E75" s="12">
        <f>'trad-100'!D62</f>
        <v>0</v>
      </c>
      <c r="F75" s="12">
        <f>'3060-100'!D62</f>
        <v>0</v>
      </c>
      <c r="G75" s="12">
        <f>'15-100'!D62</f>
        <v>0</v>
      </c>
      <c r="H75" s="12">
        <f>'trad-150'!D62</f>
        <v>0</v>
      </c>
      <c r="I75" s="12">
        <f>'3060-150'!D62</f>
        <v>0</v>
      </c>
      <c r="J75" s="12">
        <f>'15-150'!D62</f>
        <v>0</v>
      </c>
    </row>
    <row r="76" spans="2:10" x14ac:dyDescent="0.3">
      <c r="B76" s="12">
        <f>'trad-50'!D63</f>
        <v>0</v>
      </c>
      <c r="C76" s="12">
        <f>'3060-50'!D63</f>
        <v>0</v>
      </c>
      <c r="D76" s="12">
        <f>'15-50'!D63</f>
        <v>0</v>
      </c>
      <c r="E76" s="12">
        <f>'trad-100'!D63</f>
        <v>0</v>
      </c>
      <c r="F76" s="12">
        <f>'3060-100'!D63</f>
        <v>0</v>
      </c>
      <c r="G76" s="12">
        <f>'15-100'!D63</f>
        <v>0</v>
      </c>
      <c r="H76" s="12">
        <f>'trad-150'!D63</f>
        <v>0</v>
      </c>
      <c r="I76" s="12">
        <f>'3060-150'!D63</f>
        <v>0</v>
      </c>
      <c r="J76" s="12">
        <f>'15-150'!D63</f>
        <v>0</v>
      </c>
    </row>
    <row r="77" spans="2:10" x14ac:dyDescent="0.3">
      <c r="B77" s="12">
        <f>'trad-50'!D64</f>
        <v>0</v>
      </c>
      <c r="C77" s="12">
        <f>'3060-50'!D64</f>
        <v>0</v>
      </c>
      <c r="D77" s="12">
        <f>'15-50'!D64</f>
        <v>0</v>
      </c>
      <c r="E77" s="12">
        <f>'trad-100'!D64</f>
        <v>0</v>
      </c>
      <c r="F77" s="12">
        <f>'3060-100'!D64</f>
        <v>0</v>
      </c>
      <c r="G77" s="12">
        <f>'15-100'!D64</f>
        <v>0</v>
      </c>
      <c r="H77" s="12">
        <f>'trad-150'!D64</f>
        <v>0</v>
      </c>
      <c r="I77" s="12">
        <f>'3060-150'!D64</f>
        <v>0</v>
      </c>
      <c r="J77" s="12">
        <f>'15-150'!D64</f>
        <v>0</v>
      </c>
    </row>
    <row r="78" spans="2:10" x14ac:dyDescent="0.3">
      <c r="B78" s="12">
        <f>'trad-50'!D65</f>
        <v>0</v>
      </c>
      <c r="C78" s="12">
        <f>'3060-50'!D65</f>
        <v>0</v>
      </c>
      <c r="D78" s="12">
        <f>'15-50'!D65</f>
        <v>0</v>
      </c>
      <c r="E78" s="12">
        <f>'trad-100'!D65</f>
        <v>0</v>
      </c>
      <c r="F78" s="12">
        <f>'3060-100'!D65</f>
        <v>0</v>
      </c>
      <c r="G78" s="12">
        <f>'15-100'!D65</f>
        <v>0</v>
      </c>
      <c r="H78" s="12">
        <f>'trad-150'!D65</f>
        <v>0</v>
      </c>
      <c r="I78" s="12">
        <f>'3060-150'!D65</f>
        <v>0</v>
      </c>
      <c r="J78" s="12">
        <f>'15-150'!D65</f>
        <v>0</v>
      </c>
    </row>
    <row r="79" spans="2:10" x14ac:dyDescent="0.3">
      <c r="B79" s="12">
        <f>'trad-50'!D66</f>
        <v>0</v>
      </c>
      <c r="C79" s="12">
        <f>'3060-50'!D66</f>
        <v>0</v>
      </c>
      <c r="D79" s="12">
        <f>'15-50'!D66</f>
        <v>0</v>
      </c>
      <c r="E79" s="12">
        <f>'trad-100'!D66</f>
        <v>0</v>
      </c>
      <c r="F79" s="12">
        <f>'3060-100'!D66</f>
        <v>0</v>
      </c>
      <c r="G79" s="12">
        <f>'15-100'!D66</f>
        <v>0</v>
      </c>
      <c r="H79" s="12">
        <f>'trad-150'!D66</f>
        <v>0</v>
      </c>
      <c r="I79" s="12">
        <f>'3060-150'!D66</f>
        <v>0</v>
      </c>
      <c r="J79" s="12">
        <f>'15-150'!D66</f>
        <v>0</v>
      </c>
    </row>
    <row r="80" spans="2:10" x14ac:dyDescent="0.3">
      <c r="B80" s="12">
        <f>'trad-50'!D67</f>
        <v>0</v>
      </c>
      <c r="C80" s="12">
        <f>'3060-50'!D67</f>
        <v>0</v>
      </c>
      <c r="D80" s="12">
        <f>'15-50'!D67</f>
        <v>0</v>
      </c>
      <c r="E80" s="12">
        <f>'trad-100'!D67</f>
        <v>0</v>
      </c>
      <c r="F80" s="12">
        <f>'3060-100'!D67</f>
        <v>0</v>
      </c>
      <c r="G80" s="12">
        <f>'15-100'!D67</f>
        <v>0</v>
      </c>
      <c r="H80" s="12">
        <f>'trad-150'!D67</f>
        <v>0</v>
      </c>
      <c r="I80" s="12">
        <f>'3060-150'!D67</f>
        <v>0</v>
      </c>
      <c r="J80" s="12">
        <f>'15-150'!D67</f>
        <v>0</v>
      </c>
    </row>
    <row r="81" spans="2:10" x14ac:dyDescent="0.3">
      <c r="B81" s="12">
        <f>'trad-50'!D68</f>
        <v>0</v>
      </c>
      <c r="C81" s="12">
        <f>'3060-50'!D68</f>
        <v>0</v>
      </c>
      <c r="D81" s="12">
        <f>'15-50'!D68</f>
        <v>0</v>
      </c>
      <c r="E81" s="12">
        <f>'trad-100'!D68</f>
        <v>0</v>
      </c>
      <c r="F81" s="12">
        <f>'3060-100'!D68</f>
        <v>0</v>
      </c>
      <c r="G81" s="12">
        <f>'15-100'!D68</f>
        <v>0</v>
      </c>
      <c r="H81" s="12">
        <f>'trad-150'!D68</f>
        <v>0</v>
      </c>
      <c r="I81" s="12">
        <f>'3060-150'!D68</f>
        <v>0</v>
      </c>
      <c r="J81" s="12">
        <f>'15-150'!D68</f>
        <v>0</v>
      </c>
    </row>
    <row r="82" spans="2:10" x14ac:dyDescent="0.3">
      <c r="B82" s="12">
        <f>'trad-50'!D69</f>
        <v>0</v>
      </c>
      <c r="C82" s="12">
        <f>'3060-50'!D69</f>
        <v>0</v>
      </c>
      <c r="D82" s="12">
        <f>'15-50'!D69</f>
        <v>0</v>
      </c>
      <c r="E82" s="12">
        <f>'trad-100'!D69</f>
        <v>0</v>
      </c>
      <c r="F82" s="12">
        <f>'3060-100'!D69</f>
        <v>0</v>
      </c>
      <c r="G82" s="12">
        <f>'15-100'!D69</f>
        <v>0</v>
      </c>
      <c r="H82" s="12">
        <f>'trad-150'!D69</f>
        <v>0</v>
      </c>
      <c r="I82" s="12">
        <f>'3060-150'!D69</f>
        <v>0</v>
      </c>
      <c r="J82" s="12">
        <f>'15-150'!D69</f>
        <v>0</v>
      </c>
    </row>
    <row r="83" spans="2:10" x14ac:dyDescent="0.3">
      <c r="B83" s="12">
        <f>'trad-50'!D70</f>
        <v>0</v>
      </c>
      <c r="C83" s="12">
        <f>'3060-50'!D70</f>
        <v>0</v>
      </c>
      <c r="D83" s="12">
        <f>'15-50'!D70</f>
        <v>0</v>
      </c>
      <c r="E83" s="12">
        <f>'trad-100'!D70</f>
        <v>0</v>
      </c>
      <c r="F83" s="12">
        <f>'3060-100'!D70</f>
        <v>0</v>
      </c>
      <c r="G83" s="12">
        <f>'15-100'!D70</f>
        <v>0</v>
      </c>
      <c r="H83" s="12">
        <f>'trad-150'!D70</f>
        <v>0</v>
      </c>
      <c r="I83" s="12">
        <f>'3060-150'!D70</f>
        <v>0</v>
      </c>
      <c r="J83" s="12">
        <f>'15-150'!D70</f>
        <v>0</v>
      </c>
    </row>
    <row r="84" spans="2:10" x14ac:dyDescent="0.3">
      <c r="B84" s="12">
        <f>'trad-50'!D71</f>
        <v>0</v>
      </c>
      <c r="C84" s="12">
        <f>'3060-50'!D71</f>
        <v>0</v>
      </c>
      <c r="D84" s="12">
        <f>'15-50'!D71</f>
        <v>0</v>
      </c>
      <c r="E84" s="12">
        <f>'trad-100'!D71</f>
        <v>0</v>
      </c>
      <c r="F84" s="12">
        <f>'3060-100'!D71</f>
        <v>0</v>
      </c>
      <c r="G84" s="12">
        <f>'15-100'!D71</f>
        <v>0</v>
      </c>
      <c r="H84" s="12">
        <f>'trad-150'!D71</f>
        <v>0</v>
      </c>
      <c r="I84" s="12">
        <f>'3060-150'!D71</f>
        <v>0</v>
      </c>
      <c r="J84" s="12">
        <f>'15-150'!D71</f>
        <v>0</v>
      </c>
    </row>
    <row r="85" spans="2:10" x14ac:dyDescent="0.3">
      <c r="B85" s="12">
        <f>'trad-50'!D72</f>
        <v>0</v>
      </c>
      <c r="C85" s="12">
        <f>'3060-50'!D72</f>
        <v>0</v>
      </c>
      <c r="D85" s="12">
        <f>'15-50'!D72</f>
        <v>0</v>
      </c>
      <c r="E85" s="12">
        <f>'trad-100'!D72</f>
        <v>0</v>
      </c>
      <c r="F85" s="12">
        <f>'3060-100'!D72</f>
        <v>0</v>
      </c>
      <c r="G85" s="12">
        <f>'15-100'!D72</f>
        <v>0</v>
      </c>
      <c r="H85" s="12">
        <f>'trad-150'!D72</f>
        <v>0</v>
      </c>
      <c r="I85" s="12">
        <f>'3060-150'!D72</f>
        <v>0</v>
      </c>
      <c r="J85" s="12">
        <f>'15-150'!D72</f>
        <v>0</v>
      </c>
    </row>
    <row r="86" spans="2:10" x14ac:dyDescent="0.3">
      <c r="B86" s="12">
        <f>'trad-50'!D73</f>
        <v>0</v>
      </c>
      <c r="C86" s="12">
        <f>'3060-50'!D73</f>
        <v>0</v>
      </c>
      <c r="D86" s="12">
        <f>'15-50'!D73</f>
        <v>0</v>
      </c>
      <c r="E86" s="12">
        <f>'trad-100'!D73</f>
        <v>0</v>
      </c>
      <c r="F86" s="12">
        <f>'3060-100'!D73</f>
        <v>0</v>
      </c>
      <c r="G86" s="12">
        <f>'15-100'!D73</f>
        <v>0</v>
      </c>
      <c r="H86" s="12">
        <f>'trad-150'!D73</f>
        <v>0</v>
      </c>
      <c r="I86" s="12">
        <f>'3060-150'!D73</f>
        <v>0</v>
      </c>
      <c r="J86" s="12">
        <f>'15-150'!D73</f>
        <v>0</v>
      </c>
    </row>
    <row r="87" spans="2:10" x14ac:dyDescent="0.3">
      <c r="B87" s="12">
        <f>'trad-50'!D74</f>
        <v>0</v>
      </c>
      <c r="C87" s="12">
        <f>'3060-50'!D74</f>
        <v>0</v>
      </c>
      <c r="D87" s="12">
        <f>'15-50'!D74</f>
        <v>0</v>
      </c>
      <c r="E87" s="12">
        <f>'trad-100'!D74</f>
        <v>0</v>
      </c>
      <c r="F87" s="12">
        <f>'3060-100'!D74</f>
        <v>0</v>
      </c>
      <c r="G87" s="12">
        <f>'15-100'!D74</f>
        <v>0</v>
      </c>
      <c r="H87" s="12">
        <f>'trad-150'!D74</f>
        <v>0</v>
      </c>
      <c r="I87" s="12">
        <f>'3060-150'!D74</f>
        <v>0</v>
      </c>
      <c r="J87" s="12">
        <f>'15-150'!D74</f>
        <v>0</v>
      </c>
    </row>
    <row r="88" spans="2:10" x14ac:dyDescent="0.3">
      <c r="B88" s="12">
        <f>'trad-50'!D75</f>
        <v>0</v>
      </c>
      <c r="C88" s="12">
        <f>'3060-50'!D75</f>
        <v>0</v>
      </c>
      <c r="D88" s="12">
        <f>'15-50'!D75</f>
        <v>0</v>
      </c>
      <c r="E88" s="12">
        <f>'trad-100'!D75</f>
        <v>0</v>
      </c>
      <c r="F88" s="12">
        <f>'3060-100'!D75</f>
        <v>0</v>
      </c>
      <c r="G88" s="12">
        <f>'15-100'!D75</f>
        <v>0</v>
      </c>
      <c r="H88" s="12">
        <f>'trad-150'!D75</f>
        <v>0</v>
      </c>
      <c r="I88" s="12">
        <f>'3060-150'!D75</f>
        <v>0</v>
      </c>
      <c r="J88" s="12">
        <f>'15-150'!D75</f>
        <v>0</v>
      </c>
    </row>
    <row r="89" spans="2:10" x14ac:dyDescent="0.3">
      <c r="B89" s="12">
        <f>'trad-50'!D76</f>
        <v>0</v>
      </c>
      <c r="C89" s="12">
        <f>'3060-50'!D76</f>
        <v>0</v>
      </c>
      <c r="D89" s="12">
        <f>'15-50'!D76</f>
        <v>0</v>
      </c>
      <c r="E89" s="12">
        <f>'trad-100'!D76</f>
        <v>0</v>
      </c>
      <c r="F89" s="12">
        <f>'3060-100'!D76</f>
        <v>0</v>
      </c>
      <c r="G89" s="12">
        <f>'15-100'!D76</f>
        <v>0</v>
      </c>
      <c r="H89" s="12">
        <f>'trad-150'!D76</f>
        <v>0</v>
      </c>
      <c r="I89" s="12">
        <f>'3060-150'!D76</f>
        <v>0</v>
      </c>
      <c r="J89" s="12">
        <f>'15-150'!D76</f>
        <v>0</v>
      </c>
    </row>
    <row r="90" spans="2:10" x14ac:dyDescent="0.3">
      <c r="B90" s="12">
        <f>'trad-50'!D77</f>
        <v>0</v>
      </c>
      <c r="C90" s="12">
        <f>'3060-50'!D77</f>
        <v>0</v>
      </c>
      <c r="D90" s="12">
        <f>'15-50'!D77</f>
        <v>0</v>
      </c>
      <c r="E90" s="12">
        <f>'trad-100'!D77</f>
        <v>0</v>
      </c>
      <c r="F90" s="12">
        <f>'3060-100'!D77</f>
        <v>0</v>
      </c>
      <c r="G90" s="12">
        <f>'15-100'!D77</f>
        <v>0</v>
      </c>
      <c r="H90" s="12">
        <f>'trad-150'!D77</f>
        <v>0</v>
      </c>
      <c r="I90" s="12">
        <f>'3060-150'!D77</f>
        <v>0</v>
      </c>
      <c r="J90" s="12">
        <f>'15-150'!D77</f>
        <v>0</v>
      </c>
    </row>
    <row r="91" spans="2:10" x14ac:dyDescent="0.3">
      <c r="B91" s="12">
        <f>'trad-50'!D78</f>
        <v>0</v>
      </c>
      <c r="C91" s="12">
        <f>'3060-50'!D78</f>
        <v>0</v>
      </c>
      <c r="D91" s="12">
        <f>'15-50'!D78</f>
        <v>0</v>
      </c>
      <c r="E91" s="12">
        <f>'trad-100'!D78</f>
        <v>0</v>
      </c>
      <c r="F91" s="12">
        <f>'3060-100'!D78</f>
        <v>0</v>
      </c>
      <c r="G91" s="12">
        <f>'15-100'!D78</f>
        <v>0</v>
      </c>
      <c r="H91" s="12">
        <f>'trad-150'!D78</f>
        <v>0</v>
      </c>
      <c r="I91" s="12">
        <f>'3060-150'!D78</f>
        <v>0</v>
      </c>
      <c r="J91" s="12">
        <f>'15-150'!D78</f>
        <v>0</v>
      </c>
    </row>
    <row r="92" spans="2:10" x14ac:dyDescent="0.3">
      <c r="B92" s="12">
        <f>'trad-50'!D79</f>
        <v>0</v>
      </c>
      <c r="C92" s="12">
        <f>'3060-50'!D79</f>
        <v>0</v>
      </c>
      <c r="D92" s="12">
        <f>'15-50'!D79</f>
        <v>0</v>
      </c>
      <c r="E92" s="12">
        <f>'trad-100'!D79</f>
        <v>0</v>
      </c>
      <c r="F92" s="12">
        <f>'3060-100'!D79</f>
        <v>0</v>
      </c>
      <c r="G92" s="12">
        <f>'15-100'!D79</f>
        <v>0</v>
      </c>
      <c r="H92" s="12">
        <f>'trad-150'!D79</f>
        <v>0</v>
      </c>
      <c r="I92" s="12">
        <f>'3060-150'!D79</f>
        <v>0</v>
      </c>
      <c r="J92" s="12">
        <f>'15-150'!D79</f>
        <v>0</v>
      </c>
    </row>
    <row r="93" spans="2:10" x14ac:dyDescent="0.3">
      <c r="B93" s="12">
        <f>'trad-50'!D80</f>
        <v>0</v>
      </c>
      <c r="C93" s="12">
        <f>'3060-50'!D80</f>
        <v>0</v>
      </c>
      <c r="D93" s="12">
        <f>'15-50'!D80</f>
        <v>0</v>
      </c>
      <c r="E93" s="12">
        <f>'trad-100'!D80</f>
        <v>0</v>
      </c>
      <c r="F93" s="12">
        <f>'3060-100'!D80</f>
        <v>0</v>
      </c>
      <c r="G93" s="12">
        <f>'15-100'!D80</f>
        <v>0</v>
      </c>
      <c r="H93" s="12">
        <f>'trad-150'!D80</f>
        <v>0</v>
      </c>
      <c r="I93" s="12">
        <f>'3060-150'!D80</f>
        <v>0</v>
      </c>
      <c r="J93" s="12">
        <f>'15-150'!D80</f>
        <v>0</v>
      </c>
    </row>
    <row r="94" spans="2:10" x14ac:dyDescent="0.3">
      <c r="B94" s="12">
        <f>'trad-50'!D81</f>
        <v>0</v>
      </c>
      <c r="C94" s="12">
        <f>'3060-50'!D81</f>
        <v>0</v>
      </c>
      <c r="D94" s="12">
        <f>'15-50'!D81</f>
        <v>0</v>
      </c>
      <c r="E94" s="12">
        <f>'trad-100'!D81</f>
        <v>0</v>
      </c>
      <c r="F94" s="12">
        <f>'3060-100'!D81</f>
        <v>0</v>
      </c>
      <c r="G94" s="12">
        <f>'15-100'!D81</f>
        <v>0</v>
      </c>
      <c r="H94" s="12">
        <f>'trad-150'!D81</f>
        <v>0</v>
      </c>
      <c r="I94" s="12">
        <f>'3060-150'!D81</f>
        <v>0</v>
      </c>
      <c r="J94" s="12">
        <f>'15-150'!D81</f>
        <v>0</v>
      </c>
    </row>
    <row r="95" spans="2:10" x14ac:dyDescent="0.3">
      <c r="B95" s="12">
        <f>'trad-50'!D82</f>
        <v>0</v>
      </c>
      <c r="C95" s="12">
        <f>'3060-50'!D82</f>
        <v>0</v>
      </c>
      <c r="D95" s="12">
        <f>'15-50'!D82</f>
        <v>0</v>
      </c>
      <c r="E95" s="12">
        <f>'trad-100'!D82</f>
        <v>0</v>
      </c>
      <c r="F95" s="12">
        <f>'3060-100'!D82</f>
        <v>0</v>
      </c>
      <c r="G95" s="12">
        <f>'15-100'!D82</f>
        <v>0</v>
      </c>
      <c r="H95" s="12">
        <f>'trad-150'!D82</f>
        <v>0</v>
      </c>
      <c r="I95" s="12">
        <f>'3060-150'!D82</f>
        <v>0</v>
      </c>
      <c r="J95" s="12">
        <f>'15-150'!D82</f>
        <v>0</v>
      </c>
    </row>
    <row r="96" spans="2:10" x14ac:dyDescent="0.3">
      <c r="B96" s="12">
        <f>'trad-50'!D83</f>
        <v>0</v>
      </c>
      <c r="C96" s="12">
        <f>'3060-50'!D83</f>
        <v>0</v>
      </c>
      <c r="D96" s="12">
        <f>'15-50'!D83</f>
        <v>0</v>
      </c>
      <c r="E96" s="12">
        <f>'trad-100'!D83</f>
        <v>0</v>
      </c>
      <c r="F96" s="12">
        <f>'3060-100'!D83</f>
        <v>0</v>
      </c>
      <c r="G96" s="12">
        <f>'15-100'!D83</f>
        <v>0</v>
      </c>
      <c r="H96" s="12">
        <f>'trad-150'!D83</f>
        <v>0</v>
      </c>
      <c r="I96" s="12">
        <f>'3060-150'!D83</f>
        <v>0</v>
      </c>
      <c r="J96" s="12">
        <f>'15-150'!D83</f>
        <v>0</v>
      </c>
    </row>
    <row r="97" spans="2:10" x14ac:dyDescent="0.3">
      <c r="B97" s="12">
        <f>'trad-50'!D84</f>
        <v>0</v>
      </c>
      <c r="C97" s="12">
        <f>'3060-50'!D84</f>
        <v>0</v>
      </c>
      <c r="D97" s="12">
        <f>'15-50'!D84</f>
        <v>0</v>
      </c>
      <c r="E97" s="12">
        <f>'trad-100'!D84</f>
        <v>0</v>
      </c>
      <c r="F97" s="12">
        <f>'3060-100'!D84</f>
        <v>0</v>
      </c>
      <c r="G97" s="12">
        <f>'15-100'!D84</f>
        <v>0</v>
      </c>
      <c r="H97" s="12">
        <f>'trad-150'!D84</f>
        <v>0</v>
      </c>
      <c r="I97" s="12">
        <f>'3060-150'!D84</f>
        <v>0</v>
      </c>
      <c r="J97" s="12">
        <f>'15-150'!D84</f>
        <v>0</v>
      </c>
    </row>
    <row r="98" spans="2:10" x14ac:dyDescent="0.3">
      <c r="B98" s="12">
        <f>'trad-50'!D85</f>
        <v>0</v>
      </c>
      <c r="C98" s="12">
        <f>'3060-50'!D85</f>
        <v>0</v>
      </c>
      <c r="D98" s="12">
        <f>'15-50'!D85</f>
        <v>0</v>
      </c>
      <c r="E98" s="12">
        <f>'trad-100'!D85</f>
        <v>0</v>
      </c>
      <c r="F98" s="12">
        <f>'3060-100'!D85</f>
        <v>0</v>
      </c>
      <c r="G98" s="12">
        <f>'15-100'!D85</f>
        <v>0</v>
      </c>
      <c r="H98" s="12">
        <f>'trad-150'!D85</f>
        <v>0</v>
      </c>
      <c r="I98" s="12">
        <f>'3060-150'!D85</f>
        <v>0</v>
      </c>
      <c r="J98" s="12">
        <f>'15-150'!D85</f>
        <v>0</v>
      </c>
    </row>
    <row r="99" spans="2:10" x14ac:dyDescent="0.3">
      <c r="B99" s="12">
        <f>'trad-50'!D86</f>
        <v>0</v>
      </c>
      <c r="C99" s="12">
        <f>'3060-50'!D86</f>
        <v>0</v>
      </c>
      <c r="D99" s="12">
        <f>'15-50'!D86</f>
        <v>0</v>
      </c>
      <c r="E99" s="12">
        <f>'trad-100'!D86</f>
        <v>0</v>
      </c>
      <c r="F99" s="12">
        <f>'3060-100'!D86</f>
        <v>0</v>
      </c>
      <c r="G99" s="12">
        <f>'15-100'!D86</f>
        <v>0</v>
      </c>
      <c r="H99" s="12">
        <f>'trad-150'!D86</f>
        <v>0</v>
      </c>
      <c r="I99" s="12">
        <f>'3060-150'!D86</f>
        <v>0</v>
      </c>
      <c r="J99" s="12">
        <f>'15-150'!D86</f>
        <v>0</v>
      </c>
    </row>
    <row r="100" spans="2:10" x14ac:dyDescent="0.3">
      <c r="B100" s="12">
        <f>'trad-50'!D87</f>
        <v>0</v>
      </c>
      <c r="C100" s="12">
        <f>'3060-50'!D87</f>
        <v>0</v>
      </c>
      <c r="D100" s="12">
        <f>'15-50'!D87</f>
        <v>0</v>
      </c>
      <c r="E100" s="12">
        <f>'trad-100'!D87</f>
        <v>0</v>
      </c>
      <c r="F100" s="12">
        <f>'3060-100'!D87</f>
        <v>0</v>
      </c>
      <c r="G100" s="12">
        <f>'15-100'!D87</f>
        <v>0</v>
      </c>
      <c r="H100" s="12">
        <f>'trad-150'!D87</f>
        <v>0</v>
      </c>
      <c r="I100" s="12">
        <f>'3060-150'!D87</f>
        <v>0</v>
      </c>
      <c r="J100" s="12">
        <f>'15-150'!D87</f>
        <v>0</v>
      </c>
    </row>
    <row r="101" spans="2:10" x14ac:dyDescent="0.3">
      <c r="B101" s="12">
        <f>'trad-50'!D88</f>
        <v>0</v>
      </c>
      <c r="C101" s="12">
        <f>'3060-50'!D88</f>
        <v>0</v>
      </c>
      <c r="D101" s="12">
        <f>'15-50'!D88</f>
        <v>0</v>
      </c>
      <c r="E101" s="12">
        <f>'trad-100'!D88</f>
        <v>0</v>
      </c>
      <c r="F101" s="12">
        <f>'3060-100'!D88</f>
        <v>0</v>
      </c>
      <c r="G101" s="12">
        <f>'15-100'!D88</f>
        <v>0</v>
      </c>
      <c r="H101" s="12">
        <f>'trad-150'!D88</f>
        <v>0</v>
      </c>
      <c r="I101" s="12">
        <f>'3060-150'!D88</f>
        <v>0</v>
      </c>
      <c r="J101" s="12">
        <f>'15-150'!D88</f>
        <v>0</v>
      </c>
    </row>
    <row r="102" spans="2:10" x14ac:dyDescent="0.3">
      <c r="B102" s="12">
        <f>'trad-50'!D89</f>
        <v>0</v>
      </c>
      <c r="C102" s="12">
        <f>'3060-50'!D89</f>
        <v>0</v>
      </c>
      <c r="D102" s="12">
        <f>'15-50'!D89</f>
        <v>0</v>
      </c>
      <c r="E102" s="12">
        <f>'trad-100'!D89</f>
        <v>0</v>
      </c>
      <c r="F102" s="12">
        <f>'3060-100'!D89</f>
        <v>0</v>
      </c>
      <c r="G102" s="12">
        <f>'15-100'!D89</f>
        <v>0</v>
      </c>
      <c r="H102" s="12">
        <f>'trad-150'!D89</f>
        <v>0</v>
      </c>
      <c r="I102" s="12">
        <f>'3060-150'!D89</f>
        <v>0</v>
      </c>
      <c r="J102" s="12">
        <f>'15-150'!D89</f>
        <v>0</v>
      </c>
    </row>
    <row r="103" spans="2:10" x14ac:dyDescent="0.3">
      <c r="B103" s="12">
        <f>'trad-50'!D90</f>
        <v>0</v>
      </c>
      <c r="C103" s="12">
        <f>'3060-50'!D90</f>
        <v>0</v>
      </c>
      <c r="D103" s="12">
        <f>'15-50'!D90</f>
        <v>0</v>
      </c>
      <c r="E103" s="12">
        <f>'trad-100'!D90</f>
        <v>0</v>
      </c>
      <c r="F103" s="12">
        <f>'3060-100'!D90</f>
        <v>0</v>
      </c>
      <c r="G103" s="12">
        <f>'15-100'!D90</f>
        <v>0</v>
      </c>
      <c r="H103" s="12">
        <f>'trad-150'!D90</f>
        <v>0</v>
      </c>
      <c r="I103" s="12">
        <f>'3060-150'!D90</f>
        <v>0</v>
      </c>
      <c r="J103" s="12">
        <f>'15-150'!D90</f>
        <v>0</v>
      </c>
    </row>
    <row r="104" spans="2:10" x14ac:dyDescent="0.3">
      <c r="B104" s="12">
        <f>'trad-50'!D91</f>
        <v>0</v>
      </c>
      <c r="C104" s="12">
        <f>'3060-50'!D91</f>
        <v>0</v>
      </c>
      <c r="D104" s="12">
        <f>'15-50'!D91</f>
        <v>0</v>
      </c>
      <c r="E104" s="12">
        <f>'trad-100'!D91</f>
        <v>0</v>
      </c>
      <c r="F104" s="12">
        <f>'3060-100'!D91</f>
        <v>0</v>
      </c>
      <c r="G104" s="12">
        <f>'15-100'!D91</f>
        <v>0</v>
      </c>
      <c r="H104" s="12">
        <f>'trad-150'!D91</f>
        <v>0</v>
      </c>
      <c r="I104" s="12">
        <f>'3060-150'!D91</f>
        <v>0</v>
      </c>
      <c r="J104" s="12">
        <f>'15-150'!D91</f>
        <v>0</v>
      </c>
    </row>
    <row r="105" spans="2:10" x14ac:dyDescent="0.3">
      <c r="B105" s="12">
        <f>'trad-50'!D92</f>
        <v>0</v>
      </c>
      <c r="C105" s="12">
        <f>'3060-50'!D92</f>
        <v>0</v>
      </c>
      <c r="D105" s="12">
        <f>'15-50'!D92</f>
        <v>0</v>
      </c>
      <c r="E105" s="12">
        <f>'trad-100'!D92</f>
        <v>0</v>
      </c>
      <c r="F105" s="12">
        <f>'3060-100'!D92</f>
        <v>0</v>
      </c>
      <c r="G105" s="12">
        <f>'15-100'!D92</f>
        <v>0</v>
      </c>
      <c r="H105" s="12">
        <f>'trad-150'!D92</f>
        <v>0</v>
      </c>
      <c r="I105" s="12">
        <f>'3060-150'!D92</f>
        <v>0</v>
      </c>
      <c r="J105" s="12">
        <f>'15-150'!D92</f>
        <v>0</v>
      </c>
    </row>
    <row r="106" spans="2:10" x14ac:dyDescent="0.3">
      <c r="B106" s="12">
        <f>'trad-50'!D93</f>
        <v>0</v>
      </c>
      <c r="C106" s="12">
        <f>'3060-50'!D93</f>
        <v>0</v>
      </c>
      <c r="D106" s="12">
        <f>'15-50'!D93</f>
        <v>0</v>
      </c>
      <c r="E106" s="12">
        <f>'trad-100'!D93</f>
        <v>0</v>
      </c>
      <c r="F106" s="12">
        <f>'3060-100'!D93</f>
        <v>0</v>
      </c>
      <c r="G106" s="12">
        <f>'15-100'!D93</f>
        <v>0</v>
      </c>
      <c r="H106" s="12">
        <f>'trad-150'!D93</f>
        <v>0</v>
      </c>
      <c r="I106" s="12">
        <f>'3060-150'!D93</f>
        <v>0</v>
      </c>
      <c r="J106" s="12">
        <f>'15-150'!D93</f>
        <v>0</v>
      </c>
    </row>
    <row r="107" spans="2:10" x14ac:dyDescent="0.3">
      <c r="B107" s="12">
        <f>'trad-50'!D94</f>
        <v>0</v>
      </c>
      <c r="C107" s="12">
        <f>'3060-50'!D94</f>
        <v>0</v>
      </c>
      <c r="D107" s="12">
        <f>'15-50'!D94</f>
        <v>0</v>
      </c>
      <c r="E107" s="12">
        <f>'trad-100'!D94</f>
        <v>0</v>
      </c>
      <c r="F107" s="12">
        <f>'3060-100'!D94</f>
        <v>0</v>
      </c>
      <c r="G107" s="12">
        <f>'15-100'!D94</f>
        <v>0</v>
      </c>
      <c r="H107" s="12">
        <f>'trad-150'!D94</f>
        <v>0</v>
      </c>
      <c r="I107" s="12">
        <f>'3060-150'!D94</f>
        <v>0</v>
      </c>
      <c r="J107" s="12">
        <f>'15-150'!D94</f>
        <v>0</v>
      </c>
    </row>
    <row r="108" spans="2:10" x14ac:dyDescent="0.3">
      <c r="B108" s="12">
        <f>'trad-50'!D95</f>
        <v>0</v>
      </c>
      <c r="C108" s="12">
        <f>'3060-50'!D95</f>
        <v>0</v>
      </c>
      <c r="D108" s="12">
        <f>'15-50'!D95</f>
        <v>0</v>
      </c>
      <c r="E108" s="12">
        <f>'trad-100'!D95</f>
        <v>0</v>
      </c>
      <c r="F108" s="12">
        <f>'3060-100'!D95</f>
        <v>0</v>
      </c>
      <c r="G108" s="12">
        <f>'15-100'!D95</f>
        <v>0</v>
      </c>
      <c r="H108" s="12">
        <f>'trad-150'!D95</f>
        <v>0</v>
      </c>
      <c r="I108" s="12">
        <f>'3060-150'!D95</f>
        <v>0</v>
      </c>
      <c r="J108" s="12">
        <f>'15-150'!D95</f>
        <v>0</v>
      </c>
    </row>
    <row r="109" spans="2:10" x14ac:dyDescent="0.3">
      <c r="B109" s="12">
        <f>'trad-50'!D96</f>
        <v>0</v>
      </c>
      <c r="C109" s="12">
        <f>'3060-50'!D96</f>
        <v>0</v>
      </c>
      <c r="D109" s="12">
        <f>'15-50'!D96</f>
        <v>0</v>
      </c>
      <c r="E109" s="12">
        <f>'trad-100'!D96</f>
        <v>0</v>
      </c>
      <c r="F109" s="12">
        <f>'3060-100'!D96</f>
        <v>0</v>
      </c>
      <c r="G109" s="12">
        <f>'15-100'!D96</f>
        <v>0</v>
      </c>
      <c r="H109" s="12">
        <f>'trad-150'!D96</f>
        <v>0</v>
      </c>
      <c r="I109" s="12">
        <f>'3060-150'!D96</f>
        <v>0</v>
      </c>
      <c r="J109" s="12">
        <f>'15-150'!D96</f>
        <v>0</v>
      </c>
    </row>
    <row r="110" spans="2:10" x14ac:dyDescent="0.3">
      <c r="B110" s="12">
        <f>'trad-50'!D97</f>
        <v>0</v>
      </c>
      <c r="C110" s="12">
        <f>'3060-50'!D97</f>
        <v>0</v>
      </c>
      <c r="D110" s="12">
        <f>'15-50'!D97</f>
        <v>0</v>
      </c>
      <c r="E110" s="12">
        <f>'trad-100'!D97</f>
        <v>0</v>
      </c>
      <c r="F110" s="12">
        <f>'3060-100'!D97</f>
        <v>0</v>
      </c>
      <c r="G110" s="12">
        <f>'15-100'!D97</f>
        <v>0</v>
      </c>
      <c r="H110" s="12">
        <f>'trad-150'!D97</f>
        <v>0</v>
      </c>
      <c r="I110" s="12">
        <f>'3060-150'!D97</f>
        <v>0</v>
      </c>
      <c r="J110" s="12">
        <f>'15-150'!D97</f>
        <v>0</v>
      </c>
    </row>
    <row r="111" spans="2:10" x14ac:dyDescent="0.3">
      <c r="B111" s="12">
        <f>'trad-50'!D98</f>
        <v>0</v>
      </c>
      <c r="C111" s="12">
        <f>'3060-50'!D98</f>
        <v>0</v>
      </c>
      <c r="D111" s="12">
        <f>'15-50'!D98</f>
        <v>0</v>
      </c>
      <c r="E111" s="12">
        <f>'trad-100'!D98</f>
        <v>0</v>
      </c>
      <c r="F111" s="12">
        <f>'3060-100'!D98</f>
        <v>0</v>
      </c>
      <c r="G111" s="12">
        <f>'15-100'!D98</f>
        <v>0</v>
      </c>
      <c r="H111" s="12">
        <f>'trad-150'!D98</f>
        <v>0</v>
      </c>
      <c r="I111" s="12">
        <f>'3060-150'!D98</f>
        <v>0</v>
      </c>
      <c r="J111" s="12">
        <f>'15-150'!D98</f>
        <v>0</v>
      </c>
    </row>
    <row r="112" spans="2:10" x14ac:dyDescent="0.3">
      <c r="B112" s="12">
        <f>'trad-50'!D99</f>
        <v>0</v>
      </c>
      <c r="C112" s="12">
        <f>'3060-50'!D99</f>
        <v>0</v>
      </c>
      <c r="D112" s="12">
        <f>'15-50'!D99</f>
        <v>0</v>
      </c>
      <c r="E112" s="12">
        <f>'trad-100'!D99</f>
        <v>0</v>
      </c>
      <c r="F112" s="12">
        <f>'3060-100'!D99</f>
        <v>0</v>
      </c>
      <c r="G112" s="12">
        <f>'15-100'!D99</f>
        <v>0</v>
      </c>
      <c r="H112" s="12">
        <f>'trad-150'!D99</f>
        <v>0</v>
      </c>
      <c r="I112" s="12">
        <f>'3060-150'!D99</f>
        <v>0</v>
      </c>
      <c r="J112" s="12">
        <f>'15-150'!D99</f>
        <v>0</v>
      </c>
    </row>
    <row r="113" spans="2:10" x14ac:dyDescent="0.3">
      <c r="B113" s="12">
        <f>'trad-50'!D100</f>
        <v>0</v>
      </c>
      <c r="C113" s="12">
        <f>'3060-50'!D100</f>
        <v>0</v>
      </c>
      <c r="D113" s="12">
        <f>'15-50'!D100</f>
        <v>0</v>
      </c>
      <c r="E113" s="12">
        <f>'trad-100'!D100</f>
        <v>0</v>
      </c>
      <c r="F113" s="12">
        <f>'3060-100'!D100</f>
        <v>0</v>
      </c>
      <c r="G113" s="12">
        <f>'15-100'!D100</f>
        <v>0</v>
      </c>
      <c r="H113" s="12">
        <f>'trad-150'!D100</f>
        <v>0</v>
      </c>
      <c r="I113" s="12">
        <f>'3060-150'!D100</f>
        <v>0</v>
      </c>
      <c r="J113" s="12">
        <f>'15-150'!D100</f>
        <v>0</v>
      </c>
    </row>
    <row r="114" spans="2:10" x14ac:dyDescent="0.3">
      <c r="B114" s="12">
        <f>'trad-50'!D101</f>
        <v>0</v>
      </c>
      <c r="C114" s="12">
        <f>'3060-50'!D101</f>
        <v>0</v>
      </c>
      <c r="D114" s="12">
        <f>'15-50'!D101</f>
        <v>0</v>
      </c>
      <c r="E114" s="12">
        <f>'trad-100'!D101</f>
        <v>0</v>
      </c>
      <c r="F114" s="12">
        <f>'3060-100'!D101</f>
        <v>0</v>
      </c>
      <c r="G114" s="12">
        <f>'15-100'!D101</f>
        <v>0</v>
      </c>
      <c r="H114" s="12">
        <f>'trad-150'!D101</f>
        <v>0</v>
      </c>
      <c r="I114" s="12">
        <f>'3060-150'!D101</f>
        <v>0</v>
      </c>
      <c r="J114" s="12">
        <f>'15-150'!D101</f>
        <v>0</v>
      </c>
    </row>
    <row r="115" spans="2:10" x14ac:dyDescent="0.3">
      <c r="B115" s="12">
        <f>'trad-50'!D102</f>
        <v>0</v>
      </c>
      <c r="C115" s="12">
        <f>'3060-50'!D102</f>
        <v>0</v>
      </c>
      <c r="D115" s="12">
        <f>'15-50'!D102</f>
        <v>0</v>
      </c>
      <c r="E115" s="12">
        <f>'trad-100'!D102</f>
        <v>0</v>
      </c>
      <c r="F115" s="12">
        <f>'3060-100'!D102</f>
        <v>0</v>
      </c>
      <c r="G115" s="12">
        <f>'15-100'!D102</f>
        <v>0</v>
      </c>
      <c r="H115" s="12">
        <f>'trad-150'!D102</f>
        <v>0</v>
      </c>
      <c r="I115" s="12">
        <f>'3060-150'!D102</f>
        <v>0</v>
      </c>
      <c r="J115" s="12">
        <f>'15-150'!D102</f>
        <v>0</v>
      </c>
    </row>
    <row r="116" spans="2:10" x14ac:dyDescent="0.3">
      <c r="B116" s="12">
        <f>'trad-50'!D103</f>
        <v>0</v>
      </c>
      <c r="C116" s="12">
        <f>'3060-50'!D103</f>
        <v>0</v>
      </c>
      <c r="D116" s="12">
        <f>'15-50'!D103</f>
        <v>0</v>
      </c>
      <c r="E116" s="12">
        <f>'trad-100'!D103</f>
        <v>0</v>
      </c>
      <c r="F116" s="12">
        <f>'3060-100'!D103</f>
        <v>0</v>
      </c>
      <c r="G116" s="12">
        <f>'15-100'!D103</f>
        <v>0</v>
      </c>
      <c r="H116" s="12">
        <f>'trad-150'!D103</f>
        <v>0</v>
      </c>
      <c r="I116" s="12">
        <f>'3060-150'!D103</f>
        <v>0</v>
      </c>
      <c r="J116" s="12">
        <f>'15-150'!D103</f>
        <v>0</v>
      </c>
    </row>
    <row r="117" spans="2:10" x14ac:dyDescent="0.3">
      <c r="B117" s="12">
        <f>'trad-50'!D104</f>
        <v>0</v>
      </c>
      <c r="C117" s="12">
        <f>'3060-50'!D104</f>
        <v>0</v>
      </c>
      <c r="D117" s="12">
        <f>'15-50'!D104</f>
        <v>0</v>
      </c>
      <c r="E117" s="12">
        <f>'trad-100'!D104</f>
        <v>0</v>
      </c>
      <c r="F117" s="12">
        <f>'3060-100'!D104</f>
        <v>0</v>
      </c>
      <c r="G117" s="12">
        <f>'15-100'!D104</f>
        <v>0</v>
      </c>
      <c r="H117" s="12">
        <f>'trad-150'!D104</f>
        <v>0</v>
      </c>
      <c r="I117" s="12">
        <f>'3060-150'!D104</f>
        <v>0</v>
      </c>
      <c r="J117" s="12">
        <f>'15-150'!D104</f>
        <v>0</v>
      </c>
    </row>
    <row r="118" spans="2:10" x14ac:dyDescent="0.3">
      <c r="B118" s="12">
        <f>'trad-50'!D105</f>
        <v>0</v>
      </c>
      <c r="C118" s="12">
        <f>'3060-50'!D105</f>
        <v>0</v>
      </c>
      <c r="D118" s="12">
        <f>'15-50'!D105</f>
        <v>0</v>
      </c>
      <c r="E118" s="12">
        <f>'trad-100'!D105</f>
        <v>0</v>
      </c>
      <c r="F118" s="12">
        <f>'3060-100'!D105</f>
        <v>0</v>
      </c>
      <c r="G118" s="12">
        <f>'15-100'!D105</f>
        <v>0</v>
      </c>
      <c r="H118" s="12">
        <f>'trad-150'!D105</f>
        <v>0</v>
      </c>
      <c r="I118" s="12">
        <f>'3060-150'!D105</f>
        <v>0</v>
      </c>
      <c r="J118" s="12">
        <f>'15-150'!D105</f>
        <v>0</v>
      </c>
    </row>
    <row r="119" spans="2:10" x14ac:dyDescent="0.3">
      <c r="B119" s="12">
        <f>'trad-50'!D106</f>
        <v>0</v>
      </c>
      <c r="C119" s="12">
        <f>'3060-50'!D106</f>
        <v>0</v>
      </c>
      <c r="D119" s="12">
        <f>'15-50'!D106</f>
        <v>0</v>
      </c>
      <c r="E119" s="12">
        <f>'trad-100'!D106</f>
        <v>0</v>
      </c>
      <c r="F119" s="12">
        <f>'3060-100'!D106</f>
        <v>0</v>
      </c>
      <c r="G119" s="12">
        <f>'15-100'!D106</f>
        <v>0</v>
      </c>
      <c r="H119" s="12">
        <f>'trad-150'!D106</f>
        <v>0</v>
      </c>
      <c r="I119" s="12">
        <f>'3060-150'!D106</f>
        <v>0</v>
      </c>
      <c r="J119" s="12">
        <f>'15-150'!D106</f>
        <v>0</v>
      </c>
    </row>
    <row r="120" spans="2:10" x14ac:dyDescent="0.3">
      <c r="B120" s="12">
        <f>'trad-50'!D107</f>
        <v>0</v>
      </c>
      <c r="C120" s="12">
        <f>'3060-50'!D107</f>
        <v>0</v>
      </c>
      <c r="D120" s="12">
        <f>'15-50'!D107</f>
        <v>0</v>
      </c>
      <c r="E120" s="12">
        <f>'trad-100'!D107</f>
        <v>0</v>
      </c>
      <c r="F120" s="12">
        <f>'3060-100'!D107</f>
        <v>0</v>
      </c>
      <c r="G120" s="12">
        <f>'15-100'!D107</f>
        <v>0</v>
      </c>
      <c r="H120" s="12">
        <f>'trad-150'!D107</f>
        <v>0</v>
      </c>
      <c r="I120" s="12">
        <f>'3060-150'!D107</f>
        <v>0</v>
      </c>
      <c r="J120" s="12">
        <f>'15-150'!D107</f>
        <v>0</v>
      </c>
    </row>
    <row r="121" spans="2:10" x14ac:dyDescent="0.3">
      <c r="B121" s="12">
        <f>'trad-50'!D108</f>
        <v>0</v>
      </c>
      <c r="C121" s="12">
        <f>'3060-50'!D108</f>
        <v>0</v>
      </c>
      <c r="D121" s="12">
        <f>'15-50'!D108</f>
        <v>0</v>
      </c>
      <c r="E121" s="12">
        <f>'trad-100'!D108</f>
        <v>0</v>
      </c>
      <c r="F121" s="12">
        <f>'3060-100'!D108</f>
        <v>0</v>
      </c>
      <c r="G121" s="12">
        <f>'15-100'!D108</f>
        <v>0</v>
      </c>
      <c r="H121" s="12">
        <f>'trad-150'!D108</f>
        <v>0</v>
      </c>
      <c r="I121" s="12">
        <f>'3060-150'!D108</f>
        <v>0</v>
      </c>
      <c r="J121" s="12">
        <f>'15-150'!D108</f>
        <v>0</v>
      </c>
    </row>
    <row r="122" spans="2:10" x14ac:dyDescent="0.3">
      <c r="B122" s="12">
        <f>'trad-50'!D109</f>
        <v>0</v>
      </c>
      <c r="C122" s="12">
        <f>'3060-50'!D109</f>
        <v>0</v>
      </c>
      <c r="D122" s="12">
        <f>'15-50'!D109</f>
        <v>0</v>
      </c>
      <c r="E122" s="12">
        <f>'trad-100'!D109</f>
        <v>0</v>
      </c>
      <c r="F122" s="12">
        <f>'3060-100'!D109</f>
        <v>0</v>
      </c>
      <c r="G122" s="12">
        <f>'15-100'!D109</f>
        <v>0</v>
      </c>
      <c r="H122" s="12">
        <f>'trad-150'!D109</f>
        <v>0</v>
      </c>
      <c r="I122" s="12">
        <f>'3060-150'!D109</f>
        <v>0</v>
      </c>
      <c r="J122" s="12">
        <f>'15-150'!D109</f>
        <v>0</v>
      </c>
    </row>
    <row r="123" spans="2:10" x14ac:dyDescent="0.3">
      <c r="B123" s="12">
        <f>'trad-50'!D110</f>
        <v>0</v>
      </c>
      <c r="C123" s="12">
        <f>'3060-50'!D110</f>
        <v>0</v>
      </c>
      <c r="D123" s="12">
        <f>'15-50'!D110</f>
        <v>0</v>
      </c>
      <c r="E123" s="12">
        <f>'trad-100'!D110</f>
        <v>0</v>
      </c>
      <c r="F123" s="12">
        <f>'3060-100'!D110</f>
        <v>0</v>
      </c>
      <c r="G123" s="12">
        <f>'15-100'!D110</f>
        <v>0</v>
      </c>
      <c r="H123" s="12">
        <f>'trad-150'!D110</f>
        <v>0</v>
      </c>
      <c r="I123" s="12">
        <f>'3060-150'!D110</f>
        <v>0</v>
      </c>
      <c r="J123" s="12">
        <f>'15-150'!D110</f>
        <v>0</v>
      </c>
    </row>
    <row r="124" spans="2:10" x14ac:dyDescent="0.3">
      <c r="B124" s="12">
        <f>'trad-50'!D111</f>
        <v>0</v>
      </c>
      <c r="C124" s="12">
        <f>'3060-50'!D111</f>
        <v>0</v>
      </c>
      <c r="D124" s="12">
        <f>'15-50'!D111</f>
        <v>0</v>
      </c>
      <c r="E124" s="12">
        <f>'trad-100'!D111</f>
        <v>0</v>
      </c>
      <c r="F124" s="12">
        <f>'3060-100'!D111</f>
        <v>0</v>
      </c>
      <c r="G124" s="12">
        <f>'15-100'!D111</f>
        <v>0</v>
      </c>
      <c r="H124" s="12">
        <f>'trad-150'!D111</f>
        <v>0</v>
      </c>
      <c r="I124" s="12">
        <f>'3060-150'!D111</f>
        <v>0</v>
      </c>
      <c r="J124" s="12">
        <f>'15-150'!D111</f>
        <v>0</v>
      </c>
    </row>
    <row r="125" spans="2:10" x14ac:dyDescent="0.3">
      <c r="B125" s="12">
        <f>'trad-50'!D112</f>
        <v>0</v>
      </c>
      <c r="C125" s="12">
        <f>'3060-50'!D112</f>
        <v>0</v>
      </c>
      <c r="D125" s="12">
        <f>'15-50'!D112</f>
        <v>0</v>
      </c>
      <c r="E125" s="12">
        <f>'trad-100'!D112</f>
        <v>0</v>
      </c>
      <c r="F125" s="12">
        <f>'3060-100'!D112</f>
        <v>0</v>
      </c>
      <c r="G125" s="12">
        <f>'15-100'!D112</f>
        <v>0</v>
      </c>
      <c r="H125" s="12">
        <f>'trad-150'!D112</f>
        <v>0</v>
      </c>
      <c r="I125" s="12">
        <f>'3060-150'!D112</f>
        <v>0</v>
      </c>
      <c r="J125" s="12">
        <f>'15-150'!D112</f>
        <v>0</v>
      </c>
    </row>
    <row r="126" spans="2:10" x14ac:dyDescent="0.3">
      <c r="B126" s="12">
        <f>'trad-50'!D113</f>
        <v>0</v>
      </c>
      <c r="C126" s="12">
        <f>'3060-50'!D113</f>
        <v>0</v>
      </c>
      <c r="D126" s="12">
        <f>'15-50'!D113</f>
        <v>0</v>
      </c>
      <c r="E126" s="12">
        <f>'trad-100'!D113</f>
        <v>0</v>
      </c>
      <c r="F126" s="12">
        <f>'3060-100'!D113</f>
        <v>0</v>
      </c>
      <c r="G126" s="12">
        <f>'15-100'!D113</f>
        <v>0</v>
      </c>
      <c r="H126" s="12">
        <f>'trad-150'!D113</f>
        <v>0</v>
      </c>
      <c r="I126" s="12">
        <f>'3060-150'!D113</f>
        <v>0</v>
      </c>
      <c r="J126" s="12">
        <f>'15-150'!D113</f>
        <v>0</v>
      </c>
    </row>
    <row r="127" spans="2:10" x14ac:dyDescent="0.3">
      <c r="B127" s="12">
        <f>'trad-50'!D114</f>
        <v>0</v>
      </c>
      <c r="C127" s="12">
        <f>'3060-50'!D114</f>
        <v>0</v>
      </c>
      <c r="D127" s="12">
        <f>'15-50'!D114</f>
        <v>0</v>
      </c>
      <c r="E127" s="12">
        <f>'trad-100'!D114</f>
        <v>0</v>
      </c>
      <c r="F127" s="12">
        <f>'3060-100'!D114</f>
        <v>0</v>
      </c>
      <c r="G127" s="12">
        <f>'15-100'!D114</f>
        <v>0</v>
      </c>
      <c r="H127" s="12">
        <f>'trad-150'!D114</f>
        <v>0</v>
      </c>
      <c r="I127" s="12">
        <f>'3060-150'!D114</f>
        <v>0</v>
      </c>
      <c r="J127" s="12">
        <f>'15-150'!D114</f>
        <v>0</v>
      </c>
    </row>
    <row r="128" spans="2:10" x14ac:dyDescent="0.3">
      <c r="B128" s="12">
        <f>'trad-50'!D115</f>
        <v>0</v>
      </c>
      <c r="C128" s="12">
        <f>'3060-50'!D115</f>
        <v>0</v>
      </c>
      <c r="D128" s="12">
        <f>'15-50'!D115</f>
        <v>0</v>
      </c>
      <c r="E128" s="12">
        <f>'trad-100'!D115</f>
        <v>0</v>
      </c>
      <c r="F128" s="12">
        <f>'3060-100'!D115</f>
        <v>0</v>
      </c>
      <c r="G128" s="12">
        <f>'15-100'!D115</f>
        <v>0</v>
      </c>
      <c r="H128" s="12">
        <f>'trad-150'!D115</f>
        <v>0</v>
      </c>
      <c r="I128" s="12">
        <f>'3060-150'!D115</f>
        <v>0</v>
      </c>
      <c r="J128" s="12">
        <f>'15-150'!D115</f>
        <v>0</v>
      </c>
    </row>
    <row r="129" spans="2:10" x14ac:dyDescent="0.3">
      <c r="B129" s="12">
        <f>'trad-50'!D116</f>
        <v>0</v>
      </c>
      <c r="C129" s="12">
        <f>'3060-50'!D116</f>
        <v>0</v>
      </c>
      <c r="D129" s="12">
        <f>'15-50'!D116</f>
        <v>0</v>
      </c>
      <c r="E129" s="12">
        <f>'trad-100'!D116</f>
        <v>0</v>
      </c>
      <c r="F129" s="12">
        <f>'3060-100'!D116</f>
        <v>0</v>
      </c>
      <c r="G129" s="12">
        <f>'15-100'!D116</f>
        <v>0</v>
      </c>
      <c r="H129" s="12">
        <f>'trad-150'!D116</f>
        <v>0</v>
      </c>
      <c r="I129" s="12">
        <f>'3060-150'!D116</f>
        <v>0</v>
      </c>
      <c r="J129" s="12">
        <f>'15-150'!D116</f>
        <v>0</v>
      </c>
    </row>
    <row r="130" spans="2:10" x14ac:dyDescent="0.3">
      <c r="B130" s="12">
        <f>'trad-50'!D117</f>
        <v>0</v>
      </c>
      <c r="C130" s="12">
        <f>'3060-50'!D117</f>
        <v>0</v>
      </c>
      <c r="D130" s="12">
        <f>'15-50'!D117</f>
        <v>0</v>
      </c>
      <c r="E130" s="12">
        <f>'trad-100'!D117</f>
        <v>0</v>
      </c>
      <c r="F130" s="12">
        <f>'3060-100'!D117</f>
        <v>0</v>
      </c>
      <c r="G130" s="12">
        <f>'15-100'!D117</f>
        <v>0</v>
      </c>
      <c r="H130" s="12">
        <f>'trad-150'!D117</f>
        <v>0</v>
      </c>
      <c r="I130" s="12">
        <f>'3060-150'!D117</f>
        <v>0</v>
      </c>
      <c r="J130" s="12">
        <f>'15-150'!D117</f>
        <v>0</v>
      </c>
    </row>
    <row r="131" spans="2:10" x14ac:dyDescent="0.3">
      <c r="B131" s="12">
        <f>'trad-50'!D118</f>
        <v>0</v>
      </c>
      <c r="C131" s="12">
        <f>'3060-50'!D118</f>
        <v>0</v>
      </c>
      <c r="D131" s="12">
        <f>'15-50'!D118</f>
        <v>0</v>
      </c>
      <c r="E131" s="12">
        <f>'trad-100'!D118</f>
        <v>0</v>
      </c>
      <c r="F131" s="12">
        <f>'3060-100'!D118</f>
        <v>0</v>
      </c>
      <c r="G131" s="12">
        <f>'15-100'!D118</f>
        <v>0</v>
      </c>
      <c r="H131" s="12">
        <f>'trad-150'!D118</f>
        <v>0</v>
      </c>
      <c r="I131" s="12">
        <f>'3060-150'!D118</f>
        <v>0</v>
      </c>
      <c r="J131" s="12">
        <f>'15-150'!D118</f>
        <v>0</v>
      </c>
    </row>
    <row r="132" spans="2:10" x14ac:dyDescent="0.3">
      <c r="B132" s="12">
        <f>'trad-50'!D119</f>
        <v>0</v>
      </c>
      <c r="C132" s="12">
        <f>'3060-50'!D119</f>
        <v>0</v>
      </c>
      <c r="D132" s="12">
        <f>'15-50'!D119</f>
        <v>0</v>
      </c>
      <c r="E132" s="12">
        <f>'trad-100'!D119</f>
        <v>0</v>
      </c>
      <c r="F132" s="12">
        <f>'3060-100'!D119</f>
        <v>0</v>
      </c>
      <c r="G132" s="12">
        <f>'15-100'!D119</f>
        <v>0</v>
      </c>
      <c r="H132" s="12">
        <f>'trad-150'!D119</f>
        <v>0</v>
      </c>
      <c r="I132" s="12">
        <f>'3060-150'!D119</f>
        <v>0</v>
      </c>
      <c r="J132" s="12">
        <f>'15-150'!D119</f>
        <v>0</v>
      </c>
    </row>
    <row r="133" spans="2:10" x14ac:dyDescent="0.3">
      <c r="B133" s="12">
        <f>'trad-50'!D120</f>
        <v>0</v>
      </c>
      <c r="C133" s="12">
        <f>'3060-50'!D120</f>
        <v>0</v>
      </c>
      <c r="D133" s="12">
        <f>'15-50'!D120</f>
        <v>0</v>
      </c>
      <c r="E133" s="12">
        <f>'trad-100'!D120</f>
        <v>0</v>
      </c>
      <c r="F133" s="12">
        <f>'3060-100'!D120</f>
        <v>0</v>
      </c>
      <c r="G133" s="12">
        <f>'15-100'!D120</f>
        <v>0</v>
      </c>
      <c r="H133" s="12">
        <f>'trad-150'!D120</f>
        <v>0</v>
      </c>
      <c r="I133" s="12">
        <f>'3060-150'!D120</f>
        <v>0</v>
      </c>
      <c r="J133" s="12">
        <f>'15-150'!D120</f>
        <v>0</v>
      </c>
    </row>
    <row r="134" spans="2:10" x14ac:dyDescent="0.3">
      <c r="B134" s="12">
        <f>'trad-50'!D121</f>
        <v>0</v>
      </c>
      <c r="C134" s="12">
        <f>'3060-50'!D121</f>
        <v>0</v>
      </c>
      <c r="D134" s="12">
        <f>'15-50'!D121</f>
        <v>0</v>
      </c>
      <c r="E134" s="12">
        <f>'trad-100'!D121</f>
        <v>0</v>
      </c>
      <c r="F134" s="12">
        <f>'3060-100'!D121</f>
        <v>0</v>
      </c>
      <c r="G134" s="12">
        <f>'15-100'!D121</f>
        <v>0</v>
      </c>
      <c r="H134" s="12">
        <f>'trad-150'!D121</f>
        <v>0</v>
      </c>
      <c r="I134" s="12">
        <f>'3060-150'!D121</f>
        <v>0</v>
      </c>
      <c r="J134" s="12">
        <f>'15-150'!D121</f>
        <v>0</v>
      </c>
    </row>
    <row r="135" spans="2:10" x14ac:dyDescent="0.3">
      <c r="B135" s="12">
        <f>'trad-50'!D122</f>
        <v>0</v>
      </c>
      <c r="C135" s="12">
        <f>'3060-50'!D122</f>
        <v>0</v>
      </c>
      <c r="D135" s="12">
        <f>'15-50'!D122</f>
        <v>0</v>
      </c>
      <c r="E135" s="12">
        <f>'trad-100'!D122</f>
        <v>0</v>
      </c>
      <c r="F135" s="12">
        <f>'3060-100'!D122</f>
        <v>0</v>
      </c>
      <c r="G135" s="12">
        <f>'15-100'!D122</f>
        <v>0</v>
      </c>
      <c r="H135" s="12">
        <f>'trad-150'!D122</f>
        <v>0</v>
      </c>
      <c r="I135" s="12">
        <f>'3060-150'!D122</f>
        <v>0</v>
      </c>
      <c r="J135" s="12">
        <f>'15-150'!D122</f>
        <v>0</v>
      </c>
    </row>
    <row r="136" spans="2:10" x14ac:dyDescent="0.3">
      <c r="B136" s="12">
        <f>'trad-50'!D123</f>
        <v>0</v>
      </c>
      <c r="C136" s="12">
        <f>'3060-50'!D123</f>
        <v>0</v>
      </c>
      <c r="D136" s="12">
        <f>'15-50'!D123</f>
        <v>0</v>
      </c>
      <c r="E136" s="12">
        <f>'trad-100'!D123</f>
        <v>0</v>
      </c>
      <c r="F136" s="12">
        <f>'3060-100'!D123</f>
        <v>0</v>
      </c>
      <c r="G136" s="12">
        <f>'15-100'!D123</f>
        <v>0</v>
      </c>
      <c r="H136" s="12">
        <f>'trad-150'!D123</f>
        <v>0</v>
      </c>
      <c r="I136" s="12">
        <f>'3060-150'!D123</f>
        <v>0</v>
      </c>
      <c r="J136" s="12">
        <f>'15-150'!D123</f>
        <v>0</v>
      </c>
    </row>
    <row r="137" spans="2:10" x14ac:dyDescent="0.3">
      <c r="B137" s="12">
        <f>'trad-50'!D124</f>
        <v>0</v>
      </c>
      <c r="C137" s="12">
        <f>'3060-50'!D124</f>
        <v>0</v>
      </c>
      <c r="D137" s="12">
        <f>'15-50'!D124</f>
        <v>0</v>
      </c>
      <c r="E137" s="12">
        <f>'trad-100'!D124</f>
        <v>0</v>
      </c>
      <c r="F137" s="12">
        <f>'3060-100'!D124</f>
        <v>0</v>
      </c>
      <c r="G137" s="12">
        <f>'15-100'!D124</f>
        <v>0</v>
      </c>
      <c r="H137" s="12">
        <f>'trad-150'!D124</f>
        <v>0</v>
      </c>
      <c r="I137" s="12">
        <f>'3060-150'!D124</f>
        <v>0</v>
      </c>
      <c r="J137" s="12">
        <f>'15-150'!D124</f>
        <v>0</v>
      </c>
    </row>
    <row r="138" spans="2:10" x14ac:dyDescent="0.3">
      <c r="B138" s="12">
        <f>'trad-50'!D125</f>
        <v>0</v>
      </c>
      <c r="C138" s="12">
        <f>'3060-50'!D125</f>
        <v>0</v>
      </c>
      <c r="D138" s="12">
        <f>'15-50'!D125</f>
        <v>0</v>
      </c>
      <c r="E138" s="12">
        <f>'trad-100'!D125</f>
        <v>0</v>
      </c>
      <c r="F138" s="12">
        <f>'3060-100'!D125</f>
        <v>0</v>
      </c>
      <c r="G138" s="12">
        <f>'15-100'!D125</f>
        <v>0</v>
      </c>
      <c r="H138" s="12">
        <f>'trad-150'!D125</f>
        <v>0</v>
      </c>
      <c r="I138" s="12">
        <f>'3060-150'!D125</f>
        <v>0</v>
      </c>
      <c r="J138" s="12">
        <f>'15-150'!D125</f>
        <v>0</v>
      </c>
    </row>
    <row r="139" spans="2:10" x14ac:dyDescent="0.3">
      <c r="B139" s="12">
        <f>'trad-50'!D126</f>
        <v>0</v>
      </c>
      <c r="C139" s="12">
        <f>'3060-50'!D126</f>
        <v>0</v>
      </c>
      <c r="D139" s="12">
        <f>'15-50'!D126</f>
        <v>0</v>
      </c>
      <c r="E139" s="12">
        <f>'trad-100'!D126</f>
        <v>0</v>
      </c>
      <c r="F139" s="12">
        <f>'3060-100'!D126</f>
        <v>0</v>
      </c>
      <c r="G139" s="12">
        <f>'15-100'!D126</f>
        <v>0</v>
      </c>
      <c r="H139" s="12">
        <f>'trad-150'!D126</f>
        <v>0</v>
      </c>
      <c r="I139" s="12">
        <f>'3060-150'!D126</f>
        <v>0</v>
      </c>
      <c r="J139" s="12">
        <f>'15-150'!D126</f>
        <v>0</v>
      </c>
    </row>
    <row r="140" spans="2:10" x14ac:dyDescent="0.3">
      <c r="B140" s="12">
        <f>'trad-50'!D127</f>
        <v>0</v>
      </c>
      <c r="C140" s="12">
        <f>'3060-50'!D127</f>
        <v>0</v>
      </c>
      <c r="D140" s="12">
        <f>'15-50'!D127</f>
        <v>0</v>
      </c>
      <c r="E140" s="12">
        <f>'trad-100'!D127</f>
        <v>0</v>
      </c>
      <c r="F140" s="12">
        <f>'3060-100'!D127</f>
        <v>0</v>
      </c>
      <c r="G140" s="12">
        <f>'15-100'!D127</f>
        <v>0</v>
      </c>
      <c r="H140" s="12">
        <f>'trad-150'!D127</f>
        <v>0</v>
      </c>
      <c r="I140" s="12">
        <f>'3060-150'!D127</f>
        <v>0</v>
      </c>
      <c r="J140" s="12">
        <f>'15-150'!D127</f>
        <v>0</v>
      </c>
    </row>
    <row r="141" spans="2:10" x14ac:dyDescent="0.3">
      <c r="B141" s="12">
        <f>'trad-50'!D128</f>
        <v>0</v>
      </c>
      <c r="C141" s="12">
        <f>'3060-50'!D128</f>
        <v>0</v>
      </c>
      <c r="D141" s="12">
        <f>'15-50'!D128</f>
        <v>0</v>
      </c>
      <c r="E141" s="12">
        <f>'trad-100'!D128</f>
        <v>0</v>
      </c>
      <c r="F141" s="12">
        <f>'3060-100'!D128</f>
        <v>0</v>
      </c>
      <c r="G141" s="12">
        <f>'15-100'!D128</f>
        <v>0</v>
      </c>
      <c r="H141" s="12">
        <f>'trad-150'!D128</f>
        <v>0</v>
      </c>
      <c r="I141" s="12">
        <f>'3060-150'!D128</f>
        <v>0</v>
      </c>
      <c r="J141" s="12">
        <f>'15-150'!D128</f>
        <v>0</v>
      </c>
    </row>
    <row r="142" spans="2:10" x14ac:dyDescent="0.3">
      <c r="B142" s="12">
        <f>'trad-50'!D129</f>
        <v>0</v>
      </c>
      <c r="C142" s="12">
        <f>'3060-50'!D129</f>
        <v>0</v>
      </c>
      <c r="D142" s="12">
        <f>'15-50'!D129</f>
        <v>0</v>
      </c>
      <c r="E142" s="12">
        <f>'trad-100'!D129</f>
        <v>0</v>
      </c>
      <c r="F142" s="12">
        <f>'3060-100'!D129</f>
        <v>0</v>
      </c>
      <c r="G142" s="12">
        <f>'15-100'!D129</f>
        <v>0</v>
      </c>
      <c r="H142" s="12">
        <f>'trad-150'!D129</f>
        <v>0</v>
      </c>
      <c r="I142" s="12">
        <f>'3060-150'!D129</f>
        <v>0</v>
      </c>
      <c r="J142" s="12">
        <f>'15-150'!D129</f>
        <v>0</v>
      </c>
    </row>
    <row r="143" spans="2:10" x14ac:dyDescent="0.3">
      <c r="B143" s="12">
        <f>'trad-50'!D130</f>
        <v>0</v>
      </c>
      <c r="C143" s="12">
        <f>'3060-50'!D130</f>
        <v>0</v>
      </c>
      <c r="D143" s="12">
        <f>'15-50'!D130</f>
        <v>0</v>
      </c>
      <c r="E143" s="12">
        <f>'trad-100'!D130</f>
        <v>0</v>
      </c>
      <c r="F143" s="12">
        <f>'3060-100'!D130</f>
        <v>0</v>
      </c>
      <c r="G143" s="12">
        <f>'15-100'!D130</f>
        <v>0</v>
      </c>
      <c r="H143" s="12">
        <f>'trad-150'!D130</f>
        <v>0</v>
      </c>
      <c r="I143" s="12">
        <f>'3060-150'!D130</f>
        <v>0</v>
      </c>
      <c r="J143" s="12">
        <f>'15-150'!D130</f>
        <v>0</v>
      </c>
    </row>
    <row r="144" spans="2:10" x14ac:dyDescent="0.3">
      <c r="B144" s="12">
        <f>'trad-50'!D131</f>
        <v>0</v>
      </c>
      <c r="C144" s="12">
        <f>'3060-50'!D131</f>
        <v>0</v>
      </c>
      <c r="D144" s="12">
        <f>'15-50'!D131</f>
        <v>0</v>
      </c>
      <c r="E144" s="12">
        <f>'trad-100'!D131</f>
        <v>0</v>
      </c>
      <c r="F144" s="12">
        <f>'3060-100'!D131</f>
        <v>0</v>
      </c>
      <c r="G144" s="12">
        <f>'15-100'!D131</f>
        <v>0</v>
      </c>
      <c r="H144" s="12">
        <f>'trad-150'!D131</f>
        <v>0</v>
      </c>
      <c r="I144" s="12">
        <f>'3060-150'!D131</f>
        <v>0</v>
      </c>
      <c r="J144" s="12">
        <f>'15-150'!D131</f>
        <v>0</v>
      </c>
    </row>
    <row r="145" spans="2:10" x14ac:dyDescent="0.3">
      <c r="B145" s="12">
        <f>'trad-50'!D132</f>
        <v>0</v>
      </c>
      <c r="C145" s="12">
        <f>'3060-50'!D132</f>
        <v>0</v>
      </c>
      <c r="D145" s="12">
        <f>'15-50'!D132</f>
        <v>0</v>
      </c>
      <c r="E145" s="12">
        <f>'trad-100'!D132</f>
        <v>0</v>
      </c>
      <c r="F145" s="12">
        <f>'3060-100'!D132</f>
        <v>0</v>
      </c>
      <c r="G145" s="12">
        <f>'15-100'!D132</f>
        <v>0</v>
      </c>
      <c r="H145" s="12">
        <f>'trad-150'!D132</f>
        <v>0</v>
      </c>
      <c r="I145" s="12">
        <f>'3060-150'!D132</f>
        <v>0</v>
      </c>
      <c r="J145" s="12">
        <f>'15-150'!D132</f>
        <v>0</v>
      </c>
    </row>
    <row r="146" spans="2:10" x14ac:dyDescent="0.3">
      <c r="B146" s="12">
        <f>'trad-50'!D133</f>
        <v>0</v>
      </c>
      <c r="C146" s="12">
        <f>'3060-50'!D133</f>
        <v>0</v>
      </c>
      <c r="D146" s="12">
        <f>'15-50'!D133</f>
        <v>0</v>
      </c>
      <c r="E146" s="12">
        <f>'trad-100'!D133</f>
        <v>0</v>
      </c>
      <c r="F146" s="12">
        <f>'3060-100'!D133</f>
        <v>0</v>
      </c>
      <c r="G146" s="12">
        <f>'15-100'!D133</f>
        <v>0</v>
      </c>
      <c r="H146" s="12">
        <f>'trad-150'!D133</f>
        <v>0</v>
      </c>
      <c r="I146" s="12">
        <f>'3060-150'!D133</f>
        <v>0</v>
      </c>
      <c r="J146" s="12">
        <f>'15-150'!D133</f>
        <v>0</v>
      </c>
    </row>
    <row r="147" spans="2:10" x14ac:dyDescent="0.3">
      <c r="B147" s="12">
        <f>'trad-50'!D134</f>
        <v>0</v>
      </c>
      <c r="C147" s="12">
        <f>'3060-50'!D134</f>
        <v>0</v>
      </c>
      <c r="D147" s="12">
        <f>'15-50'!D134</f>
        <v>0</v>
      </c>
      <c r="E147" s="12">
        <f>'trad-100'!D134</f>
        <v>0</v>
      </c>
      <c r="F147" s="12">
        <f>'3060-100'!D134</f>
        <v>0</v>
      </c>
      <c r="G147" s="12">
        <f>'15-100'!D134</f>
        <v>0</v>
      </c>
      <c r="H147" s="12">
        <f>'trad-150'!D134</f>
        <v>0</v>
      </c>
      <c r="I147" s="12">
        <f>'3060-150'!D134</f>
        <v>0</v>
      </c>
      <c r="J147" s="12">
        <f>'15-150'!D134</f>
        <v>0</v>
      </c>
    </row>
    <row r="148" spans="2:10" x14ac:dyDescent="0.3">
      <c r="B148" s="12">
        <f>'trad-50'!D135</f>
        <v>0</v>
      </c>
      <c r="C148" s="12">
        <f>'3060-50'!D135</f>
        <v>0</v>
      </c>
      <c r="D148" s="12">
        <f>'15-50'!D135</f>
        <v>0</v>
      </c>
      <c r="E148" s="12">
        <f>'trad-100'!D135</f>
        <v>0</v>
      </c>
      <c r="F148" s="12">
        <f>'3060-100'!D135</f>
        <v>0</v>
      </c>
      <c r="G148" s="12">
        <f>'15-100'!D135</f>
        <v>0</v>
      </c>
      <c r="H148" s="12">
        <f>'trad-150'!D135</f>
        <v>0</v>
      </c>
      <c r="I148" s="12">
        <f>'3060-150'!D135</f>
        <v>0</v>
      </c>
      <c r="J148" s="12">
        <f>'15-150'!D135</f>
        <v>0</v>
      </c>
    </row>
    <row r="149" spans="2:10" x14ac:dyDescent="0.3">
      <c r="B149" s="12">
        <f>'trad-50'!D136</f>
        <v>0</v>
      </c>
      <c r="C149" s="12">
        <f>'3060-50'!D136</f>
        <v>0</v>
      </c>
      <c r="D149" s="12">
        <f>'15-50'!D136</f>
        <v>0</v>
      </c>
      <c r="E149" s="12">
        <f>'trad-100'!D136</f>
        <v>0</v>
      </c>
      <c r="F149" s="12">
        <f>'3060-100'!D136</f>
        <v>0</v>
      </c>
      <c r="G149" s="12">
        <f>'15-100'!D136</f>
        <v>0</v>
      </c>
      <c r="H149" s="12">
        <f>'trad-150'!D136</f>
        <v>0</v>
      </c>
      <c r="I149" s="12">
        <f>'3060-150'!D136</f>
        <v>0</v>
      </c>
      <c r="J149" s="12">
        <f>'15-150'!D136</f>
        <v>0</v>
      </c>
    </row>
    <row r="150" spans="2:10" x14ac:dyDescent="0.3">
      <c r="B150" s="12">
        <f>'trad-50'!D137</f>
        <v>0</v>
      </c>
      <c r="C150" s="12">
        <f>'3060-50'!D137</f>
        <v>0</v>
      </c>
      <c r="D150" s="12">
        <f>'15-50'!D137</f>
        <v>0</v>
      </c>
      <c r="E150" s="12">
        <f>'trad-100'!D137</f>
        <v>0</v>
      </c>
      <c r="F150" s="12">
        <f>'3060-100'!D137</f>
        <v>0</v>
      </c>
      <c r="G150" s="12">
        <f>'15-100'!D137</f>
        <v>0</v>
      </c>
      <c r="H150" s="12">
        <f>'trad-150'!D137</f>
        <v>0</v>
      </c>
      <c r="I150" s="12">
        <f>'3060-150'!D137</f>
        <v>0</v>
      </c>
      <c r="J150" s="12">
        <f>'15-150'!D137</f>
        <v>0</v>
      </c>
    </row>
    <row r="151" spans="2:10" x14ac:dyDescent="0.3">
      <c r="B151" s="12">
        <f>'trad-50'!D138</f>
        <v>0</v>
      </c>
      <c r="C151" s="12">
        <f>'3060-50'!D138</f>
        <v>0</v>
      </c>
      <c r="D151" s="12">
        <f>'15-50'!D138</f>
        <v>0</v>
      </c>
      <c r="E151" s="12">
        <f>'trad-100'!D138</f>
        <v>0</v>
      </c>
      <c r="F151" s="12">
        <f>'3060-100'!D138</f>
        <v>0</v>
      </c>
      <c r="G151" s="12">
        <f>'15-100'!D138</f>
        <v>0</v>
      </c>
      <c r="H151" s="12">
        <f>'trad-150'!D138</f>
        <v>0</v>
      </c>
      <c r="I151" s="12">
        <f>'3060-150'!D138</f>
        <v>0</v>
      </c>
      <c r="J151" s="12">
        <f>'15-150'!D138</f>
        <v>0</v>
      </c>
    </row>
    <row r="152" spans="2:10" x14ac:dyDescent="0.3">
      <c r="B152" s="12">
        <f>'trad-50'!D139</f>
        <v>0</v>
      </c>
      <c r="C152" s="12">
        <f>'3060-50'!D139</f>
        <v>0</v>
      </c>
      <c r="D152" s="12">
        <f>'15-50'!D139</f>
        <v>0</v>
      </c>
      <c r="E152" s="12">
        <f>'trad-100'!D139</f>
        <v>0</v>
      </c>
      <c r="F152" s="12">
        <f>'3060-100'!D139</f>
        <v>0</v>
      </c>
      <c r="G152" s="12">
        <f>'15-100'!D139</f>
        <v>0</v>
      </c>
      <c r="H152" s="12">
        <f>'trad-150'!D139</f>
        <v>0</v>
      </c>
      <c r="I152" s="12">
        <f>'3060-150'!D139</f>
        <v>0</v>
      </c>
      <c r="J152" s="12">
        <f>'15-150'!D139</f>
        <v>0</v>
      </c>
    </row>
    <row r="153" spans="2:10" x14ac:dyDescent="0.3">
      <c r="B153" s="12">
        <f>'trad-50'!D140</f>
        <v>0</v>
      </c>
      <c r="C153" s="12">
        <f>'3060-50'!D140</f>
        <v>0</v>
      </c>
      <c r="D153" s="12">
        <f>'15-50'!D140</f>
        <v>0</v>
      </c>
      <c r="E153" s="12">
        <f>'trad-100'!D140</f>
        <v>0</v>
      </c>
      <c r="F153" s="12">
        <f>'3060-100'!D140</f>
        <v>0</v>
      </c>
      <c r="G153" s="12">
        <f>'15-100'!D140</f>
        <v>0</v>
      </c>
      <c r="H153" s="12">
        <f>'trad-150'!D140</f>
        <v>0</v>
      </c>
      <c r="I153" s="12">
        <f>'3060-150'!D140</f>
        <v>0</v>
      </c>
      <c r="J153" s="12">
        <f>'15-150'!D140</f>
        <v>0</v>
      </c>
    </row>
    <row r="154" spans="2:10" x14ac:dyDescent="0.3">
      <c r="B154" s="12">
        <f>'trad-50'!D141</f>
        <v>0</v>
      </c>
      <c r="C154" s="12">
        <f>'3060-50'!D141</f>
        <v>0</v>
      </c>
      <c r="D154" s="12">
        <f>'15-50'!D141</f>
        <v>0</v>
      </c>
      <c r="E154" s="12">
        <f>'trad-100'!D141</f>
        <v>0</v>
      </c>
      <c r="F154" s="12">
        <f>'3060-100'!D141</f>
        <v>0</v>
      </c>
      <c r="G154" s="12">
        <f>'15-100'!D141</f>
        <v>0</v>
      </c>
      <c r="H154" s="12">
        <f>'trad-150'!D141</f>
        <v>0</v>
      </c>
      <c r="I154" s="12">
        <f>'3060-150'!D141</f>
        <v>0</v>
      </c>
      <c r="J154" s="12">
        <f>'15-150'!D141</f>
        <v>0</v>
      </c>
    </row>
    <row r="155" spans="2:10" x14ac:dyDescent="0.3">
      <c r="B155" s="12">
        <f>'trad-50'!D142</f>
        <v>0</v>
      </c>
      <c r="C155" s="12">
        <f>'3060-50'!D142</f>
        <v>0</v>
      </c>
      <c r="D155" s="12">
        <f>'15-50'!D142</f>
        <v>0</v>
      </c>
      <c r="E155" s="12">
        <f>'trad-100'!D142</f>
        <v>0</v>
      </c>
      <c r="F155" s="12">
        <f>'3060-100'!D142</f>
        <v>0</v>
      </c>
      <c r="G155" s="12">
        <f>'15-100'!D142</f>
        <v>0</v>
      </c>
      <c r="H155" s="12">
        <f>'trad-150'!D142</f>
        <v>0</v>
      </c>
      <c r="I155" s="12">
        <f>'3060-150'!D142</f>
        <v>0</v>
      </c>
      <c r="J155" s="12">
        <f>'15-150'!D142</f>
        <v>0</v>
      </c>
    </row>
    <row r="156" spans="2:10" x14ac:dyDescent="0.3">
      <c r="B156" s="12">
        <f>'trad-50'!D143</f>
        <v>0</v>
      </c>
      <c r="C156" s="12">
        <f>'3060-50'!D143</f>
        <v>0</v>
      </c>
      <c r="D156" s="12">
        <f>'15-50'!D143</f>
        <v>0</v>
      </c>
      <c r="E156" s="12">
        <f>'trad-100'!D143</f>
        <v>0</v>
      </c>
      <c r="F156" s="12">
        <f>'3060-100'!D143</f>
        <v>0</v>
      </c>
      <c r="G156" s="12">
        <f>'15-100'!D143</f>
        <v>0</v>
      </c>
      <c r="H156" s="12">
        <f>'trad-150'!D143</f>
        <v>0</v>
      </c>
      <c r="I156" s="12">
        <f>'3060-150'!D143</f>
        <v>0</v>
      </c>
      <c r="J156" s="12">
        <f>'15-150'!D143</f>
        <v>0</v>
      </c>
    </row>
    <row r="157" spans="2:10" x14ac:dyDescent="0.3">
      <c r="B157" s="12">
        <f>'trad-50'!D144</f>
        <v>0</v>
      </c>
      <c r="C157" s="12">
        <f>'3060-50'!D144</f>
        <v>0</v>
      </c>
      <c r="D157" s="12">
        <f>'15-50'!D144</f>
        <v>0</v>
      </c>
      <c r="E157" s="12">
        <f>'trad-100'!D144</f>
        <v>0</v>
      </c>
      <c r="F157" s="12">
        <f>'3060-100'!D144</f>
        <v>0</v>
      </c>
      <c r="G157" s="12">
        <f>'15-100'!D144</f>
        <v>0</v>
      </c>
      <c r="H157" s="12">
        <f>'trad-150'!D144</f>
        <v>0</v>
      </c>
      <c r="I157" s="12">
        <f>'3060-150'!D144</f>
        <v>0</v>
      </c>
      <c r="J157" s="12">
        <f>'15-150'!D144</f>
        <v>0</v>
      </c>
    </row>
    <row r="158" spans="2:10" x14ac:dyDescent="0.3">
      <c r="B158" s="12">
        <f>'trad-50'!D145</f>
        <v>0</v>
      </c>
      <c r="C158" s="12">
        <f>'3060-50'!D145</f>
        <v>0</v>
      </c>
      <c r="D158" s="12">
        <f>'15-50'!D145</f>
        <v>0</v>
      </c>
      <c r="E158" s="12">
        <f>'trad-100'!D145</f>
        <v>0</v>
      </c>
      <c r="F158" s="12">
        <f>'3060-100'!D145</f>
        <v>0</v>
      </c>
      <c r="G158" s="12">
        <f>'15-100'!D145</f>
        <v>0</v>
      </c>
      <c r="H158" s="12">
        <f>'trad-150'!D145</f>
        <v>0</v>
      </c>
      <c r="I158" s="12">
        <f>'3060-150'!D145</f>
        <v>0</v>
      </c>
      <c r="J158" s="12">
        <f>'15-150'!D145</f>
        <v>0</v>
      </c>
    </row>
    <row r="159" spans="2:10" x14ac:dyDescent="0.3">
      <c r="B159" s="12">
        <f>'trad-50'!D146</f>
        <v>0</v>
      </c>
      <c r="C159" s="12">
        <f>'3060-50'!D146</f>
        <v>0</v>
      </c>
      <c r="D159" s="12">
        <f>'15-50'!D146</f>
        <v>0</v>
      </c>
      <c r="E159" s="12">
        <f>'trad-100'!D146</f>
        <v>0</v>
      </c>
      <c r="F159" s="12">
        <f>'3060-100'!D146</f>
        <v>0</v>
      </c>
      <c r="G159" s="12">
        <f>'15-100'!D146</f>
        <v>0</v>
      </c>
      <c r="H159" s="12">
        <f>'trad-150'!D146</f>
        <v>0</v>
      </c>
      <c r="I159" s="12">
        <f>'3060-150'!D146</f>
        <v>0</v>
      </c>
      <c r="J159" s="12">
        <f>'15-150'!D146</f>
        <v>0</v>
      </c>
    </row>
    <row r="160" spans="2:10" x14ac:dyDescent="0.3">
      <c r="B160" s="12">
        <f>'trad-50'!D147</f>
        <v>0</v>
      </c>
      <c r="C160" s="12">
        <f>'3060-50'!D147</f>
        <v>0</v>
      </c>
      <c r="D160" s="12">
        <f>'15-50'!D147</f>
        <v>0</v>
      </c>
      <c r="E160" s="12">
        <f>'trad-100'!D147</f>
        <v>0</v>
      </c>
      <c r="F160" s="12">
        <f>'3060-100'!D147</f>
        <v>0</v>
      </c>
      <c r="G160" s="12">
        <f>'15-100'!D147</f>
        <v>0</v>
      </c>
      <c r="H160" s="12">
        <f>'trad-150'!D147</f>
        <v>0</v>
      </c>
      <c r="I160" s="12">
        <f>'3060-150'!D147</f>
        <v>0</v>
      </c>
      <c r="J160" s="12">
        <f>'15-150'!D147</f>
        <v>0</v>
      </c>
    </row>
    <row r="161" spans="2:10" x14ac:dyDescent="0.3">
      <c r="B161" s="12">
        <f>'trad-50'!D148</f>
        <v>0</v>
      </c>
      <c r="C161" s="12">
        <f>'3060-50'!D148</f>
        <v>0</v>
      </c>
      <c r="D161" s="12">
        <f>'15-50'!D148</f>
        <v>0</v>
      </c>
      <c r="E161" s="12">
        <f>'trad-100'!D148</f>
        <v>0</v>
      </c>
      <c r="F161" s="12">
        <f>'3060-100'!D148</f>
        <v>0</v>
      </c>
      <c r="G161" s="12">
        <f>'15-100'!D148</f>
        <v>0</v>
      </c>
      <c r="H161" s="12">
        <f>'trad-150'!D148</f>
        <v>0</v>
      </c>
      <c r="I161" s="12">
        <f>'3060-150'!D148</f>
        <v>0</v>
      </c>
      <c r="J161" s="12">
        <f>'15-150'!D148</f>
        <v>0</v>
      </c>
    </row>
    <row r="162" spans="2:10" x14ac:dyDescent="0.3">
      <c r="B162" s="12">
        <f>'trad-50'!D149</f>
        <v>0</v>
      </c>
      <c r="C162" s="12">
        <f>'3060-50'!D149</f>
        <v>0</v>
      </c>
      <c r="D162" s="12">
        <f>'15-50'!D149</f>
        <v>0</v>
      </c>
      <c r="E162" s="12">
        <f>'trad-100'!D149</f>
        <v>0</v>
      </c>
      <c r="F162" s="12">
        <f>'3060-100'!D149</f>
        <v>0</v>
      </c>
      <c r="G162" s="12">
        <f>'15-100'!D149</f>
        <v>0</v>
      </c>
      <c r="H162" s="12">
        <f>'trad-150'!D149</f>
        <v>0</v>
      </c>
      <c r="I162" s="12">
        <f>'3060-150'!D149</f>
        <v>0</v>
      </c>
      <c r="J162" s="12">
        <f>'15-150'!D149</f>
        <v>0</v>
      </c>
    </row>
    <row r="163" spans="2:10" x14ac:dyDescent="0.3">
      <c r="B163" s="12">
        <f>'trad-50'!D150</f>
        <v>0</v>
      </c>
      <c r="C163" s="12">
        <f>'3060-50'!D150</f>
        <v>0</v>
      </c>
      <c r="D163" s="12">
        <f>'15-50'!D150</f>
        <v>0</v>
      </c>
      <c r="E163" s="12">
        <f>'trad-100'!D150</f>
        <v>0</v>
      </c>
      <c r="F163" s="12">
        <f>'3060-100'!D150</f>
        <v>0</v>
      </c>
      <c r="G163" s="12">
        <f>'15-100'!D150</f>
        <v>0</v>
      </c>
      <c r="H163" s="12">
        <f>'trad-150'!D150</f>
        <v>0</v>
      </c>
      <c r="I163" s="12">
        <f>'3060-150'!D150</f>
        <v>0</v>
      </c>
      <c r="J163" s="12">
        <f>'15-150'!D150</f>
        <v>0</v>
      </c>
    </row>
    <row r="164" spans="2:10" x14ac:dyDescent="0.3">
      <c r="B164" s="12">
        <f>'trad-50'!D151</f>
        <v>0</v>
      </c>
      <c r="C164" s="12">
        <f>'3060-50'!D151</f>
        <v>0</v>
      </c>
      <c r="D164" s="12">
        <f>'15-50'!D151</f>
        <v>0</v>
      </c>
      <c r="E164" s="12">
        <f>'trad-100'!D151</f>
        <v>0</v>
      </c>
      <c r="F164" s="12">
        <f>'3060-100'!D151</f>
        <v>0</v>
      </c>
      <c r="G164" s="12">
        <f>'15-100'!D151</f>
        <v>0</v>
      </c>
      <c r="H164" s="12">
        <f>'trad-150'!D151</f>
        <v>0</v>
      </c>
      <c r="I164" s="12">
        <f>'3060-150'!D151</f>
        <v>0</v>
      </c>
      <c r="J164" s="12">
        <f>'15-150'!D151</f>
        <v>0</v>
      </c>
    </row>
    <row r="165" spans="2:10" x14ac:dyDescent="0.3"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2:10" x14ac:dyDescent="0.3"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2:10" x14ac:dyDescent="0.3">
      <c r="B167" s="12"/>
      <c r="C167" s="12"/>
      <c r="D167" s="12"/>
      <c r="E167" s="12"/>
      <c r="F167" s="12"/>
      <c r="G167" s="12"/>
      <c r="H167" s="12"/>
      <c r="I167" s="12"/>
      <c r="J167" s="12"/>
    </row>
    <row r="168" spans="2:10" x14ac:dyDescent="0.3">
      <c r="B168" s="12"/>
      <c r="C168" s="12"/>
      <c r="D168" s="12"/>
      <c r="E168" s="12"/>
      <c r="F168" s="12"/>
      <c r="G168" s="12"/>
      <c r="H168" s="12"/>
      <c r="I168" s="12"/>
      <c r="J168" s="12"/>
    </row>
    <row r="169" spans="2:10" x14ac:dyDescent="0.3">
      <c r="B169" s="12"/>
      <c r="C169" s="12"/>
      <c r="D169" s="12"/>
      <c r="E169" s="12"/>
      <c r="F169" s="12"/>
      <c r="G169" s="12"/>
      <c r="H169" s="12"/>
      <c r="I169" s="12"/>
      <c r="J169" s="12"/>
    </row>
    <row r="170" spans="2:10" x14ac:dyDescent="0.3"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2:10" x14ac:dyDescent="0.3"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2:10" x14ac:dyDescent="0.3"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2:10" x14ac:dyDescent="0.3"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2:10" x14ac:dyDescent="0.3"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2:10" x14ac:dyDescent="0.3"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2:10" x14ac:dyDescent="0.3"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2:10" x14ac:dyDescent="0.3"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2:10" x14ac:dyDescent="0.3">
      <c r="B178" s="12"/>
      <c r="C178" s="12"/>
      <c r="D178" s="12"/>
      <c r="E178" s="12"/>
      <c r="F178" s="12"/>
      <c r="G178" s="12"/>
      <c r="H178" s="12"/>
      <c r="I178" s="12"/>
      <c r="J178" s="12"/>
    </row>
    <row r="179" spans="2:10" x14ac:dyDescent="0.3">
      <c r="B179" s="12"/>
      <c r="C179" s="12"/>
      <c r="D179" s="12"/>
      <c r="E179" s="12"/>
      <c r="F179" s="12"/>
      <c r="G179" s="12"/>
      <c r="H179" s="12"/>
      <c r="I179" s="12"/>
      <c r="J179" s="12"/>
    </row>
    <row r="180" spans="2:10" x14ac:dyDescent="0.3">
      <c r="B180" s="12"/>
      <c r="C180" s="12"/>
      <c r="D180" s="12"/>
      <c r="E180" s="12"/>
      <c r="F180" s="12"/>
      <c r="G180" s="12"/>
      <c r="H180" s="12"/>
      <c r="I180" s="12"/>
      <c r="J180" s="12"/>
    </row>
    <row r="181" spans="2:10" x14ac:dyDescent="0.3">
      <c r="B181" s="12"/>
      <c r="C181" s="12"/>
      <c r="D181" s="12"/>
      <c r="E181" s="12"/>
      <c r="F181" s="12"/>
      <c r="G181" s="12"/>
      <c r="H181" s="12"/>
      <c r="I181" s="12"/>
      <c r="J181" s="12"/>
    </row>
    <row r="182" spans="2:10" x14ac:dyDescent="0.3">
      <c r="B182" s="12"/>
      <c r="C182" s="12"/>
      <c r="D182" s="12"/>
      <c r="E182" s="12"/>
      <c r="F182" s="12"/>
      <c r="G182" s="12"/>
      <c r="H182" s="12"/>
      <c r="I182" s="12"/>
      <c r="J182" s="12"/>
    </row>
    <row r="183" spans="2:10" x14ac:dyDescent="0.3">
      <c r="B183" s="12"/>
      <c r="C183" s="12"/>
      <c r="D183" s="12"/>
      <c r="E183" s="12"/>
      <c r="F183" s="12"/>
      <c r="G183" s="12"/>
      <c r="H183" s="12"/>
      <c r="I183" s="12"/>
      <c r="J183" s="12"/>
    </row>
    <row r="184" spans="2:10" x14ac:dyDescent="0.3">
      <c r="B184" s="12"/>
      <c r="C184" s="12"/>
      <c r="D184" s="12"/>
      <c r="E184" s="12"/>
      <c r="F184" s="12"/>
      <c r="G184" s="12"/>
      <c r="H184" s="12"/>
      <c r="I184" s="12"/>
      <c r="J184" s="12"/>
    </row>
    <row r="185" spans="2:10" x14ac:dyDescent="0.3">
      <c r="B185" s="12"/>
      <c r="C185" s="12"/>
      <c r="D185" s="12"/>
      <c r="E185" s="12"/>
      <c r="F185" s="12"/>
      <c r="G185" s="12"/>
      <c r="H185" s="12"/>
      <c r="I185" s="12"/>
      <c r="J185" s="12"/>
    </row>
    <row r="186" spans="2:10" x14ac:dyDescent="0.3">
      <c r="B186" s="12"/>
      <c r="C186" s="12"/>
      <c r="D186" s="12"/>
      <c r="E186" s="12"/>
      <c r="F186" s="12"/>
      <c r="G186" s="12"/>
      <c r="H186" s="12"/>
      <c r="I186" s="12"/>
      <c r="J186" s="12"/>
    </row>
    <row r="187" spans="2:10" x14ac:dyDescent="0.3"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2:10" x14ac:dyDescent="0.3"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2:10" x14ac:dyDescent="0.3">
      <c r="B189" s="12"/>
      <c r="C189" s="12"/>
      <c r="D189" s="12"/>
      <c r="E189" s="12"/>
      <c r="F189" s="12"/>
      <c r="G189" s="12"/>
      <c r="H189" s="12"/>
      <c r="I189" s="12"/>
      <c r="J189" s="12"/>
    </row>
    <row r="190" spans="2:10" x14ac:dyDescent="0.3">
      <c r="B190" s="12"/>
      <c r="C190" s="12"/>
      <c r="D190" s="12"/>
      <c r="E190" s="12"/>
      <c r="F190" s="12"/>
      <c r="G190" s="12"/>
      <c r="H190" s="12"/>
      <c r="I190" s="12"/>
      <c r="J190" s="12"/>
    </row>
    <row r="191" spans="2:10" x14ac:dyDescent="0.3">
      <c r="B191" s="12"/>
      <c r="C191" s="12"/>
      <c r="D191" s="12"/>
      <c r="E191" s="12"/>
      <c r="F191" s="12"/>
      <c r="G191" s="12"/>
      <c r="H191" s="12"/>
      <c r="I191" s="12"/>
      <c r="J191" s="12"/>
    </row>
    <row r="192" spans="2:10" x14ac:dyDescent="0.3">
      <c r="B192" s="12"/>
      <c r="C192" s="12"/>
      <c r="D192" s="12"/>
      <c r="E192" s="12"/>
      <c r="F192" s="12"/>
      <c r="G192" s="12"/>
      <c r="H192" s="12"/>
      <c r="I192" s="12"/>
      <c r="J192" s="12"/>
    </row>
    <row r="193" spans="2:10" x14ac:dyDescent="0.3">
      <c r="B193" s="12"/>
      <c r="C193" s="12"/>
      <c r="D193" s="12"/>
      <c r="E193" s="12"/>
      <c r="F193" s="12"/>
      <c r="G193" s="12"/>
      <c r="H193" s="12"/>
      <c r="I193" s="12"/>
      <c r="J193" s="12"/>
    </row>
    <row r="194" spans="2:10" x14ac:dyDescent="0.3">
      <c r="B194" s="12"/>
      <c r="C194" s="12"/>
      <c r="D194" s="12"/>
      <c r="E194" s="12"/>
      <c r="F194" s="12"/>
      <c r="G194" s="12"/>
      <c r="H194" s="12"/>
      <c r="I194" s="12"/>
      <c r="J194" s="12"/>
    </row>
    <row r="195" spans="2:10" x14ac:dyDescent="0.3">
      <c r="B195" s="12"/>
      <c r="C195" s="12"/>
      <c r="D195" s="12"/>
      <c r="E195" s="12"/>
      <c r="F195" s="12"/>
      <c r="G195" s="12"/>
      <c r="H195" s="12"/>
      <c r="I195" s="12"/>
      <c r="J195" s="12"/>
    </row>
    <row r="196" spans="2:10" x14ac:dyDescent="0.3">
      <c r="B196" s="12"/>
      <c r="C196" s="12"/>
      <c r="D196" s="12"/>
      <c r="E196" s="12"/>
      <c r="F196" s="12"/>
      <c r="G196" s="12"/>
      <c r="H196" s="12"/>
      <c r="I196" s="12"/>
      <c r="J196" s="12"/>
    </row>
    <row r="197" spans="2:10" x14ac:dyDescent="0.3">
      <c r="B197" s="12"/>
      <c r="C197" s="12"/>
      <c r="D197" s="12"/>
      <c r="E197" s="12"/>
      <c r="F197" s="12"/>
      <c r="G197" s="12"/>
      <c r="H197" s="12"/>
      <c r="I197" s="12"/>
      <c r="J197" s="12"/>
    </row>
    <row r="198" spans="2:10" x14ac:dyDescent="0.3">
      <c r="B198" s="12"/>
      <c r="C198" s="12"/>
      <c r="D198" s="12"/>
      <c r="E198" s="12"/>
      <c r="F198" s="12"/>
      <c r="G198" s="12"/>
      <c r="H198" s="12"/>
      <c r="I198" s="12"/>
      <c r="J198" s="12"/>
    </row>
    <row r="199" spans="2:10" x14ac:dyDescent="0.3">
      <c r="B199" s="12"/>
      <c r="C199" s="12"/>
      <c r="D199" s="12"/>
      <c r="E199" s="12"/>
      <c r="F199" s="12"/>
      <c r="G199" s="12"/>
      <c r="H199" s="12"/>
      <c r="I199" s="12"/>
      <c r="J199" s="12"/>
    </row>
    <row r="200" spans="2:10" x14ac:dyDescent="0.3">
      <c r="B200" s="12"/>
      <c r="C200" s="12"/>
      <c r="D200" s="12"/>
      <c r="E200" s="12"/>
      <c r="F200" s="12"/>
      <c r="G200" s="12"/>
      <c r="H200" s="12"/>
      <c r="I200" s="12"/>
      <c r="J200" s="12"/>
    </row>
    <row r="201" spans="2:10" x14ac:dyDescent="0.3">
      <c r="B201" s="12"/>
      <c r="C201" s="12"/>
      <c r="D201" s="12"/>
      <c r="E201" s="12"/>
      <c r="F201" s="12"/>
      <c r="G201" s="12"/>
      <c r="H201" s="12"/>
      <c r="I201" s="12"/>
      <c r="J201" s="12"/>
    </row>
    <row r="202" spans="2:10" x14ac:dyDescent="0.3">
      <c r="B202" s="12"/>
      <c r="C202" s="12"/>
      <c r="D202" s="12"/>
      <c r="E202" s="12"/>
      <c r="F202" s="12"/>
      <c r="G202" s="12"/>
      <c r="H202" s="12"/>
      <c r="I202" s="12"/>
      <c r="J202" s="12"/>
    </row>
    <row r="203" spans="2:10" x14ac:dyDescent="0.3">
      <c r="B203" s="12"/>
      <c r="C203" s="12"/>
      <c r="D203" s="12"/>
      <c r="E203" s="12"/>
      <c r="F203" s="12"/>
      <c r="G203" s="12"/>
      <c r="H203" s="12"/>
      <c r="I203" s="12"/>
      <c r="J203" s="12"/>
    </row>
    <row r="204" spans="2:10" x14ac:dyDescent="0.3">
      <c r="B204" s="12"/>
      <c r="C204" s="12"/>
      <c r="D204" s="12"/>
      <c r="E204" s="12"/>
      <c r="F204" s="12"/>
      <c r="G204" s="12"/>
      <c r="H204" s="12"/>
      <c r="I204" s="12"/>
      <c r="J204" s="12"/>
    </row>
    <row r="205" spans="2:10" x14ac:dyDescent="0.3">
      <c r="B205" s="12"/>
      <c r="C205" s="12"/>
      <c r="D205" s="12"/>
      <c r="E205" s="12"/>
      <c r="F205" s="12"/>
      <c r="G205" s="12"/>
      <c r="H205" s="12"/>
      <c r="I205" s="12"/>
      <c r="J205" s="12"/>
    </row>
    <row r="206" spans="2:10" x14ac:dyDescent="0.3">
      <c r="B206" s="12"/>
      <c r="C206" s="12"/>
      <c r="D206" s="12"/>
      <c r="E206" s="12"/>
      <c r="F206" s="12"/>
      <c r="G206" s="12"/>
      <c r="H206" s="12"/>
      <c r="I206" s="12"/>
      <c r="J206" s="12"/>
    </row>
    <row r="207" spans="2:10" x14ac:dyDescent="0.3">
      <c r="B207" s="12"/>
      <c r="C207" s="12"/>
      <c r="D207" s="12"/>
      <c r="E207" s="12"/>
      <c r="F207" s="12"/>
      <c r="G207" s="12"/>
      <c r="H207" s="12"/>
      <c r="I207" s="12"/>
      <c r="J207" s="12"/>
    </row>
    <row r="208" spans="2:10" x14ac:dyDescent="0.3">
      <c r="B208" s="12"/>
      <c r="C208" s="12"/>
      <c r="D208" s="12"/>
      <c r="E208" s="12"/>
      <c r="F208" s="12"/>
      <c r="G208" s="12"/>
      <c r="H208" s="12"/>
      <c r="I208" s="12"/>
      <c r="J208" s="12"/>
    </row>
    <row r="209" spans="2:10" x14ac:dyDescent="0.3">
      <c r="B209" s="12"/>
      <c r="C209" s="12"/>
      <c r="D209" s="12"/>
      <c r="E209" s="12"/>
      <c r="F209" s="12"/>
      <c r="G209" s="12"/>
      <c r="H209" s="12"/>
      <c r="I209" s="12"/>
      <c r="J209" s="12"/>
    </row>
    <row r="210" spans="2:10" x14ac:dyDescent="0.3">
      <c r="B210" s="12"/>
      <c r="C210" s="12"/>
      <c r="D210" s="12"/>
      <c r="E210" s="12"/>
      <c r="F210" s="12"/>
      <c r="G210" s="12"/>
      <c r="H210" s="12"/>
      <c r="I210" s="12"/>
      <c r="J210" s="12"/>
    </row>
    <row r="211" spans="2:10" x14ac:dyDescent="0.3">
      <c r="B211" s="12"/>
      <c r="C211" s="12"/>
      <c r="D211" s="12"/>
      <c r="E211" s="12"/>
      <c r="F211" s="12"/>
      <c r="G211" s="12"/>
      <c r="H211" s="12"/>
      <c r="I211" s="12"/>
      <c r="J211" s="12"/>
    </row>
    <row r="212" spans="2:10" x14ac:dyDescent="0.3">
      <c r="B212" s="12"/>
      <c r="C212" s="12"/>
      <c r="D212" s="12"/>
      <c r="E212" s="12"/>
      <c r="F212" s="12"/>
      <c r="G212" s="12"/>
      <c r="H212" s="12"/>
      <c r="I212" s="12"/>
      <c r="J212" s="12"/>
    </row>
    <row r="213" spans="2:10" x14ac:dyDescent="0.3">
      <c r="B213" s="12"/>
      <c r="C213" s="12"/>
      <c r="D213" s="12"/>
      <c r="E213" s="12"/>
      <c r="F213" s="12"/>
      <c r="G213" s="12"/>
      <c r="H213" s="12"/>
      <c r="I213" s="12"/>
      <c r="J213" s="12"/>
    </row>
    <row r="214" spans="2:10" x14ac:dyDescent="0.3">
      <c r="B214" s="12"/>
      <c r="C214" s="12"/>
      <c r="D214" s="12"/>
      <c r="E214" s="12"/>
      <c r="F214" s="12"/>
      <c r="G214" s="12"/>
      <c r="H214" s="12"/>
      <c r="I214" s="12"/>
      <c r="J214" s="12"/>
    </row>
    <row r="215" spans="2:10" x14ac:dyDescent="0.3">
      <c r="B215" s="12"/>
      <c r="C215" s="12"/>
      <c r="D215" s="12"/>
      <c r="E215" s="12"/>
      <c r="F215" s="12"/>
      <c r="G215" s="12"/>
      <c r="H215" s="12"/>
      <c r="I215" s="12"/>
      <c r="J215" s="12"/>
    </row>
    <row r="216" spans="2:10" x14ac:dyDescent="0.3">
      <c r="B216" s="12"/>
      <c r="C216" s="12"/>
      <c r="D216" s="12"/>
      <c r="E216" s="12"/>
      <c r="F216" s="12"/>
      <c r="G216" s="12"/>
      <c r="H216" s="12"/>
      <c r="I216" s="12"/>
      <c r="J216" s="12"/>
    </row>
    <row r="217" spans="2:10" x14ac:dyDescent="0.3">
      <c r="B217" s="12"/>
      <c r="C217" s="12"/>
      <c r="D217" s="12"/>
      <c r="E217" s="12"/>
      <c r="F217" s="12"/>
      <c r="G217" s="12"/>
      <c r="H217" s="12"/>
      <c r="I217" s="12"/>
      <c r="J217" s="12"/>
    </row>
    <row r="218" spans="2:10" x14ac:dyDescent="0.3">
      <c r="B218" s="12"/>
      <c r="C218" s="12"/>
      <c r="D218" s="12"/>
      <c r="E218" s="12"/>
      <c r="F218" s="12"/>
      <c r="G218" s="12"/>
      <c r="H218" s="12"/>
      <c r="I218" s="12"/>
      <c r="J218" s="12"/>
    </row>
    <row r="219" spans="2:10" x14ac:dyDescent="0.3">
      <c r="B219" s="12"/>
      <c r="C219" s="12"/>
      <c r="D219" s="12"/>
      <c r="E219" s="12"/>
      <c r="F219" s="12"/>
      <c r="G219" s="12"/>
      <c r="H219" s="12"/>
      <c r="I219" s="12"/>
      <c r="J219" s="12"/>
    </row>
    <row r="220" spans="2:10" x14ac:dyDescent="0.3">
      <c r="B220" s="12"/>
      <c r="C220" s="12"/>
      <c r="D220" s="12"/>
      <c r="E220" s="12"/>
      <c r="F220" s="12"/>
      <c r="G220" s="12"/>
      <c r="H220" s="12"/>
      <c r="I220" s="12"/>
      <c r="J220" s="12"/>
    </row>
    <row r="221" spans="2:10" x14ac:dyDescent="0.3"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2:10" x14ac:dyDescent="0.3">
      <c r="B222" s="12"/>
      <c r="C222" s="12"/>
      <c r="D222" s="12"/>
      <c r="E222" s="12"/>
      <c r="F222" s="12"/>
      <c r="G222" s="12"/>
      <c r="H222" s="12"/>
      <c r="I222" s="12"/>
      <c r="J222" s="12"/>
    </row>
    <row r="223" spans="2:10" x14ac:dyDescent="0.3">
      <c r="B223" s="12"/>
      <c r="C223" s="12"/>
      <c r="D223" s="12"/>
      <c r="E223" s="12"/>
      <c r="F223" s="12"/>
      <c r="G223" s="12"/>
      <c r="H223" s="12"/>
      <c r="I223" s="12"/>
      <c r="J223" s="12"/>
    </row>
    <row r="224" spans="2:10" x14ac:dyDescent="0.3">
      <c r="B224" s="12"/>
      <c r="C224" s="12"/>
      <c r="D224" s="12"/>
      <c r="E224" s="12"/>
      <c r="F224" s="12"/>
      <c r="G224" s="12"/>
      <c r="H224" s="12"/>
      <c r="I224" s="12"/>
      <c r="J224" s="12"/>
    </row>
    <row r="225" spans="2:10" x14ac:dyDescent="0.3">
      <c r="B225" s="12"/>
      <c r="C225" s="12"/>
      <c r="D225" s="12"/>
      <c r="E225" s="12"/>
      <c r="F225" s="12"/>
      <c r="G225" s="12"/>
      <c r="H225" s="12"/>
      <c r="I225" s="12"/>
      <c r="J225" s="12"/>
    </row>
    <row r="226" spans="2:10" x14ac:dyDescent="0.3">
      <c r="B226" s="12"/>
      <c r="C226" s="12"/>
      <c r="D226" s="12"/>
      <c r="E226" s="12"/>
      <c r="F226" s="12"/>
      <c r="G226" s="12"/>
      <c r="H226" s="12"/>
      <c r="I226" s="12"/>
      <c r="J226" s="12"/>
    </row>
    <row r="227" spans="2:10" x14ac:dyDescent="0.3">
      <c r="B227" s="12"/>
      <c r="C227" s="12"/>
      <c r="D227" s="12"/>
      <c r="E227" s="12"/>
      <c r="F227" s="12"/>
      <c r="G227" s="12"/>
      <c r="H227" s="12"/>
      <c r="I227" s="12"/>
      <c r="J227" s="12"/>
    </row>
    <row r="228" spans="2:10" x14ac:dyDescent="0.3">
      <c r="B228" s="12"/>
      <c r="C228" s="12"/>
      <c r="D228" s="12"/>
      <c r="E228" s="12"/>
      <c r="F228" s="12"/>
      <c r="G228" s="12"/>
      <c r="H228" s="12"/>
      <c r="I228" s="12"/>
      <c r="J228" s="12"/>
    </row>
    <row r="229" spans="2:10" x14ac:dyDescent="0.3">
      <c r="B229" s="12"/>
      <c r="C229" s="12"/>
      <c r="D229" s="12"/>
      <c r="E229" s="12"/>
      <c r="F229" s="12"/>
      <c r="G229" s="12"/>
      <c r="H229" s="12"/>
      <c r="I229" s="12"/>
      <c r="J229" s="12"/>
    </row>
    <row r="230" spans="2:10" x14ac:dyDescent="0.3">
      <c r="B230" s="12"/>
      <c r="C230" s="12"/>
      <c r="D230" s="12"/>
      <c r="E230" s="12"/>
      <c r="F230" s="12"/>
      <c r="G230" s="12"/>
      <c r="H230" s="12"/>
      <c r="I230" s="12"/>
      <c r="J230" s="12"/>
    </row>
    <row r="231" spans="2:10" x14ac:dyDescent="0.3">
      <c r="B231" s="12"/>
      <c r="C231" s="12"/>
      <c r="D231" s="12"/>
      <c r="E231" s="12"/>
      <c r="F231" s="12"/>
      <c r="G231" s="12"/>
      <c r="H231" s="12"/>
      <c r="I231" s="12"/>
      <c r="J231" s="12"/>
    </row>
    <row r="232" spans="2:10" x14ac:dyDescent="0.3">
      <c r="B232" s="12"/>
      <c r="C232" s="12"/>
      <c r="D232" s="12"/>
      <c r="E232" s="12"/>
      <c r="F232" s="12"/>
      <c r="G232" s="12"/>
      <c r="H232" s="12"/>
      <c r="I232" s="12"/>
      <c r="J232" s="12"/>
    </row>
    <row r="233" spans="2:10" x14ac:dyDescent="0.3">
      <c r="B233" s="12"/>
      <c r="C233" s="12"/>
      <c r="D233" s="12"/>
      <c r="E233" s="12"/>
      <c r="F233" s="12"/>
      <c r="G233" s="12"/>
      <c r="H233" s="12"/>
      <c r="I233" s="12"/>
      <c r="J233" s="12"/>
    </row>
    <row r="234" spans="2:10" x14ac:dyDescent="0.3">
      <c r="B234" s="12"/>
      <c r="C234" s="12"/>
      <c r="D234" s="12"/>
      <c r="E234" s="12"/>
      <c r="F234" s="12"/>
      <c r="G234" s="12"/>
      <c r="H234" s="12"/>
      <c r="I234" s="12"/>
      <c r="J234" s="12"/>
    </row>
    <row r="235" spans="2:10" x14ac:dyDescent="0.3">
      <c r="B235" s="12"/>
      <c r="C235" s="12"/>
      <c r="D235" s="12"/>
      <c r="E235" s="12"/>
      <c r="F235" s="12"/>
      <c r="G235" s="12"/>
      <c r="H235" s="12"/>
      <c r="I235" s="12"/>
      <c r="J235" s="12"/>
    </row>
    <row r="236" spans="2:10" x14ac:dyDescent="0.3">
      <c r="B236" s="12"/>
      <c r="C236" s="12"/>
      <c r="D236" s="12"/>
      <c r="E236" s="12"/>
      <c r="F236" s="12"/>
      <c r="G236" s="12"/>
      <c r="H236" s="12"/>
      <c r="I236" s="12"/>
      <c r="J236" s="12"/>
    </row>
    <row r="237" spans="2:10" x14ac:dyDescent="0.3">
      <c r="B237" s="12"/>
      <c r="C237" s="12"/>
      <c r="D237" s="12"/>
      <c r="E237" s="12"/>
      <c r="F237" s="12"/>
      <c r="G237" s="12"/>
      <c r="H237" s="12"/>
      <c r="I237" s="12"/>
      <c r="J237" s="12"/>
    </row>
    <row r="238" spans="2:10" x14ac:dyDescent="0.3">
      <c r="B238" s="12"/>
      <c r="C238" s="12"/>
      <c r="D238" s="12"/>
      <c r="E238" s="12"/>
      <c r="F238" s="12"/>
      <c r="G238" s="12"/>
      <c r="H238" s="12"/>
      <c r="I238" s="12"/>
      <c r="J238" s="12"/>
    </row>
    <row r="239" spans="2:10" x14ac:dyDescent="0.3"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2:10" x14ac:dyDescent="0.3"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2:10" x14ac:dyDescent="0.3"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2:10" x14ac:dyDescent="0.3"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2:10" x14ac:dyDescent="0.3"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2:10" x14ac:dyDescent="0.3">
      <c r="B244" s="12"/>
      <c r="C244" s="12"/>
      <c r="D244" s="12"/>
      <c r="E244" s="12"/>
      <c r="F244" s="12"/>
      <c r="G244" s="12"/>
      <c r="H244" s="12"/>
      <c r="I244" s="12"/>
      <c r="J244" s="12"/>
    </row>
    <row r="245" spans="2:10" x14ac:dyDescent="0.3">
      <c r="B245" s="12"/>
      <c r="C245" s="12"/>
      <c r="D245" s="12"/>
      <c r="E245" s="12"/>
      <c r="F245" s="12"/>
      <c r="G245" s="12"/>
      <c r="H245" s="12"/>
      <c r="I245" s="12"/>
      <c r="J245" s="12"/>
    </row>
    <row r="246" spans="2:10" x14ac:dyDescent="0.3">
      <c r="B246" s="12"/>
      <c r="C246" s="12"/>
      <c r="D246" s="12"/>
      <c r="E246" s="12"/>
      <c r="F246" s="12"/>
      <c r="G246" s="12"/>
      <c r="H246" s="12"/>
      <c r="I246" s="12"/>
      <c r="J246" s="12"/>
    </row>
    <row r="247" spans="2:10" x14ac:dyDescent="0.3">
      <c r="B247" s="12"/>
      <c r="C247" s="12"/>
      <c r="D247" s="12"/>
      <c r="E247" s="12"/>
      <c r="F247" s="12"/>
      <c r="G247" s="12"/>
      <c r="H247" s="12"/>
      <c r="I247" s="12"/>
      <c r="J247" s="12"/>
    </row>
    <row r="248" spans="2:10" x14ac:dyDescent="0.3">
      <c r="B248" s="12"/>
      <c r="C248" s="12"/>
      <c r="D248" s="12"/>
      <c r="E248" s="12"/>
      <c r="F248" s="12"/>
      <c r="G248" s="12"/>
      <c r="H248" s="12"/>
      <c r="I248" s="12"/>
      <c r="J248" s="12"/>
    </row>
    <row r="249" spans="2:10" x14ac:dyDescent="0.3">
      <c r="B249" s="12"/>
      <c r="C249" s="12"/>
      <c r="D249" s="12"/>
      <c r="E249" s="12"/>
      <c r="F249" s="12"/>
      <c r="G249" s="12"/>
      <c r="H249" s="12"/>
      <c r="I249" s="12"/>
      <c r="J249" s="12"/>
    </row>
    <row r="250" spans="2:10" x14ac:dyDescent="0.3">
      <c r="B250" s="12"/>
      <c r="C250" s="12"/>
      <c r="D250" s="12"/>
      <c r="E250" s="12"/>
      <c r="F250" s="12"/>
      <c r="G250" s="12"/>
      <c r="H250" s="12"/>
      <c r="I250" s="12"/>
      <c r="J250" s="12"/>
    </row>
    <row r="251" spans="2:10" x14ac:dyDescent="0.3">
      <c r="B251" s="12"/>
      <c r="C251" s="12"/>
      <c r="D251" s="12"/>
      <c r="E251" s="12"/>
      <c r="F251" s="12"/>
      <c r="G251" s="12"/>
      <c r="H251" s="12"/>
      <c r="I251" s="12"/>
      <c r="J251" s="12"/>
    </row>
    <row r="252" spans="2:10" x14ac:dyDescent="0.3">
      <c r="B252" s="12"/>
      <c r="C252" s="12"/>
      <c r="D252" s="12"/>
      <c r="E252" s="12"/>
      <c r="F252" s="12"/>
      <c r="G252" s="12"/>
      <c r="H252" s="12"/>
      <c r="I252" s="12"/>
      <c r="J252" s="12"/>
    </row>
    <row r="253" spans="2:10" x14ac:dyDescent="0.3">
      <c r="B253" s="12"/>
      <c r="C253" s="12"/>
      <c r="D253" s="12"/>
      <c r="E253" s="12"/>
      <c r="F253" s="12"/>
      <c r="G253" s="12"/>
      <c r="H253" s="12"/>
      <c r="I253" s="12"/>
      <c r="J253" s="12"/>
    </row>
    <row r="254" spans="2:10" x14ac:dyDescent="0.3">
      <c r="B254" s="12"/>
      <c r="C254" s="12"/>
      <c r="D254" s="12"/>
      <c r="E254" s="12"/>
      <c r="F254" s="12"/>
      <c r="G254" s="12"/>
      <c r="H254" s="12"/>
      <c r="I254" s="12"/>
      <c r="J254" s="12"/>
    </row>
    <row r="255" spans="2:10" x14ac:dyDescent="0.3">
      <c r="B255" s="12"/>
      <c r="C255" s="12"/>
      <c r="D255" s="12"/>
      <c r="E255" s="12"/>
      <c r="F255" s="12"/>
      <c r="G255" s="12"/>
      <c r="H255" s="12"/>
      <c r="I255" s="12"/>
      <c r="J255" s="12"/>
    </row>
    <row r="256" spans="2:10" x14ac:dyDescent="0.3">
      <c r="B256" s="12"/>
      <c r="C256" s="12"/>
      <c r="D256" s="12"/>
      <c r="E256" s="12"/>
      <c r="F256" s="12"/>
      <c r="G256" s="12"/>
      <c r="H256" s="12"/>
      <c r="I256" s="12"/>
      <c r="J256" s="12"/>
    </row>
    <row r="257" spans="2:10" x14ac:dyDescent="0.3">
      <c r="B257" s="12"/>
      <c r="C257" s="12"/>
      <c r="D257" s="12"/>
      <c r="E257" s="12"/>
      <c r="F257" s="12"/>
      <c r="G257" s="12"/>
      <c r="H257" s="12"/>
      <c r="I257" s="12"/>
      <c r="J257" s="12"/>
    </row>
    <row r="258" spans="2:10" x14ac:dyDescent="0.3"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2:10" x14ac:dyDescent="0.3">
      <c r="B259" s="12"/>
      <c r="C259" s="12"/>
      <c r="D259" s="12"/>
      <c r="E259" s="12"/>
      <c r="F259" s="12"/>
      <c r="G259" s="12"/>
      <c r="H259" s="12"/>
      <c r="I259" s="12"/>
      <c r="J259" s="12"/>
    </row>
    <row r="260" spans="2:10" x14ac:dyDescent="0.3"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2:10" x14ac:dyDescent="0.3">
      <c r="B261" s="12"/>
      <c r="C261" s="12"/>
      <c r="D261" s="12"/>
      <c r="E261" s="12"/>
      <c r="F261" s="12"/>
      <c r="G261" s="12"/>
      <c r="H261" s="12"/>
      <c r="I261" s="12"/>
      <c r="J261" s="12"/>
    </row>
    <row r="262" spans="2:10" x14ac:dyDescent="0.3">
      <c r="B262" s="12"/>
      <c r="C262" s="12"/>
      <c r="D262" s="12"/>
      <c r="E262" s="12"/>
      <c r="F262" s="12"/>
      <c r="G262" s="12"/>
      <c r="H262" s="12"/>
      <c r="I262" s="12"/>
      <c r="J262" s="12"/>
    </row>
    <row r="263" spans="2:10" x14ac:dyDescent="0.3">
      <c r="B263" s="12"/>
      <c r="C263" s="12"/>
      <c r="D263" s="12"/>
      <c r="E263" s="12"/>
      <c r="F263" s="12"/>
      <c r="G263" s="12"/>
      <c r="H263" s="12"/>
      <c r="I263" s="12"/>
      <c r="J263" s="12"/>
    </row>
    <row r="264" spans="2:10" x14ac:dyDescent="0.3">
      <c r="B264" s="12"/>
      <c r="C264" s="12"/>
      <c r="D264" s="12"/>
      <c r="E264" s="12"/>
      <c r="F264" s="12"/>
      <c r="G264" s="12"/>
      <c r="H264" s="12"/>
      <c r="I264" s="12"/>
      <c r="J264" s="12"/>
    </row>
    <row r="265" spans="2:10" x14ac:dyDescent="0.3">
      <c r="B265" s="12"/>
      <c r="C265" s="12"/>
      <c r="D265" s="12"/>
      <c r="E265" s="12"/>
      <c r="F265" s="12"/>
      <c r="G265" s="12"/>
      <c r="H265" s="12"/>
      <c r="I265" s="12"/>
      <c r="J265" s="12"/>
    </row>
    <row r="266" spans="2:10" x14ac:dyDescent="0.3">
      <c r="B266" s="12"/>
      <c r="C266" s="12"/>
      <c r="D266" s="12"/>
      <c r="E266" s="12"/>
      <c r="F266" s="12"/>
      <c r="G266" s="12"/>
      <c r="H266" s="12"/>
      <c r="I266" s="12"/>
      <c r="J266" s="12"/>
    </row>
    <row r="267" spans="2:10" x14ac:dyDescent="0.3">
      <c r="B267" s="12"/>
      <c r="C267" s="12"/>
      <c r="D267" s="12"/>
      <c r="E267" s="12"/>
      <c r="F267" s="12"/>
      <c r="G267" s="12"/>
      <c r="H267" s="12"/>
      <c r="I267" s="12"/>
      <c r="J267" s="12"/>
    </row>
    <row r="268" spans="2:10" x14ac:dyDescent="0.3">
      <c r="B268" s="12"/>
      <c r="C268" s="12"/>
      <c r="D268" s="12"/>
      <c r="E268" s="12"/>
      <c r="F268" s="12"/>
      <c r="G268" s="12"/>
      <c r="H268" s="12"/>
      <c r="I268" s="12"/>
      <c r="J268" s="12"/>
    </row>
    <row r="269" spans="2:10" x14ac:dyDescent="0.3">
      <c r="B269" s="12"/>
      <c r="C269" s="12"/>
      <c r="D269" s="12"/>
      <c r="E269" s="12"/>
      <c r="F269" s="12"/>
      <c r="G269" s="12"/>
      <c r="H269" s="12"/>
      <c r="I269" s="12"/>
      <c r="J269" s="12"/>
    </row>
    <row r="270" spans="2:10" x14ac:dyDescent="0.3">
      <c r="B270" s="12"/>
      <c r="C270" s="12"/>
      <c r="D270" s="12"/>
      <c r="E270" s="12"/>
      <c r="F270" s="12"/>
      <c r="G270" s="12"/>
      <c r="H270" s="12"/>
      <c r="I270" s="12"/>
      <c r="J270" s="12"/>
    </row>
    <row r="271" spans="2:10" x14ac:dyDescent="0.3">
      <c r="B271" s="12"/>
      <c r="C271" s="12"/>
      <c r="D271" s="12"/>
      <c r="E271" s="12"/>
      <c r="F271" s="12"/>
      <c r="G271" s="12"/>
      <c r="H271" s="12"/>
      <c r="I271" s="12"/>
      <c r="J271" s="12"/>
    </row>
    <row r="272" spans="2:10" x14ac:dyDescent="0.3">
      <c r="B272" s="12"/>
      <c r="C272" s="12"/>
      <c r="D272" s="12"/>
      <c r="E272" s="12"/>
      <c r="F272" s="12"/>
      <c r="G272" s="12"/>
      <c r="H272" s="12"/>
      <c r="I272" s="12"/>
      <c r="J272" s="12"/>
    </row>
    <row r="273" spans="2:10" x14ac:dyDescent="0.3">
      <c r="B273" s="12"/>
      <c r="C273" s="12"/>
      <c r="D273" s="12"/>
      <c r="E273" s="12"/>
      <c r="F273" s="12"/>
      <c r="G273" s="12"/>
      <c r="H273" s="12"/>
      <c r="I273" s="12"/>
      <c r="J273" s="12"/>
    </row>
    <row r="274" spans="2:10" x14ac:dyDescent="0.3">
      <c r="B274" s="12"/>
      <c r="C274" s="12"/>
      <c r="D274" s="12"/>
      <c r="E274" s="12"/>
      <c r="F274" s="12"/>
      <c r="G274" s="12"/>
      <c r="H274" s="12"/>
      <c r="I274" s="12"/>
      <c r="J274" s="12"/>
    </row>
    <row r="275" spans="2:10" x14ac:dyDescent="0.3">
      <c r="B275" s="12"/>
      <c r="C275" s="12"/>
      <c r="D275" s="12"/>
      <c r="E275" s="12"/>
      <c r="F275" s="12"/>
      <c r="G275" s="12"/>
      <c r="H275" s="12"/>
      <c r="I275" s="12"/>
      <c r="J275" s="12"/>
    </row>
    <row r="276" spans="2:10" x14ac:dyDescent="0.3">
      <c r="B276" s="12"/>
      <c r="C276" s="12"/>
      <c r="D276" s="12"/>
      <c r="E276" s="12"/>
      <c r="F276" s="12"/>
      <c r="G276" s="12"/>
      <c r="H276" s="12"/>
      <c r="I276" s="12"/>
      <c r="J276" s="12"/>
    </row>
    <row r="277" spans="2:10" x14ac:dyDescent="0.3">
      <c r="B277" s="12"/>
      <c r="C277" s="12"/>
      <c r="D277" s="12"/>
      <c r="E277" s="12"/>
      <c r="F277" s="12"/>
      <c r="G277" s="12"/>
      <c r="H277" s="12"/>
      <c r="I277" s="12"/>
      <c r="J277" s="12"/>
    </row>
    <row r="278" spans="2:10" x14ac:dyDescent="0.3">
      <c r="B278" s="12"/>
      <c r="C278" s="12"/>
      <c r="D278" s="12"/>
      <c r="E278" s="12"/>
      <c r="F278" s="12"/>
      <c r="G278" s="12"/>
      <c r="H278" s="12"/>
      <c r="I278" s="12"/>
      <c r="J278" s="12"/>
    </row>
    <row r="279" spans="2:10" x14ac:dyDescent="0.3">
      <c r="B279" s="12"/>
      <c r="C279" s="12"/>
      <c r="D279" s="12"/>
      <c r="E279" s="12"/>
      <c r="F279" s="12"/>
      <c r="G279" s="12"/>
      <c r="H279" s="12"/>
      <c r="I279" s="12"/>
      <c r="J279" s="12"/>
    </row>
    <row r="280" spans="2:10" x14ac:dyDescent="0.3">
      <c r="B280" s="12"/>
      <c r="C280" s="12"/>
      <c r="D280" s="12"/>
      <c r="E280" s="12"/>
      <c r="F280" s="12"/>
      <c r="G280" s="12"/>
      <c r="H280" s="12"/>
      <c r="I280" s="12"/>
      <c r="J280" s="12"/>
    </row>
    <row r="281" spans="2:10" x14ac:dyDescent="0.3">
      <c r="B281" s="12"/>
      <c r="C281" s="12"/>
      <c r="D281" s="12"/>
      <c r="E281" s="12"/>
      <c r="F281" s="12"/>
      <c r="G281" s="12"/>
      <c r="H281" s="12"/>
      <c r="I281" s="12"/>
      <c r="J281" s="12"/>
    </row>
    <row r="282" spans="2:10" x14ac:dyDescent="0.3">
      <c r="B282" s="12"/>
      <c r="C282" s="12"/>
      <c r="D282" s="12"/>
      <c r="E282" s="12"/>
      <c r="F282" s="12"/>
      <c r="G282" s="12"/>
      <c r="H282" s="12"/>
      <c r="I282" s="12"/>
      <c r="J282" s="12"/>
    </row>
    <row r="283" spans="2:10" x14ac:dyDescent="0.3">
      <c r="B283" s="12"/>
      <c r="C283" s="12"/>
      <c r="D283" s="12"/>
      <c r="E283" s="12"/>
      <c r="F283" s="12"/>
      <c r="G283" s="12"/>
      <c r="H283" s="12"/>
      <c r="I283" s="12"/>
      <c r="J283" s="12"/>
    </row>
    <row r="284" spans="2:10" x14ac:dyDescent="0.3">
      <c r="B284" s="12"/>
      <c r="C284" s="12"/>
      <c r="D284" s="12"/>
      <c r="E284" s="12"/>
      <c r="F284" s="12"/>
      <c r="G284" s="12"/>
      <c r="H284" s="12"/>
      <c r="I284" s="12"/>
      <c r="J284" s="12"/>
    </row>
    <row r="285" spans="2:10" x14ac:dyDescent="0.3">
      <c r="B285" s="12"/>
      <c r="C285" s="12"/>
      <c r="D285" s="12"/>
      <c r="E285" s="12"/>
      <c r="F285" s="12"/>
      <c r="G285" s="12"/>
      <c r="H285" s="12"/>
      <c r="I285" s="12"/>
      <c r="J285" s="12"/>
    </row>
    <row r="286" spans="2:10" x14ac:dyDescent="0.3">
      <c r="B286" s="12"/>
      <c r="C286" s="12"/>
      <c r="D286" s="12"/>
      <c r="E286" s="12"/>
      <c r="F286" s="12"/>
      <c r="G286" s="12"/>
      <c r="H286" s="12"/>
      <c r="I286" s="12"/>
      <c r="J286" s="12"/>
    </row>
    <row r="287" spans="2:10" x14ac:dyDescent="0.3">
      <c r="B287" s="12"/>
      <c r="C287" s="12"/>
      <c r="D287" s="12"/>
      <c r="E287" s="12"/>
      <c r="F287" s="12"/>
      <c r="G287" s="12"/>
      <c r="H287" s="12"/>
      <c r="I287" s="12"/>
      <c r="J287" s="12"/>
    </row>
    <row r="288" spans="2:10" x14ac:dyDescent="0.3">
      <c r="B288" s="12"/>
      <c r="C288" s="12"/>
      <c r="D288" s="12"/>
      <c r="E288" s="12"/>
      <c r="F288" s="12"/>
      <c r="G288" s="12"/>
      <c r="H288" s="12"/>
      <c r="I288" s="12"/>
      <c r="J288" s="12"/>
    </row>
    <row r="289" spans="2:10" x14ac:dyDescent="0.3">
      <c r="B289" s="12"/>
      <c r="C289" s="12"/>
      <c r="D289" s="12"/>
      <c r="E289" s="12"/>
      <c r="F289" s="12"/>
      <c r="G289" s="12"/>
      <c r="H289" s="12"/>
      <c r="I289" s="12"/>
      <c r="J289" s="12"/>
    </row>
    <row r="290" spans="2:10" x14ac:dyDescent="0.3">
      <c r="B290" s="12"/>
      <c r="C290" s="12"/>
      <c r="D290" s="12"/>
      <c r="E290" s="12"/>
      <c r="F290" s="12"/>
      <c r="G290" s="12"/>
      <c r="H290" s="12"/>
      <c r="I290" s="12"/>
      <c r="J290" s="12"/>
    </row>
    <row r="291" spans="2:10" x14ac:dyDescent="0.3">
      <c r="B291" s="12"/>
      <c r="C291" s="12"/>
      <c r="D291" s="12"/>
      <c r="E291" s="12"/>
      <c r="F291" s="12"/>
      <c r="G291" s="12"/>
      <c r="H291" s="12"/>
      <c r="I291" s="12"/>
      <c r="J291" s="12"/>
    </row>
    <row r="292" spans="2:10" x14ac:dyDescent="0.3">
      <c r="B292" s="12"/>
      <c r="C292" s="12"/>
      <c r="D292" s="12"/>
      <c r="E292" s="12"/>
      <c r="F292" s="12"/>
      <c r="G292" s="12"/>
      <c r="H292" s="12"/>
      <c r="I292" s="12"/>
      <c r="J292" s="12"/>
    </row>
    <row r="293" spans="2:10" x14ac:dyDescent="0.3">
      <c r="B293" s="12"/>
      <c r="C293" s="13"/>
      <c r="D293" s="12"/>
      <c r="E293" s="13"/>
      <c r="F293" s="12"/>
      <c r="G293" s="13"/>
      <c r="H293" s="12"/>
      <c r="I293" s="13"/>
      <c r="J293" s="12"/>
    </row>
    <row r="294" spans="2:10" x14ac:dyDescent="0.3">
      <c r="B294" s="12"/>
      <c r="C294" s="13"/>
      <c r="D294" s="12"/>
      <c r="E294" s="13"/>
      <c r="F294" s="12"/>
      <c r="G294" s="13"/>
      <c r="H294" s="12"/>
      <c r="I294" s="13"/>
      <c r="J294" s="12"/>
    </row>
    <row r="295" spans="2:10" x14ac:dyDescent="0.3">
      <c r="B295" s="12"/>
      <c r="C295" s="13"/>
      <c r="D295" s="12"/>
      <c r="E295" s="13"/>
      <c r="F295" s="12"/>
      <c r="G295" s="13"/>
      <c r="H295" s="12"/>
      <c r="I295" s="13"/>
      <c r="J295" s="12"/>
    </row>
    <row r="296" spans="2:10" x14ac:dyDescent="0.3">
      <c r="B296" s="12"/>
      <c r="C296" s="13"/>
      <c r="D296" s="12"/>
      <c r="E296" s="13"/>
      <c r="F296" s="12"/>
      <c r="G296" s="13"/>
      <c r="H296" s="12"/>
      <c r="I296" s="13"/>
      <c r="J296" s="12"/>
    </row>
    <row r="297" spans="2:10" x14ac:dyDescent="0.3">
      <c r="B297" s="12"/>
      <c r="C297" s="13"/>
      <c r="D297" s="12"/>
      <c r="E297" s="13"/>
      <c r="F297" s="12"/>
      <c r="G297" s="13"/>
      <c r="H297" s="12"/>
      <c r="I297" s="13"/>
      <c r="J297" s="12"/>
    </row>
    <row r="298" spans="2:10" x14ac:dyDescent="0.3">
      <c r="B298" s="12"/>
      <c r="C298" s="13"/>
      <c r="D298" s="12"/>
      <c r="E298" s="13"/>
      <c r="F298" s="12"/>
      <c r="G298" s="13"/>
      <c r="H298" s="12"/>
      <c r="I298" s="13"/>
      <c r="J298" s="12"/>
    </row>
    <row r="299" spans="2:10" x14ac:dyDescent="0.3">
      <c r="B299" s="12"/>
      <c r="C299" s="13"/>
      <c r="D299" s="12"/>
      <c r="E299" s="13"/>
      <c r="F299" s="12"/>
      <c r="G299" s="13"/>
      <c r="H299" s="12"/>
      <c r="I299" s="13"/>
      <c r="J299" s="12"/>
    </row>
    <row r="300" spans="2:10" x14ac:dyDescent="0.3">
      <c r="B300" s="12"/>
      <c r="C300" s="13"/>
      <c r="D300" s="12"/>
      <c r="E300" s="13"/>
      <c r="F300" s="12"/>
      <c r="G300" s="13"/>
      <c r="H300" s="12"/>
      <c r="I300" s="13"/>
      <c r="J300" s="12"/>
    </row>
    <row r="301" spans="2:10" x14ac:dyDescent="0.3">
      <c r="B301" s="12"/>
      <c r="C301" s="13"/>
      <c r="D301" s="12"/>
      <c r="E301" s="13"/>
      <c r="F301" s="12"/>
      <c r="G301" s="13"/>
      <c r="H301" s="12"/>
      <c r="I301" s="13"/>
      <c r="J301" s="12"/>
    </row>
    <row r="302" spans="2:10" x14ac:dyDescent="0.3">
      <c r="B302" s="12"/>
      <c r="C302" s="13"/>
      <c r="D302" s="12"/>
      <c r="E302" s="13"/>
      <c r="F302" s="12"/>
      <c r="G302" s="13"/>
      <c r="H302" s="12"/>
      <c r="I302" s="13"/>
      <c r="J302" s="12"/>
    </row>
    <row r="303" spans="2:10" x14ac:dyDescent="0.3">
      <c r="B303" s="12"/>
      <c r="C303" s="13"/>
      <c r="D303" s="12"/>
      <c r="E303" s="13"/>
      <c r="F303" s="12"/>
      <c r="G303" s="13"/>
      <c r="H303" s="12"/>
      <c r="I303" s="13"/>
      <c r="J303" s="12"/>
    </row>
    <row r="304" spans="2:10" x14ac:dyDescent="0.3">
      <c r="B304" s="12"/>
      <c r="C304" s="13"/>
      <c r="D304" s="12"/>
      <c r="E304" s="13"/>
      <c r="F304" s="12"/>
      <c r="G304" s="13"/>
      <c r="H304" s="12"/>
      <c r="I304" s="13"/>
      <c r="J304" s="12"/>
    </row>
    <row r="305" spans="2:10" x14ac:dyDescent="0.3">
      <c r="B305" s="12"/>
      <c r="C305" s="13"/>
      <c r="D305" s="12"/>
      <c r="E305" s="13"/>
      <c r="F305" s="12"/>
      <c r="G305" s="13"/>
      <c r="H305" s="12"/>
      <c r="I305" s="13"/>
      <c r="J305" s="12"/>
    </row>
    <row r="306" spans="2:10" x14ac:dyDescent="0.3">
      <c r="B306" s="12"/>
      <c r="C306" s="13"/>
      <c r="D306" s="12"/>
      <c r="E306" s="13"/>
      <c r="F306" s="12"/>
      <c r="G306" s="13"/>
      <c r="H306" s="12"/>
      <c r="I306" s="13"/>
      <c r="J306" s="12"/>
    </row>
    <row r="307" spans="2:10" x14ac:dyDescent="0.3">
      <c r="B307" s="12"/>
      <c r="C307" s="13"/>
      <c r="D307" s="12"/>
      <c r="E307" s="13"/>
      <c r="F307" s="12"/>
      <c r="G307" s="13"/>
      <c r="H307" s="12"/>
      <c r="I307" s="13"/>
      <c r="J307" s="12"/>
    </row>
    <row r="308" spans="2:10" x14ac:dyDescent="0.3">
      <c r="B308" s="12"/>
      <c r="C308" s="13"/>
      <c r="D308" s="12"/>
      <c r="E308" s="13"/>
      <c r="F308" s="12"/>
      <c r="G308" s="13"/>
      <c r="H308" s="12"/>
      <c r="I308" s="13"/>
      <c r="J308" s="12"/>
    </row>
    <row r="309" spans="2:10" x14ac:dyDescent="0.3">
      <c r="B309" s="12"/>
      <c r="C309" s="13"/>
      <c r="D309" s="12"/>
      <c r="E309" s="13"/>
      <c r="F309" s="12"/>
      <c r="G309" s="13"/>
      <c r="H309" s="12"/>
      <c r="I309" s="13"/>
      <c r="J309" s="12"/>
    </row>
    <row r="310" spans="2:10" x14ac:dyDescent="0.3">
      <c r="B310" s="12"/>
      <c r="C310" s="13"/>
      <c r="D310" s="12"/>
      <c r="E310" s="13"/>
      <c r="F310" s="12"/>
      <c r="G310" s="13"/>
      <c r="H310" s="12"/>
      <c r="I310" s="13"/>
      <c r="J310" s="12"/>
    </row>
    <row r="311" spans="2:10" x14ac:dyDescent="0.3">
      <c r="B311" s="12"/>
      <c r="C311" s="13"/>
      <c r="D311" s="12"/>
      <c r="E311" s="13"/>
      <c r="F311" s="12"/>
      <c r="G311" s="13"/>
      <c r="H311" s="12"/>
      <c r="I311" s="13"/>
      <c r="J311" s="12"/>
    </row>
    <row r="312" spans="2:10" x14ac:dyDescent="0.3">
      <c r="B312" s="12"/>
      <c r="C312" s="13"/>
      <c r="D312" s="12"/>
      <c r="E312" s="13"/>
      <c r="F312" s="12"/>
      <c r="G312" s="13"/>
      <c r="H312" s="12"/>
      <c r="I312" s="13"/>
      <c r="J312" s="12"/>
    </row>
    <row r="313" spans="2:10" x14ac:dyDescent="0.3">
      <c r="B313" s="12"/>
      <c r="C313" s="13"/>
      <c r="D313" s="12"/>
      <c r="E313" s="13"/>
      <c r="F313" s="12"/>
      <c r="G313" s="13"/>
      <c r="H313" s="12"/>
      <c r="I313" s="13"/>
      <c r="J313" s="12"/>
    </row>
    <row r="314" spans="2:10" x14ac:dyDescent="0.3">
      <c r="B314" s="12"/>
      <c r="C314" s="13"/>
      <c r="D314" s="12"/>
      <c r="E314" s="13"/>
      <c r="F314" s="12"/>
      <c r="G314" s="13"/>
      <c r="H314" s="12"/>
      <c r="I314" s="13"/>
      <c r="J314" s="12"/>
    </row>
    <row r="315" spans="2:10" x14ac:dyDescent="0.3">
      <c r="B315" s="12"/>
      <c r="C315" s="13"/>
      <c r="D315" s="12"/>
      <c r="E315" s="13"/>
      <c r="F315" s="12"/>
      <c r="G315" s="13"/>
      <c r="H315" s="12"/>
      <c r="I315" s="13"/>
      <c r="J315" s="12"/>
    </row>
    <row r="316" spans="2:10" x14ac:dyDescent="0.3">
      <c r="B316" s="12"/>
      <c r="C316" s="13"/>
      <c r="D316" s="12"/>
      <c r="E316" s="13"/>
      <c r="F316" s="12"/>
      <c r="G316" s="13"/>
      <c r="H316" s="12"/>
      <c r="I316" s="13"/>
      <c r="J316" s="12"/>
    </row>
    <row r="317" spans="2:10" x14ac:dyDescent="0.3">
      <c r="B317" s="12"/>
      <c r="C317" s="13"/>
      <c r="D317" s="12"/>
      <c r="E317" s="13"/>
      <c r="F317" s="12"/>
      <c r="G317" s="13"/>
      <c r="H317" s="12"/>
      <c r="I317" s="13"/>
      <c r="J317" s="12"/>
    </row>
    <row r="318" spans="2:10" x14ac:dyDescent="0.3">
      <c r="B318" s="12"/>
      <c r="C318" s="13"/>
      <c r="D318" s="12"/>
      <c r="E318" s="13"/>
      <c r="F318" s="12"/>
      <c r="G318" s="13"/>
      <c r="H318" s="12"/>
      <c r="I318" s="13"/>
      <c r="J318" s="12"/>
    </row>
    <row r="319" spans="2:10" x14ac:dyDescent="0.3">
      <c r="B319" s="12"/>
      <c r="C319" s="13"/>
      <c r="D319" s="12"/>
      <c r="E319" s="13"/>
      <c r="F319" s="12"/>
      <c r="G319" s="13"/>
      <c r="H319" s="12"/>
      <c r="I319" s="13"/>
      <c r="J319" s="12"/>
    </row>
    <row r="320" spans="2:10" x14ac:dyDescent="0.3">
      <c r="B320" s="12"/>
      <c r="C320" s="13"/>
      <c r="D320" s="12"/>
      <c r="E320" s="13"/>
      <c r="F320" s="12"/>
      <c r="G320" s="13"/>
      <c r="H320" s="12"/>
      <c r="I320" s="13"/>
      <c r="J320" s="12"/>
    </row>
    <row r="321" spans="2:10" x14ac:dyDescent="0.3">
      <c r="B321" s="12"/>
      <c r="C321" s="13"/>
      <c r="D321" s="12"/>
      <c r="E321" s="13"/>
      <c r="F321" s="12"/>
      <c r="G321" s="13"/>
      <c r="H321" s="12"/>
      <c r="I321" s="13"/>
      <c r="J321" s="12"/>
    </row>
    <row r="322" spans="2:10" x14ac:dyDescent="0.3">
      <c r="B322" s="12"/>
      <c r="C322" s="13"/>
      <c r="D322" s="12"/>
      <c r="E322" s="13"/>
      <c r="F322" s="12"/>
      <c r="G322" s="13"/>
      <c r="H322" s="12"/>
      <c r="I322" s="13"/>
      <c r="J322" s="12"/>
    </row>
    <row r="323" spans="2:10" x14ac:dyDescent="0.3">
      <c r="B323" s="12"/>
      <c r="C323" s="13"/>
      <c r="D323" s="12"/>
      <c r="E323" s="13"/>
      <c r="F323" s="12"/>
      <c r="G323" s="13"/>
      <c r="H323" s="12"/>
      <c r="I323" s="13"/>
      <c r="J323" s="12"/>
    </row>
    <row r="324" spans="2:10" x14ac:dyDescent="0.3">
      <c r="B324" s="12"/>
      <c r="C324" s="13"/>
      <c r="D324" s="12"/>
      <c r="E324" s="13"/>
      <c r="F324" s="12"/>
      <c r="G324" s="13"/>
      <c r="H324" s="12"/>
      <c r="I324" s="13"/>
      <c r="J324" s="12"/>
    </row>
    <row r="325" spans="2:10" x14ac:dyDescent="0.3">
      <c r="B325" s="12"/>
      <c r="C325" s="13"/>
      <c r="D325" s="12"/>
      <c r="E325" s="13"/>
      <c r="F325" s="12"/>
      <c r="G325" s="13"/>
      <c r="H325" s="12"/>
      <c r="I325" s="13"/>
      <c r="J325" s="12"/>
    </row>
    <row r="326" spans="2:10" x14ac:dyDescent="0.3">
      <c r="B326" s="12"/>
      <c r="C326" s="13"/>
      <c r="D326" s="12"/>
      <c r="E326" s="13"/>
      <c r="F326" s="12"/>
      <c r="G326" s="13"/>
      <c r="H326" s="12"/>
      <c r="I326" s="13"/>
      <c r="J326" s="12"/>
    </row>
    <row r="327" spans="2:10" x14ac:dyDescent="0.3">
      <c r="B327" s="12"/>
      <c r="C327" s="13"/>
      <c r="D327" s="12"/>
      <c r="E327" s="13"/>
      <c r="F327" s="12"/>
      <c r="G327" s="13"/>
      <c r="H327" s="12"/>
      <c r="I327" s="13"/>
      <c r="J327" s="12"/>
    </row>
    <row r="328" spans="2:10" x14ac:dyDescent="0.3">
      <c r="B328" s="12"/>
      <c r="C328" s="13"/>
      <c r="D328" s="12"/>
      <c r="E328" s="13"/>
      <c r="F328" s="12"/>
      <c r="G328" s="13"/>
      <c r="H328" s="12"/>
      <c r="I328" s="13"/>
      <c r="J328" s="12"/>
    </row>
    <row r="329" spans="2:10" x14ac:dyDescent="0.3">
      <c r="B329" s="12"/>
      <c r="C329" s="13"/>
      <c r="D329" s="12"/>
      <c r="E329" s="13"/>
      <c r="F329" s="12"/>
      <c r="G329" s="13"/>
      <c r="H329" s="12"/>
      <c r="I329" s="13"/>
      <c r="J329" s="12"/>
    </row>
    <row r="330" spans="2:10" x14ac:dyDescent="0.3">
      <c r="B330" s="12"/>
      <c r="C330" s="13"/>
      <c r="D330" s="12"/>
      <c r="E330" s="13"/>
      <c r="F330" s="12"/>
      <c r="G330" s="13"/>
      <c r="H330" s="12"/>
      <c r="I330" s="13"/>
      <c r="J330" s="12"/>
    </row>
    <row r="331" spans="2:10" x14ac:dyDescent="0.3">
      <c r="B331" s="12"/>
      <c r="C331" s="13"/>
      <c r="D331" s="12"/>
      <c r="E331" s="13"/>
      <c r="F331" s="12"/>
      <c r="G331" s="13"/>
      <c r="H331" s="12"/>
      <c r="I331" s="13"/>
      <c r="J331" s="12"/>
    </row>
    <row r="332" spans="2:10" x14ac:dyDescent="0.3">
      <c r="B332" s="12"/>
      <c r="C332" s="13"/>
      <c r="D332" s="12"/>
      <c r="E332" s="13"/>
      <c r="F332" s="12"/>
      <c r="G332" s="13"/>
      <c r="H332" s="12"/>
      <c r="I332" s="13"/>
      <c r="J332" s="12"/>
    </row>
    <row r="333" spans="2:10" x14ac:dyDescent="0.3">
      <c r="B333" s="12"/>
      <c r="C333" s="13"/>
      <c r="D333" s="12"/>
      <c r="E333" s="13"/>
      <c r="F333" s="12"/>
      <c r="G333" s="13"/>
      <c r="H333" s="12"/>
      <c r="I333" s="13"/>
      <c r="J333" s="12"/>
    </row>
    <row r="334" spans="2:10" x14ac:dyDescent="0.3">
      <c r="B334" s="12"/>
      <c r="C334" s="13"/>
      <c r="D334" s="12"/>
      <c r="E334" s="13"/>
      <c r="F334" s="12"/>
      <c r="G334" s="13"/>
      <c r="H334" s="12"/>
      <c r="I334" s="13"/>
      <c r="J334" s="12"/>
    </row>
    <row r="335" spans="2:10" x14ac:dyDescent="0.3">
      <c r="B335" s="12"/>
      <c r="C335" s="13"/>
      <c r="D335" s="12"/>
      <c r="E335" s="13"/>
      <c r="F335" s="12"/>
      <c r="G335" s="13"/>
      <c r="H335" s="12"/>
      <c r="I335" s="13"/>
      <c r="J335" s="12"/>
    </row>
    <row r="336" spans="2:10" x14ac:dyDescent="0.3">
      <c r="B336" s="12"/>
      <c r="C336" s="13"/>
      <c r="D336" s="12"/>
      <c r="E336" s="13"/>
      <c r="F336" s="12"/>
      <c r="G336" s="13"/>
      <c r="H336" s="12"/>
      <c r="I336" s="13"/>
      <c r="J336" s="12"/>
    </row>
    <row r="337" spans="2:10" x14ac:dyDescent="0.3">
      <c r="B337" s="12"/>
      <c r="C337" s="13"/>
      <c r="D337" s="12"/>
      <c r="E337" s="13"/>
      <c r="F337" s="12"/>
      <c r="G337" s="13"/>
      <c r="H337" s="12"/>
      <c r="I337" s="13"/>
      <c r="J337" s="12"/>
    </row>
    <row r="338" spans="2:10" x14ac:dyDescent="0.3">
      <c r="B338" s="12"/>
      <c r="C338" s="13"/>
      <c r="D338" s="12"/>
      <c r="E338" s="13"/>
      <c r="F338" s="12"/>
      <c r="G338" s="13"/>
      <c r="H338" s="12"/>
      <c r="I338" s="13"/>
      <c r="J338" s="12"/>
    </row>
    <row r="339" spans="2:10" x14ac:dyDescent="0.3">
      <c r="B339" s="12"/>
      <c r="C339" s="13"/>
      <c r="D339" s="12"/>
      <c r="E339" s="13"/>
      <c r="F339" s="12"/>
      <c r="G339" s="13"/>
      <c r="H339" s="12"/>
      <c r="I339" s="13"/>
      <c r="J339" s="12"/>
    </row>
    <row r="340" spans="2:10" x14ac:dyDescent="0.3">
      <c r="B340" s="12"/>
      <c r="C340" s="13"/>
      <c r="D340" s="12"/>
      <c r="E340" s="13"/>
      <c r="F340" s="12"/>
      <c r="G340" s="13"/>
      <c r="H340" s="12"/>
      <c r="I340" s="13"/>
      <c r="J340" s="12"/>
    </row>
    <row r="341" spans="2:10" x14ac:dyDescent="0.3">
      <c r="B341" s="12"/>
      <c r="C341" s="13"/>
      <c r="D341" s="12"/>
      <c r="E341" s="13"/>
      <c r="F341" s="12"/>
      <c r="G341" s="13"/>
      <c r="H341" s="12"/>
      <c r="I341" s="13"/>
      <c r="J341" s="12"/>
    </row>
    <row r="342" spans="2:10" x14ac:dyDescent="0.3">
      <c r="B342" s="12"/>
      <c r="C342" s="13"/>
      <c r="D342" s="12"/>
      <c r="E342" s="13"/>
      <c r="F342" s="12"/>
      <c r="G342" s="13"/>
      <c r="H342" s="12"/>
      <c r="I342" s="13"/>
      <c r="J342" s="12"/>
    </row>
    <row r="343" spans="2:10" x14ac:dyDescent="0.3">
      <c r="B343" s="12"/>
      <c r="C343" s="13"/>
      <c r="D343" s="12"/>
      <c r="E343" s="13"/>
      <c r="F343" s="12"/>
      <c r="G343" s="13"/>
      <c r="H343" s="12"/>
      <c r="I343" s="13"/>
      <c r="J343" s="12"/>
    </row>
    <row r="344" spans="2:10" x14ac:dyDescent="0.3">
      <c r="B344" s="12"/>
      <c r="C344" s="13"/>
      <c r="D344" s="12"/>
      <c r="E344" s="13"/>
      <c r="F344" s="12"/>
      <c r="G344" s="13"/>
      <c r="H344" s="12"/>
      <c r="I344" s="13"/>
      <c r="J344" s="12"/>
    </row>
    <row r="345" spans="2:10" x14ac:dyDescent="0.3">
      <c r="B345" s="12"/>
      <c r="C345" s="13"/>
      <c r="D345" s="12"/>
      <c r="E345" s="13"/>
      <c r="F345" s="12"/>
      <c r="G345" s="13"/>
      <c r="H345" s="12"/>
      <c r="I345" s="13"/>
      <c r="J345" s="12"/>
    </row>
    <row r="346" spans="2:10" x14ac:dyDescent="0.3">
      <c r="B346" s="12"/>
      <c r="C346" s="13"/>
      <c r="D346" s="12"/>
      <c r="E346" s="13"/>
      <c r="F346" s="12"/>
      <c r="G346" s="13"/>
      <c r="H346" s="12"/>
      <c r="I346" s="13"/>
      <c r="J346" s="12"/>
    </row>
    <row r="347" spans="2:10" x14ac:dyDescent="0.3">
      <c r="B347" s="12"/>
      <c r="C347" s="13"/>
      <c r="D347" s="12"/>
      <c r="E347" s="13"/>
      <c r="F347" s="12"/>
      <c r="G347" s="13"/>
      <c r="H347" s="12"/>
      <c r="I347" s="13"/>
      <c r="J347" s="12"/>
    </row>
    <row r="348" spans="2:10" x14ac:dyDescent="0.3">
      <c r="B348" s="12"/>
      <c r="C348" s="13"/>
      <c r="D348" s="12"/>
      <c r="E348" s="13"/>
      <c r="F348" s="12"/>
      <c r="G348" s="13"/>
      <c r="H348" s="12"/>
      <c r="I348" s="13"/>
      <c r="J348" s="12"/>
    </row>
    <row r="349" spans="2:10" x14ac:dyDescent="0.3">
      <c r="B349" s="12"/>
      <c r="C349" s="13"/>
      <c r="D349" s="12"/>
      <c r="E349" s="13"/>
      <c r="F349" s="12"/>
      <c r="G349" s="13"/>
      <c r="H349" s="12"/>
      <c r="I349" s="13"/>
      <c r="J349" s="12"/>
    </row>
    <row r="350" spans="2:10" x14ac:dyDescent="0.3">
      <c r="B350" s="12"/>
      <c r="C350" s="13"/>
      <c r="D350" s="12"/>
      <c r="E350" s="13"/>
      <c r="F350" s="12"/>
      <c r="G350" s="13"/>
      <c r="H350" s="12"/>
      <c r="I350" s="13"/>
      <c r="J350" s="12"/>
    </row>
    <row r="351" spans="2:10" x14ac:dyDescent="0.3">
      <c r="B351" s="12"/>
      <c r="C351" s="13"/>
      <c r="D351" s="12"/>
      <c r="E351" s="13"/>
      <c r="F351" s="12"/>
      <c r="G351" s="13"/>
      <c r="H351" s="12"/>
      <c r="I351" s="13"/>
      <c r="J351" s="12"/>
    </row>
    <row r="352" spans="2:10" x14ac:dyDescent="0.3">
      <c r="B352" s="12"/>
      <c r="C352" s="13"/>
      <c r="D352" s="12"/>
      <c r="E352" s="13"/>
      <c r="F352" s="12"/>
      <c r="G352" s="13"/>
      <c r="H352" s="12"/>
      <c r="I352" s="13"/>
      <c r="J352" s="12"/>
    </row>
    <row r="353" spans="2:10" x14ac:dyDescent="0.3">
      <c r="B353" s="12"/>
      <c r="C353" s="13"/>
      <c r="D353" s="12"/>
      <c r="E353" s="13"/>
      <c r="F353" s="12"/>
      <c r="G353" s="13"/>
      <c r="H353" s="12"/>
      <c r="I353" s="13"/>
      <c r="J353" s="12"/>
    </row>
    <row r="354" spans="2:10" x14ac:dyDescent="0.3">
      <c r="B354" s="12"/>
      <c r="C354" s="13"/>
      <c r="D354" s="12"/>
      <c r="E354" s="13"/>
      <c r="F354" s="12"/>
      <c r="G354" s="13"/>
      <c r="H354" s="12"/>
      <c r="I354" s="13"/>
      <c r="J354" s="12"/>
    </row>
    <row r="355" spans="2:10" x14ac:dyDescent="0.3">
      <c r="B355" s="12"/>
      <c r="C355" s="13"/>
      <c r="D355" s="12"/>
      <c r="E355" s="13"/>
      <c r="F355" s="12"/>
      <c r="G355" s="13"/>
      <c r="H355" s="12"/>
      <c r="I355" s="13"/>
      <c r="J355" s="12"/>
    </row>
    <row r="356" spans="2:10" x14ac:dyDescent="0.3">
      <c r="B356" s="12"/>
      <c r="C356" s="13"/>
      <c r="D356" s="12"/>
      <c r="E356" s="13"/>
      <c r="F356" s="12"/>
      <c r="G356" s="13"/>
      <c r="H356" s="12"/>
      <c r="I356" s="13"/>
      <c r="J356" s="12"/>
    </row>
    <row r="357" spans="2:10" x14ac:dyDescent="0.3">
      <c r="B357" s="12"/>
      <c r="C357" s="13"/>
      <c r="D357" s="12"/>
      <c r="E357" s="13"/>
      <c r="F357" s="12"/>
      <c r="G357" s="13"/>
      <c r="H357" s="12"/>
      <c r="I357" s="13"/>
      <c r="J357" s="12"/>
    </row>
    <row r="358" spans="2:10" x14ac:dyDescent="0.3">
      <c r="B358" s="12"/>
      <c r="C358" s="13"/>
      <c r="D358" s="12"/>
      <c r="E358" s="13"/>
      <c r="F358" s="12"/>
      <c r="G358" s="13"/>
      <c r="H358" s="12"/>
      <c r="I358" s="13"/>
      <c r="J358" s="12"/>
    </row>
    <row r="359" spans="2:10" x14ac:dyDescent="0.3">
      <c r="B359" s="12"/>
      <c r="C359" s="13"/>
      <c r="D359" s="12"/>
      <c r="E359" s="13"/>
      <c r="F359" s="12"/>
      <c r="G359" s="13"/>
      <c r="H359" s="12"/>
      <c r="I359" s="13"/>
      <c r="J359" s="12"/>
    </row>
    <row r="360" spans="2:10" x14ac:dyDescent="0.3">
      <c r="B360" s="12"/>
      <c r="C360" s="13"/>
      <c r="D360" s="12"/>
      <c r="E360" s="13"/>
      <c r="F360" s="12"/>
      <c r="G360" s="13"/>
      <c r="H360" s="12"/>
      <c r="I360" s="13"/>
      <c r="J360" s="12"/>
    </row>
    <row r="361" spans="2:10" x14ac:dyDescent="0.3">
      <c r="B361" s="12"/>
      <c r="C361" s="13"/>
      <c r="D361" s="12"/>
      <c r="E361" s="13"/>
      <c r="F361" s="12"/>
      <c r="G361" s="13"/>
      <c r="H361" s="12"/>
      <c r="I361" s="13"/>
      <c r="J361" s="12"/>
    </row>
    <row r="362" spans="2:10" x14ac:dyDescent="0.3">
      <c r="B362" s="12"/>
      <c r="C362" s="13"/>
      <c r="D362" s="12"/>
      <c r="E362" s="13"/>
      <c r="F362" s="12"/>
      <c r="G362" s="13"/>
      <c r="H362" s="12"/>
      <c r="I362" s="13"/>
      <c r="J362" s="12"/>
    </row>
    <row r="363" spans="2:10" x14ac:dyDescent="0.3">
      <c r="B363" s="12"/>
      <c r="C363" s="13"/>
      <c r="D363" s="12"/>
      <c r="E363" s="13"/>
      <c r="F363" s="12"/>
      <c r="G363" s="13"/>
      <c r="H363" s="12"/>
      <c r="I363" s="13"/>
      <c r="J363" s="12"/>
    </row>
    <row r="364" spans="2:10" x14ac:dyDescent="0.3">
      <c r="B364" s="12"/>
      <c r="C364" s="13"/>
      <c r="D364" s="12"/>
      <c r="E364" s="13"/>
      <c r="F364" s="12"/>
      <c r="G364" s="13"/>
      <c r="H364" s="12"/>
      <c r="I364" s="13"/>
      <c r="J364" s="12"/>
    </row>
    <row r="365" spans="2:10" x14ac:dyDescent="0.3">
      <c r="B365" s="12"/>
      <c r="C365" s="13"/>
      <c r="D365" s="12"/>
      <c r="E365" s="13"/>
      <c r="F365" s="12"/>
      <c r="G365" s="13"/>
      <c r="H365" s="12"/>
      <c r="I365" s="13"/>
      <c r="J365" s="12"/>
    </row>
    <row r="366" spans="2:10" x14ac:dyDescent="0.3">
      <c r="B366" s="12"/>
      <c r="C366" s="13"/>
      <c r="D366" s="12"/>
      <c r="E366" s="13"/>
      <c r="F366" s="12"/>
      <c r="G366" s="13"/>
      <c r="H366" s="12"/>
      <c r="I366" s="13"/>
      <c r="J366" s="12"/>
    </row>
    <row r="367" spans="2:10" x14ac:dyDescent="0.3">
      <c r="B367" s="12"/>
      <c r="C367" s="13"/>
      <c r="D367" s="12"/>
      <c r="E367" s="13"/>
      <c r="F367" s="12"/>
      <c r="G367" s="13"/>
      <c r="H367" s="12"/>
      <c r="I367" s="13"/>
      <c r="J367" s="12"/>
    </row>
    <row r="368" spans="2:10" x14ac:dyDescent="0.3">
      <c r="B368" s="12"/>
      <c r="C368" s="13"/>
      <c r="D368" s="12"/>
      <c r="E368" s="13"/>
      <c r="F368" s="12"/>
      <c r="G368" s="13"/>
      <c r="H368" s="12"/>
      <c r="I368" s="13"/>
      <c r="J368" s="12"/>
    </row>
    <row r="369" spans="2:10" x14ac:dyDescent="0.3">
      <c r="B369" s="12"/>
      <c r="C369" s="13"/>
      <c r="D369" s="12"/>
      <c r="E369" s="13"/>
      <c r="F369" s="12"/>
      <c r="G369" s="13"/>
      <c r="H369" s="12"/>
      <c r="I369" s="13"/>
      <c r="J369" s="12"/>
    </row>
    <row r="370" spans="2:10" x14ac:dyDescent="0.3">
      <c r="B370" s="12"/>
      <c r="C370" s="13"/>
      <c r="D370" s="12"/>
      <c r="E370" s="13"/>
      <c r="F370" s="12"/>
      <c r="G370" s="13"/>
      <c r="H370" s="12"/>
      <c r="I370" s="13"/>
      <c r="J370" s="12"/>
    </row>
    <row r="371" spans="2:10" x14ac:dyDescent="0.3">
      <c r="B371" s="12"/>
      <c r="C371" s="13"/>
      <c r="D371" s="12"/>
      <c r="E371" s="13"/>
      <c r="F371" s="12"/>
      <c r="G371" s="13"/>
      <c r="H371" s="12"/>
      <c r="I371" s="13"/>
      <c r="J371" s="12"/>
    </row>
    <row r="372" spans="2:10" x14ac:dyDescent="0.3">
      <c r="B372" s="12"/>
      <c r="C372" s="13"/>
      <c r="D372" s="12"/>
      <c r="E372" s="13"/>
      <c r="F372" s="12"/>
      <c r="G372" s="13"/>
      <c r="H372" s="12"/>
      <c r="I372" s="13"/>
      <c r="J372" s="12"/>
    </row>
    <row r="373" spans="2:10" x14ac:dyDescent="0.3">
      <c r="B373" s="12"/>
      <c r="C373" s="13"/>
      <c r="D373" s="12"/>
      <c r="E373" s="13"/>
      <c r="F373" s="12"/>
      <c r="G373" s="13"/>
      <c r="H373" s="12"/>
      <c r="I373" s="13"/>
      <c r="J373" s="12"/>
    </row>
    <row r="374" spans="2:10" x14ac:dyDescent="0.3">
      <c r="B374" s="12"/>
      <c r="C374" s="13"/>
      <c r="D374" s="12"/>
      <c r="E374" s="13"/>
      <c r="F374" s="12"/>
      <c r="G374" s="13"/>
      <c r="H374" s="12"/>
      <c r="I374" s="13"/>
      <c r="J374" s="12"/>
    </row>
    <row r="375" spans="2:10" x14ac:dyDescent="0.3">
      <c r="B375" s="12"/>
      <c r="C375" s="13"/>
      <c r="D375" s="12"/>
      <c r="E375" s="13"/>
      <c r="F375" s="12"/>
      <c r="G375" s="13"/>
      <c r="H375" s="12"/>
      <c r="I375" s="13"/>
      <c r="J375" s="12"/>
    </row>
    <row r="376" spans="2:10" x14ac:dyDescent="0.3">
      <c r="B376" s="12"/>
      <c r="C376" s="13"/>
      <c r="D376" s="12"/>
      <c r="E376" s="13"/>
      <c r="F376" s="12"/>
      <c r="G376" s="13"/>
      <c r="H376" s="12"/>
      <c r="I376" s="13"/>
      <c r="J376" s="12"/>
    </row>
    <row r="377" spans="2:10" x14ac:dyDescent="0.3">
      <c r="B377" s="12"/>
      <c r="C377" s="13"/>
      <c r="D377" s="12"/>
      <c r="E377" s="13"/>
      <c r="F377" s="12"/>
      <c r="G377" s="13"/>
      <c r="H377" s="12"/>
      <c r="I377" s="13"/>
      <c r="J377" s="12"/>
    </row>
    <row r="378" spans="2:10" x14ac:dyDescent="0.3">
      <c r="B378" s="12"/>
      <c r="C378" s="13"/>
      <c r="D378" s="12"/>
      <c r="E378" s="13"/>
      <c r="F378" s="12"/>
      <c r="G378" s="13"/>
      <c r="H378" s="12"/>
      <c r="I378" s="13"/>
      <c r="J378" s="12"/>
    </row>
    <row r="379" spans="2:10" x14ac:dyDescent="0.3">
      <c r="B379" s="12"/>
      <c r="C379" s="13"/>
      <c r="D379" s="12"/>
      <c r="E379" s="13"/>
      <c r="F379" s="12"/>
      <c r="G379" s="13"/>
      <c r="H379" s="12"/>
      <c r="I379" s="13"/>
      <c r="J379" s="12"/>
    </row>
    <row r="380" spans="2:10" x14ac:dyDescent="0.3">
      <c r="B380" s="12"/>
      <c r="C380" s="13"/>
      <c r="D380" s="12"/>
      <c r="E380" s="13"/>
      <c r="F380" s="12"/>
      <c r="G380" s="13"/>
      <c r="H380" s="12"/>
      <c r="I380" s="13"/>
      <c r="J380" s="12"/>
    </row>
    <row r="381" spans="2:10" x14ac:dyDescent="0.3">
      <c r="B381" s="12"/>
      <c r="C381" s="13"/>
      <c r="D381" s="12"/>
      <c r="E381" s="13"/>
      <c r="F381" s="12"/>
      <c r="G381" s="13"/>
      <c r="H381" s="12"/>
      <c r="I381" s="13"/>
      <c r="J381" s="12"/>
    </row>
    <row r="382" spans="2:10" x14ac:dyDescent="0.3">
      <c r="B382" s="12"/>
      <c r="C382" s="13"/>
      <c r="D382" s="12"/>
      <c r="E382" s="13"/>
      <c r="F382" s="12"/>
      <c r="G382" s="13"/>
      <c r="H382" s="12"/>
      <c r="I382" s="13"/>
      <c r="J382" s="12"/>
    </row>
    <row r="383" spans="2:10" x14ac:dyDescent="0.3">
      <c r="B383" s="12"/>
      <c r="C383" s="13"/>
      <c r="D383" s="12"/>
      <c r="E383" s="13"/>
      <c r="F383" s="12"/>
      <c r="G383" s="13"/>
      <c r="H383" s="12"/>
      <c r="I383" s="13"/>
      <c r="J383" s="12"/>
    </row>
    <row r="384" spans="2:10" x14ac:dyDescent="0.3">
      <c r="B384" s="12"/>
      <c r="C384" s="13"/>
      <c r="D384" s="12"/>
      <c r="E384" s="13"/>
      <c r="F384" s="12"/>
      <c r="G384" s="13"/>
      <c r="H384" s="12"/>
      <c r="I384" s="13"/>
      <c r="J384" s="12"/>
    </row>
    <row r="385" spans="2:10" x14ac:dyDescent="0.3">
      <c r="B385" s="12"/>
      <c r="C385" s="13"/>
      <c r="D385" s="12"/>
      <c r="E385" s="13"/>
      <c r="F385" s="12"/>
      <c r="G385" s="13"/>
      <c r="H385" s="12"/>
      <c r="I385" s="13"/>
      <c r="J385" s="12"/>
    </row>
    <row r="386" spans="2:10" x14ac:dyDescent="0.3">
      <c r="B386" s="12"/>
      <c r="C386" s="13"/>
      <c r="D386" s="12"/>
      <c r="E386" s="13"/>
      <c r="F386" s="12"/>
      <c r="G386" s="13"/>
      <c r="H386" s="12"/>
      <c r="I386" s="13"/>
      <c r="J386" s="12"/>
    </row>
    <row r="387" spans="2:10" x14ac:dyDescent="0.3">
      <c r="B387" s="12"/>
      <c r="C387" s="13"/>
      <c r="D387" s="12"/>
      <c r="E387" s="13"/>
      <c r="F387" s="12"/>
      <c r="G387" s="13"/>
      <c r="H387" s="12"/>
      <c r="I387" s="13"/>
      <c r="J387" s="12"/>
    </row>
    <row r="388" spans="2:10" x14ac:dyDescent="0.3">
      <c r="B388" s="12"/>
      <c r="C388" s="13"/>
      <c r="D388" s="12"/>
      <c r="E388" s="13"/>
      <c r="F388" s="12"/>
      <c r="G388" s="13"/>
      <c r="H388" s="12"/>
      <c r="I388" s="13"/>
      <c r="J388" s="12"/>
    </row>
    <row r="389" spans="2:10" x14ac:dyDescent="0.3">
      <c r="B389" s="12"/>
      <c r="C389" s="13"/>
      <c r="D389" s="12"/>
      <c r="E389" s="13"/>
      <c r="F389" s="12"/>
      <c r="G389" s="13"/>
      <c r="H389" s="12"/>
      <c r="I389" s="13"/>
      <c r="J389" s="12"/>
    </row>
    <row r="390" spans="2:10" x14ac:dyDescent="0.3">
      <c r="B390" s="12"/>
      <c r="C390" s="13"/>
      <c r="D390" s="12"/>
      <c r="E390" s="13"/>
      <c r="F390" s="12"/>
      <c r="G390" s="13"/>
      <c r="H390" s="12"/>
      <c r="I390" s="13"/>
      <c r="J390" s="12"/>
    </row>
    <row r="391" spans="2:10" x14ac:dyDescent="0.3">
      <c r="B391" s="12"/>
      <c r="C391" s="13"/>
      <c r="D391" s="12"/>
      <c r="E391" s="13"/>
      <c r="F391" s="12"/>
      <c r="G391" s="13"/>
      <c r="H391" s="12"/>
      <c r="I391" s="13"/>
      <c r="J391" s="12"/>
    </row>
    <row r="392" spans="2:10" x14ac:dyDescent="0.3">
      <c r="B392" s="12"/>
      <c r="C392" s="13"/>
      <c r="D392" s="12"/>
      <c r="E392" s="13"/>
      <c r="F392" s="12"/>
      <c r="G392" s="13"/>
      <c r="H392" s="12"/>
      <c r="I392" s="13"/>
      <c r="J392" s="12"/>
    </row>
    <row r="393" spans="2:10" x14ac:dyDescent="0.3">
      <c r="B393" s="12"/>
      <c r="C393" s="13"/>
      <c r="D393" s="12"/>
      <c r="E393" s="13"/>
      <c r="F393" s="12"/>
      <c r="G393" s="13"/>
      <c r="H393" s="12"/>
      <c r="I393" s="13"/>
      <c r="J393" s="12"/>
    </row>
    <row r="394" spans="2:10" x14ac:dyDescent="0.3">
      <c r="B394" s="12"/>
      <c r="C394" s="13"/>
      <c r="D394" s="12"/>
      <c r="E394" s="13"/>
      <c r="F394" s="12"/>
      <c r="G394" s="13"/>
      <c r="H394" s="12"/>
      <c r="I394" s="13"/>
      <c r="J394" s="12"/>
    </row>
    <row r="395" spans="2:10" x14ac:dyDescent="0.3">
      <c r="B395" s="12"/>
      <c r="C395" s="13"/>
      <c r="D395" s="12"/>
      <c r="E395" s="13"/>
      <c r="F395" s="12"/>
      <c r="G395" s="13"/>
      <c r="H395" s="12"/>
      <c r="I395" s="13"/>
      <c r="J395" s="12"/>
    </row>
    <row r="396" spans="2:10" x14ac:dyDescent="0.3">
      <c r="B396" s="12"/>
      <c r="C396" s="13"/>
      <c r="D396" s="12"/>
      <c r="E396" s="13"/>
      <c r="F396" s="12"/>
      <c r="G396" s="13"/>
      <c r="H396" s="12"/>
      <c r="I396" s="13"/>
      <c r="J396" s="12"/>
    </row>
    <row r="397" spans="2:10" x14ac:dyDescent="0.3">
      <c r="B397" s="12"/>
      <c r="C397" s="13"/>
      <c r="D397" s="12"/>
      <c r="E397" s="13"/>
      <c r="F397" s="12"/>
      <c r="G397" s="13"/>
      <c r="H397" s="12"/>
      <c r="I397" s="13"/>
      <c r="J397" s="12"/>
    </row>
    <row r="398" spans="2:10" x14ac:dyDescent="0.3">
      <c r="B398" s="12"/>
      <c r="C398" s="13"/>
      <c r="D398" s="12"/>
      <c r="E398" s="13"/>
      <c r="F398" s="12"/>
      <c r="G398" s="13"/>
      <c r="H398" s="12"/>
      <c r="I398" s="13"/>
      <c r="J398" s="12"/>
    </row>
    <row r="399" spans="2:10" x14ac:dyDescent="0.3">
      <c r="B399" s="12"/>
      <c r="C399" s="13"/>
      <c r="D399" s="12"/>
      <c r="E399" s="13"/>
      <c r="F399" s="12"/>
      <c r="G399" s="13"/>
      <c r="H399" s="12"/>
      <c r="I399" s="13"/>
      <c r="J399" s="12"/>
    </row>
    <row r="400" spans="2:10" x14ac:dyDescent="0.3">
      <c r="B400" s="12"/>
      <c r="C400" s="13"/>
      <c r="D400" s="12"/>
      <c r="E400" s="13"/>
      <c r="F400" s="12"/>
      <c r="G400" s="13"/>
      <c r="H400" s="12"/>
      <c r="I400" s="13"/>
      <c r="J400" s="12"/>
    </row>
    <row r="401" spans="2:10" x14ac:dyDescent="0.3">
      <c r="B401" s="12"/>
      <c r="C401" s="13"/>
      <c r="D401" s="12"/>
      <c r="E401" s="13"/>
      <c r="F401" s="12"/>
      <c r="G401" s="13"/>
      <c r="H401" s="12"/>
      <c r="I401" s="13"/>
      <c r="J401" s="12"/>
    </row>
    <row r="402" spans="2:10" x14ac:dyDescent="0.3">
      <c r="B402" s="12"/>
      <c r="C402" s="13"/>
      <c r="D402" s="12"/>
      <c r="E402" s="13"/>
      <c r="F402" s="12"/>
      <c r="G402" s="13"/>
      <c r="H402" s="12"/>
      <c r="I402" s="13"/>
      <c r="J402" s="12"/>
    </row>
    <row r="403" spans="2:10" x14ac:dyDescent="0.3">
      <c r="B403" s="12"/>
      <c r="C403" s="13"/>
      <c r="D403" s="12"/>
      <c r="E403" s="13"/>
      <c r="F403" s="12"/>
      <c r="G403" s="13"/>
      <c r="H403" s="12"/>
      <c r="I403" s="13"/>
      <c r="J403" s="12"/>
    </row>
    <row r="404" spans="2:10" x14ac:dyDescent="0.3">
      <c r="B404" s="12"/>
      <c r="C404" s="13"/>
      <c r="D404" s="12"/>
      <c r="E404" s="13"/>
      <c r="F404" s="12"/>
      <c r="G404" s="13"/>
      <c r="H404" s="12"/>
      <c r="I404" s="13"/>
      <c r="J404" s="12"/>
    </row>
    <row r="405" spans="2:10" x14ac:dyDescent="0.3">
      <c r="B405" s="12"/>
      <c r="C405" s="13"/>
      <c r="D405" s="12"/>
      <c r="E405" s="13"/>
      <c r="F405" s="12"/>
      <c r="G405" s="13"/>
      <c r="H405" s="12"/>
      <c r="I405" s="13"/>
      <c r="J405" s="12"/>
    </row>
    <row r="406" spans="2:10" x14ac:dyDescent="0.3">
      <c r="B406" s="12"/>
      <c r="C406" s="13"/>
      <c r="D406" s="12"/>
      <c r="E406" s="13"/>
      <c r="F406" s="12"/>
      <c r="G406" s="13"/>
      <c r="H406" s="12"/>
      <c r="I406" s="13"/>
      <c r="J406" s="12"/>
    </row>
    <row r="407" spans="2:10" x14ac:dyDescent="0.3">
      <c r="B407" s="12"/>
      <c r="C407" s="13"/>
      <c r="D407" s="12"/>
      <c r="E407" s="13"/>
      <c r="F407" s="12"/>
      <c r="G407" s="13"/>
      <c r="H407" s="12"/>
      <c r="I407" s="13"/>
      <c r="J407" s="12"/>
    </row>
    <row r="408" spans="2:10" x14ac:dyDescent="0.3">
      <c r="B408" s="12"/>
      <c r="C408" s="13"/>
      <c r="D408" s="12"/>
      <c r="E408" s="13"/>
      <c r="F408" s="12"/>
      <c r="G408" s="13"/>
      <c r="H408" s="12"/>
      <c r="I408" s="13"/>
      <c r="J408" s="12"/>
    </row>
    <row r="409" spans="2:10" x14ac:dyDescent="0.3">
      <c r="B409" s="12"/>
      <c r="C409" s="13"/>
      <c r="D409" s="12"/>
      <c r="E409" s="13"/>
      <c r="F409" s="12"/>
      <c r="G409" s="13"/>
      <c r="H409" s="12"/>
      <c r="I409" s="13"/>
      <c r="J409" s="12"/>
    </row>
    <row r="410" spans="2:10" x14ac:dyDescent="0.3">
      <c r="B410" s="12"/>
      <c r="C410" s="13"/>
      <c r="D410" s="12"/>
      <c r="E410" s="13"/>
      <c r="F410" s="12"/>
      <c r="G410" s="13"/>
      <c r="H410" s="12"/>
      <c r="I410" s="13"/>
      <c r="J410" s="12"/>
    </row>
    <row r="411" spans="2:10" x14ac:dyDescent="0.3">
      <c r="B411" s="12"/>
      <c r="C411" s="13"/>
      <c r="D411" s="12"/>
      <c r="E411" s="13"/>
      <c r="F411" s="12"/>
      <c r="G411" s="13"/>
      <c r="H411" s="12"/>
      <c r="I411" s="13"/>
      <c r="J411" s="12"/>
    </row>
    <row r="412" spans="2:10" x14ac:dyDescent="0.3">
      <c r="B412" s="12"/>
      <c r="C412" s="13"/>
      <c r="D412" s="12"/>
      <c r="E412" s="13"/>
      <c r="F412" s="12"/>
      <c r="G412" s="13"/>
      <c r="H412" s="12"/>
      <c r="I412" s="13"/>
      <c r="J412" s="12"/>
    </row>
    <row r="413" spans="2:10" x14ac:dyDescent="0.3">
      <c r="B413" s="12"/>
      <c r="C413" s="13"/>
      <c r="D413" s="12"/>
      <c r="E413" s="13"/>
      <c r="F413" s="12"/>
      <c r="G413" s="13"/>
      <c r="H413" s="12"/>
      <c r="I413" s="13"/>
      <c r="J413" s="12"/>
    </row>
    <row r="414" spans="2:10" x14ac:dyDescent="0.3">
      <c r="B414" s="12"/>
      <c r="C414" s="13"/>
      <c r="D414" s="12"/>
      <c r="E414" s="13"/>
      <c r="F414" s="12"/>
      <c r="G414" s="13"/>
      <c r="H414" s="12"/>
      <c r="I414" s="13"/>
      <c r="J414" s="12"/>
    </row>
    <row r="415" spans="2:10" x14ac:dyDescent="0.3">
      <c r="B415" s="12"/>
      <c r="C415" s="13"/>
      <c r="D415" s="12"/>
      <c r="E415" s="13"/>
      <c r="F415" s="12"/>
      <c r="G415" s="13"/>
      <c r="H415" s="12"/>
      <c r="I415" s="13"/>
      <c r="J415" s="12"/>
    </row>
    <row r="416" spans="2:10" x14ac:dyDescent="0.3">
      <c r="B416" s="12"/>
      <c r="C416" s="13"/>
      <c r="D416" s="12"/>
      <c r="E416" s="13"/>
      <c r="F416" s="12"/>
      <c r="G416" s="13"/>
      <c r="H416" s="12"/>
      <c r="I416" s="13"/>
      <c r="J416" s="12"/>
    </row>
    <row r="417" spans="2:10" x14ac:dyDescent="0.3">
      <c r="B417" s="12"/>
      <c r="C417" s="13"/>
      <c r="D417" s="12"/>
      <c r="E417" s="13"/>
      <c r="F417" s="12"/>
      <c r="G417" s="13"/>
      <c r="H417" s="12"/>
      <c r="I417" s="13"/>
      <c r="J417" s="12"/>
    </row>
    <row r="418" spans="2:10" x14ac:dyDescent="0.3">
      <c r="B418" s="12"/>
      <c r="C418" s="13"/>
      <c r="D418" s="12"/>
      <c r="E418" s="13"/>
      <c r="F418" s="12"/>
      <c r="G418" s="13"/>
      <c r="H418" s="12"/>
      <c r="I418" s="13"/>
      <c r="J418" s="12"/>
    </row>
    <row r="419" spans="2:10" x14ac:dyDescent="0.3">
      <c r="B419" s="12"/>
      <c r="C419" s="13"/>
      <c r="D419" s="12"/>
      <c r="E419" s="13"/>
      <c r="F419" s="12"/>
      <c r="G419" s="13"/>
      <c r="H419" s="12"/>
      <c r="I419" s="13"/>
      <c r="J419" s="12"/>
    </row>
    <row r="420" spans="2:10" x14ac:dyDescent="0.3">
      <c r="B420" s="12"/>
      <c r="C420" s="13"/>
      <c r="D420" s="12"/>
      <c r="E420" s="13"/>
      <c r="F420" s="12"/>
      <c r="G420" s="13"/>
      <c r="H420" s="12"/>
      <c r="I420" s="13"/>
      <c r="J420" s="12"/>
    </row>
    <row r="421" spans="2:10" x14ac:dyDescent="0.3">
      <c r="B421" s="12"/>
      <c r="C421" s="13"/>
      <c r="D421" s="12"/>
      <c r="E421" s="13"/>
      <c r="F421" s="12"/>
      <c r="G421" s="13"/>
      <c r="H421" s="12"/>
      <c r="I421" s="13"/>
      <c r="J421" s="12"/>
    </row>
    <row r="422" spans="2:10" x14ac:dyDescent="0.3">
      <c r="B422" s="12"/>
      <c r="C422" s="13"/>
      <c r="D422" s="12"/>
      <c r="E422" s="13"/>
      <c r="F422" s="12"/>
      <c r="G422" s="13"/>
      <c r="H422" s="12"/>
      <c r="I422" s="13"/>
      <c r="J422" s="12"/>
    </row>
    <row r="423" spans="2:10" x14ac:dyDescent="0.3">
      <c r="B423" s="12"/>
      <c r="C423" s="13"/>
      <c r="D423" s="12"/>
      <c r="E423" s="13"/>
      <c r="F423" s="12"/>
      <c r="G423" s="13"/>
      <c r="H423" s="12"/>
      <c r="I423" s="13"/>
      <c r="J423" s="12"/>
    </row>
    <row r="424" spans="2:10" x14ac:dyDescent="0.3">
      <c r="B424" s="12"/>
      <c r="C424" s="13"/>
      <c r="D424" s="12"/>
      <c r="E424" s="13"/>
      <c r="F424" s="12"/>
      <c r="G424" s="13"/>
      <c r="H424" s="12"/>
      <c r="I424" s="13"/>
      <c r="J424" s="12"/>
    </row>
    <row r="425" spans="2:10" x14ac:dyDescent="0.3">
      <c r="B425" s="12"/>
      <c r="C425" s="13"/>
      <c r="D425" s="12"/>
      <c r="E425" s="13"/>
      <c r="F425" s="12"/>
      <c r="G425" s="13"/>
      <c r="H425" s="12"/>
      <c r="I425" s="13"/>
      <c r="J425" s="12"/>
    </row>
    <row r="426" spans="2:10" x14ac:dyDescent="0.3">
      <c r="B426" s="12"/>
      <c r="C426" s="13"/>
      <c r="D426" s="12"/>
      <c r="E426" s="13"/>
      <c r="F426" s="12"/>
      <c r="G426" s="13"/>
      <c r="H426" s="12"/>
      <c r="I426" s="13"/>
      <c r="J426" s="12"/>
    </row>
    <row r="427" spans="2:10" x14ac:dyDescent="0.3">
      <c r="B427" s="12"/>
      <c r="C427" s="13"/>
      <c r="D427" s="12"/>
      <c r="E427" s="13"/>
      <c r="F427" s="12"/>
      <c r="G427" s="13"/>
      <c r="H427" s="12"/>
      <c r="I427" s="13"/>
      <c r="J427" s="12"/>
    </row>
    <row r="428" spans="2:10" x14ac:dyDescent="0.3">
      <c r="B428" s="12"/>
      <c r="C428" s="13"/>
      <c r="D428" s="12"/>
      <c r="E428" s="13"/>
      <c r="F428" s="12"/>
      <c r="G428" s="13"/>
      <c r="H428" s="12"/>
      <c r="I428" s="13"/>
      <c r="J428" s="12"/>
    </row>
    <row r="429" spans="2:10" x14ac:dyDescent="0.3">
      <c r="B429" s="12"/>
      <c r="C429" s="13"/>
      <c r="D429" s="12"/>
      <c r="E429" s="13"/>
      <c r="F429" s="12"/>
      <c r="G429" s="13"/>
      <c r="H429" s="12"/>
      <c r="I429" s="13"/>
      <c r="J429" s="12"/>
    </row>
    <row r="430" spans="2:10" x14ac:dyDescent="0.3">
      <c r="B430" s="12"/>
      <c r="C430" s="13"/>
      <c r="D430" s="12"/>
      <c r="E430" s="13"/>
      <c r="F430" s="12"/>
      <c r="G430" s="13"/>
      <c r="H430" s="12"/>
      <c r="I430" s="13"/>
      <c r="J430" s="12"/>
    </row>
    <row r="431" spans="2:10" x14ac:dyDescent="0.3">
      <c r="B431" s="12"/>
      <c r="C431" s="13"/>
      <c r="D431" s="12"/>
      <c r="E431" s="13"/>
      <c r="F431" s="12"/>
      <c r="G431" s="13"/>
      <c r="H431" s="12"/>
      <c r="I431" s="13"/>
      <c r="J431" s="12"/>
    </row>
    <row r="432" spans="2:10" x14ac:dyDescent="0.3">
      <c r="B432" s="12"/>
      <c r="C432" s="13"/>
      <c r="D432" s="12"/>
      <c r="E432" s="13"/>
      <c r="F432" s="12"/>
      <c r="G432" s="13"/>
      <c r="H432" s="12"/>
      <c r="I432" s="13"/>
      <c r="J432" s="12"/>
    </row>
    <row r="433" spans="2:10" x14ac:dyDescent="0.3">
      <c r="B433" s="12"/>
      <c r="C433" s="13"/>
      <c r="D433" s="12"/>
      <c r="E433" s="13"/>
      <c r="F433" s="12"/>
      <c r="G433" s="13"/>
      <c r="H433" s="12"/>
      <c r="I433" s="13"/>
      <c r="J433" s="12"/>
    </row>
    <row r="434" spans="2:10" x14ac:dyDescent="0.3">
      <c r="B434" s="12"/>
      <c r="C434" s="13"/>
      <c r="D434" s="12"/>
      <c r="E434" s="13"/>
      <c r="F434" s="12"/>
      <c r="G434" s="13"/>
      <c r="H434" s="12"/>
      <c r="I434" s="13"/>
      <c r="J434" s="12"/>
    </row>
    <row r="435" spans="2:10" x14ac:dyDescent="0.3">
      <c r="B435" s="12"/>
      <c r="C435" s="13"/>
      <c r="D435" s="12"/>
      <c r="E435" s="13"/>
      <c r="F435" s="12"/>
      <c r="G435" s="13"/>
      <c r="H435" s="12"/>
      <c r="I435" s="13"/>
      <c r="J435" s="12"/>
    </row>
    <row r="436" spans="2:10" x14ac:dyDescent="0.3">
      <c r="B436" s="12"/>
      <c r="C436" s="13"/>
      <c r="D436" s="12"/>
      <c r="E436" s="13"/>
      <c r="F436" s="12"/>
      <c r="G436" s="13"/>
      <c r="H436" s="12"/>
      <c r="I436" s="13"/>
      <c r="J436" s="12"/>
    </row>
    <row r="437" spans="2:10" x14ac:dyDescent="0.3">
      <c r="B437" s="12"/>
      <c r="C437" s="13"/>
      <c r="D437" s="12"/>
      <c r="E437" s="13"/>
      <c r="F437" s="12"/>
      <c r="G437" s="13"/>
      <c r="H437" s="12"/>
      <c r="I437" s="13"/>
      <c r="J437" s="12"/>
    </row>
    <row r="438" spans="2:10" x14ac:dyDescent="0.3">
      <c r="B438" s="12"/>
      <c r="C438" s="13"/>
      <c r="D438" s="12"/>
      <c r="E438" s="13"/>
      <c r="F438" s="12"/>
      <c r="G438" s="13"/>
      <c r="H438" s="12"/>
      <c r="I438" s="13"/>
      <c r="J438" s="12"/>
    </row>
    <row r="439" spans="2:10" x14ac:dyDescent="0.3">
      <c r="B439" s="12"/>
      <c r="C439" s="13"/>
      <c r="D439" s="12"/>
      <c r="E439" s="13"/>
      <c r="F439" s="12"/>
      <c r="G439" s="13"/>
      <c r="H439" s="12"/>
      <c r="I439" s="13"/>
      <c r="J439" s="12"/>
    </row>
    <row r="440" spans="2:10" x14ac:dyDescent="0.3">
      <c r="B440" s="12"/>
      <c r="C440" s="13"/>
      <c r="D440" s="12"/>
      <c r="E440" s="13"/>
      <c r="F440" s="12"/>
      <c r="G440" s="13"/>
      <c r="H440" s="12"/>
      <c r="I440" s="13"/>
      <c r="J440" s="12"/>
    </row>
    <row r="441" spans="2:10" x14ac:dyDescent="0.3">
      <c r="B441" s="12"/>
      <c r="C441" s="13"/>
      <c r="D441" s="12"/>
      <c r="E441" s="13"/>
      <c r="F441" s="12"/>
      <c r="G441" s="13"/>
      <c r="H441" s="12"/>
      <c r="I441" s="13"/>
      <c r="J441" s="12"/>
    </row>
    <row r="442" spans="2:10" x14ac:dyDescent="0.3">
      <c r="B442" s="12"/>
      <c r="C442" s="13"/>
      <c r="D442" s="12"/>
      <c r="E442" s="13"/>
      <c r="F442" s="12"/>
      <c r="G442" s="13"/>
      <c r="H442" s="12"/>
      <c r="I442" s="13"/>
      <c r="J442" s="12"/>
    </row>
    <row r="443" spans="2:10" x14ac:dyDescent="0.3">
      <c r="B443" s="12"/>
      <c r="C443" s="13"/>
      <c r="D443" s="12"/>
      <c r="E443" s="13"/>
      <c r="F443" s="12"/>
      <c r="G443" s="13"/>
      <c r="H443" s="12"/>
      <c r="I443" s="13"/>
      <c r="J443" s="12"/>
    </row>
    <row r="444" spans="2:10" x14ac:dyDescent="0.3">
      <c r="B444" s="12"/>
      <c r="C444" s="13"/>
      <c r="D444" s="12"/>
      <c r="E444" s="13"/>
      <c r="F444" s="12"/>
      <c r="G444" s="13"/>
      <c r="H444" s="12"/>
      <c r="I444" s="13"/>
      <c r="J444" s="12"/>
    </row>
    <row r="445" spans="2:10" x14ac:dyDescent="0.3">
      <c r="B445" s="12"/>
      <c r="C445" s="13"/>
      <c r="D445" s="12"/>
      <c r="E445" s="13"/>
      <c r="F445" s="12"/>
      <c r="G445" s="13"/>
      <c r="H445" s="12"/>
      <c r="I445" s="13"/>
      <c r="J445" s="12"/>
    </row>
    <row r="446" spans="2:10" x14ac:dyDescent="0.3">
      <c r="B446" s="12"/>
      <c r="C446" s="13"/>
      <c r="D446" s="12"/>
      <c r="E446" s="13"/>
      <c r="F446" s="12"/>
      <c r="G446" s="13"/>
      <c r="H446" s="12"/>
      <c r="I446" s="13"/>
      <c r="J446" s="12"/>
    </row>
    <row r="447" spans="2:10" x14ac:dyDescent="0.3">
      <c r="B447" s="12"/>
      <c r="C447" s="13"/>
      <c r="D447" s="12"/>
      <c r="E447" s="13"/>
      <c r="F447" s="12"/>
      <c r="G447" s="13"/>
      <c r="H447" s="12"/>
      <c r="I447" s="13"/>
      <c r="J447" s="12"/>
    </row>
    <row r="448" spans="2:10" x14ac:dyDescent="0.3">
      <c r="B448" s="12"/>
      <c r="C448" s="13"/>
      <c r="D448" s="12"/>
      <c r="E448" s="13"/>
      <c r="F448" s="12"/>
      <c r="G448" s="13"/>
      <c r="H448" s="12"/>
      <c r="I448" s="13"/>
      <c r="J448" s="12"/>
    </row>
    <row r="449" spans="2:10" x14ac:dyDescent="0.3">
      <c r="B449" s="12"/>
      <c r="C449" s="13"/>
      <c r="D449" s="12"/>
      <c r="E449" s="13"/>
      <c r="F449" s="12"/>
      <c r="G449" s="13"/>
      <c r="H449" s="12"/>
      <c r="I449" s="13"/>
      <c r="J449" s="12"/>
    </row>
    <row r="450" spans="2:10" x14ac:dyDescent="0.3">
      <c r="B450" s="12"/>
      <c r="C450" s="13"/>
      <c r="D450" s="12"/>
      <c r="E450" s="13"/>
      <c r="F450" s="12"/>
      <c r="G450" s="13"/>
      <c r="H450" s="12"/>
      <c r="I450" s="13"/>
      <c r="J450" s="12"/>
    </row>
    <row r="451" spans="2:10" x14ac:dyDescent="0.3">
      <c r="B451" s="12"/>
      <c r="C451" s="13"/>
      <c r="D451" s="12"/>
      <c r="E451" s="13"/>
      <c r="F451" s="12"/>
      <c r="G451" s="13"/>
      <c r="H451" s="12"/>
      <c r="I451" s="13"/>
      <c r="J451" s="12"/>
    </row>
    <row r="452" spans="2:10" x14ac:dyDescent="0.3">
      <c r="B452" s="12"/>
      <c r="C452" s="13"/>
      <c r="D452" s="12"/>
      <c r="E452" s="13"/>
      <c r="F452" s="12"/>
      <c r="G452" s="13"/>
      <c r="H452" s="12"/>
      <c r="I452" s="13"/>
      <c r="J452" s="12"/>
    </row>
    <row r="453" spans="2:10" x14ac:dyDescent="0.3">
      <c r="B453" s="12"/>
      <c r="C453" s="13"/>
      <c r="D453" s="12"/>
      <c r="E453" s="13"/>
      <c r="F453" s="12"/>
      <c r="G453" s="13"/>
      <c r="H453" s="12"/>
      <c r="I453" s="13"/>
      <c r="J453" s="12"/>
    </row>
    <row r="454" spans="2:10" x14ac:dyDescent="0.3">
      <c r="B454" s="12"/>
      <c r="C454" s="13"/>
      <c r="D454" s="12"/>
      <c r="E454" s="13"/>
      <c r="F454" s="12"/>
      <c r="G454" s="13"/>
      <c r="H454" s="12"/>
      <c r="I454" s="13"/>
      <c r="J454" s="12"/>
    </row>
    <row r="455" spans="2:10" x14ac:dyDescent="0.3">
      <c r="B455" s="12"/>
      <c r="C455" s="13"/>
      <c r="D455" s="12"/>
      <c r="E455" s="13"/>
      <c r="F455" s="12"/>
      <c r="G455" s="13"/>
      <c r="H455" s="12"/>
      <c r="I455" s="13"/>
      <c r="J455" s="12"/>
    </row>
    <row r="456" spans="2:10" x14ac:dyDescent="0.3">
      <c r="B456" s="12"/>
      <c r="C456" s="13"/>
      <c r="D456" s="12"/>
      <c r="E456" s="13"/>
      <c r="F456" s="12"/>
      <c r="G456" s="13"/>
      <c r="H456" s="12"/>
      <c r="I456" s="13"/>
      <c r="J456" s="12"/>
    </row>
    <row r="457" spans="2:10" x14ac:dyDescent="0.3">
      <c r="B457" s="12"/>
      <c r="C457" s="13"/>
      <c r="D457" s="12"/>
      <c r="E457" s="13"/>
      <c r="F457" s="12"/>
      <c r="G457" s="13"/>
      <c r="H457" s="12"/>
      <c r="I457" s="13"/>
      <c r="J457" s="12"/>
    </row>
    <row r="458" spans="2:10" x14ac:dyDescent="0.3">
      <c r="B458" s="12"/>
      <c r="C458" s="13"/>
      <c r="D458" s="12"/>
      <c r="E458" s="13"/>
      <c r="F458" s="12"/>
      <c r="G458" s="13"/>
      <c r="H458" s="12"/>
      <c r="I458" s="13"/>
      <c r="J458" s="12"/>
    </row>
    <row r="459" spans="2:10" x14ac:dyDescent="0.3">
      <c r="B459" s="12"/>
      <c r="C459" s="13"/>
      <c r="D459" s="12"/>
      <c r="E459" s="13"/>
      <c r="F459" s="12"/>
      <c r="G459" s="13"/>
      <c r="H459" s="12"/>
      <c r="I459" s="13"/>
      <c r="J459" s="12"/>
    </row>
    <row r="460" spans="2:10" x14ac:dyDescent="0.3">
      <c r="B460" s="12"/>
      <c r="C460" s="13"/>
      <c r="D460" s="12"/>
      <c r="E460" s="13"/>
      <c r="F460" s="12"/>
      <c r="G460" s="13"/>
      <c r="H460" s="12"/>
      <c r="I460" s="13"/>
      <c r="J460" s="12"/>
    </row>
    <row r="461" spans="2:10" x14ac:dyDescent="0.3">
      <c r="B461" s="12"/>
      <c r="C461" s="13"/>
      <c r="D461" s="12"/>
      <c r="E461" s="13"/>
      <c r="F461" s="12"/>
      <c r="G461" s="13"/>
      <c r="H461" s="12"/>
      <c r="I461" s="13"/>
      <c r="J461" s="12"/>
    </row>
    <row r="462" spans="2:10" x14ac:dyDescent="0.3">
      <c r="B462" s="12"/>
      <c r="C462" s="13"/>
      <c r="D462" s="12"/>
      <c r="E462" s="13"/>
      <c r="F462" s="12"/>
      <c r="G462" s="13"/>
      <c r="H462" s="12"/>
      <c r="I462" s="13"/>
      <c r="J462" s="12"/>
    </row>
    <row r="463" spans="2:10" x14ac:dyDescent="0.3">
      <c r="B463" s="12"/>
      <c r="C463" s="13"/>
      <c r="D463" s="12"/>
      <c r="E463" s="13"/>
      <c r="F463" s="12"/>
      <c r="G463" s="13"/>
      <c r="H463" s="12"/>
      <c r="I463" s="13"/>
      <c r="J463" s="12"/>
    </row>
    <row r="464" spans="2:10" x14ac:dyDescent="0.3">
      <c r="B464" s="12"/>
      <c r="C464" s="13"/>
      <c r="D464" s="12"/>
      <c r="E464" s="13"/>
      <c r="F464" s="12"/>
      <c r="G464" s="13"/>
      <c r="H464" s="12"/>
      <c r="I464" s="13"/>
      <c r="J464" s="12"/>
    </row>
    <row r="465" spans="2:10" x14ac:dyDescent="0.3">
      <c r="B465" s="12"/>
      <c r="C465" s="13"/>
      <c r="D465" s="12"/>
      <c r="E465" s="13"/>
      <c r="F465" s="12"/>
      <c r="G465" s="13"/>
      <c r="H465" s="12"/>
      <c r="I465" s="13"/>
      <c r="J465" s="12"/>
    </row>
    <row r="466" spans="2:10" x14ac:dyDescent="0.3">
      <c r="B466" s="12"/>
      <c r="C466" s="13"/>
      <c r="D466" s="12"/>
      <c r="E466" s="13"/>
      <c r="F466" s="12"/>
      <c r="G466" s="13"/>
      <c r="H466" s="12"/>
      <c r="I466" s="13"/>
      <c r="J466" s="12"/>
    </row>
    <row r="467" spans="2:10" x14ac:dyDescent="0.3">
      <c r="B467" s="12"/>
      <c r="C467" s="13"/>
      <c r="D467" s="12"/>
      <c r="E467" s="13"/>
      <c r="F467" s="12"/>
      <c r="G467" s="13"/>
      <c r="H467" s="12"/>
      <c r="I467" s="13"/>
      <c r="J467" s="12"/>
    </row>
    <row r="468" spans="2:10" x14ac:dyDescent="0.3">
      <c r="B468" s="12"/>
      <c r="C468" s="13"/>
      <c r="D468" s="12"/>
      <c r="E468" s="13"/>
      <c r="F468" s="12"/>
      <c r="G468" s="13"/>
      <c r="H468" s="12"/>
      <c r="I468" s="13"/>
      <c r="J468" s="12"/>
    </row>
    <row r="469" spans="2:10" x14ac:dyDescent="0.3">
      <c r="B469" s="12"/>
      <c r="C469" s="13"/>
      <c r="D469" s="12"/>
      <c r="E469" s="13"/>
      <c r="F469" s="12"/>
      <c r="G469" s="13"/>
      <c r="H469" s="12"/>
      <c r="I469" s="13"/>
      <c r="J469" s="12"/>
    </row>
    <row r="470" spans="2:10" x14ac:dyDescent="0.3">
      <c r="B470" s="12"/>
      <c r="C470" s="13"/>
      <c r="D470" s="12"/>
      <c r="E470" s="13"/>
      <c r="F470" s="12"/>
      <c r="G470" s="13"/>
      <c r="H470" s="12"/>
      <c r="I470" s="13"/>
      <c r="J470" s="12"/>
    </row>
    <row r="471" spans="2:10" x14ac:dyDescent="0.3">
      <c r="B471" s="12"/>
      <c r="C471" s="13"/>
      <c r="D471" s="12"/>
      <c r="E471" s="13"/>
      <c r="F471" s="12"/>
      <c r="G471" s="13"/>
      <c r="H471" s="12"/>
      <c r="I471" s="13"/>
      <c r="J471" s="12"/>
    </row>
    <row r="472" spans="2:10" x14ac:dyDescent="0.3">
      <c r="B472" s="12"/>
      <c r="C472" s="13"/>
      <c r="D472" s="12"/>
      <c r="E472" s="13"/>
      <c r="F472" s="12"/>
      <c r="G472" s="13"/>
      <c r="H472" s="12"/>
      <c r="I472" s="13"/>
      <c r="J472" s="12"/>
    </row>
    <row r="473" spans="2:10" x14ac:dyDescent="0.3">
      <c r="B473" s="12"/>
      <c r="C473" s="13"/>
      <c r="D473" s="12"/>
      <c r="E473" s="13"/>
      <c r="F473" s="12"/>
      <c r="G473" s="13"/>
      <c r="H473" s="12"/>
      <c r="I473" s="13"/>
      <c r="J473" s="12"/>
    </row>
    <row r="474" spans="2:10" x14ac:dyDescent="0.3">
      <c r="B474" s="12"/>
      <c r="C474" s="13"/>
      <c r="D474" s="12"/>
      <c r="E474" s="13"/>
      <c r="F474" s="12"/>
      <c r="G474" s="13"/>
      <c r="H474" s="12"/>
      <c r="I474" s="13"/>
      <c r="J474" s="12"/>
    </row>
    <row r="475" spans="2:10" x14ac:dyDescent="0.3">
      <c r="B475" s="12"/>
      <c r="C475" s="13"/>
      <c r="D475" s="12"/>
      <c r="E475" s="13"/>
      <c r="F475" s="12"/>
      <c r="G475" s="13"/>
      <c r="H475" s="12"/>
      <c r="I475" s="13"/>
      <c r="J475" s="12"/>
    </row>
    <row r="476" spans="2:10" x14ac:dyDescent="0.3">
      <c r="B476" s="12"/>
      <c r="C476" s="13"/>
      <c r="D476" s="12"/>
      <c r="E476" s="13"/>
      <c r="F476" s="12"/>
      <c r="G476" s="13"/>
      <c r="H476" s="12"/>
      <c r="I476" s="13"/>
      <c r="J476" s="12"/>
    </row>
    <row r="477" spans="2:10" x14ac:dyDescent="0.3">
      <c r="B477" s="12"/>
      <c r="C477" s="13"/>
      <c r="D477" s="12"/>
      <c r="E477" s="13"/>
      <c r="F477" s="12"/>
      <c r="G477" s="13"/>
      <c r="H477" s="12"/>
      <c r="I477" s="13"/>
      <c r="J477" s="12"/>
    </row>
    <row r="478" spans="2:10" x14ac:dyDescent="0.3">
      <c r="B478" s="12"/>
      <c r="C478" s="13"/>
      <c r="D478" s="12"/>
      <c r="E478" s="13"/>
      <c r="F478" s="12"/>
      <c r="G478" s="13"/>
      <c r="H478" s="12"/>
      <c r="I478" s="13"/>
      <c r="J478" s="12"/>
    </row>
    <row r="479" spans="2:10" x14ac:dyDescent="0.3">
      <c r="B479" s="12"/>
      <c r="C479" s="13"/>
      <c r="D479" s="12"/>
      <c r="E479" s="13"/>
      <c r="F479" s="12"/>
      <c r="G479" s="13"/>
      <c r="H479" s="12"/>
      <c r="I479" s="13"/>
      <c r="J479" s="12"/>
    </row>
    <row r="480" spans="2:10" x14ac:dyDescent="0.3">
      <c r="B480" s="12"/>
      <c r="C480" s="13"/>
      <c r="D480" s="12"/>
      <c r="E480" s="13"/>
      <c r="F480" s="12"/>
      <c r="G480" s="13"/>
      <c r="H480" s="12"/>
      <c r="I480" s="13"/>
      <c r="J480" s="12"/>
    </row>
    <row r="481" spans="2:10" x14ac:dyDescent="0.3">
      <c r="B481" s="12"/>
      <c r="C481" s="13"/>
      <c r="D481" s="12"/>
      <c r="E481" s="13"/>
      <c r="F481" s="12"/>
      <c r="G481" s="13"/>
      <c r="H481" s="12"/>
      <c r="I481" s="13"/>
      <c r="J481" s="12"/>
    </row>
    <row r="482" spans="2:10" x14ac:dyDescent="0.3">
      <c r="B482" s="12"/>
      <c r="C482" s="13"/>
      <c r="D482" s="12"/>
      <c r="E482" s="13"/>
      <c r="F482" s="12"/>
      <c r="G482" s="13"/>
      <c r="H482" s="12"/>
      <c r="I482" s="13"/>
      <c r="J482" s="12"/>
    </row>
    <row r="483" spans="2:10" x14ac:dyDescent="0.3">
      <c r="B483" s="12"/>
      <c r="C483" s="13"/>
      <c r="D483" s="12"/>
      <c r="E483" s="13"/>
      <c r="F483" s="12"/>
      <c r="G483" s="13"/>
      <c r="H483" s="12"/>
      <c r="I483" s="13"/>
      <c r="J483" s="12"/>
    </row>
    <row r="484" spans="2:10" x14ac:dyDescent="0.3">
      <c r="B484" s="12"/>
      <c r="C484" s="13"/>
      <c r="D484" s="12"/>
      <c r="E484" s="13"/>
      <c r="F484" s="12"/>
      <c r="G484" s="13"/>
      <c r="H484" s="12"/>
      <c r="I484" s="13"/>
      <c r="J484" s="12"/>
    </row>
    <row r="485" spans="2:10" x14ac:dyDescent="0.3">
      <c r="B485" s="12"/>
      <c r="C485" s="13"/>
      <c r="D485" s="12"/>
      <c r="E485" s="13"/>
      <c r="F485" s="12"/>
      <c r="G485" s="13"/>
      <c r="H485" s="12"/>
      <c r="I485" s="13"/>
      <c r="J485" s="12"/>
    </row>
    <row r="486" spans="2:10" x14ac:dyDescent="0.3">
      <c r="B486" s="12"/>
      <c r="C486" s="13"/>
      <c r="D486" s="12"/>
      <c r="E486" s="13"/>
      <c r="F486" s="12"/>
      <c r="G486" s="13"/>
      <c r="H486" s="12"/>
      <c r="I486" s="13"/>
      <c r="J486" s="12"/>
    </row>
    <row r="487" spans="2:10" x14ac:dyDescent="0.3">
      <c r="B487" s="12"/>
      <c r="C487" s="13"/>
      <c r="D487" s="12"/>
      <c r="E487" s="13"/>
      <c r="F487" s="12"/>
      <c r="G487" s="13"/>
      <c r="H487" s="12"/>
      <c r="I487" s="13"/>
      <c r="J487" s="12"/>
    </row>
    <row r="488" spans="2:10" x14ac:dyDescent="0.3">
      <c r="B488" s="12"/>
      <c r="C488" s="13"/>
      <c r="D488" s="12"/>
      <c r="E488" s="13"/>
      <c r="F488" s="12"/>
      <c r="G488" s="13"/>
      <c r="H488" s="12"/>
      <c r="I488" s="13"/>
      <c r="J488" s="12"/>
    </row>
    <row r="489" spans="2:10" x14ac:dyDescent="0.3">
      <c r="B489" s="12"/>
      <c r="C489" s="13"/>
      <c r="D489" s="12"/>
      <c r="E489" s="13"/>
      <c r="F489" s="12"/>
      <c r="G489" s="13"/>
      <c r="H489" s="12"/>
      <c r="I489" s="13"/>
      <c r="J489" s="12"/>
    </row>
    <row r="490" spans="2:10" x14ac:dyDescent="0.3">
      <c r="B490" s="12"/>
      <c r="C490" s="13"/>
      <c r="D490" s="12"/>
      <c r="E490" s="13"/>
      <c r="F490" s="12"/>
      <c r="G490" s="13"/>
      <c r="H490" s="12"/>
      <c r="I490" s="13"/>
      <c r="J490" s="12"/>
    </row>
    <row r="491" spans="2:10" x14ac:dyDescent="0.3">
      <c r="B491" s="12"/>
      <c r="C491" s="13"/>
      <c r="D491" s="12"/>
      <c r="E491" s="13"/>
      <c r="F491" s="12"/>
      <c r="G491" s="13"/>
      <c r="H491" s="12"/>
      <c r="I491" s="13"/>
      <c r="J491" s="12"/>
    </row>
    <row r="492" spans="2:10" x14ac:dyDescent="0.3">
      <c r="B492" s="12"/>
      <c r="C492" s="13"/>
      <c r="D492" s="12"/>
      <c r="E492" s="13"/>
      <c r="F492" s="12"/>
      <c r="G492" s="13"/>
      <c r="H492" s="12"/>
      <c r="I492" s="13"/>
      <c r="J492" s="12"/>
    </row>
    <row r="493" spans="2:10" x14ac:dyDescent="0.3">
      <c r="B493" s="12"/>
      <c r="C493" s="13"/>
      <c r="D493" s="12"/>
      <c r="E493" s="13"/>
      <c r="F493" s="12"/>
      <c r="G493" s="13"/>
      <c r="H493" s="12"/>
      <c r="I493" s="13"/>
      <c r="J493" s="12"/>
    </row>
    <row r="494" spans="2:10" x14ac:dyDescent="0.3">
      <c r="B494" s="12"/>
      <c r="C494" s="13"/>
      <c r="D494" s="12"/>
      <c r="E494" s="13"/>
      <c r="F494" s="12"/>
      <c r="G494" s="13"/>
      <c r="H494" s="12"/>
      <c r="I494" s="13"/>
      <c r="J494" s="12"/>
    </row>
    <row r="495" spans="2:10" x14ac:dyDescent="0.3">
      <c r="B495" s="12"/>
      <c r="C495" s="13"/>
      <c r="D495" s="12"/>
      <c r="E495" s="13"/>
      <c r="F495" s="12"/>
      <c r="G495" s="13"/>
      <c r="H495" s="12"/>
      <c r="I495" s="13"/>
      <c r="J495" s="12"/>
    </row>
    <row r="496" spans="2:10" x14ac:dyDescent="0.3">
      <c r="B496" s="12"/>
      <c r="C496" s="13"/>
      <c r="D496" s="12"/>
      <c r="E496" s="13"/>
      <c r="F496" s="12"/>
      <c r="G496" s="13"/>
      <c r="H496" s="12"/>
      <c r="I496" s="13"/>
      <c r="J496" s="12"/>
    </row>
    <row r="497" spans="2:10" x14ac:dyDescent="0.3">
      <c r="B497" s="12"/>
      <c r="C497" s="13"/>
      <c r="D497" s="12"/>
      <c r="E497" s="13"/>
      <c r="F497" s="12"/>
      <c r="G497" s="13"/>
      <c r="H497" s="12"/>
      <c r="I497" s="13"/>
      <c r="J497" s="12"/>
    </row>
    <row r="498" spans="2:10" x14ac:dyDescent="0.3">
      <c r="B498" s="12"/>
      <c r="C498" s="13"/>
      <c r="D498" s="12"/>
      <c r="E498" s="13"/>
      <c r="F498" s="12"/>
      <c r="G498" s="13"/>
      <c r="H498" s="12"/>
      <c r="I498" s="13"/>
      <c r="J498" s="12"/>
    </row>
    <row r="499" spans="2:10" x14ac:dyDescent="0.3">
      <c r="B499" s="12"/>
      <c r="C499" s="13"/>
      <c r="D499" s="12"/>
      <c r="E499" s="13"/>
      <c r="F499" s="12"/>
      <c r="G499" s="13"/>
      <c r="H499" s="12"/>
      <c r="I499" s="13"/>
      <c r="J499" s="12"/>
    </row>
    <row r="500" spans="2:10" x14ac:dyDescent="0.3">
      <c r="B500" s="12"/>
      <c r="C500" s="13"/>
      <c r="D500" s="12"/>
      <c r="E500" s="13"/>
      <c r="F500" s="12"/>
      <c r="G500" s="13"/>
      <c r="H500" s="12"/>
      <c r="I500" s="13"/>
      <c r="J500" s="12"/>
    </row>
    <row r="501" spans="2:10" x14ac:dyDescent="0.3">
      <c r="B501" s="12"/>
      <c r="C501" s="13"/>
      <c r="D501" s="12"/>
      <c r="E501" s="13"/>
      <c r="F501" s="12"/>
      <c r="G501" s="13"/>
      <c r="H501" s="12"/>
      <c r="I501" s="13"/>
      <c r="J501" s="12"/>
    </row>
    <row r="502" spans="2:10" x14ac:dyDescent="0.3">
      <c r="B502" s="12"/>
      <c r="C502" s="13"/>
      <c r="D502" s="12"/>
      <c r="E502" s="13"/>
      <c r="F502" s="12"/>
      <c r="G502" s="13"/>
      <c r="H502" s="12"/>
      <c r="I502" s="13"/>
      <c r="J502" s="12"/>
    </row>
    <row r="503" spans="2:10" x14ac:dyDescent="0.3">
      <c r="B503" s="12"/>
      <c r="C503" s="13"/>
      <c r="D503" s="12"/>
      <c r="E503" s="13"/>
      <c r="F503" s="12"/>
      <c r="G503" s="13"/>
      <c r="H503" s="12"/>
      <c r="I503" s="13"/>
      <c r="J503" s="12"/>
    </row>
    <row r="504" spans="2:10" x14ac:dyDescent="0.3">
      <c r="B504" s="12"/>
      <c r="C504" s="13"/>
      <c r="D504" s="12"/>
      <c r="E504" s="13"/>
      <c r="F504" s="12"/>
      <c r="G504" s="13"/>
      <c r="H504" s="12"/>
      <c r="I504" s="13"/>
      <c r="J504" s="12"/>
    </row>
    <row r="505" spans="2:10" x14ac:dyDescent="0.3">
      <c r="B505" s="12"/>
      <c r="C505" s="13"/>
      <c r="D505" s="12"/>
      <c r="E505" s="13"/>
      <c r="F505" s="12"/>
      <c r="G505" s="13"/>
      <c r="H505" s="12"/>
      <c r="I505" s="13"/>
      <c r="J505" s="12"/>
    </row>
    <row r="506" spans="2:10" x14ac:dyDescent="0.3">
      <c r="B506" s="12"/>
      <c r="C506" s="13"/>
      <c r="D506" s="12"/>
      <c r="E506" s="13"/>
      <c r="F506" s="12"/>
      <c r="G506" s="13"/>
      <c r="H506" s="12"/>
      <c r="I506" s="13"/>
      <c r="J506" s="12"/>
    </row>
    <row r="507" spans="2:10" x14ac:dyDescent="0.3">
      <c r="B507" s="12"/>
      <c r="C507" s="13"/>
      <c r="D507" s="12"/>
      <c r="E507" s="13"/>
      <c r="F507" s="12"/>
      <c r="G507" s="13"/>
      <c r="H507" s="12"/>
      <c r="I507" s="13"/>
      <c r="J507" s="12"/>
    </row>
    <row r="508" spans="2:10" x14ac:dyDescent="0.3">
      <c r="B508" s="12"/>
      <c r="C508" s="13"/>
      <c r="D508" s="12"/>
      <c r="E508" s="13"/>
      <c r="F508" s="12"/>
      <c r="G508" s="13"/>
      <c r="H508" s="12"/>
      <c r="I508" s="13"/>
      <c r="J508" s="12"/>
    </row>
    <row r="509" spans="2:10" x14ac:dyDescent="0.3">
      <c r="B509" s="12"/>
      <c r="C509" s="13"/>
      <c r="D509" s="12"/>
      <c r="E509" s="13"/>
      <c r="F509" s="12"/>
      <c r="G509" s="13"/>
      <c r="H509" s="12"/>
      <c r="I509" s="13"/>
      <c r="J509" s="12"/>
    </row>
    <row r="510" spans="2:10" x14ac:dyDescent="0.3">
      <c r="B510" s="12"/>
      <c r="C510" s="13"/>
      <c r="D510" s="12"/>
      <c r="E510" s="13"/>
      <c r="F510" s="12"/>
      <c r="G510" s="13"/>
      <c r="H510" s="12"/>
      <c r="I510" s="13"/>
      <c r="J510" s="12"/>
    </row>
    <row r="511" spans="2:10" x14ac:dyDescent="0.3">
      <c r="B511" s="12"/>
      <c r="C511" s="13"/>
      <c r="D511" s="12"/>
      <c r="E511" s="13"/>
      <c r="F511" s="12"/>
      <c r="G511" s="13"/>
      <c r="H511" s="12"/>
      <c r="I511" s="13"/>
      <c r="J511" s="12"/>
    </row>
    <row r="512" spans="2:10" x14ac:dyDescent="0.3">
      <c r="B512" s="12"/>
      <c r="C512" s="13"/>
      <c r="D512" s="12"/>
      <c r="E512" s="13"/>
      <c r="F512" s="12"/>
      <c r="G512" s="13"/>
      <c r="H512" s="12"/>
      <c r="I512" s="13"/>
      <c r="J512" s="12"/>
    </row>
    <row r="513" spans="2:10" x14ac:dyDescent="0.3">
      <c r="B513" s="12"/>
      <c r="C513" s="13"/>
      <c r="D513" s="12"/>
      <c r="E513" s="13"/>
      <c r="F513" s="12"/>
      <c r="G513" s="13"/>
      <c r="H513" s="12"/>
      <c r="I513" s="13"/>
      <c r="J513" s="12"/>
    </row>
    <row r="514" spans="2:10" x14ac:dyDescent="0.3">
      <c r="B514" s="12"/>
      <c r="C514" s="13"/>
      <c r="D514" s="12"/>
      <c r="E514" s="13"/>
      <c r="F514" s="12"/>
      <c r="G514" s="13"/>
      <c r="H514" s="12"/>
      <c r="I514" s="13"/>
      <c r="J514" s="12"/>
    </row>
    <row r="515" spans="2:10" x14ac:dyDescent="0.3">
      <c r="B515" s="12"/>
      <c r="C515" s="13"/>
      <c r="D515" s="12"/>
      <c r="E515" s="13"/>
      <c r="F515" s="12"/>
      <c r="G515" s="13"/>
      <c r="H515" s="12"/>
      <c r="I515" s="13"/>
      <c r="J515" s="12"/>
    </row>
    <row r="516" spans="2:10" x14ac:dyDescent="0.3">
      <c r="B516" s="12"/>
      <c r="C516" s="13"/>
      <c r="D516" s="12"/>
      <c r="E516" s="13"/>
      <c r="F516" s="12"/>
      <c r="G516" s="13"/>
      <c r="H516" s="12"/>
      <c r="I516" s="13"/>
      <c r="J516" s="12"/>
    </row>
    <row r="517" spans="2:10" x14ac:dyDescent="0.3">
      <c r="B517" s="12"/>
      <c r="C517" s="13"/>
      <c r="D517" s="12"/>
      <c r="E517" s="13"/>
      <c r="F517" s="12"/>
      <c r="G517" s="13"/>
      <c r="H517" s="12"/>
      <c r="I517" s="13"/>
      <c r="J517" s="12"/>
    </row>
    <row r="518" spans="2:10" x14ac:dyDescent="0.3">
      <c r="B518" s="12"/>
      <c r="C518" s="13"/>
      <c r="D518" s="12"/>
      <c r="E518" s="13"/>
      <c r="F518" s="12"/>
      <c r="G518" s="13"/>
      <c r="H518" s="12"/>
      <c r="I518" s="13"/>
      <c r="J518" s="12"/>
    </row>
    <row r="519" spans="2:10" x14ac:dyDescent="0.3">
      <c r="B519" s="12"/>
      <c r="C519" s="13"/>
      <c r="D519" s="12"/>
      <c r="E519" s="13"/>
      <c r="F519" s="12"/>
      <c r="G519" s="13"/>
      <c r="H519" s="12"/>
      <c r="I519" s="13"/>
      <c r="J519" s="12"/>
    </row>
    <row r="520" spans="2:10" x14ac:dyDescent="0.3">
      <c r="B520" s="12"/>
      <c r="C520" s="13"/>
      <c r="D520" s="12"/>
      <c r="E520" s="13"/>
      <c r="F520" s="12"/>
      <c r="G520" s="13"/>
      <c r="H520" s="12"/>
      <c r="I520" s="13"/>
      <c r="J520" s="12"/>
    </row>
    <row r="521" spans="2:10" x14ac:dyDescent="0.3">
      <c r="B521" s="12"/>
      <c r="C521" s="13"/>
      <c r="D521" s="12"/>
      <c r="E521" s="13"/>
      <c r="F521" s="12"/>
      <c r="G521" s="13"/>
      <c r="H521" s="12"/>
      <c r="I521" s="13"/>
      <c r="J521" s="12"/>
    </row>
    <row r="522" spans="2:10" x14ac:dyDescent="0.3">
      <c r="B522" s="12"/>
      <c r="C522" s="13"/>
      <c r="D522" s="12"/>
      <c r="E522" s="13"/>
      <c r="F522" s="12"/>
      <c r="G522" s="13"/>
      <c r="H522" s="12"/>
      <c r="I522" s="13"/>
      <c r="J522" s="12"/>
    </row>
    <row r="523" spans="2:10" x14ac:dyDescent="0.3">
      <c r="B523" s="12"/>
      <c r="C523" s="13"/>
      <c r="D523" s="12"/>
      <c r="E523" s="13"/>
      <c r="F523" s="12"/>
      <c r="G523" s="13"/>
      <c r="H523" s="12"/>
      <c r="I523" s="13"/>
      <c r="J523" s="12"/>
    </row>
    <row r="524" spans="2:10" x14ac:dyDescent="0.3">
      <c r="B524" s="12"/>
      <c r="C524" s="13"/>
      <c r="D524" s="12"/>
      <c r="E524" s="13"/>
      <c r="F524" s="12"/>
      <c r="G524" s="13"/>
      <c r="H524" s="12"/>
      <c r="I524" s="13"/>
      <c r="J524" s="12"/>
    </row>
    <row r="525" spans="2:10" x14ac:dyDescent="0.3">
      <c r="B525" s="12"/>
      <c r="C525" s="13"/>
      <c r="D525" s="12"/>
      <c r="E525" s="13"/>
      <c r="F525" s="12"/>
      <c r="G525" s="13"/>
      <c r="H525" s="12"/>
      <c r="I525" s="13"/>
      <c r="J525" s="12"/>
    </row>
    <row r="526" spans="2:10" x14ac:dyDescent="0.3">
      <c r="B526" s="12"/>
      <c r="C526" s="13"/>
      <c r="D526" s="12"/>
      <c r="E526" s="13"/>
      <c r="F526" s="12"/>
      <c r="G526" s="13"/>
      <c r="H526" s="12"/>
      <c r="I526" s="13"/>
      <c r="J526" s="12"/>
    </row>
    <row r="527" spans="2:10" x14ac:dyDescent="0.3">
      <c r="B527" s="12"/>
      <c r="C527" s="13"/>
      <c r="D527" s="12"/>
      <c r="E527" s="13"/>
      <c r="F527" s="12"/>
      <c r="G527" s="13"/>
      <c r="H527" s="12"/>
      <c r="I527" s="13"/>
      <c r="J527" s="12"/>
    </row>
    <row r="528" spans="2:10" x14ac:dyDescent="0.3">
      <c r="B528" s="12"/>
      <c r="C528" s="13"/>
      <c r="D528" s="12"/>
      <c r="E528" s="13"/>
      <c r="F528" s="12"/>
      <c r="G528" s="13"/>
      <c r="H528" s="12"/>
      <c r="I528" s="13"/>
      <c r="J528" s="12"/>
    </row>
    <row r="529" spans="2:10" x14ac:dyDescent="0.3">
      <c r="B529" s="12"/>
      <c r="C529" s="13"/>
      <c r="D529" s="12"/>
      <c r="E529" s="13"/>
      <c r="F529" s="12"/>
      <c r="G529" s="13"/>
      <c r="H529" s="12"/>
      <c r="I529" s="13"/>
      <c r="J529" s="12"/>
    </row>
    <row r="530" spans="2:10" x14ac:dyDescent="0.3">
      <c r="B530" s="12"/>
      <c r="C530" s="13"/>
      <c r="D530" s="12"/>
      <c r="E530" s="13"/>
      <c r="F530" s="12"/>
      <c r="G530" s="13"/>
      <c r="H530" s="12"/>
      <c r="I530" s="13"/>
      <c r="J530" s="12"/>
    </row>
    <row r="531" spans="2:10" x14ac:dyDescent="0.3">
      <c r="B531" s="12"/>
      <c r="C531" s="13"/>
      <c r="D531" s="12"/>
      <c r="E531" s="13"/>
      <c r="F531" s="12"/>
      <c r="G531" s="13"/>
      <c r="H531" s="12"/>
      <c r="I531" s="13"/>
      <c r="J531" s="12"/>
    </row>
    <row r="532" spans="2:10" x14ac:dyDescent="0.3">
      <c r="B532" s="12"/>
      <c r="C532" s="13"/>
      <c r="D532" s="12"/>
      <c r="E532" s="13"/>
      <c r="F532" s="12"/>
      <c r="G532" s="13"/>
      <c r="H532" s="12"/>
      <c r="I532" s="13"/>
      <c r="J532" s="12"/>
    </row>
    <row r="533" spans="2:10" x14ac:dyDescent="0.3">
      <c r="B533" s="12"/>
      <c r="C533" s="13"/>
      <c r="D533" s="12"/>
      <c r="E533" s="13"/>
      <c r="F533" s="12"/>
      <c r="G533" s="13"/>
      <c r="H533" s="12"/>
      <c r="I533" s="13"/>
      <c r="J533" s="12"/>
    </row>
    <row r="534" spans="2:10" x14ac:dyDescent="0.3">
      <c r="B534" s="12"/>
      <c r="C534" s="13"/>
      <c r="D534" s="12"/>
      <c r="E534" s="13"/>
      <c r="F534" s="12"/>
      <c r="G534" s="13"/>
      <c r="H534" s="12"/>
      <c r="I534" s="13"/>
      <c r="J534" s="12"/>
    </row>
    <row r="535" spans="2:10" x14ac:dyDescent="0.3">
      <c r="B535" s="12"/>
      <c r="C535" s="13"/>
      <c r="D535" s="12"/>
      <c r="E535" s="13"/>
      <c r="F535" s="12"/>
      <c r="G535" s="13"/>
      <c r="H535" s="12"/>
      <c r="I535" s="13"/>
      <c r="J535" s="12"/>
    </row>
    <row r="536" spans="2:10" x14ac:dyDescent="0.3">
      <c r="B536" s="12"/>
      <c r="C536" s="13"/>
      <c r="D536" s="12"/>
      <c r="E536" s="13"/>
      <c r="F536" s="12"/>
      <c r="G536" s="13"/>
      <c r="H536" s="12"/>
      <c r="I536" s="13"/>
      <c r="J536" s="12"/>
    </row>
    <row r="537" spans="2:10" x14ac:dyDescent="0.3">
      <c r="B537" s="12"/>
      <c r="C537" s="13"/>
      <c r="D537" s="12"/>
      <c r="E537" s="13"/>
      <c r="F537" s="12"/>
      <c r="G537" s="13"/>
      <c r="H537" s="12"/>
      <c r="I537" s="13"/>
      <c r="J537" s="12"/>
    </row>
    <row r="538" spans="2:10" x14ac:dyDescent="0.3">
      <c r="B538" s="12"/>
      <c r="C538" s="13"/>
      <c r="D538" s="12"/>
      <c r="E538" s="13"/>
      <c r="F538" s="12"/>
      <c r="G538" s="13"/>
      <c r="H538" s="12"/>
      <c r="I538" s="13"/>
      <c r="J538" s="12"/>
    </row>
    <row r="539" spans="2:10" x14ac:dyDescent="0.3">
      <c r="B539" s="12"/>
      <c r="C539" s="13"/>
      <c r="D539" s="12"/>
      <c r="E539" s="13"/>
      <c r="F539" s="12"/>
      <c r="G539" s="13"/>
      <c r="H539" s="12"/>
      <c r="I539" s="13"/>
      <c r="J539" s="12"/>
    </row>
    <row r="540" spans="2:10" x14ac:dyDescent="0.3">
      <c r="B540" s="12"/>
      <c r="C540" s="13"/>
      <c r="D540" s="12"/>
      <c r="E540" s="13"/>
      <c r="F540" s="12"/>
      <c r="G540" s="13"/>
      <c r="H540" s="12"/>
      <c r="I540" s="13"/>
      <c r="J540" s="12"/>
    </row>
    <row r="541" spans="2:10" x14ac:dyDescent="0.3">
      <c r="B541" s="12"/>
      <c r="C541" s="13"/>
      <c r="D541" s="12"/>
      <c r="E541" s="13"/>
      <c r="F541" s="12"/>
      <c r="G541" s="13"/>
      <c r="H541" s="12"/>
      <c r="I541" s="13"/>
      <c r="J541" s="12"/>
    </row>
    <row r="542" spans="2:10" x14ac:dyDescent="0.3">
      <c r="B542" s="12"/>
      <c r="C542" s="13"/>
      <c r="D542" s="12"/>
      <c r="E542" s="13"/>
      <c r="F542" s="12"/>
      <c r="G542" s="13"/>
      <c r="H542" s="12"/>
      <c r="I542" s="13"/>
      <c r="J542" s="12"/>
    </row>
    <row r="543" spans="2:10" x14ac:dyDescent="0.3">
      <c r="B543" s="12"/>
      <c r="C543" s="13"/>
      <c r="D543" s="12"/>
      <c r="E543" s="13"/>
      <c r="F543" s="12"/>
      <c r="G543" s="13"/>
      <c r="H543" s="12"/>
      <c r="I543" s="13"/>
      <c r="J543" s="12"/>
    </row>
    <row r="544" spans="2:10" x14ac:dyDescent="0.3">
      <c r="B544" s="12"/>
      <c r="C544" s="13"/>
      <c r="D544" s="12"/>
      <c r="E544" s="13"/>
      <c r="F544" s="12"/>
      <c r="G544" s="13"/>
      <c r="H544" s="12"/>
      <c r="I544" s="13"/>
      <c r="J544" s="12"/>
    </row>
    <row r="545" spans="2:10" x14ac:dyDescent="0.3">
      <c r="B545" s="12"/>
      <c r="C545" s="13"/>
      <c r="D545" s="12"/>
      <c r="E545" s="13"/>
      <c r="F545" s="12"/>
      <c r="G545" s="13"/>
      <c r="H545" s="12"/>
      <c r="I545" s="13"/>
      <c r="J545" s="12"/>
    </row>
    <row r="546" spans="2:10" x14ac:dyDescent="0.3">
      <c r="B546" s="12"/>
      <c r="C546" s="13"/>
      <c r="D546" s="12"/>
      <c r="E546" s="13"/>
      <c r="F546" s="12"/>
      <c r="G546" s="13"/>
      <c r="H546" s="12"/>
      <c r="I546" s="13"/>
      <c r="J546" s="12"/>
    </row>
    <row r="547" spans="2:10" x14ac:dyDescent="0.3">
      <c r="B547" s="12"/>
      <c r="C547" s="13"/>
      <c r="D547" s="12"/>
      <c r="E547" s="13"/>
      <c r="F547" s="12"/>
      <c r="G547" s="13"/>
      <c r="H547" s="12"/>
      <c r="I547" s="13"/>
      <c r="J547" s="12"/>
    </row>
    <row r="548" spans="2:10" x14ac:dyDescent="0.3">
      <c r="B548" s="12"/>
      <c r="C548" s="13"/>
      <c r="D548" s="12"/>
      <c r="E548" s="13"/>
      <c r="F548" s="12"/>
      <c r="G548" s="13"/>
      <c r="H548" s="12"/>
      <c r="I548" s="13"/>
      <c r="J548" s="12"/>
    </row>
  </sheetData>
  <conditionalFormatting sqref="B9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D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G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:J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CD0D-61BA-4955-9103-3FAF310E16B9}">
  <sheetPr codeName="Sheet4"/>
  <dimension ref="A1:DX201"/>
  <sheetViews>
    <sheetView tabSelected="1" zoomScale="70" zoomScaleNormal="70" workbookViewId="0">
      <selection activeCell="AC17" sqref="AC17"/>
    </sheetView>
  </sheetViews>
  <sheetFormatPr defaultColWidth="8.88671875" defaultRowHeight="14.4" x14ac:dyDescent="0.3"/>
  <cols>
    <col min="1" max="16384" width="8.88671875" style="19"/>
  </cols>
  <sheetData>
    <row r="1" spans="1:128" x14ac:dyDescent="0.3">
      <c r="A1" s="55"/>
      <c r="B1" s="56" t="s">
        <v>726</v>
      </c>
      <c r="C1" s="56" t="s">
        <v>727</v>
      </c>
      <c r="D1" s="56" t="s">
        <v>728</v>
      </c>
      <c r="E1" s="56" t="s">
        <v>729</v>
      </c>
      <c r="F1" s="56" t="s">
        <v>730</v>
      </c>
      <c r="G1" s="56" t="s">
        <v>731</v>
      </c>
      <c r="H1" s="56" t="s">
        <v>732</v>
      </c>
      <c r="I1" s="56" t="s">
        <v>733</v>
      </c>
      <c r="J1" s="56" t="s">
        <v>734</v>
      </c>
      <c r="K1" s="56" t="s">
        <v>735</v>
      </c>
      <c r="L1" s="56" t="s">
        <v>736</v>
      </c>
      <c r="M1" s="56" t="s">
        <v>737</v>
      </c>
      <c r="N1" s="56" t="s">
        <v>738</v>
      </c>
      <c r="O1" s="56" t="s">
        <v>739</v>
      </c>
      <c r="P1" s="56" t="s">
        <v>740</v>
      </c>
      <c r="Q1" s="56" t="s">
        <v>741</v>
      </c>
      <c r="R1" s="56" t="s">
        <v>742</v>
      </c>
      <c r="S1" s="56" t="s">
        <v>743</v>
      </c>
      <c r="T1" s="56" t="s">
        <v>744</v>
      </c>
      <c r="U1" s="56" t="s">
        <v>745</v>
      </c>
      <c r="V1" s="56" t="s">
        <v>746</v>
      </c>
      <c r="W1" s="56" t="s">
        <v>747</v>
      </c>
      <c r="X1" s="56" t="s">
        <v>748</v>
      </c>
      <c r="Y1" s="56" t="s">
        <v>749</v>
      </c>
      <c r="Z1" s="56" t="s">
        <v>750</v>
      </c>
      <c r="AA1" s="56" t="s">
        <v>751</v>
      </c>
      <c r="AB1" s="56" t="s">
        <v>752</v>
      </c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</row>
    <row r="2" spans="1:128" x14ac:dyDescent="0.3">
      <c r="A2" s="56">
        <v>0</v>
      </c>
      <c r="B2" s="55">
        <v>1.801347732543945E-4</v>
      </c>
      <c r="C2" s="55">
        <v>50</v>
      </c>
      <c r="D2" s="55">
        <v>1.000404357910156E-3</v>
      </c>
      <c r="E2" s="55" t="b">
        <v>1</v>
      </c>
      <c r="F2" s="55">
        <v>8.0000000000000016E-2</v>
      </c>
      <c r="G2" s="55">
        <v>8.0000000000000016E-2</v>
      </c>
      <c r="H2" s="55">
        <v>2.0816681711721691E-17</v>
      </c>
      <c r="I2" s="55">
        <v>0</v>
      </c>
      <c r="J2" s="55">
        <v>3.9831970004118397E-18</v>
      </c>
      <c r="K2" s="55">
        <v>1.2325951644078309E-32</v>
      </c>
      <c r="L2" s="55">
        <v>0.04</v>
      </c>
      <c r="M2" s="55">
        <v>0.2</v>
      </c>
      <c r="N2" s="55">
        <v>3.154393978759317E-17</v>
      </c>
      <c r="O2" s="55">
        <v>-6.8580220752251788E-17</v>
      </c>
      <c r="P2" s="55">
        <v>4.0000000000000022E-2</v>
      </c>
      <c r="Q2" s="55">
        <v>0.2</v>
      </c>
      <c r="R2" s="55">
        <v>3.552713678800501E-17</v>
      </c>
      <c r="S2" s="55">
        <v>-6.8580220752251776E-17</v>
      </c>
      <c r="T2" s="55" t="s">
        <v>953</v>
      </c>
      <c r="U2" s="55"/>
      <c r="V2" s="55" t="s">
        <v>953</v>
      </c>
      <c r="W2" s="55">
        <v>1.4927428237777881E-14</v>
      </c>
      <c r="X2" s="55">
        <v>3.2497934350846828E-14</v>
      </c>
      <c r="Y2" s="55">
        <v>0</v>
      </c>
      <c r="Z2" s="55">
        <v>0</v>
      </c>
      <c r="AA2" s="55">
        <v>0</v>
      </c>
      <c r="AB2" s="55">
        <v>0</v>
      </c>
    </row>
    <row r="3" spans="1:128" x14ac:dyDescent="0.3">
      <c r="A3" s="56">
        <v>1</v>
      </c>
      <c r="B3" s="55"/>
      <c r="C3" s="55">
        <v>50</v>
      </c>
      <c r="D3" s="55">
        <v>0</v>
      </c>
      <c r="E3" s="55" t="b">
        <v>1</v>
      </c>
      <c r="F3" s="55">
        <v>8.0000000000000043E-2</v>
      </c>
      <c r="G3" s="55">
        <v>8.0000000000000043E-2</v>
      </c>
      <c r="H3" s="55">
        <v>0</v>
      </c>
      <c r="I3" s="55">
        <v>0</v>
      </c>
      <c r="J3" s="55">
        <v>0</v>
      </c>
      <c r="K3" s="55">
        <v>2.4651903288156619E-32</v>
      </c>
      <c r="L3" s="55">
        <v>0.04</v>
      </c>
      <c r="M3" s="55">
        <v>0.36</v>
      </c>
      <c r="N3" s="55">
        <v>3.552713678800501E-17</v>
      </c>
      <c r="O3" s="55">
        <v>-7.8377395145430617E-17</v>
      </c>
      <c r="P3" s="55">
        <v>0.04</v>
      </c>
      <c r="Q3" s="55">
        <v>0.36</v>
      </c>
      <c r="R3" s="55">
        <v>3.552713678800501E-17</v>
      </c>
      <c r="S3" s="55">
        <v>-7.8377395145430592E-17</v>
      </c>
      <c r="T3" s="55" t="s">
        <v>954</v>
      </c>
      <c r="U3" s="55"/>
      <c r="V3" s="55" t="s">
        <v>954</v>
      </c>
      <c r="W3" s="55">
        <v>0</v>
      </c>
      <c r="X3" s="55">
        <v>3.1167341401673578E-14</v>
      </c>
      <c r="Y3" s="55">
        <v>1.853923800550033E-14</v>
      </c>
      <c r="Z3" s="55">
        <v>0</v>
      </c>
      <c r="AA3" s="55">
        <v>0</v>
      </c>
      <c r="AB3" s="55">
        <v>0</v>
      </c>
    </row>
    <row r="4" spans="1:128" x14ac:dyDescent="0.3">
      <c r="A4" s="56">
        <v>2</v>
      </c>
      <c r="B4" s="55"/>
      <c r="C4" s="55">
        <v>50</v>
      </c>
      <c r="D4" s="55">
        <v>0</v>
      </c>
      <c r="E4" s="55" t="b">
        <v>1</v>
      </c>
      <c r="F4" s="55">
        <v>8.0000000000000016E-2</v>
      </c>
      <c r="G4" s="55">
        <v>8.0000000000000016E-2</v>
      </c>
      <c r="H4" s="55">
        <v>1.387778780781446E-17</v>
      </c>
      <c r="I4" s="55">
        <v>0</v>
      </c>
      <c r="J4" s="55">
        <v>2.266215559059191E-17</v>
      </c>
      <c r="K4" s="55">
        <v>0</v>
      </c>
      <c r="L4" s="55">
        <v>-0.12</v>
      </c>
      <c r="M4" s="55">
        <v>0.04</v>
      </c>
      <c r="N4" s="55">
        <v>7.5952860772599422E-17</v>
      </c>
      <c r="O4" s="55">
        <v>-7.8377395145430604E-17</v>
      </c>
      <c r="P4" s="55">
        <v>-0.12</v>
      </c>
      <c r="Q4" s="55">
        <v>0.04</v>
      </c>
      <c r="R4" s="55">
        <v>5.3290705182007512E-17</v>
      </c>
      <c r="S4" s="55">
        <v>-7.8377395145430604E-17</v>
      </c>
      <c r="T4" s="55" t="s">
        <v>955</v>
      </c>
      <c r="U4" s="55"/>
      <c r="V4" s="55" t="s">
        <v>955</v>
      </c>
      <c r="W4" s="55">
        <v>1.8703261876179598E-14</v>
      </c>
      <c r="X4" s="55">
        <v>4.2972666858540091E-14</v>
      </c>
      <c r="Y4" s="55">
        <v>0</v>
      </c>
      <c r="Z4" s="55">
        <v>1.241550647303777E-14</v>
      </c>
      <c r="AA4" s="55">
        <v>0</v>
      </c>
      <c r="AB4" s="55">
        <v>0</v>
      </c>
    </row>
    <row r="5" spans="1:128" x14ac:dyDescent="0.3">
      <c r="A5" s="56">
        <v>3</v>
      </c>
      <c r="B5" s="55"/>
      <c r="C5" s="55">
        <v>50</v>
      </c>
      <c r="D5" s="55">
        <v>0</v>
      </c>
      <c r="E5" s="55" t="b">
        <v>1</v>
      </c>
      <c r="F5" s="55">
        <v>8.0000000000000016E-2</v>
      </c>
      <c r="G5" s="55">
        <v>8.0000000000000016E-2</v>
      </c>
      <c r="H5" s="55">
        <v>0</v>
      </c>
      <c r="I5" s="55">
        <v>0</v>
      </c>
      <c r="J5" s="55">
        <v>3.154393978759317E-17</v>
      </c>
      <c r="K5" s="55">
        <v>1.2325951644078309E-32</v>
      </c>
      <c r="L5" s="55">
        <v>-0.12</v>
      </c>
      <c r="M5" s="55">
        <v>-0.12</v>
      </c>
      <c r="N5" s="55">
        <v>4.9307508181595678E-17</v>
      </c>
      <c r="O5" s="55">
        <v>-6.8580220752251788E-17</v>
      </c>
      <c r="P5" s="55">
        <v>-0.12</v>
      </c>
      <c r="Q5" s="55">
        <v>-0.12</v>
      </c>
      <c r="R5" s="55">
        <v>1.7763568394002511E-17</v>
      </c>
      <c r="S5" s="55">
        <v>-6.8580220752251776E-17</v>
      </c>
      <c r="T5" s="55" t="s">
        <v>956</v>
      </c>
      <c r="U5" s="55"/>
      <c r="V5" s="55" t="s">
        <v>956</v>
      </c>
      <c r="W5" s="55">
        <v>0</v>
      </c>
      <c r="X5" s="55">
        <v>1.4884394981832609E-14</v>
      </c>
      <c r="Y5" s="55">
        <v>3.5100865574251812E-14</v>
      </c>
      <c r="Z5" s="55">
        <v>2.1965016403383451E-14</v>
      </c>
      <c r="AA5" s="55">
        <v>0</v>
      </c>
      <c r="AB5" s="55">
        <v>0</v>
      </c>
    </row>
    <row r="6" spans="1:128" x14ac:dyDescent="0.3">
      <c r="A6" s="56">
        <v>4</v>
      </c>
      <c r="B6" s="55"/>
      <c r="C6" s="55">
        <v>50</v>
      </c>
      <c r="D6" s="55">
        <v>0</v>
      </c>
      <c r="E6" s="55" t="b">
        <v>1</v>
      </c>
      <c r="F6" s="55">
        <v>8.0000000000000016E-2</v>
      </c>
      <c r="G6" s="55">
        <v>8.0000000000000016E-2</v>
      </c>
      <c r="H6" s="55">
        <v>2.0816681711721691E-17</v>
      </c>
      <c r="I6" s="55">
        <v>0</v>
      </c>
      <c r="J6" s="55">
        <v>1.332267629550188E-17</v>
      </c>
      <c r="K6" s="55">
        <v>1.2325951644078309E-32</v>
      </c>
      <c r="L6" s="55">
        <v>0.04</v>
      </c>
      <c r="M6" s="55">
        <v>0.2</v>
      </c>
      <c r="N6" s="55">
        <v>4.8849813083506888E-17</v>
      </c>
      <c r="O6" s="55">
        <v>-6.8580220752251788E-17</v>
      </c>
      <c r="P6" s="55">
        <v>4.0000000000000022E-2</v>
      </c>
      <c r="Q6" s="55">
        <v>0.2</v>
      </c>
      <c r="R6" s="55">
        <v>3.552713678800501E-17</v>
      </c>
      <c r="S6" s="55">
        <v>-6.8580220752251776E-17</v>
      </c>
      <c r="T6" s="55" t="s">
        <v>957</v>
      </c>
      <c r="U6" s="55"/>
      <c r="V6" s="55" t="s">
        <v>957</v>
      </c>
      <c r="W6" s="55">
        <v>1.4927428237777881E-14</v>
      </c>
      <c r="X6" s="55">
        <v>3.2497934350846828E-14</v>
      </c>
      <c r="Y6" s="55">
        <v>0</v>
      </c>
      <c r="Z6" s="55">
        <v>0</v>
      </c>
      <c r="AA6" s="55">
        <v>0</v>
      </c>
      <c r="AB6" s="55">
        <v>0</v>
      </c>
    </row>
    <row r="7" spans="1:128" x14ac:dyDescent="0.3">
      <c r="A7" s="56">
        <v>5</v>
      </c>
      <c r="B7" s="55"/>
      <c r="C7" s="55">
        <v>50</v>
      </c>
      <c r="D7" s="55">
        <v>0</v>
      </c>
      <c r="E7" s="55" t="b">
        <v>1</v>
      </c>
      <c r="F7" s="55">
        <v>8.0000000000000016E-2</v>
      </c>
      <c r="G7" s="55">
        <v>8.0000000000000016E-2</v>
      </c>
      <c r="H7" s="55">
        <v>0</v>
      </c>
      <c r="I7" s="55">
        <v>0</v>
      </c>
      <c r="J7" s="55">
        <v>1.28649811974131E-17</v>
      </c>
      <c r="K7" s="55">
        <v>0</v>
      </c>
      <c r="L7" s="55">
        <v>0.12</v>
      </c>
      <c r="M7" s="55">
        <v>-0.12</v>
      </c>
      <c r="N7" s="55">
        <v>4.8985871965894128E-18</v>
      </c>
      <c r="O7" s="55">
        <v>-3.9188697572715302E-17</v>
      </c>
      <c r="P7" s="55">
        <v>0.12</v>
      </c>
      <c r="Q7" s="55">
        <v>-0.12</v>
      </c>
      <c r="R7" s="55">
        <v>1.7763568394002511E-17</v>
      </c>
      <c r="S7" s="55">
        <v>-3.9188697572715302E-17</v>
      </c>
      <c r="T7" s="55" t="s">
        <v>958</v>
      </c>
      <c r="U7" s="55"/>
      <c r="V7" s="55" t="s">
        <v>958</v>
      </c>
      <c r="W7" s="55">
        <v>1.4884394981832609E-14</v>
      </c>
      <c r="X7" s="55">
        <v>1.9669842149931011E-14</v>
      </c>
      <c r="Y7" s="55">
        <v>3.5100865574251812E-14</v>
      </c>
      <c r="Z7" s="55">
        <v>2.1965016403383451E-14</v>
      </c>
      <c r="AA7" s="55">
        <v>0</v>
      </c>
      <c r="AB7" s="55">
        <v>0</v>
      </c>
    </row>
    <row r="8" spans="1:128" x14ac:dyDescent="0.3">
      <c r="A8" s="56">
        <v>6</v>
      </c>
      <c r="B8" s="55"/>
      <c r="C8" s="55">
        <v>50</v>
      </c>
      <c r="D8" s="55">
        <v>0</v>
      </c>
      <c r="E8" s="55" t="b">
        <v>1</v>
      </c>
      <c r="F8" s="55">
        <v>8.0000000000000016E-2</v>
      </c>
      <c r="G8" s="55">
        <v>8.0000000000000016E-2</v>
      </c>
      <c r="H8" s="55">
        <v>0</v>
      </c>
      <c r="I8" s="55">
        <v>0</v>
      </c>
      <c r="J8" s="55">
        <v>4.8985871965894143E-18</v>
      </c>
      <c r="K8" s="55">
        <v>1.2325951644078309E-32</v>
      </c>
      <c r="L8" s="55">
        <v>-3.999999999999998E-2</v>
      </c>
      <c r="M8" s="55">
        <v>0.2</v>
      </c>
      <c r="N8" s="55">
        <v>4.0425723984594418E-17</v>
      </c>
      <c r="O8" s="55">
        <v>-7.8377395145430604E-17</v>
      </c>
      <c r="P8" s="55">
        <v>-3.999999999999998E-2</v>
      </c>
      <c r="Q8" s="55">
        <v>0.2</v>
      </c>
      <c r="R8" s="55">
        <v>3.552713678800501E-17</v>
      </c>
      <c r="S8" s="55">
        <v>-7.8377395145430592E-17</v>
      </c>
      <c r="T8" s="55" t="s">
        <v>959</v>
      </c>
      <c r="U8" s="55"/>
      <c r="V8" s="55" t="s">
        <v>959</v>
      </c>
      <c r="W8" s="55">
        <v>3.2497934350846828E-14</v>
      </c>
      <c r="X8" s="55">
        <v>4.4782284713333688E-14</v>
      </c>
      <c r="Y8" s="55">
        <v>0</v>
      </c>
      <c r="Z8" s="55">
        <v>0</v>
      </c>
      <c r="AA8" s="55">
        <v>0</v>
      </c>
      <c r="AB8" s="55">
        <v>0</v>
      </c>
    </row>
    <row r="9" spans="1:128" x14ac:dyDescent="0.3">
      <c r="A9" s="56">
        <v>7</v>
      </c>
      <c r="B9" s="55"/>
      <c r="C9" s="55">
        <v>50</v>
      </c>
      <c r="D9" s="55">
        <v>0</v>
      </c>
      <c r="E9" s="55" t="b">
        <v>1</v>
      </c>
      <c r="F9" s="55">
        <v>8.0000000000000016E-2</v>
      </c>
      <c r="G9" s="55">
        <v>8.0000000000000016E-2</v>
      </c>
      <c r="H9" s="55">
        <v>3.4694469519536142E-17</v>
      </c>
      <c r="I9" s="55">
        <v>0</v>
      </c>
      <c r="J9" s="55">
        <v>5.3290705182007512E-17</v>
      </c>
      <c r="K9" s="55">
        <v>1.2325951644078309E-32</v>
      </c>
      <c r="L9" s="55">
        <v>4.0000000000000008E-2</v>
      </c>
      <c r="M9" s="55">
        <v>-0.12</v>
      </c>
      <c r="N9" s="55">
        <v>5.3290705182007512E-17</v>
      </c>
      <c r="O9" s="55">
        <v>-4.8985871965894131E-17</v>
      </c>
      <c r="P9" s="55">
        <v>4.0000000000000042E-2</v>
      </c>
      <c r="Q9" s="55">
        <v>-0.12</v>
      </c>
      <c r="R9" s="55">
        <v>0</v>
      </c>
      <c r="S9" s="55">
        <v>-4.8985871965894118E-17</v>
      </c>
      <c r="T9" s="55" t="s">
        <v>960</v>
      </c>
      <c r="U9" s="55"/>
      <c r="V9" s="55" t="s">
        <v>960</v>
      </c>
      <c r="W9" s="55">
        <v>6.4791960398754339E-14</v>
      </c>
      <c r="X9" s="55">
        <v>1.7765885944244579E-14</v>
      </c>
      <c r="Y9" s="55">
        <v>3.5100865574251812E-14</v>
      </c>
      <c r="Z9" s="55">
        <v>2.1965016403383451E-14</v>
      </c>
      <c r="AA9" s="55">
        <v>0</v>
      </c>
      <c r="AB9" s="55">
        <v>0</v>
      </c>
    </row>
    <row r="10" spans="1:128" x14ac:dyDescent="0.3">
      <c r="A10" s="56">
        <v>8</v>
      </c>
      <c r="B10" s="55"/>
      <c r="C10" s="55">
        <v>50</v>
      </c>
      <c r="D10" s="55">
        <v>0</v>
      </c>
      <c r="E10" s="55" t="b">
        <v>1</v>
      </c>
      <c r="F10" s="55">
        <v>8.0000000000000016E-2</v>
      </c>
      <c r="G10" s="55">
        <v>8.0000000000000016E-2</v>
      </c>
      <c r="H10" s="55">
        <v>2.0816681711721691E-17</v>
      </c>
      <c r="I10" s="55">
        <v>0</v>
      </c>
      <c r="J10" s="55">
        <v>2.710304768909254E-17</v>
      </c>
      <c r="K10" s="55">
        <v>1.2325951644078309E-32</v>
      </c>
      <c r="L10" s="55">
        <v>-3.999999999999998E-2</v>
      </c>
      <c r="M10" s="55">
        <v>-0.28000000000000003</v>
      </c>
      <c r="N10" s="55">
        <v>4.4866616083095048E-17</v>
      </c>
      <c r="O10" s="55">
        <v>-4.8985871965894131E-17</v>
      </c>
      <c r="P10" s="55">
        <v>-3.9999999999999959E-2</v>
      </c>
      <c r="Q10" s="55">
        <v>-0.28000000000000003</v>
      </c>
      <c r="R10" s="55">
        <v>1.7763568394002511E-17</v>
      </c>
      <c r="S10" s="55">
        <v>-4.8985871965894118E-17</v>
      </c>
      <c r="T10" s="55" t="s">
        <v>961</v>
      </c>
      <c r="U10" s="55"/>
      <c r="V10" s="55" t="s">
        <v>961</v>
      </c>
      <c r="W10" s="55">
        <v>1.8635754324195179E-14</v>
      </c>
      <c r="X10" s="55">
        <v>0</v>
      </c>
      <c r="Y10" s="55">
        <v>2.0838234533894761E-14</v>
      </c>
      <c r="Z10" s="55">
        <v>1.969214787951623E-14</v>
      </c>
      <c r="AA10" s="55">
        <v>0</v>
      </c>
      <c r="AB10" s="55">
        <v>0</v>
      </c>
    </row>
    <row r="11" spans="1:128" x14ac:dyDescent="0.3">
      <c r="A11" s="56">
        <v>9</v>
      </c>
      <c r="B11" s="55"/>
      <c r="C11" s="55">
        <v>50</v>
      </c>
      <c r="D11" s="55">
        <v>9.975433349609375E-4</v>
      </c>
      <c r="E11" s="55" t="b">
        <v>1</v>
      </c>
      <c r="F11" s="55">
        <v>8.0000000000000016E-2</v>
      </c>
      <c r="G11" s="55">
        <v>0.08</v>
      </c>
      <c r="H11" s="55">
        <v>2.775557561562891E-17</v>
      </c>
      <c r="I11" s="55">
        <v>0</v>
      </c>
      <c r="J11" s="55">
        <v>3.9831970004118343E-18</v>
      </c>
      <c r="K11" s="55">
        <v>0</v>
      </c>
      <c r="L11" s="55">
        <v>-0.12</v>
      </c>
      <c r="M11" s="55">
        <v>0.04</v>
      </c>
      <c r="N11" s="55">
        <v>4.0425723984594418E-17</v>
      </c>
      <c r="O11" s="55">
        <v>-7.8377395145430604E-17</v>
      </c>
      <c r="P11" s="55">
        <v>-0.12</v>
      </c>
      <c r="Q11" s="55">
        <v>0.04</v>
      </c>
      <c r="R11" s="55">
        <v>4.4408920985006258E-17</v>
      </c>
      <c r="S11" s="55">
        <v>-7.8377395145430604E-17</v>
      </c>
      <c r="T11" s="55" t="s">
        <v>962</v>
      </c>
      <c r="U11" s="55"/>
      <c r="V11" s="55" t="s">
        <v>962</v>
      </c>
      <c r="W11" s="55">
        <v>1.8703261876179598E-14</v>
      </c>
      <c r="X11" s="55">
        <v>4.2972666858540091E-14</v>
      </c>
      <c r="Y11" s="55">
        <v>0</v>
      </c>
      <c r="Z11" s="55">
        <v>1.241550647303777E-14</v>
      </c>
      <c r="AA11" s="55">
        <v>0</v>
      </c>
      <c r="AB11" s="55">
        <v>0</v>
      </c>
    </row>
    <row r="12" spans="1:128" x14ac:dyDescent="0.3">
      <c r="A12" s="56">
        <v>10</v>
      </c>
      <c r="B12" s="55"/>
      <c r="C12" s="55">
        <v>50</v>
      </c>
      <c r="D12" s="55">
        <v>0</v>
      </c>
      <c r="E12" s="55" t="b">
        <v>1</v>
      </c>
      <c r="F12" s="55">
        <v>8.0000000000000016E-2</v>
      </c>
      <c r="G12" s="55">
        <v>8.0000000000000016E-2</v>
      </c>
      <c r="H12" s="55">
        <v>1.387778780781446E-17</v>
      </c>
      <c r="I12" s="55">
        <v>0</v>
      </c>
      <c r="J12" s="55">
        <v>8.8817841970012587E-18</v>
      </c>
      <c r="K12" s="55">
        <v>0</v>
      </c>
      <c r="L12" s="55">
        <v>4.0000000000000029E-2</v>
      </c>
      <c r="M12" s="55">
        <v>-0.12</v>
      </c>
      <c r="N12" s="55">
        <v>8.8817841970012525E-18</v>
      </c>
      <c r="O12" s="55">
        <v>-4.8985871965894131E-17</v>
      </c>
      <c r="P12" s="55">
        <v>4.0000000000000042E-2</v>
      </c>
      <c r="Q12" s="55">
        <v>-0.12</v>
      </c>
      <c r="R12" s="55">
        <v>1.7763568394002511E-17</v>
      </c>
      <c r="S12" s="55">
        <v>-4.8985871965894131E-17</v>
      </c>
      <c r="T12" s="55" t="s">
        <v>963</v>
      </c>
      <c r="U12" s="55"/>
      <c r="V12" s="55" t="s">
        <v>963</v>
      </c>
      <c r="W12" s="55">
        <v>6.4791960398754339E-14</v>
      </c>
      <c r="X12" s="55">
        <v>1.7765885944244579E-14</v>
      </c>
      <c r="Y12" s="55">
        <v>3.5100865574251812E-14</v>
      </c>
      <c r="Z12" s="55">
        <v>2.1965016403383451E-14</v>
      </c>
      <c r="AA12" s="55">
        <v>0</v>
      </c>
      <c r="AB12" s="55">
        <v>0</v>
      </c>
    </row>
    <row r="13" spans="1:128" x14ac:dyDescent="0.3">
      <c r="A13" s="56">
        <v>11</v>
      </c>
      <c r="B13" s="55"/>
      <c r="C13" s="55">
        <v>50</v>
      </c>
      <c r="D13" s="55">
        <v>0</v>
      </c>
      <c r="E13" s="55" t="b">
        <v>1</v>
      </c>
      <c r="F13" s="55">
        <v>8.0000000000000016E-2</v>
      </c>
      <c r="G13" s="55">
        <v>0.08</v>
      </c>
      <c r="H13" s="55">
        <v>2.775557561562891E-17</v>
      </c>
      <c r="I13" s="55">
        <v>0</v>
      </c>
      <c r="J13" s="55">
        <v>8.8817841970012587E-18</v>
      </c>
      <c r="K13" s="55">
        <v>1.2325951644078309E-32</v>
      </c>
      <c r="L13" s="55">
        <v>-0.12</v>
      </c>
      <c r="M13" s="55">
        <v>-0.28000000000000003</v>
      </c>
      <c r="N13" s="55">
        <v>8.8817841970012525E-18</v>
      </c>
      <c r="O13" s="55">
        <v>-5.8783046359072959E-17</v>
      </c>
      <c r="P13" s="55">
        <v>-0.12</v>
      </c>
      <c r="Q13" s="55">
        <v>-0.28000000000000003</v>
      </c>
      <c r="R13" s="55">
        <v>1.7763568394002511E-17</v>
      </c>
      <c r="S13" s="55">
        <v>-5.8783046359072947E-17</v>
      </c>
      <c r="T13" s="55" t="s">
        <v>964</v>
      </c>
      <c r="U13" s="55"/>
      <c r="V13" s="55" t="s">
        <v>964</v>
      </c>
      <c r="W13" s="55">
        <v>0</v>
      </c>
      <c r="X13" s="55">
        <v>3.0980327542819148E-14</v>
      </c>
      <c r="Y13" s="55">
        <v>2.0838234533894761E-14</v>
      </c>
      <c r="Z13" s="55">
        <v>1.969214787951623E-14</v>
      </c>
      <c r="AA13" s="55">
        <v>0</v>
      </c>
      <c r="AB13" s="55">
        <v>0</v>
      </c>
    </row>
    <row r="14" spans="1:128" x14ac:dyDescent="0.3">
      <c r="A14" s="56">
        <v>12</v>
      </c>
      <c r="B14" s="55"/>
      <c r="C14" s="55">
        <v>50</v>
      </c>
      <c r="D14" s="55">
        <v>0</v>
      </c>
      <c r="E14" s="55" t="b">
        <v>1</v>
      </c>
      <c r="F14" s="55">
        <v>8.0000000000000016E-2</v>
      </c>
      <c r="G14" s="55">
        <v>8.0000000000000016E-2</v>
      </c>
      <c r="H14" s="55">
        <v>6.9388939039072284E-18</v>
      </c>
      <c r="I14" s="55">
        <v>0</v>
      </c>
      <c r="J14" s="55">
        <v>0</v>
      </c>
      <c r="K14" s="55">
        <v>1.2325951644078309E-32</v>
      </c>
      <c r="L14" s="55">
        <v>-3.9999999999999973E-2</v>
      </c>
      <c r="M14" s="55">
        <v>0.04</v>
      </c>
      <c r="N14" s="55">
        <v>5.3290705182007512E-17</v>
      </c>
      <c r="O14" s="55">
        <v>-6.8580220752251788E-17</v>
      </c>
      <c r="P14" s="55">
        <v>-3.9999999999999973E-2</v>
      </c>
      <c r="Q14" s="55">
        <v>0.04</v>
      </c>
      <c r="R14" s="55">
        <v>5.3290705182007512E-17</v>
      </c>
      <c r="S14" s="55">
        <v>-6.8580220752251776E-17</v>
      </c>
      <c r="T14" s="55" t="s">
        <v>965</v>
      </c>
      <c r="U14" s="55"/>
      <c r="V14" s="55" t="s">
        <v>965</v>
      </c>
      <c r="W14" s="55">
        <v>0</v>
      </c>
      <c r="X14" s="55">
        <v>0</v>
      </c>
      <c r="Y14" s="55">
        <v>0</v>
      </c>
      <c r="Z14" s="55">
        <v>1.241550647303777E-14</v>
      </c>
      <c r="AA14" s="55">
        <v>0</v>
      </c>
      <c r="AB14" s="55">
        <v>0</v>
      </c>
    </row>
    <row r="15" spans="1:128" x14ac:dyDescent="0.3">
      <c r="A15" s="56">
        <v>13</v>
      </c>
      <c r="B15" s="55"/>
      <c r="C15" s="55">
        <v>50</v>
      </c>
      <c r="D15" s="55">
        <v>0</v>
      </c>
      <c r="E15" s="55" t="b">
        <v>1</v>
      </c>
      <c r="F15" s="55">
        <v>8.0000000000000016E-2</v>
      </c>
      <c r="G15" s="55">
        <v>8.0000000000000016E-2</v>
      </c>
      <c r="H15" s="55">
        <v>1.387778780781446E-17</v>
      </c>
      <c r="I15" s="55">
        <v>0</v>
      </c>
      <c r="J15" s="55">
        <v>2.2204460492503141E-17</v>
      </c>
      <c r="K15" s="55">
        <v>2.4651903288156619E-32</v>
      </c>
      <c r="L15" s="55">
        <v>-0.12</v>
      </c>
      <c r="M15" s="55">
        <v>0.2</v>
      </c>
      <c r="N15" s="55">
        <v>7.549516567451065E-17</v>
      </c>
      <c r="O15" s="55">
        <v>-8.8174569538609445E-17</v>
      </c>
      <c r="P15" s="55">
        <v>-0.12</v>
      </c>
      <c r="Q15" s="55">
        <v>0.2</v>
      </c>
      <c r="R15" s="55">
        <v>5.3290705182007512E-17</v>
      </c>
      <c r="S15" s="55">
        <v>-8.8174569538609421E-17</v>
      </c>
      <c r="T15" s="55" t="s">
        <v>966</v>
      </c>
      <c r="U15" s="55"/>
      <c r="V15" s="55" t="s">
        <v>966</v>
      </c>
      <c r="W15" s="55">
        <v>0</v>
      </c>
      <c r="X15" s="55">
        <v>1.3804684389183811E-14</v>
      </c>
      <c r="Y15" s="55">
        <v>0</v>
      </c>
      <c r="Z15" s="55">
        <v>0</v>
      </c>
      <c r="AA15" s="55">
        <v>0</v>
      </c>
      <c r="AB15" s="55">
        <v>0</v>
      </c>
    </row>
    <row r="16" spans="1:128" x14ac:dyDescent="0.3">
      <c r="A16" s="56">
        <v>14</v>
      </c>
      <c r="B16" s="55"/>
      <c r="C16" s="55">
        <v>50</v>
      </c>
      <c r="D16" s="55">
        <v>0</v>
      </c>
      <c r="E16" s="55" t="b">
        <v>1</v>
      </c>
      <c r="F16" s="55">
        <v>8.0000000000000016E-2</v>
      </c>
      <c r="G16" s="55">
        <v>8.0000000000000016E-2</v>
      </c>
      <c r="H16" s="55">
        <v>0</v>
      </c>
      <c r="I16" s="55">
        <v>0</v>
      </c>
      <c r="J16" s="55">
        <v>8.4240890989124714E-18</v>
      </c>
      <c r="K16" s="55">
        <v>0</v>
      </c>
      <c r="L16" s="55">
        <v>0.2</v>
      </c>
      <c r="M16" s="55">
        <v>0.04</v>
      </c>
      <c r="N16" s="55">
        <v>9.3394792950900398E-18</v>
      </c>
      <c r="O16" s="55">
        <v>-3.9188697572715302E-17</v>
      </c>
      <c r="P16" s="55">
        <v>0.2</v>
      </c>
      <c r="Q16" s="55">
        <v>0.04</v>
      </c>
      <c r="R16" s="55">
        <v>1.7763568394002511E-17</v>
      </c>
      <c r="S16" s="55">
        <v>-3.9188697572715302E-17</v>
      </c>
      <c r="T16" s="55" t="s">
        <v>967</v>
      </c>
      <c r="U16" s="55"/>
      <c r="V16" s="55" t="s">
        <v>967</v>
      </c>
      <c r="W16" s="55">
        <v>3.9861695389321718E-14</v>
      </c>
      <c r="X16" s="55">
        <v>4.165086822135827E-14</v>
      </c>
      <c r="Y16" s="55">
        <v>0</v>
      </c>
      <c r="Z16" s="55">
        <v>1.241550647303777E-14</v>
      </c>
      <c r="AA16" s="55">
        <v>0</v>
      </c>
      <c r="AB16" s="55">
        <v>0</v>
      </c>
    </row>
    <row r="17" spans="1:28" x14ac:dyDescent="0.3">
      <c r="A17" s="56">
        <v>15</v>
      </c>
      <c r="B17" s="55"/>
      <c r="C17" s="55">
        <v>50</v>
      </c>
      <c r="D17" s="55">
        <v>0</v>
      </c>
      <c r="E17" s="55" t="b">
        <v>1</v>
      </c>
      <c r="F17" s="55">
        <v>8.0000000000000016E-2</v>
      </c>
      <c r="G17" s="55">
        <v>8.0000000000000016E-2</v>
      </c>
      <c r="H17" s="55">
        <v>1.387778780781446E-17</v>
      </c>
      <c r="I17" s="55">
        <v>0</v>
      </c>
      <c r="J17" s="55">
        <v>3.9510333788416837E-17</v>
      </c>
      <c r="K17" s="55">
        <v>0</v>
      </c>
      <c r="L17" s="55">
        <v>-0.12</v>
      </c>
      <c r="M17" s="55">
        <v>0.04</v>
      </c>
      <c r="N17" s="55">
        <v>1.378037139359067E-17</v>
      </c>
      <c r="O17" s="55">
        <v>-7.8377395145430604E-17</v>
      </c>
      <c r="P17" s="55">
        <v>-0.12</v>
      </c>
      <c r="Q17" s="55">
        <v>0.04</v>
      </c>
      <c r="R17" s="55">
        <v>5.3290705182007512E-17</v>
      </c>
      <c r="S17" s="55">
        <v>-7.8377395145430604E-17</v>
      </c>
      <c r="T17" s="55" t="s">
        <v>968</v>
      </c>
      <c r="U17" s="55"/>
      <c r="V17" s="55" t="s">
        <v>968</v>
      </c>
      <c r="W17" s="55">
        <v>1.8703261876179598E-14</v>
      </c>
      <c r="X17" s="55">
        <v>4.2972666858540091E-14</v>
      </c>
      <c r="Y17" s="55">
        <v>0</v>
      </c>
      <c r="Z17" s="55">
        <v>1.241550647303777E-14</v>
      </c>
      <c r="AA17" s="55">
        <v>0</v>
      </c>
      <c r="AB17" s="55">
        <v>0</v>
      </c>
    </row>
    <row r="18" spans="1:28" x14ac:dyDescent="0.3">
      <c r="A18" s="56">
        <v>16</v>
      </c>
      <c r="B18" s="55"/>
      <c r="C18" s="55">
        <v>50</v>
      </c>
      <c r="D18" s="55">
        <v>0</v>
      </c>
      <c r="E18" s="55" t="b">
        <v>1</v>
      </c>
      <c r="F18" s="55">
        <v>8.0000000000000016E-2</v>
      </c>
      <c r="G18" s="55">
        <v>0.08</v>
      </c>
      <c r="H18" s="55">
        <v>1.387778780781446E-17</v>
      </c>
      <c r="I18" s="55">
        <v>0</v>
      </c>
      <c r="J18" s="55">
        <v>2.6645352591003759E-17</v>
      </c>
      <c r="K18" s="55">
        <v>1.2325951644078309E-32</v>
      </c>
      <c r="L18" s="55">
        <v>-3.9999999999999959E-2</v>
      </c>
      <c r="M18" s="55">
        <v>-0.12</v>
      </c>
      <c r="N18" s="55">
        <v>8.8817841970012525E-18</v>
      </c>
      <c r="O18" s="55">
        <v>-5.8783046359072959E-17</v>
      </c>
      <c r="P18" s="55">
        <v>-3.9999999999999973E-2</v>
      </c>
      <c r="Q18" s="55">
        <v>-0.12</v>
      </c>
      <c r="R18" s="55">
        <v>3.552713678800501E-17</v>
      </c>
      <c r="S18" s="55">
        <v>-5.8783046359072947E-17</v>
      </c>
      <c r="T18" s="55" t="s">
        <v>969</v>
      </c>
      <c r="U18" s="55"/>
      <c r="V18" s="55" t="s">
        <v>969</v>
      </c>
      <c r="W18" s="55">
        <v>3.553177188848917E-14</v>
      </c>
      <c r="X18" s="55">
        <v>4.8593970299065761E-14</v>
      </c>
      <c r="Y18" s="55">
        <v>3.5100865574251812E-14</v>
      </c>
      <c r="Z18" s="55">
        <v>2.1965016403383451E-14</v>
      </c>
      <c r="AA18" s="55">
        <v>0</v>
      </c>
      <c r="AB18" s="55">
        <v>0</v>
      </c>
    </row>
    <row r="19" spans="1:28" x14ac:dyDescent="0.3">
      <c r="A19" s="56">
        <v>17</v>
      </c>
      <c r="B19" s="55"/>
      <c r="C19" s="55">
        <v>50</v>
      </c>
      <c r="D19" s="55">
        <v>0</v>
      </c>
      <c r="E19" s="55" t="b">
        <v>1</v>
      </c>
      <c r="F19" s="55">
        <v>8.0000000000000016E-2</v>
      </c>
      <c r="G19" s="55">
        <v>8.0000000000000016E-2</v>
      </c>
      <c r="H19" s="55">
        <v>6.9388939039072284E-18</v>
      </c>
      <c r="I19" s="55">
        <v>0</v>
      </c>
      <c r="J19" s="55">
        <v>5.3290705182007512E-17</v>
      </c>
      <c r="K19" s="55">
        <v>1.2325951644078309E-32</v>
      </c>
      <c r="L19" s="55">
        <v>-3.9999999999999973E-2</v>
      </c>
      <c r="M19" s="55">
        <v>0.04</v>
      </c>
      <c r="N19" s="55">
        <v>0</v>
      </c>
      <c r="O19" s="55">
        <v>-6.8580220752251788E-17</v>
      </c>
      <c r="P19" s="55">
        <v>-3.999999999999998E-2</v>
      </c>
      <c r="Q19" s="55">
        <v>0.04</v>
      </c>
      <c r="R19" s="55">
        <v>5.3290705182007512E-17</v>
      </c>
      <c r="S19" s="55">
        <v>-6.8580220752251776E-17</v>
      </c>
      <c r="T19" s="55" t="s">
        <v>970</v>
      </c>
      <c r="U19" s="55"/>
      <c r="V19" s="55" t="s">
        <v>970</v>
      </c>
      <c r="W19" s="55">
        <v>0</v>
      </c>
      <c r="X19" s="55">
        <v>0</v>
      </c>
      <c r="Y19" s="55">
        <v>0</v>
      </c>
      <c r="Z19" s="55">
        <v>1.241550647303777E-14</v>
      </c>
      <c r="AA19" s="55">
        <v>0</v>
      </c>
      <c r="AB19" s="55">
        <v>0</v>
      </c>
    </row>
    <row r="20" spans="1:28" x14ac:dyDescent="0.3">
      <c r="A20" s="56">
        <v>18</v>
      </c>
      <c r="B20" s="55"/>
      <c r="C20" s="55">
        <v>50</v>
      </c>
      <c r="D20" s="55">
        <v>0</v>
      </c>
      <c r="E20" s="55" t="b">
        <v>1</v>
      </c>
      <c r="F20" s="55">
        <v>8.0000000000000016E-2</v>
      </c>
      <c r="G20" s="55">
        <v>8.0000000000000057E-2</v>
      </c>
      <c r="H20" s="55">
        <v>1.110223024625157E-16</v>
      </c>
      <c r="I20" s="55">
        <v>0</v>
      </c>
      <c r="J20" s="55">
        <v>3.0628549591415602E-17</v>
      </c>
      <c r="K20" s="55">
        <v>1.2325951644078309E-32</v>
      </c>
      <c r="L20" s="55">
        <v>-0.2</v>
      </c>
      <c r="M20" s="55">
        <v>0.04</v>
      </c>
      <c r="N20" s="55">
        <v>4.0425723984594418E-17</v>
      </c>
      <c r="O20" s="55">
        <v>-8.8174569538609445E-17</v>
      </c>
      <c r="P20" s="55">
        <v>-0.1999999999999999</v>
      </c>
      <c r="Q20" s="55">
        <v>0.04</v>
      </c>
      <c r="R20" s="55">
        <v>7.105427357601002E-17</v>
      </c>
      <c r="S20" s="55">
        <v>-8.8174569538609433E-17</v>
      </c>
      <c r="T20" s="55" t="s">
        <v>971</v>
      </c>
      <c r="U20" s="55"/>
      <c r="V20" s="55" t="s">
        <v>971</v>
      </c>
      <c r="W20" s="55">
        <v>2.0825434110679128E-14</v>
      </c>
      <c r="X20" s="55">
        <v>3.9861695389321718E-14</v>
      </c>
      <c r="Y20" s="55">
        <v>0</v>
      </c>
      <c r="Z20" s="55">
        <v>1.241550647303777E-14</v>
      </c>
      <c r="AA20" s="55">
        <v>0</v>
      </c>
      <c r="AB20" s="55">
        <v>0</v>
      </c>
    </row>
    <row r="21" spans="1:28" x14ac:dyDescent="0.3">
      <c r="A21" s="56">
        <v>19</v>
      </c>
      <c r="B21" s="55"/>
      <c r="C21" s="55">
        <v>50</v>
      </c>
      <c r="D21" s="55">
        <v>0</v>
      </c>
      <c r="E21" s="55" t="b">
        <v>1</v>
      </c>
      <c r="F21" s="55">
        <v>8.0000000000000016E-2</v>
      </c>
      <c r="G21" s="55">
        <v>8.0000000000000016E-2</v>
      </c>
      <c r="H21" s="55">
        <v>0</v>
      </c>
      <c r="I21" s="55">
        <v>0</v>
      </c>
      <c r="J21" s="55">
        <v>8.8817841970012448E-18</v>
      </c>
      <c r="K21" s="55">
        <v>1.2325951644078309E-32</v>
      </c>
      <c r="L21" s="55">
        <v>0.2</v>
      </c>
      <c r="M21" s="55">
        <v>0.2</v>
      </c>
      <c r="N21" s="55">
        <v>2.6645352591003759E-17</v>
      </c>
      <c r="O21" s="55">
        <v>-4.8985871965894131E-17</v>
      </c>
      <c r="P21" s="55">
        <v>0.2</v>
      </c>
      <c r="Q21" s="55">
        <v>0.2</v>
      </c>
      <c r="R21" s="55">
        <v>1.7763568394002511E-17</v>
      </c>
      <c r="S21" s="55">
        <v>-4.8985871965894118E-17</v>
      </c>
      <c r="T21" s="55" t="s">
        <v>972</v>
      </c>
      <c r="U21" s="55"/>
      <c r="V21" s="55" t="s">
        <v>972</v>
      </c>
      <c r="W21" s="55">
        <v>0</v>
      </c>
      <c r="X21" s="55">
        <v>3.9490129195572502E-14</v>
      </c>
      <c r="Y21" s="55">
        <v>0</v>
      </c>
      <c r="Z21" s="55">
        <v>0</v>
      </c>
      <c r="AA21" s="55">
        <v>0</v>
      </c>
      <c r="AB21" s="55">
        <v>0</v>
      </c>
    </row>
    <row r="22" spans="1:28" x14ac:dyDescent="0.3">
      <c r="A22" s="56">
        <v>20</v>
      </c>
      <c r="B22" s="55"/>
      <c r="C22" s="55">
        <v>50</v>
      </c>
      <c r="D22" s="55">
        <v>1.009941101074219E-3</v>
      </c>
      <c r="E22" s="55" t="b">
        <v>1</v>
      </c>
      <c r="F22" s="55">
        <v>8.0000000000000016E-2</v>
      </c>
      <c r="G22" s="55">
        <v>8.0000000000000016E-2</v>
      </c>
      <c r="H22" s="55">
        <v>0</v>
      </c>
      <c r="I22" s="55">
        <v>0</v>
      </c>
      <c r="J22" s="55">
        <v>3.9831970004118397E-18</v>
      </c>
      <c r="K22" s="55">
        <v>1.2325951644078309E-32</v>
      </c>
      <c r="L22" s="55">
        <v>-3.999999999999998E-2</v>
      </c>
      <c r="M22" s="55">
        <v>0.04</v>
      </c>
      <c r="N22" s="55">
        <v>3.154393978759317E-17</v>
      </c>
      <c r="O22" s="55">
        <v>-6.8580220752251788E-17</v>
      </c>
      <c r="P22" s="55">
        <v>-3.999999999999998E-2</v>
      </c>
      <c r="Q22" s="55">
        <v>0.04</v>
      </c>
      <c r="R22" s="55">
        <v>3.552713678800501E-17</v>
      </c>
      <c r="S22" s="55">
        <v>-6.8580220752251776E-17</v>
      </c>
      <c r="T22" s="55" t="s">
        <v>973</v>
      </c>
      <c r="U22" s="55"/>
      <c r="V22" s="55" t="s">
        <v>973</v>
      </c>
      <c r="W22" s="55">
        <v>0</v>
      </c>
      <c r="X22" s="55">
        <v>0</v>
      </c>
      <c r="Y22" s="55">
        <v>0</v>
      </c>
      <c r="Z22" s="55">
        <v>1.241550647303777E-14</v>
      </c>
      <c r="AA22" s="55">
        <v>0</v>
      </c>
      <c r="AB22" s="55">
        <v>0</v>
      </c>
    </row>
    <row r="23" spans="1:28" x14ac:dyDescent="0.3">
      <c r="A23" s="56">
        <v>21</v>
      </c>
      <c r="B23" s="55"/>
      <c r="C23" s="55">
        <v>50</v>
      </c>
      <c r="D23" s="55">
        <v>0</v>
      </c>
      <c r="E23" s="55" t="b">
        <v>1</v>
      </c>
      <c r="F23" s="55">
        <v>8.0000000000000043E-2</v>
      </c>
      <c r="G23" s="55">
        <v>8.0000000000000043E-2</v>
      </c>
      <c r="H23" s="55">
        <v>1.387778780781446E-17</v>
      </c>
      <c r="I23" s="55">
        <v>0</v>
      </c>
      <c r="J23" s="55">
        <v>9.7971743931788286E-18</v>
      </c>
      <c r="K23" s="55">
        <v>0</v>
      </c>
      <c r="L23" s="55">
        <v>-3.9999999999999973E-2</v>
      </c>
      <c r="M23" s="55">
        <v>0.36</v>
      </c>
      <c r="N23" s="55">
        <v>4.5324311181183839E-17</v>
      </c>
      <c r="O23" s="55">
        <v>-8.8174569538609433E-17</v>
      </c>
      <c r="P23" s="55">
        <v>-3.9999999999999987E-2</v>
      </c>
      <c r="Q23" s="55">
        <v>0.36</v>
      </c>
      <c r="R23" s="55">
        <v>3.552713678800501E-17</v>
      </c>
      <c r="S23" s="55">
        <v>-8.8174569538609433E-17</v>
      </c>
      <c r="T23" s="55" t="s">
        <v>974</v>
      </c>
      <c r="U23" s="55"/>
      <c r="V23" s="55" t="s">
        <v>974</v>
      </c>
      <c r="W23" s="55">
        <v>1.5583670700836789E-14</v>
      </c>
      <c r="X23" s="55">
        <v>0</v>
      </c>
      <c r="Y23" s="55">
        <v>1.853923800550033E-14</v>
      </c>
      <c r="Z23" s="55">
        <v>0</v>
      </c>
      <c r="AA23" s="55">
        <v>0</v>
      </c>
      <c r="AB23" s="55">
        <v>0</v>
      </c>
    </row>
    <row r="24" spans="1:28" x14ac:dyDescent="0.3">
      <c r="A24" s="56">
        <v>22</v>
      </c>
      <c r="B24" s="55"/>
      <c r="C24" s="55">
        <v>50</v>
      </c>
      <c r="D24" s="55">
        <v>0</v>
      </c>
      <c r="E24" s="55" t="b">
        <v>1</v>
      </c>
      <c r="F24" s="55">
        <v>8.0000000000000016E-2</v>
      </c>
      <c r="G24" s="55">
        <v>8.0000000000000057E-2</v>
      </c>
      <c r="H24" s="55">
        <v>1.110223024625157E-16</v>
      </c>
      <c r="I24" s="55">
        <v>0</v>
      </c>
      <c r="J24" s="55">
        <v>0</v>
      </c>
      <c r="K24" s="55">
        <v>3.6977854932234928E-32</v>
      </c>
      <c r="L24" s="55">
        <v>-0.2</v>
      </c>
      <c r="M24" s="55">
        <v>-0.12</v>
      </c>
      <c r="N24" s="55">
        <v>0</v>
      </c>
      <c r="O24" s="55">
        <v>-7.8377395145430641E-17</v>
      </c>
      <c r="P24" s="55">
        <v>-0.1999999999999999</v>
      </c>
      <c r="Q24" s="55">
        <v>-0.12</v>
      </c>
      <c r="R24" s="55">
        <v>0</v>
      </c>
      <c r="S24" s="55">
        <v>-7.8377395145430604E-17</v>
      </c>
      <c r="T24" s="55" t="s">
        <v>975</v>
      </c>
      <c r="U24" s="55"/>
      <c r="V24" s="55" t="s">
        <v>975</v>
      </c>
      <c r="W24" s="55">
        <v>2.2030873792581431E-14</v>
      </c>
      <c r="X24" s="55">
        <v>1.3767873071481159E-14</v>
      </c>
      <c r="Y24" s="55">
        <v>3.5100865574251812E-14</v>
      </c>
      <c r="Z24" s="55">
        <v>2.1965016403383451E-14</v>
      </c>
      <c r="AA24" s="55">
        <v>0</v>
      </c>
      <c r="AB24" s="55">
        <v>0</v>
      </c>
    </row>
    <row r="25" spans="1:28" x14ac:dyDescent="0.3">
      <c r="A25" s="56">
        <v>23</v>
      </c>
      <c r="B25" s="55"/>
      <c r="C25" s="55">
        <v>50</v>
      </c>
      <c r="D25" s="55">
        <v>0</v>
      </c>
      <c r="E25" s="55" t="b">
        <v>1</v>
      </c>
      <c r="F25" s="55">
        <v>8.0000000000000016E-2</v>
      </c>
      <c r="G25" s="55">
        <v>8.0000000000000016E-2</v>
      </c>
      <c r="H25" s="55">
        <v>0</v>
      </c>
      <c r="I25" s="55">
        <v>0</v>
      </c>
      <c r="J25" s="55">
        <v>1.7763568394002511E-17</v>
      </c>
      <c r="K25" s="55">
        <v>6.1629758220391547E-33</v>
      </c>
      <c r="L25" s="55">
        <v>0.12</v>
      </c>
      <c r="M25" s="55">
        <v>-0.28000000000000003</v>
      </c>
      <c r="N25" s="55">
        <v>1.7763568394002511E-17</v>
      </c>
      <c r="O25" s="55">
        <v>-2.9391523179536467E-17</v>
      </c>
      <c r="P25" s="55">
        <v>0.12</v>
      </c>
      <c r="Q25" s="55">
        <v>-0.28000000000000003</v>
      </c>
      <c r="R25" s="55">
        <v>0</v>
      </c>
      <c r="S25" s="55">
        <v>-2.9391523179536467E-17</v>
      </c>
      <c r="T25" s="55" t="s">
        <v>976</v>
      </c>
      <c r="U25" s="55"/>
      <c r="V25" s="55" t="s">
        <v>976</v>
      </c>
      <c r="W25" s="55">
        <v>3.0980327542819148E-14</v>
      </c>
      <c r="X25" s="55">
        <v>0</v>
      </c>
      <c r="Y25" s="55">
        <v>2.0838234533894761E-14</v>
      </c>
      <c r="Z25" s="55">
        <v>1.969214787951623E-14</v>
      </c>
      <c r="AA25" s="55">
        <v>0</v>
      </c>
      <c r="AB25" s="55">
        <v>0</v>
      </c>
    </row>
    <row r="26" spans="1:28" x14ac:dyDescent="0.3">
      <c r="A26" s="56">
        <v>24</v>
      </c>
      <c r="B26" s="55"/>
      <c r="C26" s="55">
        <v>50</v>
      </c>
      <c r="D26" s="55">
        <v>0</v>
      </c>
      <c r="E26" s="55" t="b">
        <v>1</v>
      </c>
      <c r="F26" s="55">
        <v>8.0000000000000016E-2</v>
      </c>
      <c r="G26" s="55">
        <v>8.0000000000000016E-2</v>
      </c>
      <c r="H26" s="55">
        <v>0</v>
      </c>
      <c r="I26" s="55">
        <v>0</v>
      </c>
      <c r="J26" s="55">
        <v>3.5527136788004998E-17</v>
      </c>
      <c r="K26" s="55">
        <v>0</v>
      </c>
      <c r="L26" s="55">
        <v>-0.12</v>
      </c>
      <c r="M26" s="55">
        <v>0.04</v>
      </c>
      <c r="N26" s="55">
        <v>1.7763568394002511E-17</v>
      </c>
      <c r="O26" s="55">
        <v>-7.8377395145430604E-17</v>
      </c>
      <c r="P26" s="55">
        <v>-0.12</v>
      </c>
      <c r="Q26" s="55">
        <v>0.04</v>
      </c>
      <c r="R26" s="55">
        <v>5.3290705182007512E-17</v>
      </c>
      <c r="S26" s="55">
        <v>-7.8377395145430604E-17</v>
      </c>
      <c r="T26" s="55" t="s">
        <v>977</v>
      </c>
      <c r="U26" s="55"/>
      <c r="V26" s="55" t="s">
        <v>977</v>
      </c>
      <c r="W26" s="55">
        <v>1.8703261876179598E-14</v>
      </c>
      <c r="X26" s="55">
        <v>4.2972666858540091E-14</v>
      </c>
      <c r="Y26" s="55">
        <v>0</v>
      </c>
      <c r="Z26" s="55">
        <v>1.241550647303777E-14</v>
      </c>
      <c r="AA26" s="55">
        <v>0</v>
      </c>
      <c r="AB26" s="55">
        <v>0</v>
      </c>
    </row>
    <row r="27" spans="1:28" x14ac:dyDescent="0.3">
      <c r="A27" s="56">
        <v>25</v>
      </c>
      <c r="B27" s="55"/>
      <c r="C27" s="55">
        <v>50</v>
      </c>
      <c r="D27" s="55">
        <v>0</v>
      </c>
      <c r="E27" s="55" t="b">
        <v>1</v>
      </c>
      <c r="F27" s="55">
        <v>8.0000000000000016E-2</v>
      </c>
      <c r="G27" s="55">
        <v>8.0000000000000016E-2</v>
      </c>
      <c r="H27" s="55">
        <v>0</v>
      </c>
      <c r="I27" s="55">
        <v>0</v>
      </c>
      <c r="J27" s="55">
        <v>9.3394792950900506E-18</v>
      </c>
      <c r="K27" s="55">
        <v>0</v>
      </c>
      <c r="L27" s="55">
        <v>-0.12</v>
      </c>
      <c r="M27" s="55">
        <v>0.04</v>
      </c>
      <c r="N27" s="55">
        <v>4.9307508181595678E-17</v>
      </c>
      <c r="O27" s="55">
        <v>-7.8377395145430604E-17</v>
      </c>
      <c r="P27" s="55">
        <v>-0.12</v>
      </c>
      <c r="Q27" s="55">
        <v>0.04</v>
      </c>
      <c r="R27" s="55">
        <v>3.9968028886505628E-17</v>
      </c>
      <c r="S27" s="55">
        <v>-7.8377395145430604E-17</v>
      </c>
      <c r="T27" s="55" t="s">
        <v>978</v>
      </c>
      <c r="U27" s="55"/>
      <c r="V27" s="55" t="s">
        <v>978</v>
      </c>
      <c r="W27" s="55">
        <v>1.8703261876179598E-14</v>
      </c>
      <c r="X27" s="55">
        <v>4.2972666858540091E-14</v>
      </c>
      <c r="Y27" s="55">
        <v>0</v>
      </c>
      <c r="Z27" s="55">
        <v>1.241550647303777E-14</v>
      </c>
      <c r="AA27" s="55">
        <v>0</v>
      </c>
      <c r="AB27" s="55">
        <v>0</v>
      </c>
    </row>
    <row r="28" spans="1:28" x14ac:dyDescent="0.3">
      <c r="A28" s="56">
        <v>26</v>
      </c>
      <c r="B28" s="55"/>
      <c r="C28" s="55">
        <v>50</v>
      </c>
      <c r="D28" s="55">
        <v>0</v>
      </c>
      <c r="E28" s="55" t="b">
        <v>1</v>
      </c>
      <c r="F28" s="55">
        <v>8.0000000000000016E-2</v>
      </c>
      <c r="G28" s="55">
        <v>8.0000000000000016E-2</v>
      </c>
      <c r="H28" s="55">
        <v>1.387778780781446E-17</v>
      </c>
      <c r="I28" s="55">
        <v>0</v>
      </c>
      <c r="J28" s="55">
        <v>1.041568759911839E-17</v>
      </c>
      <c r="K28" s="55">
        <v>1.2325951644078309E-32</v>
      </c>
      <c r="L28" s="55">
        <v>-0.12</v>
      </c>
      <c r="M28" s="55">
        <v>-0.12</v>
      </c>
      <c r="N28" s="55">
        <v>4.9307508181595678E-17</v>
      </c>
      <c r="O28" s="55">
        <v>-6.8580220752251788E-17</v>
      </c>
      <c r="P28" s="55">
        <v>-0.12</v>
      </c>
      <c r="Q28" s="55">
        <v>-0.12</v>
      </c>
      <c r="R28" s="55">
        <v>3.8891820582477292E-17</v>
      </c>
      <c r="S28" s="55">
        <v>-6.8580220752251776E-17</v>
      </c>
      <c r="T28" s="55" t="s">
        <v>979</v>
      </c>
      <c r="U28" s="55"/>
      <c r="V28" s="55" t="s">
        <v>979</v>
      </c>
      <c r="W28" s="55">
        <v>0</v>
      </c>
      <c r="X28" s="55">
        <v>1.4884394981832609E-14</v>
      </c>
      <c r="Y28" s="55">
        <v>3.5100865574251812E-14</v>
      </c>
      <c r="Z28" s="55">
        <v>2.1965016403383451E-14</v>
      </c>
      <c r="AA28" s="55">
        <v>0</v>
      </c>
      <c r="AB28" s="55">
        <v>0</v>
      </c>
    </row>
    <row r="29" spans="1:28" x14ac:dyDescent="0.3">
      <c r="A29" s="56">
        <v>27</v>
      </c>
      <c r="B29" s="55"/>
      <c r="C29" s="55">
        <v>50</v>
      </c>
      <c r="D29" s="55">
        <v>0</v>
      </c>
      <c r="E29" s="55" t="b">
        <v>1</v>
      </c>
      <c r="F29" s="55">
        <v>8.0000000000000016E-2</v>
      </c>
      <c r="G29" s="55">
        <v>8.0000000000000016E-2</v>
      </c>
      <c r="H29" s="55">
        <v>1.387778780781446E-17</v>
      </c>
      <c r="I29" s="55">
        <v>0</v>
      </c>
      <c r="J29" s="55">
        <v>2.2204460492503129E-17</v>
      </c>
      <c r="K29" s="55">
        <v>0</v>
      </c>
      <c r="L29" s="55">
        <v>4.0000000000000008E-2</v>
      </c>
      <c r="M29" s="55">
        <v>-0.28000000000000003</v>
      </c>
      <c r="N29" s="55">
        <v>0</v>
      </c>
      <c r="O29" s="55">
        <v>-3.9188697572715302E-17</v>
      </c>
      <c r="P29" s="55">
        <v>4.0000000000000022E-2</v>
      </c>
      <c r="Q29" s="55">
        <v>-0.28000000000000003</v>
      </c>
      <c r="R29" s="55">
        <v>2.2204460492503129E-17</v>
      </c>
      <c r="S29" s="55">
        <v>-3.9188697572715302E-17</v>
      </c>
      <c r="T29" s="55" t="s">
        <v>980</v>
      </c>
      <c r="U29" s="55"/>
      <c r="V29" s="55" t="s">
        <v>980</v>
      </c>
      <c r="W29" s="55">
        <v>1.6917985073797432E-14</v>
      </c>
      <c r="X29" s="55">
        <v>1.8635754324195179E-14</v>
      </c>
      <c r="Y29" s="55">
        <v>2.0838234533894761E-14</v>
      </c>
      <c r="Z29" s="55">
        <v>1.969214787951623E-14</v>
      </c>
      <c r="AA29" s="55">
        <v>0</v>
      </c>
      <c r="AB29" s="55">
        <v>0</v>
      </c>
    </row>
    <row r="30" spans="1:28" x14ac:dyDescent="0.3">
      <c r="A30" s="56">
        <v>28</v>
      </c>
      <c r="B30" s="55"/>
      <c r="C30" s="55">
        <v>50</v>
      </c>
      <c r="D30" s="55">
        <v>0</v>
      </c>
      <c r="E30" s="55" t="b">
        <v>1</v>
      </c>
      <c r="F30" s="55">
        <v>8.0000000000000016E-2</v>
      </c>
      <c r="G30" s="55">
        <v>8.0000000000000016E-2</v>
      </c>
      <c r="H30" s="55">
        <v>0</v>
      </c>
      <c r="I30" s="55">
        <v>0</v>
      </c>
      <c r="J30" s="55">
        <v>8.8817841970012448E-18</v>
      </c>
      <c r="K30" s="55">
        <v>0</v>
      </c>
      <c r="L30" s="55">
        <v>0.2</v>
      </c>
      <c r="M30" s="55">
        <v>0.04</v>
      </c>
      <c r="N30" s="55">
        <v>2.6645352591003759E-17</v>
      </c>
      <c r="O30" s="55">
        <v>-3.9188697572715302E-17</v>
      </c>
      <c r="P30" s="55">
        <v>0.2</v>
      </c>
      <c r="Q30" s="55">
        <v>0.04</v>
      </c>
      <c r="R30" s="55">
        <v>1.7763568394002511E-17</v>
      </c>
      <c r="S30" s="55">
        <v>-3.9188697572715302E-17</v>
      </c>
      <c r="T30" s="55" t="s">
        <v>981</v>
      </c>
      <c r="U30" s="55"/>
      <c r="V30" s="55" t="s">
        <v>981</v>
      </c>
      <c r="W30" s="55">
        <v>3.9861695389321718E-14</v>
      </c>
      <c r="X30" s="55">
        <v>4.165086822135827E-14</v>
      </c>
      <c r="Y30" s="55">
        <v>0</v>
      </c>
      <c r="Z30" s="55">
        <v>1.241550647303777E-14</v>
      </c>
      <c r="AA30" s="55">
        <v>0</v>
      </c>
      <c r="AB30" s="55">
        <v>0</v>
      </c>
    </row>
    <row r="31" spans="1:28" x14ac:dyDescent="0.3">
      <c r="A31" s="56">
        <v>29</v>
      </c>
      <c r="B31" s="55"/>
      <c r="C31" s="55">
        <v>50</v>
      </c>
      <c r="D31" s="55">
        <v>9.9778175354003906E-4</v>
      </c>
      <c r="E31" s="55" t="b">
        <v>1</v>
      </c>
      <c r="F31" s="55">
        <v>8.0000000000000016E-2</v>
      </c>
      <c r="G31" s="55">
        <v>8.0000000000000016E-2</v>
      </c>
      <c r="H31" s="55">
        <v>0</v>
      </c>
      <c r="I31" s="55">
        <v>0</v>
      </c>
      <c r="J31" s="55">
        <v>3.9831970004118444E-18</v>
      </c>
      <c r="K31" s="55">
        <v>0</v>
      </c>
      <c r="L31" s="55">
        <v>0.12</v>
      </c>
      <c r="M31" s="55">
        <v>-0.12</v>
      </c>
      <c r="N31" s="55">
        <v>1.378037139359067E-17</v>
      </c>
      <c r="O31" s="55">
        <v>-3.9188697572715302E-17</v>
      </c>
      <c r="P31" s="55">
        <v>0.12</v>
      </c>
      <c r="Q31" s="55">
        <v>-0.12</v>
      </c>
      <c r="R31" s="55">
        <v>1.7763568394002511E-17</v>
      </c>
      <c r="S31" s="55">
        <v>-3.9188697572715302E-17</v>
      </c>
      <c r="T31" s="55" t="s">
        <v>982</v>
      </c>
      <c r="U31" s="55"/>
      <c r="V31" s="55" t="s">
        <v>982</v>
      </c>
      <c r="W31" s="55">
        <v>1.4884394981832609E-14</v>
      </c>
      <c r="X31" s="55">
        <v>1.9669842149931011E-14</v>
      </c>
      <c r="Y31" s="55">
        <v>3.5100865574251812E-14</v>
      </c>
      <c r="Z31" s="55">
        <v>2.1965016403383451E-14</v>
      </c>
      <c r="AA31" s="55">
        <v>0</v>
      </c>
      <c r="AB31" s="55">
        <v>0</v>
      </c>
    </row>
    <row r="32" spans="1:28" x14ac:dyDescent="0.3">
      <c r="A32" s="56">
        <v>30</v>
      </c>
      <c r="B32" s="55"/>
      <c r="C32" s="55">
        <v>50</v>
      </c>
      <c r="D32" s="55">
        <v>1.002311706542969E-3</v>
      </c>
      <c r="E32" s="55" t="b">
        <v>1</v>
      </c>
      <c r="F32" s="55">
        <v>8.0000000000000016E-2</v>
      </c>
      <c r="G32" s="55">
        <v>8.0000000000000016E-2</v>
      </c>
      <c r="H32" s="55">
        <v>0</v>
      </c>
      <c r="I32" s="55">
        <v>0</v>
      </c>
      <c r="J32" s="55">
        <v>3.552713678800501E-17</v>
      </c>
      <c r="K32" s="55">
        <v>1.2325951644078309E-32</v>
      </c>
      <c r="L32" s="55">
        <v>0.12</v>
      </c>
      <c r="M32" s="55">
        <v>0.04</v>
      </c>
      <c r="N32" s="55">
        <v>3.552713678800501E-17</v>
      </c>
      <c r="O32" s="55">
        <v>-4.8985871965894131E-17</v>
      </c>
      <c r="P32" s="55">
        <v>0.12</v>
      </c>
      <c r="Q32" s="55">
        <v>0.04</v>
      </c>
      <c r="R32" s="55">
        <v>0</v>
      </c>
      <c r="S32" s="55">
        <v>-4.8985871965894118E-17</v>
      </c>
      <c r="T32" s="55" t="s">
        <v>983</v>
      </c>
      <c r="U32" s="55"/>
      <c r="V32" s="55" t="s">
        <v>983</v>
      </c>
      <c r="W32" s="55">
        <v>4.2972666858540091E-14</v>
      </c>
      <c r="X32" s="55">
        <v>3.7406523752359222E-14</v>
      </c>
      <c r="Y32" s="55">
        <v>0</v>
      </c>
      <c r="Z32" s="55">
        <v>1.241550647303777E-14</v>
      </c>
      <c r="AA32" s="55">
        <v>0</v>
      </c>
      <c r="AB32" s="55">
        <v>0</v>
      </c>
    </row>
    <row r="33" spans="1:28" x14ac:dyDescent="0.3">
      <c r="A33" s="56">
        <v>31</v>
      </c>
      <c r="B33" s="55"/>
      <c r="C33" s="55">
        <v>50</v>
      </c>
      <c r="D33" s="55">
        <v>9.9730491638183594E-4</v>
      </c>
      <c r="E33" s="55" t="b">
        <v>1</v>
      </c>
      <c r="F33" s="55">
        <v>8.0000000000000016E-2</v>
      </c>
      <c r="G33" s="55">
        <v>8.0000000000000016E-2</v>
      </c>
      <c r="H33" s="55">
        <v>6.9388939039072284E-18</v>
      </c>
      <c r="I33" s="55">
        <v>0</v>
      </c>
      <c r="J33" s="55">
        <v>8.8817841970012587E-18</v>
      </c>
      <c r="K33" s="55">
        <v>0</v>
      </c>
      <c r="L33" s="55">
        <v>4.0000000000000022E-2</v>
      </c>
      <c r="M33" s="55">
        <v>-0.28000000000000003</v>
      </c>
      <c r="N33" s="55">
        <v>8.8817841970012525E-18</v>
      </c>
      <c r="O33" s="55">
        <v>-3.9188697572715302E-17</v>
      </c>
      <c r="P33" s="55">
        <v>4.0000000000000029E-2</v>
      </c>
      <c r="Q33" s="55">
        <v>-0.28000000000000003</v>
      </c>
      <c r="R33" s="55">
        <v>1.7763568394002511E-17</v>
      </c>
      <c r="S33" s="55">
        <v>-3.9188697572715302E-17</v>
      </c>
      <c r="T33" s="55" t="s">
        <v>984</v>
      </c>
      <c r="U33" s="55"/>
      <c r="V33" s="55" t="s">
        <v>984</v>
      </c>
      <c r="W33" s="55">
        <v>1.6917985073797432E-14</v>
      </c>
      <c r="X33" s="55">
        <v>1.8635754324195179E-14</v>
      </c>
      <c r="Y33" s="55">
        <v>2.0838234533894761E-14</v>
      </c>
      <c r="Z33" s="55">
        <v>1.969214787951623E-14</v>
      </c>
      <c r="AA33" s="55">
        <v>0</v>
      </c>
      <c r="AB33" s="55">
        <v>0</v>
      </c>
    </row>
    <row r="34" spans="1:28" x14ac:dyDescent="0.3">
      <c r="A34" s="56">
        <v>32</v>
      </c>
      <c r="B34" s="55"/>
      <c r="C34" s="55">
        <v>50</v>
      </c>
      <c r="D34" s="55">
        <v>1.0063648223876951E-3</v>
      </c>
      <c r="E34" s="55" t="b">
        <v>1</v>
      </c>
      <c r="F34" s="55">
        <v>8.0000000000000016E-2</v>
      </c>
      <c r="G34" s="55">
        <v>8.0000000000000016E-2</v>
      </c>
      <c r="H34" s="55">
        <v>2.0816681711721691E-17</v>
      </c>
      <c r="I34" s="55">
        <v>0</v>
      </c>
      <c r="J34" s="55">
        <v>1.7305873295913708E-17</v>
      </c>
      <c r="K34" s="55">
        <v>0</v>
      </c>
      <c r="L34" s="55">
        <v>-0.04</v>
      </c>
      <c r="M34" s="55">
        <v>0.2</v>
      </c>
      <c r="N34" s="55">
        <v>3.59848318860938E-17</v>
      </c>
      <c r="O34" s="55">
        <v>-7.8377395145430604E-17</v>
      </c>
      <c r="P34" s="55">
        <v>-3.999999999999998E-2</v>
      </c>
      <c r="Q34" s="55">
        <v>0.2</v>
      </c>
      <c r="R34" s="55">
        <v>5.3290705182007512E-17</v>
      </c>
      <c r="S34" s="55">
        <v>-7.8377395145430604E-17</v>
      </c>
      <c r="T34" s="55" t="s">
        <v>985</v>
      </c>
      <c r="U34" s="55"/>
      <c r="V34" s="55" t="s">
        <v>985</v>
      </c>
      <c r="W34" s="55">
        <v>3.2497934350846828E-14</v>
      </c>
      <c r="X34" s="55">
        <v>5.9709712951111589E-14</v>
      </c>
      <c r="Y34" s="55">
        <v>0</v>
      </c>
      <c r="Z34" s="55">
        <v>0</v>
      </c>
      <c r="AA34" s="55">
        <v>0</v>
      </c>
      <c r="AB34" s="55">
        <v>0</v>
      </c>
    </row>
    <row r="35" spans="1:28" x14ac:dyDescent="0.3">
      <c r="A35" s="56">
        <v>33</v>
      </c>
      <c r="B35" s="55"/>
      <c r="C35" s="55">
        <v>50</v>
      </c>
      <c r="D35" s="55">
        <v>0</v>
      </c>
      <c r="E35" s="55" t="b">
        <v>1</v>
      </c>
      <c r="F35" s="55">
        <v>8.0000000000000016E-2</v>
      </c>
      <c r="G35" s="55">
        <v>8.0000000000000016E-2</v>
      </c>
      <c r="H35" s="55">
        <v>2.0816681711721691E-17</v>
      </c>
      <c r="I35" s="55">
        <v>0</v>
      </c>
      <c r="J35" s="55">
        <v>5.5171004025289723E-18</v>
      </c>
      <c r="K35" s="55">
        <v>0</v>
      </c>
      <c r="L35" s="55">
        <v>-0.04</v>
      </c>
      <c r="M35" s="55">
        <v>0.2</v>
      </c>
      <c r="N35" s="55">
        <v>4.1798809278860789E-17</v>
      </c>
      <c r="O35" s="55">
        <v>-7.8377395145430604E-17</v>
      </c>
      <c r="P35" s="55">
        <v>-3.999999999999998E-2</v>
      </c>
      <c r="Q35" s="55">
        <v>0.2</v>
      </c>
      <c r="R35" s="55">
        <v>4.7315909681389762E-17</v>
      </c>
      <c r="S35" s="55">
        <v>-7.8377395145430604E-17</v>
      </c>
      <c r="T35" s="55" t="s">
        <v>986</v>
      </c>
      <c r="U35" s="55"/>
      <c r="V35" s="55" t="s">
        <v>986</v>
      </c>
      <c r="W35" s="55">
        <v>3.2497934350846828E-14</v>
      </c>
      <c r="X35" s="55">
        <v>5.9709712951111589E-14</v>
      </c>
      <c r="Y35" s="55">
        <v>0</v>
      </c>
      <c r="Z35" s="55">
        <v>0</v>
      </c>
      <c r="AA35" s="55">
        <v>0</v>
      </c>
      <c r="AB35" s="55">
        <v>0</v>
      </c>
    </row>
    <row r="36" spans="1:28" x14ac:dyDescent="0.3">
      <c r="A36" s="56">
        <v>34</v>
      </c>
      <c r="B36" s="55"/>
      <c r="C36" s="55">
        <v>50</v>
      </c>
      <c r="D36" s="55">
        <v>0</v>
      </c>
      <c r="E36" s="55" t="b">
        <v>1</v>
      </c>
      <c r="F36" s="55">
        <v>8.0000000000000016E-2</v>
      </c>
      <c r="G36" s="55">
        <v>8.0000000000000016E-2</v>
      </c>
      <c r="H36" s="55">
        <v>2.0816681711721691E-17</v>
      </c>
      <c r="I36" s="55">
        <v>0</v>
      </c>
      <c r="J36" s="55">
        <v>4.4408920985006258E-17</v>
      </c>
      <c r="K36" s="55">
        <v>1.2325951644078309E-32</v>
      </c>
      <c r="L36" s="55">
        <v>0.04</v>
      </c>
      <c r="M36" s="55">
        <v>0.2</v>
      </c>
      <c r="N36" s="55">
        <v>4.4408920985006258E-17</v>
      </c>
      <c r="O36" s="55">
        <v>-6.8580220752251788E-17</v>
      </c>
      <c r="P36" s="55">
        <v>4.0000000000000022E-2</v>
      </c>
      <c r="Q36" s="55">
        <v>0.2</v>
      </c>
      <c r="R36" s="55">
        <v>0</v>
      </c>
      <c r="S36" s="55">
        <v>-6.8580220752251776E-17</v>
      </c>
      <c r="T36" s="55" t="s">
        <v>987</v>
      </c>
      <c r="U36" s="55"/>
      <c r="V36" s="55" t="s">
        <v>987</v>
      </c>
      <c r="W36" s="55">
        <v>1.4927428237777881E-14</v>
      </c>
      <c r="X36" s="55">
        <v>3.2497934350846828E-14</v>
      </c>
      <c r="Y36" s="55">
        <v>0</v>
      </c>
      <c r="Z36" s="55">
        <v>0</v>
      </c>
      <c r="AA36" s="55">
        <v>0</v>
      </c>
      <c r="AB36" s="55">
        <v>0</v>
      </c>
    </row>
    <row r="37" spans="1:28" x14ac:dyDescent="0.3">
      <c r="A37" s="56">
        <v>35</v>
      </c>
      <c r="B37" s="55"/>
      <c r="C37" s="55">
        <v>50</v>
      </c>
      <c r="D37" s="55">
        <v>0</v>
      </c>
      <c r="E37" s="55" t="b">
        <v>1</v>
      </c>
      <c r="F37" s="55">
        <v>8.0000000000000016E-2</v>
      </c>
      <c r="G37" s="55">
        <v>8.0000000000000016E-2</v>
      </c>
      <c r="H37" s="55">
        <v>0</v>
      </c>
      <c r="I37" s="55">
        <v>0</v>
      </c>
      <c r="J37" s="55">
        <v>4.4408920985006178E-18</v>
      </c>
      <c r="K37" s="55">
        <v>1.2325951644078309E-32</v>
      </c>
      <c r="L37" s="55">
        <v>0.12</v>
      </c>
      <c r="M37" s="55">
        <v>0.2</v>
      </c>
      <c r="N37" s="55">
        <v>3.552713678800501E-17</v>
      </c>
      <c r="O37" s="55">
        <v>-5.8783046359072959E-17</v>
      </c>
      <c r="P37" s="55">
        <v>0.12</v>
      </c>
      <c r="Q37" s="55">
        <v>0.2</v>
      </c>
      <c r="R37" s="55">
        <v>3.1086244689504392E-17</v>
      </c>
      <c r="S37" s="55">
        <v>-5.8783046359072947E-17</v>
      </c>
      <c r="T37" s="55" t="s">
        <v>988</v>
      </c>
      <c r="U37" s="55"/>
      <c r="V37" s="55" t="s">
        <v>988</v>
      </c>
      <c r="W37" s="55">
        <v>1.3804684389183811E-14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</row>
    <row r="38" spans="1:28" x14ac:dyDescent="0.3">
      <c r="A38" s="56">
        <v>36</v>
      </c>
      <c r="B38" s="55"/>
      <c r="C38" s="55">
        <v>50</v>
      </c>
      <c r="D38" s="55">
        <v>0</v>
      </c>
      <c r="E38" s="55" t="b">
        <v>1</v>
      </c>
      <c r="F38" s="55">
        <v>8.0000000000000016E-2</v>
      </c>
      <c r="G38" s="55">
        <v>8.0000000000000016E-2</v>
      </c>
      <c r="H38" s="55">
        <v>2.775557561562891E-17</v>
      </c>
      <c r="I38" s="55">
        <v>0</v>
      </c>
      <c r="J38" s="55">
        <v>1.9297471796119631E-17</v>
      </c>
      <c r="K38" s="55">
        <v>1.2325951644078309E-32</v>
      </c>
      <c r="L38" s="55">
        <v>0.04</v>
      </c>
      <c r="M38" s="55">
        <v>0.2</v>
      </c>
      <c r="N38" s="55">
        <v>5.3290705182007512E-17</v>
      </c>
      <c r="O38" s="55">
        <v>-6.8580220752251788E-17</v>
      </c>
      <c r="P38" s="55">
        <v>4.0000000000000029E-2</v>
      </c>
      <c r="Q38" s="55">
        <v>0.2</v>
      </c>
      <c r="R38" s="55">
        <v>3.3993233385887877E-17</v>
      </c>
      <c r="S38" s="55">
        <v>-6.8580220752251776E-17</v>
      </c>
      <c r="T38" s="55" t="s">
        <v>989</v>
      </c>
      <c r="U38" s="55"/>
      <c r="V38" s="55" t="s">
        <v>989</v>
      </c>
      <c r="W38" s="55">
        <v>1.4927428237777881E-14</v>
      </c>
      <c r="X38" s="55">
        <v>3.2497934350846828E-14</v>
      </c>
      <c r="Y38" s="55">
        <v>0</v>
      </c>
      <c r="Z38" s="55">
        <v>0</v>
      </c>
      <c r="AA38" s="55">
        <v>0</v>
      </c>
      <c r="AB38" s="55">
        <v>0</v>
      </c>
    </row>
    <row r="39" spans="1:28" x14ac:dyDescent="0.3">
      <c r="A39" s="56">
        <v>37</v>
      </c>
      <c r="B39" s="55"/>
      <c r="C39" s="55">
        <v>50</v>
      </c>
      <c r="D39" s="55">
        <v>0</v>
      </c>
      <c r="E39" s="55" t="b">
        <v>1</v>
      </c>
      <c r="F39" s="55">
        <v>8.0000000000000016E-2</v>
      </c>
      <c r="G39" s="55">
        <v>8.0000000000000016E-2</v>
      </c>
      <c r="H39" s="55">
        <v>1.387778780781446E-17</v>
      </c>
      <c r="I39" s="55">
        <v>0</v>
      </c>
      <c r="J39" s="55">
        <v>3.9968028886505628E-17</v>
      </c>
      <c r="K39" s="55">
        <v>4.9303806576313238E-32</v>
      </c>
      <c r="L39" s="55">
        <v>-0.12</v>
      </c>
      <c r="M39" s="55">
        <v>0.2</v>
      </c>
      <c r="N39" s="55">
        <v>4.4408920985006263E-18</v>
      </c>
      <c r="O39" s="55">
        <v>-8.817456953860947E-17</v>
      </c>
      <c r="P39" s="55">
        <v>-0.12</v>
      </c>
      <c r="Q39" s="55">
        <v>0.2</v>
      </c>
      <c r="R39" s="55">
        <v>4.4408920985006258E-17</v>
      </c>
      <c r="S39" s="55">
        <v>-8.8174569538609421E-17</v>
      </c>
      <c r="T39" s="55" t="s">
        <v>990</v>
      </c>
      <c r="U39" s="55"/>
      <c r="V39" s="55" t="s">
        <v>990</v>
      </c>
      <c r="W39" s="55">
        <v>0</v>
      </c>
      <c r="X39" s="55">
        <v>1.3804684389183811E-14</v>
      </c>
      <c r="Y39" s="55">
        <v>0</v>
      </c>
      <c r="Z39" s="55">
        <v>0</v>
      </c>
      <c r="AA39" s="55">
        <v>0</v>
      </c>
      <c r="AB39" s="55">
        <v>0</v>
      </c>
    </row>
    <row r="40" spans="1:28" x14ac:dyDescent="0.3">
      <c r="A40" s="56">
        <v>38</v>
      </c>
      <c r="B40" s="55"/>
      <c r="C40" s="55">
        <v>50</v>
      </c>
      <c r="D40" s="55">
        <v>0</v>
      </c>
      <c r="E40" s="55" t="b">
        <v>1</v>
      </c>
      <c r="F40" s="55">
        <v>8.0000000000000016E-2</v>
      </c>
      <c r="G40" s="55">
        <v>8.0000000000000016E-2</v>
      </c>
      <c r="H40" s="55">
        <v>4.163336342344337E-17</v>
      </c>
      <c r="I40" s="55">
        <v>0</v>
      </c>
      <c r="J40" s="55">
        <v>8.8817841970012587E-18</v>
      </c>
      <c r="K40" s="55">
        <v>0</v>
      </c>
      <c r="L40" s="55">
        <v>0.04</v>
      </c>
      <c r="M40" s="55">
        <v>-0.12</v>
      </c>
      <c r="N40" s="55">
        <v>8.8817841970012525E-18</v>
      </c>
      <c r="O40" s="55">
        <v>-4.8985871965894131E-17</v>
      </c>
      <c r="P40" s="55">
        <v>4.0000000000000042E-2</v>
      </c>
      <c r="Q40" s="55">
        <v>-0.12</v>
      </c>
      <c r="R40" s="55">
        <v>1.7763568394002511E-17</v>
      </c>
      <c r="S40" s="55">
        <v>-4.8985871965894131E-17</v>
      </c>
      <c r="T40" s="55" t="s">
        <v>991</v>
      </c>
      <c r="U40" s="55"/>
      <c r="V40" s="55" t="s">
        <v>991</v>
      </c>
      <c r="W40" s="55">
        <v>6.4791960398754339E-14</v>
      </c>
      <c r="X40" s="55">
        <v>1.7765885944244579E-14</v>
      </c>
      <c r="Y40" s="55">
        <v>3.5100865574251812E-14</v>
      </c>
      <c r="Z40" s="55">
        <v>2.1965016403383451E-14</v>
      </c>
      <c r="AA40" s="55">
        <v>0</v>
      </c>
      <c r="AB40" s="55">
        <v>0</v>
      </c>
    </row>
    <row r="41" spans="1:28" x14ac:dyDescent="0.3">
      <c r="A41" s="56">
        <v>39</v>
      </c>
      <c r="B41" s="55"/>
      <c r="C41" s="55">
        <v>50</v>
      </c>
      <c r="D41" s="55">
        <v>0</v>
      </c>
      <c r="E41" s="55" t="b">
        <v>1</v>
      </c>
      <c r="F41" s="55">
        <v>8.0000000000000043E-2</v>
      </c>
      <c r="G41" s="55">
        <v>8.0000000000000043E-2</v>
      </c>
      <c r="H41" s="55">
        <v>0</v>
      </c>
      <c r="I41" s="55">
        <v>0</v>
      </c>
      <c r="J41" s="55">
        <v>2.1746765394414339E-17</v>
      </c>
      <c r="K41" s="55">
        <v>0</v>
      </c>
      <c r="L41" s="55">
        <v>0.04</v>
      </c>
      <c r="M41" s="55">
        <v>0.36</v>
      </c>
      <c r="N41" s="55">
        <v>2.2662155590591919E-17</v>
      </c>
      <c r="O41" s="55">
        <v>-7.8377395145430604E-17</v>
      </c>
      <c r="P41" s="55">
        <v>0.04</v>
      </c>
      <c r="Q41" s="55">
        <v>0.36</v>
      </c>
      <c r="R41" s="55">
        <v>4.4408920985006258E-17</v>
      </c>
      <c r="S41" s="55">
        <v>-7.8377395145430604E-17</v>
      </c>
      <c r="T41" s="55" t="s">
        <v>992</v>
      </c>
      <c r="U41" s="55"/>
      <c r="V41" s="55" t="s">
        <v>992</v>
      </c>
      <c r="W41" s="55">
        <v>0</v>
      </c>
      <c r="X41" s="55">
        <v>3.1167341401673578E-14</v>
      </c>
      <c r="Y41" s="55">
        <v>1.853923800550033E-14</v>
      </c>
      <c r="Z41" s="55">
        <v>0</v>
      </c>
      <c r="AA41" s="55">
        <v>0</v>
      </c>
      <c r="AB41" s="55">
        <v>0</v>
      </c>
    </row>
    <row r="42" spans="1:28" x14ac:dyDescent="0.3">
      <c r="A42" s="56">
        <v>40</v>
      </c>
      <c r="B42" s="55"/>
      <c r="C42" s="55">
        <v>50</v>
      </c>
      <c r="D42" s="55">
        <v>9.9802017211914063E-4</v>
      </c>
      <c r="E42" s="55" t="b">
        <v>1</v>
      </c>
      <c r="F42" s="55">
        <v>8.0000000000000016E-2</v>
      </c>
      <c r="G42" s="55">
        <v>8.0000000000000016E-2</v>
      </c>
      <c r="H42" s="55">
        <v>6.9388939039072284E-18</v>
      </c>
      <c r="I42" s="55">
        <v>0</v>
      </c>
      <c r="J42" s="55">
        <v>8.881784197001254E-18</v>
      </c>
      <c r="K42" s="55">
        <v>1.2325951644078309E-32</v>
      </c>
      <c r="L42" s="55">
        <v>-3.999999999999998E-2</v>
      </c>
      <c r="M42" s="55">
        <v>0.04</v>
      </c>
      <c r="N42" s="55">
        <v>4.4408920985006258E-17</v>
      </c>
      <c r="O42" s="55">
        <v>-6.8580220752251788E-17</v>
      </c>
      <c r="P42" s="55">
        <v>-3.9999999999999973E-2</v>
      </c>
      <c r="Q42" s="55">
        <v>0.04</v>
      </c>
      <c r="R42" s="55">
        <v>3.552713678800501E-17</v>
      </c>
      <c r="S42" s="55">
        <v>-6.8580220752251776E-17</v>
      </c>
      <c r="T42" s="55" t="s">
        <v>993</v>
      </c>
      <c r="U42" s="55"/>
      <c r="V42" s="55" t="s">
        <v>993</v>
      </c>
      <c r="W42" s="55">
        <v>0</v>
      </c>
      <c r="X42" s="55">
        <v>0</v>
      </c>
      <c r="Y42" s="55">
        <v>0</v>
      </c>
      <c r="Z42" s="55">
        <v>1.241550647303777E-14</v>
      </c>
      <c r="AA42" s="55">
        <v>0</v>
      </c>
      <c r="AB42" s="55">
        <v>0</v>
      </c>
    </row>
    <row r="43" spans="1:28" x14ac:dyDescent="0.3">
      <c r="A43" s="56">
        <v>41</v>
      </c>
      <c r="B43" s="55"/>
      <c r="C43" s="55">
        <v>50</v>
      </c>
      <c r="D43" s="55">
        <v>0</v>
      </c>
      <c r="E43" s="55" t="b">
        <v>1</v>
      </c>
      <c r="F43" s="55">
        <v>8.0000000000000016E-2</v>
      </c>
      <c r="G43" s="55">
        <v>8.0000000000000016E-2</v>
      </c>
      <c r="H43" s="55">
        <v>0</v>
      </c>
      <c r="I43" s="55">
        <v>0</v>
      </c>
      <c r="J43" s="55">
        <v>3.552713678800501E-17</v>
      </c>
      <c r="K43" s="55">
        <v>0</v>
      </c>
      <c r="L43" s="55">
        <v>-0.2</v>
      </c>
      <c r="M43" s="55">
        <v>0.2</v>
      </c>
      <c r="N43" s="55">
        <v>7.9936057773011268E-17</v>
      </c>
      <c r="O43" s="55">
        <v>-9.7971743931788262E-17</v>
      </c>
      <c r="P43" s="55">
        <v>-0.2</v>
      </c>
      <c r="Q43" s="55">
        <v>0.2</v>
      </c>
      <c r="R43" s="55">
        <v>4.4408920985006258E-17</v>
      </c>
      <c r="S43" s="55">
        <v>-9.7971743931788262E-17</v>
      </c>
      <c r="T43" s="55" t="s">
        <v>994</v>
      </c>
      <c r="U43" s="55"/>
      <c r="V43" s="55" t="s">
        <v>994</v>
      </c>
      <c r="W43" s="55">
        <v>3.9490129195572502E-14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</row>
    <row r="44" spans="1:28" x14ac:dyDescent="0.3">
      <c r="A44" s="56">
        <v>42</v>
      </c>
      <c r="B44" s="55"/>
      <c r="C44" s="55">
        <v>50</v>
      </c>
      <c r="D44" s="55">
        <v>0</v>
      </c>
      <c r="E44" s="55" t="b">
        <v>1</v>
      </c>
      <c r="F44" s="55">
        <v>8.0000000000000016E-2</v>
      </c>
      <c r="G44" s="55">
        <v>0.08</v>
      </c>
      <c r="H44" s="55">
        <v>2.775557561562891E-17</v>
      </c>
      <c r="I44" s="55">
        <v>0</v>
      </c>
      <c r="J44" s="55">
        <v>5.1274347456338056E-18</v>
      </c>
      <c r="K44" s="55">
        <v>1.2325951644078309E-32</v>
      </c>
      <c r="L44" s="55">
        <v>4.0000000000000029E-2</v>
      </c>
      <c r="M44" s="55">
        <v>0.2</v>
      </c>
      <c r="N44" s="55">
        <v>2.6645352591003759E-17</v>
      </c>
      <c r="O44" s="55">
        <v>-6.8580220752251788E-17</v>
      </c>
      <c r="P44" s="55">
        <v>0.04</v>
      </c>
      <c r="Q44" s="55">
        <v>0.2</v>
      </c>
      <c r="R44" s="55">
        <v>3.1772787336637562E-17</v>
      </c>
      <c r="S44" s="55">
        <v>-6.8580220752251776E-17</v>
      </c>
      <c r="T44" s="55" t="s">
        <v>995</v>
      </c>
      <c r="U44" s="55"/>
      <c r="V44" s="55" t="s">
        <v>995</v>
      </c>
      <c r="W44" s="55">
        <v>5.9709712951111589E-14</v>
      </c>
      <c r="X44" s="55">
        <v>3.2497934350846828E-14</v>
      </c>
      <c r="Y44" s="55">
        <v>0</v>
      </c>
      <c r="Z44" s="55">
        <v>0</v>
      </c>
      <c r="AA44" s="55">
        <v>0</v>
      </c>
      <c r="AB44" s="55">
        <v>0</v>
      </c>
    </row>
    <row r="45" spans="1:28" x14ac:dyDescent="0.3">
      <c r="A45" s="56">
        <v>43</v>
      </c>
      <c r="B45" s="55"/>
      <c r="C45" s="55">
        <v>50</v>
      </c>
      <c r="D45" s="55">
        <v>0</v>
      </c>
      <c r="E45" s="55" t="b">
        <v>1</v>
      </c>
      <c r="F45" s="55">
        <v>8.0000000000000043E-2</v>
      </c>
      <c r="G45" s="55">
        <v>8.0000000000000043E-2</v>
      </c>
      <c r="H45" s="55">
        <v>0</v>
      </c>
      <c r="I45" s="55">
        <v>0</v>
      </c>
      <c r="J45" s="55">
        <v>4.8392117985418098E-17</v>
      </c>
      <c r="K45" s="55">
        <v>2.4651903288156619E-32</v>
      </c>
      <c r="L45" s="55">
        <v>-0.2</v>
      </c>
      <c r="M45" s="55">
        <v>0.36</v>
      </c>
      <c r="N45" s="55">
        <v>4.8985871965894128E-18</v>
      </c>
      <c r="O45" s="55">
        <v>-1.077689183249671E-16</v>
      </c>
      <c r="P45" s="55">
        <v>-0.2</v>
      </c>
      <c r="Q45" s="55">
        <v>0.36</v>
      </c>
      <c r="R45" s="55">
        <v>5.3290705182007512E-17</v>
      </c>
      <c r="S45" s="55">
        <v>-1.077689183249671E-16</v>
      </c>
      <c r="T45" s="55" t="s">
        <v>996</v>
      </c>
      <c r="U45" s="55"/>
      <c r="V45" s="55" t="s">
        <v>996</v>
      </c>
      <c r="W45" s="55">
        <v>1.8771260295140429E-14</v>
      </c>
      <c r="X45" s="55">
        <v>3.7260164576631308E-14</v>
      </c>
      <c r="Y45" s="55">
        <v>1.853923800550033E-14</v>
      </c>
      <c r="Z45" s="55">
        <v>0</v>
      </c>
      <c r="AA45" s="55">
        <v>0</v>
      </c>
      <c r="AB45" s="55">
        <v>0</v>
      </c>
    </row>
    <row r="46" spans="1:28" x14ac:dyDescent="0.3">
      <c r="A46" s="56">
        <v>44</v>
      </c>
      <c r="B46" s="55"/>
      <c r="C46" s="55">
        <v>50</v>
      </c>
      <c r="D46" s="55">
        <v>0</v>
      </c>
      <c r="E46" s="55" t="b">
        <v>1</v>
      </c>
      <c r="F46" s="55">
        <v>8.0000000000000016E-2</v>
      </c>
      <c r="G46" s="55">
        <v>7.9999999999999988E-2</v>
      </c>
      <c r="H46" s="55">
        <v>4.163336342344337E-17</v>
      </c>
      <c r="I46" s="55">
        <v>0</v>
      </c>
      <c r="J46" s="55">
        <v>2.6645352591003759E-17</v>
      </c>
      <c r="K46" s="55">
        <v>1.2325951644078309E-32</v>
      </c>
      <c r="L46" s="55">
        <v>0.12</v>
      </c>
      <c r="M46" s="55">
        <v>0.04</v>
      </c>
      <c r="N46" s="55">
        <v>2.6645352591003759E-17</v>
      </c>
      <c r="O46" s="55">
        <v>-4.8985871965894131E-17</v>
      </c>
      <c r="P46" s="55">
        <v>0.12</v>
      </c>
      <c r="Q46" s="55">
        <v>0.04</v>
      </c>
      <c r="R46" s="55">
        <v>0</v>
      </c>
      <c r="S46" s="55">
        <v>-4.8985871965894118E-17</v>
      </c>
      <c r="T46" s="55" t="s">
        <v>997</v>
      </c>
      <c r="U46" s="55"/>
      <c r="V46" s="55" t="s">
        <v>997</v>
      </c>
      <c r="W46" s="55">
        <v>4.2972666858540091E-14</v>
      </c>
      <c r="X46" s="55">
        <v>3.7406523752359222E-14</v>
      </c>
      <c r="Y46" s="55">
        <v>0</v>
      </c>
      <c r="Z46" s="55">
        <v>1.241550647303777E-14</v>
      </c>
      <c r="AA46" s="55">
        <v>0</v>
      </c>
      <c r="AB46" s="55">
        <v>0</v>
      </c>
    </row>
    <row r="47" spans="1:28" x14ac:dyDescent="0.3">
      <c r="A47" s="56">
        <v>45</v>
      </c>
      <c r="B47" s="55"/>
      <c r="C47" s="55">
        <v>50</v>
      </c>
      <c r="D47" s="55">
        <v>0</v>
      </c>
      <c r="E47" s="55" t="b">
        <v>1</v>
      </c>
      <c r="F47" s="55">
        <v>8.0000000000000016E-2</v>
      </c>
      <c r="G47" s="55">
        <v>7.9999999999999988E-2</v>
      </c>
      <c r="H47" s="55">
        <v>4.163336342344337E-17</v>
      </c>
      <c r="I47" s="55">
        <v>0</v>
      </c>
      <c r="J47" s="55">
        <v>2.266215559059191E-17</v>
      </c>
      <c r="K47" s="55">
        <v>1.2325951644078309E-32</v>
      </c>
      <c r="L47" s="55">
        <v>0.12</v>
      </c>
      <c r="M47" s="55">
        <v>0.04</v>
      </c>
      <c r="N47" s="55">
        <v>4.0425723984594418E-17</v>
      </c>
      <c r="O47" s="55">
        <v>-4.8985871965894131E-17</v>
      </c>
      <c r="P47" s="55">
        <v>0.12</v>
      </c>
      <c r="Q47" s="55">
        <v>0.04</v>
      </c>
      <c r="R47" s="55">
        <v>1.7763568394002511E-17</v>
      </c>
      <c r="S47" s="55">
        <v>-4.8985871965894118E-17</v>
      </c>
      <c r="T47" s="55" t="s">
        <v>998</v>
      </c>
      <c r="U47" s="55"/>
      <c r="V47" s="55" t="s">
        <v>998</v>
      </c>
      <c r="W47" s="55">
        <v>4.2972666858540091E-14</v>
      </c>
      <c r="X47" s="55">
        <v>3.7406523752359222E-14</v>
      </c>
      <c r="Y47" s="55">
        <v>0</v>
      </c>
      <c r="Z47" s="55">
        <v>1.241550647303777E-14</v>
      </c>
      <c r="AA47" s="55">
        <v>0</v>
      </c>
      <c r="AB47" s="55">
        <v>0</v>
      </c>
    </row>
    <row r="48" spans="1:28" x14ac:dyDescent="0.3">
      <c r="A48" s="56">
        <v>46</v>
      </c>
      <c r="B48" s="55"/>
      <c r="C48" s="55">
        <v>50</v>
      </c>
      <c r="D48" s="55">
        <v>0</v>
      </c>
      <c r="E48" s="55" t="b">
        <v>1</v>
      </c>
      <c r="F48" s="55">
        <v>8.0000000000000016E-2</v>
      </c>
      <c r="G48" s="55">
        <v>8.0000000000000016E-2</v>
      </c>
      <c r="H48" s="55">
        <v>1.387778780781446E-17</v>
      </c>
      <c r="I48" s="55">
        <v>0</v>
      </c>
      <c r="J48" s="55">
        <v>4.8392117985418098E-17</v>
      </c>
      <c r="K48" s="55">
        <v>0</v>
      </c>
      <c r="L48" s="55">
        <v>-0.12</v>
      </c>
      <c r="M48" s="55">
        <v>0.04</v>
      </c>
      <c r="N48" s="55">
        <v>4.8985871965894128E-18</v>
      </c>
      <c r="O48" s="55">
        <v>-7.8377395145430604E-17</v>
      </c>
      <c r="P48" s="55">
        <v>-0.12</v>
      </c>
      <c r="Q48" s="55">
        <v>0.04</v>
      </c>
      <c r="R48" s="55">
        <v>5.3290705182007512E-17</v>
      </c>
      <c r="S48" s="55">
        <v>-7.8377395145430604E-17</v>
      </c>
      <c r="T48" s="55" t="s">
        <v>999</v>
      </c>
      <c r="U48" s="55"/>
      <c r="V48" s="55" t="s">
        <v>999</v>
      </c>
      <c r="W48" s="55">
        <v>1.8703261876179598E-14</v>
      </c>
      <c r="X48" s="55">
        <v>4.2972666858540091E-14</v>
      </c>
      <c r="Y48" s="55">
        <v>0</v>
      </c>
      <c r="Z48" s="55">
        <v>1.241550647303777E-14</v>
      </c>
      <c r="AA48" s="55">
        <v>0</v>
      </c>
      <c r="AB48" s="55">
        <v>0</v>
      </c>
    </row>
    <row r="49" spans="1:28" x14ac:dyDescent="0.3">
      <c r="A49" s="56">
        <v>47</v>
      </c>
      <c r="B49" s="55"/>
      <c r="C49" s="55">
        <v>50</v>
      </c>
      <c r="D49" s="55">
        <v>9.9706649780273438E-4</v>
      </c>
      <c r="E49" s="55" t="b">
        <v>1</v>
      </c>
      <c r="F49" s="55">
        <v>8.0000000000000016E-2</v>
      </c>
      <c r="G49" s="55">
        <v>0.08</v>
      </c>
      <c r="H49" s="55">
        <v>2.775557561562891E-17</v>
      </c>
      <c r="I49" s="55">
        <v>0</v>
      </c>
      <c r="J49" s="55">
        <v>2.1746765394414339E-17</v>
      </c>
      <c r="K49" s="55">
        <v>0</v>
      </c>
      <c r="L49" s="55">
        <v>-0.12</v>
      </c>
      <c r="M49" s="55">
        <v>0.04</v>
      </c>
      <c r="N49" s="55">
        <v>2.2662155590591919E-17</v>
      </c>
      <c r="O49" s="55">
        <v>-7.8377395145430604E-17</v>
      </c>
      <c r="P49" s="55">
        <v>-0.12</v>
      </c>
      <c r="Q49" s="55">
        <v>0.04</v>
      </c>
      <c r="R49" s="55">
        <v>4.4408920985006258E-17</v>
      </c>
      <c r="S49" s="55">
        <v>-7.8377395145430604E-17</v>
      </c>
      <c r="T49" s="55" t="s">
        <v>1000</v>
      </c>
      <c r="U49" s="55"/>
      <c r="V49" s="55" t="s">
        <v>1000</v>
      </c>
      <c r="W49" s="55">
        <v>1.8703261876179598E-14</v>
      </c>
      <c r="X49" s="55">
        <v>4.2972666858540091E-14</v>
      </c>
      <c r="Y49" s="55">
        <v>0</v>
      </c>
      <c r="Z49" s="55">
        <v>1.241550647303777E-14</v>
      </c>
      <c r="AA49" s="55">
        <v>0</v>
      </c>
      <c r="AB49" s="55">
        <v>0</v>
      </c>
    </row>
    <row r="50" spans="1:28" x14ac:dyDescent="0.3">
      <c r="A50" s="56">
        <v>48</v>
      </c>
      <c r="B50" s="55"/>
      <c r="C50" s="55">
        <v>50</v>
      </c>
      <c r="D50" s="55">
        <v>0</v>
      </c>
      <c r="E50" s="55" t="b">
        <v>1</v>
      </c>
      <c r="F50" s="55">
        <v>8.0000000000000043E-2</v>
      </c>
      <c r="G50" s="55">
        <v>8.0000000000000043E-2</v>
      </c>
      <c r="H50" s="55">
        <v>0</v>
      </c>
      <c r="I50" s="55">
        <v>0</v>
      </c>
      <c r="J50" s="55">
        <v>4.4408920985006239E-18</v>
      </c>
      <c r="K50" s="55">
        <v>1.2325951644078309E-32</v>
      </c>
      <c r="L50" s="55">
        <v>0.28000000000000003</v>
      </c>
      <c r="M50" s="55">
        <v>0.36</v>
      </c>
      <c r="N50" s="55">
        <v>3.1086244689504392E-17</v>
      </c>
      <c r="O50" s="55">
        <v>-4.8985871965894131E-17</v>
      </c>
      <c r="P50" s="55">
        <v>0.28000000000000003</v>
      </c>
      <c r="Q50" s="55">
        <v>0.36</v>
      </c>
      <c r="R50" s="55">
        <v>3.552713678800501E-17</v>
      </c>
      <c r="S50" s="55">
        <v>-4.8985871965894118E-17</v>
      </c>
      <c r="T50" s="55" t="s">
        <v>1001</v>
      </c>
      <c r="U50" s="55"/>
      <c r="V50" s="55" t="s">
        <v>1001</v>
      </c>
      <c r="W50" s="55">
        <v>0</v>
      </c>
      <c r="X50" s="55">
        <v>4.1819547377415813E-14</v>
      </c>
      <c r="Y50" s="55">
        <v>1.853923800550033E-14</v>
      </c>
      <c r="Z50" s="55">
        <v>0</v>
      </c>
      <c r="AA50" s="55">
        <v>0</v>
      </c>
      <c r="AB50" s="55">
        <v>0</v>
      </c>
    </row>
    <row r="51" spans="1:28" x14ac:dyDescent="0.3">
      <c r="A51" s="56">
        <v>49</v>
      </c>
      <c r="B51" s="55"/>
      <c r="C51" s="55">
        <v>50</v>
      </c>
      <c r="D51" s="55">
        <v>0</v>
      </c>
      <c r="E51" s="55" t="b">
        <v>1</v>
      </c>
      <c r="F51" s="55">
        <v>8.0000000000000016E-2</v>
      </c>
      <c r="G51" s="55">
        <v>8.0000000000000016E-2</v>
      </c>
      <c r="H51" s="55">
        <v>0</v>
      </c>
      <c r="I51" s="55">
        <v>0</v>
      </c>
      <c r="J51" s="55">
        <v>2.9069886963834979E-18</v>
      </c>
      <c r="K51" s="55">
        <v>1.2325951644078309E-32</v>
      </c>
      <c r="L51" s="55">
        <v>0.12</v>
      </c>
      <c r="M51" s="55">
        <v>0.2</v>
      </c>
      <c r="N51" s="55">
        <v>3.552713678800501E-17</v>
      </c>
      <c r="O51" s="55">
        <v>-5.8783046359072959E-17</v>
      </c>
      <c r="P51" s="55">
        <v>0.12</v>
      </c>
      <c r="Q51" s="55">
        <v>0.2</v>
      </c>
      <c r="R51" s="55">
        <v>3.8434125484388508E-17</v>
      </c>
      <c r="S51" s="55">
        <v>-5.8783046359072947E-17</v>
      </c>
      <c r="T51" s="55" t="s">
        <v>1002</v>
      </c>
      <c r="U51" s="55"/>
      <c r="V51" s="55" t="s">
        <v>1002</v>
      </c>
      <c r="W51" s="55">
        <v>1.3804684389183811E-14</v>
      </c>
      <c r="X51" s="55">
        <v>0</v>
      </c>
      <c r="Y51" s="55">
        <v>0</v>
      </c>
      <c r="Z51" s="55">
        <v>0</v>
      </c>
      <c r="AA51" s="55">
        <v>0</v>
      </c>
      <c r="AB51" s="55">
        <v>0</v>
      </c>
    </row>
    <row r="52" spans="1:28" x14ac:dyDescent="0.3">
      <c r="A52" s="56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</row>
    <row r="53" spans="1:28" x14ac:dyDescent="0.3">
      <c r="A53" s="56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</row>
    <row r="54" spans="1:28" x14ac:dyDescent="0.3">
      <c r="A54" s="56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</row>
    <row r="55" spans="1:28" x14ac:dyDescent="0.3">
      <c r="A55" s="56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</row>
    <row r="56" spans="1:28" x14ac:dyDescent="0.3">
      <c r="A56" s="56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</row>
    <row r="57" spans="1:28" x14ac:dyDescent="0.3">
      <c r="A57" s="56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</row>
    <row r="58" spans="1:28" x14ac:dyDescent="0.3">
      <c r="A58" s="56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</row>
    <row r="59" spans="1:28" x14ac:dyDescent="0.3">
      <c r="A59" s="56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</row>
    <row r="60" spans="1:28" x14ac:dyDescent="0.3">
      <c r="A60" s="56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</row>
    <row r="61" spans="1:28" x14ac:dyDescent="0.3">
      <c r="A61" s="56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</row>
    <row r="62" spans="1:28" x14ac:dyDescent="0.3">
      <c r="A62" s="56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</row>
    <row r="63" spans="1:28" x14ac:dyDescent="0.3">
      <c r="A63" s="56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</row>
    <row r="64" spans="1:28" x14ac:dyDescent="0.3">
      <c r="A64" s="56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</row>
    <row r="65" spans="1:28" x14ac:dyDescent="0.3">
      <c r="A65" s="56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</row>
    <row r="66" spans="1:28" x14ac:dyDescent="0.3">
      <c r="A66" s="56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</row>
    <row r="67" spans="1:28" x14ac:dyDescent="0.3">
      <c r="A67" s="56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</row>
    <row r="68" spans="1:28" x14ac:dyDescent="0.3">
      <c r="A68" s="56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</row>
    <row r="69" spans="1:28" x14ac:dyDescent="0.3">
      <c r="A69" s="56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</row>
    <row r="70" spans="1:28" x14ac:dyDescent="0.3">
      <c r="A70" s="56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</row>
    <row r="71" spans="1:28" x14ac:dyDescent="0.3">
      <c r="A71" s="56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</row>
    <row r="72" spans="1:28" x14ac:dyDescent="0.3">
      <c r="A72" s="56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</row>
    <row r="73" spans="1:28" x14ac:dyDescent="0.3">
      <c r="A73" s="56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</row>
    <row r="74" spans="1:28" x14ac:dyDescent="0.3">
      <c r="A74" s="56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</row>
    <row r="75" spans="1:28" x14ac:dyDescent="0.3">
      <c r="A75" s="56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</row>
    <row r="76" spans="1:28" x14ac:dyDescent="0.3">
      <c r="A76" s="56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</row>
    <row r="77" spans="1:28" x14ac:dyDescent="0.3">
      <c r="A77" s="56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</row>
    <row r="78" spans="1:28" x14ac:dyDescent="0.3">
      <c r="A78" s="56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</row>
    <row r="79" spans="1:28" x14ac:dyDescent="0.3">
      <c r="A79" s="56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</row>
    <row r="80" spans="1:28" x14ac:dyDescent="0.3">
      <c r="A80" s="56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</row>
    <row r="81" spans="1:28" x14ac:dyDescent="0.3">
      <c r="A81" s="56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</row>
    <row r="82" spans="1:28" x14ac:dyDescent="0.3">
      <c r="A82" s="56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</row>
    <row r="83" spans="1:28" x14ac:dyDescent="0.3">
      <c r="A83" s="56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</row>
    <row r="84" spans="1:28" x14ac:dyDescent="0.3">
      <c r="A84" s="56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</row>
    <row r="85" spans="1:28" x14ac:dyDescent="0.3">
      <c r="A85" s="56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</row>
    <row r="86" spans="1:28" x14ac:dyDescent="0.3">
      <c r="A86" s="56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</row>
    <row r="87" spans="1:28" x14ac:dyDescent="0.3">
      <c r="A87" s="56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</row>
    <row r="88" spans="1:28" x14ac:dyDescent="0.3">
      <c r="A88" s="56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</row>
    <row r="89" spans="1:28" x14ac:dyDescent="0.3">
      <c r="A89" s="56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</row>
    <row r="90" spans="1:28" x14ac:dyDescent="0.3">
      <c r="A90" s="56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</row>
    <row r="91" spans="1:28" x14ac:dyDescent="0.3">
      <c r="A91" s="56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</row>
    <row r="92" spans="1:28" x14ac:dyDescent="0.3">
      <c r="A92" s="56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</row>
    <row r="93" spans="1:28" x14ac:dyDescent="0.3">
      <c r="A93" s="56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</row>
    <row r="94" spans="1:28" x14ac:dyDescent="0.3">
      <c r="A94" s="56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</row>
    <row r="95" spans="1:28" x14ac:dyDescent="0.3">
      <c r="A95" s="56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</row>
    <row r="96" spans="1:28" x14ac:dyDescent="0.3">
      <c r="A96" s="56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</row>
    <row r="97" spans="1:28" x14ac:dyDescent="0.3">
      <c r="A97" s="56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</row>
    <row r="98" spans="1:28" x14ac:dyDescent="0.3">
      <c r="A98" s="56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</row>
    <row r="99" spans="1:28" x14ac:dyDescent="0.3">
      <c r="A99" s="56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</row>
    <row r="100" spans="1:28" x14ac:dyDescent="0.3">
      <c r="A100" s="56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</row>
    <row r="101" spans="1:28" x14ac:dyDescent="0.3">
      <c r="A101" s="56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</row>
    <row r="102" spans="1:28" x14ac:dyDescent="0.3">
      <c r="A102" s="56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</row>
    <row r="103" spans="1:28" x14ac:dyDescent="0.3">
      <c r="A103" s="56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</row>
    <row r="104" spans="1:28" x14ac:dyDescent="0.3">
      <c r="A104" s="56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</row>
    <row r="105" spans="1:28" x14ac:dyDescent="0.3">
      <c r="A105" s="56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</row>
    <row r="106" spans="1:28" x14ac:dyDescent="0.3">
      <c r="A106" s="56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</row>
    <row r="107" spans="1:28" x14ac:dyDescent="0.3">
      <c r="A107" s="56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</row>
    <row r="108" spans="1:28" x14ac:dyDescent="0.3">
      <c r="A108" s="56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</row>
    <row r="109" spans="1:28" x14ac:dyDescent="0.3">
      <c r="A109" s="56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</row>
    <row r="110" spans="1:28" x14ac:dyDescent="0.3">
      <c r="A110" s="56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</row>
    <row r="111" spans="1:28" x14ac:dyDescent="0.3">
      <c r="A111" s="56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</row>
    <row r="112" spans="1:28" x14ac:dyDescent="0.3">
      <c r="A112" s="56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</row>
    <row r="113" spans="1:28" x14ac:dyDescent="0.3">
      <c r="A113" s="56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</row>
    <row r="114" spans="1:28" x14ac:dyDescent="0.3">
      <c r="A114" s="56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</row>
    <row r="115" spans="1:28" x14ac:dyDescent="0.3">
      <c r="A115" s="56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</row>
    <row r="116" spans="1:28" x14ac:dyDescent="0.3">
      <c r="A116" s="56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</row>
    <row r="117" spans="1:28" x14ac:dyDescent="0.3">
      <c r="A117" s="56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</row>
    <row r="118" spans="1:28" x14ac:dyDescent="0.3">
      <c r="A118" s="56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</row>
    <row r="119" spans="1:28" x14ac:dyDescent="0.3">
      <c r="A119" s="56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</row>
    <row r="120" spans="1:28" x14ac:dyDescent="0.3">
      <c r="A120" s="56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</row>
    <row r="121" spans="1:28" x14ac:dyDescent="0.3">
      <c r="A121" s="56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</row>
    <row r="122" spans="1:28" x14ac:dyDescent="0.3">
      <c r="A122" s="56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</row>
    <row r="123" spans="1:28" x14ac:dyDescent="0.3">
      <c r="A123" s="56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</row>
    <row r="124" spans="1:28" x14ac:dyDescent="0.3">
      <c r="A124" s="56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</row>
    <row r="125" spans="1:28" x14ac:dyDescent="0.3">
      <c r="A125" s="56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</row>
    <row r="126" spans="1:28" x14ac:dyDescent="0.3">
      <c r="A126" s="56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</row>
    <row r="127" spans="1:28" x14ac:dyDescent="0.3">
      <c r="A127" s="56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</row>
    <row r="128" spans="1:28" x14ac:dyDescent="0.3">
      <c r="A128" s="56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</row>
    <row r="129" spans="1:28" x14ac:dyDescent="0.3">
      <c r="A129" s="56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</row>
    <row r="130" spans="1:28" x14ac:dyDescent="0.3">
      <c r="A130" s="56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</row>
    <row r="131" spans="1:28" x14ac:dyDescent="0.3">
      <c r="A131" s="56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</row>
    <row r="132" spans="1:28" x14ac:dyDescent="0.3">
      <c r="A132" s="56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</row>
    <row r="133" spans="1:28" x14ac:dyDescent="0.3">
      <c r="A133" s="56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</row>
    <row r="134" spans="1:28" x14ac:dyDescent="0.3">
      <c r="A134" s="56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</row>
    <row r="135" spans="1:28" x14ac:dyDescent="0.3">
      <c r="A135" s="56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</row>
    <row r="136" spans="1:28" x14ac:dyDescent="0.3">
      <c r="A136" s="56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</row>
    <row r="137" spans="1:28" x14ac:dyDescent="0.3">
      <c r="A137" s="56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</row>
    <row r="138" spans="1:28" x14ac:dyDescent="0.3">
      <c r="A138" s="56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</row>
    <row r="139" spans="1:28" x14ac:dyDescent="0.3">
      <c r="A139" s="56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</row>
    <row r="140" spans="1:28" x14ac:dyDescent="0.3">
      <c r="A140" s="56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</row>
    <row r="141" spans="1:28" x14ac:dyDescent="0.3">
      <c r="A141" s="56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</row>
    <row r="142" spans="1:28" x14ac:dyDescent="0.3">
      <c r="A142" s="56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</row>
    <row r="143" spans="1:28" x14ac:dyDescent="0.3">
      <c r="A143" s="56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</row>
    <row r="144" spans="1:28" x14ac:dyDescent="0.3">
      <c r="A144" s="56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</row>
    <row r="145" spans="1:28" x14ac:dyDescent="0.3">
      <c r="A145" s="56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</row>
    <row r="146" spans="1:28" x14ac:dyDescent="0.3">
      <c r="A146" s="56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</row>
    <row r="147" spans="1:28" x14ac:dyDescent="0.3">
      <c r="A147" s="56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</row>
    <row r="148" spans="1:28" x14ac:dyDescent="0.3">
      <c r="A148" s="56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</row>
    <row r="149" spans="1:28" x14ac:dyDescent="0.3">
      <c r="A149" s="56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</row>
    <row r="150" spans="1:28" x14ac:dyDescent="0.3">
      <c r="A150" s="56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</row>
    <row r="151" spans="1:28" x14ac:dyDescent="0.3">
      <c r="A151" s="56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</row>
    <row r="152" spans="1:28" x14ac:dyDescent="0.3">
      <c r="A152" s="26"/>
    </row>
    <row r="153" spans="1:28" x14ac:dyDescent="0.3">
      <c r="A153" s="26"/>
    </row>
    <row r="154" spans="1:28" x14ac:dyDescent="0.3">
      <c r="A154" s="26"/>
    </row>
    <row r="155" spans="1:28" x14ac:dyDescent="0.3">
      <c r="A155" s="26"/>
    </row>
    <row r="156" spans="1:28" x14ac:dyDescent="0.3">
      <c r="A156" s="26"/>
    </row>
    <row r="157" spans="1:28" x14ac:dyDescent="0.3">
      <c r="A157" s="26"/>
    </row>
    <row r="158" spans="1:28" x14ac:dyDescent="0.3">
      <c r="A158" s="26"/>
    </row>
    <row r="159" spans="1:28" x14ac:dyDescent="0.3">
      <c r="A159" s="26"/>
    </row>
    <row r="160" spans="1:28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6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</sheetData>
  <conditionalFormatting sqref="FO5:FR204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W5:FZ204"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N11 I13:N1048576 I12:J1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C104857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C5:FF204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K5:FN204"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Q5:ET20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Y5:FB204"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E5:EH20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M5:EP204"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S5:DV20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A5:ED204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G5:DJ204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O5:DR204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U5:CX20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5:DF204"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I5:CL20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5:CT204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5:BZ20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5:CH204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K5:BN20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S5:BV204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5:BB20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5:BJ204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5:AP20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X204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2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2:M1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2:P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8E09-AC4F-4186-B0BF-6A1C0CB1412F}">
  <sheetPr codeName="Sheet5"/>
  <dimension ref="A1:AB51"/>
  <sheetViews>
    <sheetView zoomScale="85" zoomScaleNormal="85" workbookViewId="0">
      <selection activeCell="G19" sqref="G19"/>
    </sheetView>
  </sheetViews>
  <sheetFormatPr defaultRowHeight="14.4" x14ac:dyDescent="0.3"/>
  <cols>
    <col min="1" max="1" width="6" style="19" customWidth="1"/>
    <col min="2" max="2" width="32" style="19" customWidth="1"/>
    <col min="3" max="3" width="11" style="19" customWidth="1"/>
    <col min="4" max="4" width="23" style="19" customWidth="1"/>
    <col min="5" max="5" width="17" style="19" customWidth="1"/>
    <col min="6" max="7" width="21" style="19" customWidth="1"/>
    <col min="8" max="12" width="23" style="19" customWidth="1"/>
    <col min="13" max="15" width="24" style="19" customWidth="1"/>
    <col min="16" max="18" width="23" style="19" customWidth="1"/>
    <col min="19" max="19" width="24" style="19" customWidth="1"/>
    <col min="20" max="20" width="163" style="19" customWidth="1"/>
    <col min="21" max="21" width="11" style="19" customWidth="1"/>
    <col min="22" max="22" width="163" style="19" customWidth="1"/>
    <col min="23" max="26" width="23" style="19" customWidth="1"/>
    <col min="27" max="28" width="21" style="19" customWidth="1"/>
    <col min="29" max="16384" width="8.88671875" style="19"/>
  </cols>
  <sheetData>
    <row r="1" spans="1:28" x14ac:dyDescent="0.3">
      <c r="A1" s="55"/>
      <c r="B1" s="56" t="s">
        <v>726</v>
      </c>
      <c r="C1" s="56" t="s">
        <v>727</v>
      </c>
      <c r="D1" s="56" t="s">
        <v>728</v>
      </c>
      <c r="E1" s="56" t="s">
        <v>729</v>
      </c>
      <c r="F1" s="56" t="s">
        <v>730</v>
      </c>
      <c r="G1" s="56" t="s">
        <v>731</v>
      </c>
      <c r="H1" s="56" t="s">
        <v>732</v>
      </c>
      <c r="I1" s="56" t="s">
        <v>733</v>
      </c>
      <c r="J1" s="56" t="s">
        <v>734</v>
      </c>
      <c r="K1" s="56" t="s">
        <v>735</v>
      </c>
      <c r="L1" s="56" t="s">
        <v>736</v>
      </c>
      <c r="M1" s="56" t="s">
        <v>737</v>
      </c>
      <c r="N1" s="56" t="s">
        <v>738</v>
      </c>
      <c r="O1" s="56" t="s">
        <v>739</v>
      </c>
      <c r="P1" s="56" t="s">
        <v>740</v>
      </c>
      <c r="Q1" s="56" t="s">
        <v>741</v>
      </c>
      <c r="R1" s="56" t="s">
        <v>742</v>
      </c>
      <c r="S1" s="56" t="s">
        <v>743</v>
      </c>
      <c r="T1" s="56" t="s">
        <v>744</v>
      </c>
      <c r="U1" s="56" t="s">
        <v>745</v>
      </c>
      <c r="V1" s="56" t="s">
        <v>746</v>
      </c>
      <c r="W1" s="56" t="s">
        <v>747</v>
      </c>
      <c r="X1" s="56" t="s">
        <v>748</v>
      </c>
      <c r="Y1" s="56" t="s">
        <v>749</v>
      </c>
      <c r="Z1" s="56" t="s">
        <v>750</v>
      </c>
      <c r="AA1" s="56" t="s">
        <v>751</v>
      </c>
      <c r="AB1" s="56" t="s">
        <v>752</v>
      </c>
    </row>
    <row r="2" spans="1:28" x14ac:dyDescent="0.3">
      <c r="A2" s="56">
        <v>0</v>
      </c>
      <c r="B2" s="55">
        <v>2.005338668823242E-4</v>
      </c>
      <c r="C2" s="55">
        <v>50</v>
      </c>
      <c r="D2" s="55">
        <v>0</v>
      </c>
      <c r="E2" s="55" t="b">
        <v>1</v>
      </c>
      <c r="F2" s="55">
        <v>8.0000000000000016E-2</v>
      </c>
      <c r="G2" s="55">
        <v>8.0000000000000043E-2</v>
      </c>
      <c r="H2" s="55">
        <v>1.387778780781446E-17</v>
      </c>
      <c r="I2" s="55">
        <v>5.5511151231257827E-17</v>
      </c>
      <c r="J2" s="55">
        <v>1.7763568394002511E-17</v>
      </c>
      <c r="K2" s="55">
        <v>3.081487911019577E-33</v>
      </c>
      <c r="L2" s="55">
        <v>4.0000000000000098E-2</v>
      </c>
      <c r="M2" s="55">
        <v>-0.20000000000000009</v>
      </c>
      <c r="N2" s="55">
        <v>1.332267629550188E-17</v>
      </c>
      <c r="O2" s="55">
        <v>-2.6645352591003759E-17</v>
      </c>
      <c r="P2" s="55">
        <v>4.0000000000000091E-2</v>
      </c>
      <c r="Q2" s="55">
        <v>-0.2</v>
      </c>
      <c r="R2" s="55">
        <v>3.1086244689504392E-17</v>
      </c>
      <c r="S2" s="55">
        <v>-2.6645352591003759E-17</v>
      </c>
      <c r="T2" s="55" t="s">
        <v>753</v>
      </c>
      <c r="U2" s="55"/>
      <c r="V2" s="55" t="s">
        <v>753</v>
      </c>
      <c r="W2" s="55">
        <v>4.9650481973689012E-14</v>
      </c>
      <c r="X2" s="55">
        <v>1.8190426770172849E-14</v>
      </c>
      <c r="Y2" s="55">
        <v>6.6135598403235712E-14</v>
      </c>
      <c r="Z2" s="55">
        <v>4.1533153649537708E-14</v>
      </c>
      <c r="AA2" s="55">
        <v>0</v>
      </c>
      <c r="AB2" s="55">
        <v>0</v>
      </c>
    </row>
    <row r="3" spans="1:28" x14ac:dyDescent="0.3">
      <c r="A3" s="56">
        <v>1</v>
      </c>
      <c r="B3" s="55"/>
      <c r="C3" s="55">
        <v>50</v>
      </c>
      <c r="D3" s="55">
        <v>9.975433349609375E-4</v>
      </c>
      <c r="E3" s="55" t="b">
        <v>1</v>
      </c>
      <c r="F3" s="55">
        <v>8.0000000000000016E-2</v>
      </c>
      <c r="G3" s="55">
        <v>8.0000000000000043E-2</v>
      </c>
      <c r="H3" s="55">
        <v>2.0816681711721691E-17</v>
      </c>
      <c r="I3" s="55">
        <v>5.5511151231257827E-17</v>
      </c>
      <c r="J3" s="55">
        <v>3.081487911019577E-33</v>
      </c>
      <c r="K3" s="55">
        <v>1.998401444325282E-17</v>
      </c>
      <c r="L3" s="55">
        <v>-3.9999999999999918E-2</v>
      </c>
      <c r="M3" s="55">
        <v>-0.20000000000000009</v>
      </c>
      <c r="N3" s="55">
        <v>2.2204460492503129E-17</v>
      </c>
      <c r="O3" s="55">
        <v>-2.6645352591003759E-17</v>
      </c>
      <c r="P3" s="55">
        <v>-3.9999999999999897E-2</v>
      </c>
      <c r="Q3" s="55">
        <v>-0.2</v>
      </c>
      <c r="R3" s="55">
        <v>2.2204460492503129E-17</v>
      </c>
      <c r="S3" s="55">
        <v>-4.6629367034256573E-17</v>
      </c>
      <c r="T3" s="55" t="s">
        <v>754</v>
      </c>
      <c r="U3" s="55"/>
      <c r="V3" s="55" t="s">
        <v>754</v>
      </c>
      <c r="W3" s="55">
        <v>1.8190426770172849E-14</v>
      </c>
      <c r="X3" s="55">
        <v>3.3100321315792668E-14</v>
      </c>
      <c r="Y3" s="55">
        <v>6.6135598403235712E-14</v>
      </c>
      <c r="Z3" s="55">
        <v>4.1533153649537708E-14</v>
      </c>
      <c r="AA3" s="55">
        <v>0</v>
      </c>
      <c r="AB3" s="55">
        <v>0</v>
      </c>
    </row>
    <row r="4" spans="1:28" x14ac:dyDescent="0.3">
      <c r="A4" s="56">
        <v>2</v>
      </c>
      <c r="B4" s="55"/>
      <c r="C4" s="55">
        <v>50</v>
      </c>
      <c r="D4" s="55">
        <v>0</v>
      </c>
      <c r="E4" s="55" t="b">
        <v>1</v>
      </c>
      <c r="F4" s="55">
        <v>8.0000000000000016E-2</v>
      </c>
      <c r="G4" s="55">
        <v>8.0000000000000016E-2</v>
      </c>
      <c r="H4" s="55">
        <v>0</v>
      </c>
      <c r="I4" s="55">
        <v>2.775557561562891E-17</v>
      </c>
      <c r="J4" s="55">
        <v>9.3394792950900413E-18</v>
      </c>
      <c r="K4" s="55">
        <v>1.8221263492091289E-17</v>
      </c>
      <c r="L4" s="55">
        <v>7.105427357601002E-17</v>
      </c>
      <c r="M4" s="55">
        <v>7.9999999999999932E-2</v>
      </c>
      <c r="N4" s="55">
        <v>3.59848318860938E-17</v>
      </c>
      <c r="O4" s="55">
        <v>-7.1511968674098804E-17</v>
      </c>
      <c r="P4" s="55">
        <v>7.105427357601002E-17</v>
      </c>
      <c r="Q4" s="55">
        <v>7.999999999999996E-2</v>
      </c>
      <c r="R4" s="55">
        <v>2.6645352591003759E-17</v>
      </c>
      <c r="S4" s="55">
        <v>-5.3290705182007512E-17</v>
      </c>
      <c r="T4" s="55" t="s">
        <v>755</v>
      </c>
      <c r="U4" s="55"/>
      <c r="V4" s="55" t="s">
        <v>755</v>
      </c>
      <c r="W4" s="55">
        <v>6.4209524437802778E-14</v>
      </c>
      <c r="X4" s="55">
        <v>3.2104762218901389E-14</v>
      </c>
      <c r="Y4" s="55">
        <v>1.382529744647489E-14</v>
      </c>
      <c r="Z4" s="55">
        <v>3.8502470534873143E-14</v>
      </c>
      <c r="AA4" s="55">
        <v>0</v>
      </c>
      <c r="AB4" s="55">
        <v>0</v>
      </c>
    </row>
    <row r="5" spans="1:28" x14ac:dyDescent="0.3">
      <c r="A5" s="56">
        <v>3</v>
      </c>
      <c r="B5" s="55"/>
      <c r="C5" s="55">
        <v>50</v>
      </c>
      <c r="D5" s="55">
        <v>0</v>
      </c>
      <c r="E5" s="55" t="b">
        <v>1</v>
      </c>
      <c r="F5" s="55">
        <v>8.0000000000000016E-2</v>
      </c>
      <c r="G5" s="55">
        <v>8.0000000000000016E-2</v>
      </c>
      <c r="H5" s="55">
        <v>2.775557561562891E-17</v>
      </c>
      <c r="I5" s="55">
        <v>6.9388939039072284E-18</v>
      </c>
      <c r="J5" s="55">
        <v>1.7305873295913721E-17</v>
      </c>
      <c r="K5" s="55">
        <v>9.153901961775684E-19</v>
      </c>
      <c r="L5" s="55">
        <v>0.12000000000000011</v>
      </c>
      <c r="M5" s="55">
        <v>-4.000000000000007E-2</v>
      </c>
      <c r="N5" s="55">
        <v>1.8221263492091289E-17</v>
      </c>
      <c r="O5" s="55">
        <v>-3.2001634885681961E-17</v>
      </c>
      <c r="P5" s="55">
        <v>0.12000000000000011</v>
      </c>
      <c r="Q5" s="55">
        <v>-4.0000000000000063E-2</v>
      </c>
      <c r="R5" s="55">
        <v>3.552713678800501E-17</v>
      </c>
      <c r="S5" s="55">
        <v>-3.1086244689504392E-17</v>
      </c>
      <c r="T5" s="55" t="s">
        <v>756</v>
      </c>
      <c r="U5" s="55"/>
      <c r="V5" s="55" t="s">
        <v>756</v>
      </c>
      <c r="W5" s="55">
        <v>2.9197874087461661E-14</v>
      </c>
      <c r="X5" s="55">
        <v>3.8348756831654589E-14</v>
      </c>
      <c r="Y5" s="55">
        <v>1.246676727231597E-14</v>
      </c>
      <c r="Z5" s="55">
        <v>1.165512575009703E-14</v>
      </c>
      <c r="AA5" s="55">
        <v>0</v>
      </c>
      <c r="AB5" s="55">
        <v>0</v>
      </c>
    </row>
    <row r="6" spans="1:28" x14ac:dyDescent="0.3">
      <c r="A6" s="56">
        <v>4</v>
      </c>
      <c r="B6" s="55"/>
      <c r="C6" s="55">
        <v>50</v>
      </c>
      <c r="D6" s="55">
        <v>0</v>
      </c>
      <c r="E6" s="55" t="b">
        <v>1</v>
      </c>
      <c r="F6" s="55">
        <v>8.0000000000000016E-2</v>
      </c>
      <c r="G6" s="55">
        <v>8.0000000000000071E-2</v>
      </c>
      <c r="H6" s="55">
        <v>3.4694469519536142E-17</v>
      </c>
      <c r="I6" s="55">
        <v>8.3266726846886741E-17</v>
      </c>
      <c r="J6" s="55">
        <v>4.440892098500627E-18</v>
      </c>
      <c r="K6" s="55">
        <v>4.4408920985006301E-18</v>
      </c>
      <c r="L6" s="55">
        <v>-3.9999999999999973E-2</v>
      </c>
      <c r="M6" s="55">
        <v>-0.12000000000000011</v>
      </c>
      <c r="N6" s="55">
        <v>3.1086244689504392E-17</v>
      </c>
      <c r="O6" s="55">
        <v>-4.8849813083506888E-17</v>
      </c>
      <c r="P6" s="55">
        <v>-3.9999999999999931E-2</v>
      </c>
      <c r="Q6" s="55">
        <v>-0.12</v>
      </c>
      <c r="R6" s="55">
        <v>2.6645352591003759E-17</v>
      </c>
      <c r="S6" s="55">
        <v>-4.4408920985006258E-17</v>
      </c>
      <c r="T6" s="55" t="s">
        <v>757</v>
      </c>
      <c r="U6" s="55"/>
      <c r="V6" s="55" t="s">
        <v>757</v>
      </c>
      <c r="W6" s="55">
        <v>3.553177188848917E-14</v>
      </c>
      <c r="X6" s="55">
        <v>4.8593970299065761E-14</v>
      </c>
      <c r="Y6" s="55">
        <v>1.1700288524750599E-14</v>
      </c>
      <c r="Z6" s="55">
        <v>2.1965016403383451E-14</v>
      </c>
      <c r="AA6" s="55">
        <v>0</v>
      </c>
      <c r="AB6" s="55">
        <v>0</v>
      </c>
    </row>
    <row r="7" spans="1:28" x14ac:dyDescent="0.3">
      <c r="A7" s="56">
        <v>5</v>
      </c>
      <c r="B7" s="55"/>
      <c r="C7" s="55">
        <v>50</v>
      </c>
      <c r="D7" s="55">
        <v>0</v>
      </c>
      <c r="E7" s="55" t="b">
        <v>1</v>
      </c>
      <c r="F7" s="55">
        <v>8.0000000000000016E-2</v>
      </c>
      <c r="G7" s="55">
        <v>8.0000000000000016E-2</v>
      </c>
      <c r="H7" s="55">
        <v>0</v>
      </c>
      <c r="I7" s="55">
        <v>1.387778780781446E-17</v>
      </c>
      <c r="J7" s="55">
        <v>3.552713678800501E-17</v>
      </c>
      <c r="K7" s="55">
        <v>4.576950980887842E-19</v>
      </c>
      <c r="L7" s="55">
        <v>-7.9999999999999946E-2</v>
      </c>
      <c r="M7" s="55">
        <v>0.08</v>
      </c>
      <c r="N7" s="55">
        <v>7.105427357601002E-17</v>
      </c>
      <c r="O7" s="55">
        <v>-6.2630184477097556E-17</v>
      </c>
      <c r="P7" s="55">
        <v>-7.9999999999999946E-2</v>
      </c>
      <c r="Q7" s="55">
        <v>7.9999999999999988E-2</v>
      </c>
      <c r="R7" s="55">
        <v>3.552713678800501E-17</v>
      </c>
      <c r="S7" s="55">
        <v>-6.2172489379008772E-17</v>
      </c>
      <c r="T7" s="55" t="s">
        <v>758</v>
      </c>
      <c r="U7" s="55"/>
      <c r="V7" s="55" t="s">
        <v>758</v>
      </c>
      <c r="W7" s="55">
        <v>1.759087631547026E-14</v>
      </c>
      <c r="X7" s="55">
        <v>0</v>
      </c>
      <c r="Y7" s="55">
        <v>2.76505948929498E-14</v>
      </c>
      <c r="Z7" s="55">
        <v>1.283415684495771E-14</v>
      </c>
      <c r="AA7" s="55">
        <v>0</v>
      </c>
      <c r="AB7" s="55">
        <v>0</v>
      </c>
    </row>
    <row r="8" spans="1:28" x14ac:dyDescent="0.3">
      <c r="A8" s="56">
        <v>6</v>
      </c>
      <c r="B8" s="55"/>
      <c r="C8" s="55">
        <v>50</v>
      </c>
      <c r="D8" s="55">
        <v>0</v>
      </c>
      <c r="E8" s="55" t="b">
        <v>1</v>
      </c>
      <c r="F8" s="55">
        <v>8.0000000000000016E-2</v>
      </c>
      <c r="G8" s="55">
        <v>8.0000000000000016E-2</v>
      </c>
      <c r="H8" s="55">
        <v>6.9388939039072284E-18</v>
      </c>
      <c r="I8" s="55">
        <v>0</v>
      </c>
      <c r="J8" s="55">
        <v>2.220446049250312E-18</v>
      </c>
      <c r="K8" s="55">
        <v>4.4408920985006239E-18</v>
      </c>
      <c r="L8" s="55">
        <v>4.0000000000000077E-2</v>
      </c>
      <c r="M8" s="55">
        <v>-0.2</v>
      </c>
      <c r="N8" s="55">
        <v>2.2204460492503129E-17</v>
      </c>
      <c r="O8" s="55">
        <v>-3.1086244689504392E-17</v>
      </c>
      <c r="P8" s="55">
        <v>4.0000000000000077E-2</v>
      </c>
      <c r="Q8" s="55">
        <v>-0.2</v>
      </c>
      <c r="R8" s="55">
        <v>1.998401444325282E-17</v>
      </c>
      <c r="S8" s="55">
        <v>-3.552713678800501E-17</v>
      </c>
      <c r="T8" s="55" t="s">
        <v>759</v>
      </c>
      <c r="U8" s="55"/>
      <c r="V8" s="55" t="s">
        <v>759</v>
      </c>
      <c r="W8" s="55">
        <v>4.9650481973689012E-14</v>
      </c>
      <c r="X8" s="55">
        <v>0</v>
      </c>
      <c r="Y8" s="55">
        <v>4.4090398935490472E-14</v>
      </c>
      <c r="Z8" s="55">
        <v>2.0766576824768851E-14</v>
      </c>
      <c r="AA8" s="55">
        <v>0</v>
      </c>
      <c r="AB8" s="55">
        <v>0</v>
      </c>
    </row>
    <row r="9" spans="1:28" x14ac:dyDescent="0.3">
      <c r="A9" s="56">
        <v>7</v>
      </c>
      <c r="B9" s="55"/>
      <c r="C9" s="55">
        <v>50</v>
      </c>
      <c r="D9" s="55">
        <v>2.6464462280273441E-5</v>
      </c>
      <c r="E9" s="55" t="b">
        <v>1</v>
      </c>
      <c r="F9" s="55">
        <v>8.0000000000000016E-2</v>
      </c>
      <c r="G9" s="55">
        <v>8.0000000000000016E-2</v>
      </c>
      <c r="H9" s="55">
        <v>3.3077843189710321E-17</v>
      </c>
      <c r="I9" s="55">
        <v>2.775557561562891E-17</v>
      </c>
      <c r="J9" s="55">
        <v>1.7763568394002499E-17</v>
      </c>
      <c r="K9" s="55">
        <v>4.8985871965894112E-18</v>
      </c>
      <c r="L9" s="55">
        <v>5.5739998780302213E-17</v>
      </c>
      <c r="M9" s="55">
        <v>-0.2400000000000001</v>
      </c>
      <c r="N9" s="55">
        <v>3.552713678800501E-17</v>
      </c>
      <c r="O9" s="55">
        <v>-3.154393978759317E-17</v>
      </c>
      <c r="P9" s="55">
        <v>8.8817841970012528E-17</v>
      </c>
      <c r="Q9" s="55">
        <v>-0.2400000000000001</v>
      </c>
      <c r="R9" s="55">
        <v>1.7763568394002511E-17</v>
      </c>
      <c r="S9" s="55">
        <v>-2.6645352591003759E-17</v>
      </c>
      <c r="T9" s="55" t="s">
        <v>760</v>
      </c>
      <c r="U9" s="55"/>
      <c r="V9" s="55" t="s">
        <v>760</v>
      </c>
      <c r="W9" s="55">
        <v>5.2593441700207838E-14</v>
      </c>
      <c r="X9" s="55">
        <v>5.2593441700207838E-14</v>
      </c>
      <c r="Y9" s="55">
        <v>4.2849463672876482E-14</v>
      </c>
      <c r="Z9" s="55">
        <v>2.0215095990970329E-14</v>
      </c>
      <c r="AA9" s="55">
        <v>0</v>
      </c>
      <c r="AB9" s="55">
        <v>0</v>
      </c>
    </row>
    <row r="10" spans="1:28" x14ac:dyDescent="0.3">
      <c r="A10" s="56">
        <v>8</v>
      </c>
      <c r="B10" s="55"/>
      <c r="C10" s="55">
        <v>50</v>
      </c>
      <c r="D10" s="55">
        <v>0</v>
      </c>
      <c r="E10" s="55" t="b">
        <v>1</v>
      </c>
      <c r="F10" s="55">
        <v>8.0000000000000016E-2</v>
      </c>
      <c r="G10" s="55">
        <v>8.0000000000000016E-2</v>
      </c>
      <c r="H10" s="55">
        <v>5.5511151231257827E-17</v>
      </c>
      <c r="I10" s="55">
        <v>2.775557561562891E-17</v>
      </c>
      <c r="J10" s="55">
        <v>1.7763568394002499E-17</v>
      </c>
      <c r="K10" s="55">
        <v>1.7763568394002511E-17</v>
      </c>
      <c r="L10" s="55">
        <v>-7.9999999999999946E-2</v>
      </c>
      <c r="M10" s="55">
        <v>-0.2400000000000001</v>
      </c>
      <c r="N10" s="55">
        <v>3.552713678800501E-17</v>
      </c>
      <c r="O10" s="55">
        <v>-1.7763568394002511E-17</v>
      </c>
      <c r="P10" s="55">
        <v>-7.9999999999999891E-2</v>
      </c>
      <c r="Q10" s="55">
        <v>-0.2400000000000001</v>
      </c>
      <c r="R10" s="55">
        <v>1.7763568394002511E-17</v>
      </c>
      <c r="S10" s="55">
        <v>-3.552713678800501E-17</v>
      </c>
      <c r="T10" s="55" t="s">
        <v>761</v>
      </c>
      <c r="U10" s="55"/>
      <c r="V10" s="55" t="s">
        <v>761</v>
      </c>
      <c r="W10" s="55">
        <v>1.9382500757016149E-14</v>
      </c>
      <c r="X10" s="55">
        <v>8.0013140815599308E-14</v>
      </c>
      <c r="Y10" s="55">
        <v>4.2849463672876482E-14</v>
      </c>
      <c r="Z10" s="55">
        <v>2.0215095990970329E-14</v>
      </c>
      <c r="AA10" s="55">
        <v>0</v>
      </c>
      <c r="AB10" s="55">
        <v>0</v>
      </c>
    </row>
    <row r="11" spans="1:28" x14ac:dyDescent="0.3">
      <c r="A11" s="56">
        <v>9</v>
      </c>
      <c r="B11" s="55"/>
      <c r="C11" s="55">
        <v>50</v>
      </c>
      <c r="D11" s="55">
        <v>0</v>
      </c>
      <c r="E11" s="55" t="b">
        <v>1</v>
      </c>
      <c r="F11" s="55">
        <v>8.0000000000000016E-2</v>
      </c>
      <c r="G11" s="55">
        <v>8.0000000000000043E-2</v>
      </c>
      <c r="H11" s="55">
        <v>6.9388939039072284E-17</v>
      </c>
      <c r="I11" s="55">
        <v>2.775557561562891E-17</v>
      </c>
      <c r="J11" s="55">
        <v>3.154393978759317E-17</v>
      </c>
      <c r="K11" s="55">
        <v>9.1539019617758073E-19</v>
      </c>
      <c r="L11" s="55">
        <v>-7.999999999999996E-2</v>
      </c>
      <c r="M11" s="55">
        <v>-0.16000000000000009</v>
      </c>
      <c r="N11" s="55">
        <v>3.154393978759317E-17</v>
      </c>
      <c r="O11" s="55">
        <v>-4.5324311181183839E-17</v>
      </c>
      <c r="P11" s="55">
        <v>-7.9999999999999891E-2</v>
      </c>
      <c r="Q11" s="55">
        <v>-0.16000000000000009</v>
      </c>
      <c r="R11" s="55">
        <v>0</v>
      </c>
      <c r="S11" s="55">
        <v>-4.4408920985006258E-17</v>
      </c>
      <c r="T11" s="55" t="s">
        <v>762</v>
      </c>
      <c r="U11" s="55"/>
      <c r="V11" s="55" t="s">
        <v>762</v>
      </c>
      <c r="W11" s="55">
        <v>1.8901229886361709E-14</v>
      </c>
      <c r="X11" s="55">
        <v>1.567314207130557E-14</v>
      </c>
      <c r="Y11" s="55">
        <v>1.135133841361089E-14</v>
      </c>
      <c r="Z11" s="55">
        <v>2.134899104570053E-14</v>
      </c>
      <c r="AA11" s="55">
        <v>0</v>
      </c>
      <c r="AB11" s="55">
        <v>0</v>
      </c>
    </row>
    <row r="12" spans="1:28" x14ac:dyDescent="0.3">
      <c r="A12" s="56">
        <v>10</v>
      </c>
      <c r="B12" s="55"/>
      <c r="C12" s="55">
        <v>50</v>
      </c>
      <c r="D12" s="55">
        <v>9.975433349609375E-4</v>
      </c>
      <c r="E12" s="55" t="b">
        <v>1</v>
      </c>
      <c r="F12" s="55">
        <v>8.0000000000000016E-2</v>
      </c>
      <c r="G12" s="55">
        <v>8.0000000000000016E-2</v>
      </c>
      <c r="H12" s="55">
        <v>6.9388939039072284E-18</v>
      </c>
      <c r="I12" s="55">
        <v>0</v>
      </c>
      <c r="J12" s="55">
        <v>4.4408920985006263E-18</v>
      </c>
      <c r="K12" s="55">
        <v>4.4408920985006239E-18</v>
      </c>
      <c r="L12" s="55">
        <v>4.0000000000000077E-2</v>
      </c>
      <c r="M12" s="55">
        <v>-0.2</v>
      </c>
      <c r="N12" s="55">
        <v>-4.4408920985006263E-18</v>
      </c>
      <c r="O12" s="55">
        <v>-3.1086244689504392E-17</v>
      </c>
      <c r="P12" s="55">
        <v>4.0000000000000091E-2</v>
      </c>
      <c r="Q12" s="55">
        <v>-0.2</v>
      </c>
      <c r="R12" s="55">
        <v>0</v>
      </c>
      <c r="S12" s="55">
        <v>-3.552713678800501E-17</v>
      </c>
      <c r="T12" s="55" t="s">
        <v>763</v>
      </c>
      <c r="U12" s="55"/>
      <c r="V12" s="55" t="s">
        <v>763</v>
      </c>
      <c r="W12" s="55">
        <v>4.9650481973689012E-14</v>
      </c>
      <c r="X12" s="55">
        <v>0</v>
      </c>
      <c r="Y12" s="55">
        <v>4.4090398935490472E-14</v>
      </c>
      <c r="Z12" s="55">
        <v>2.0766576824768851E-14</v>
      </c>
      <c r="AA12" s="55">
        <v>0</v>
      </c>
      <c r="AB12" s="55">
        <v>0</v>
      </c>
    </row>
    <row r="13" spans="1:28" x14ac:dyDescent="0.3">
      <c r="A13" s="56">
        <v>11</v>
      </c>
      <c r="B13" s="55"/>
      <c r="C13" s="55">
        <v>50</v>
      </c>
      <c r="D13" s="55">
        <v>0</v>
      </c>
      <c r="E13" s="55" t="b">
        <v>1</v>
      </c>
      <c r="F13" s="55">
        <v>8.0000000000000016E-2</v>
      </c>
      <c r="G13" s="55">
        <v>8.0000000000000043E-2</v>
      </c>
      <c r="H13" s="55">
        <v>4.4408920985006301E-18</v>
      </c>
      <c r="I13" s="55">
        <v>2.775557561562891E-17</v>
      </c>
      <c r="J13" s="55">
        <v>4.440892098500627E-18</v>
      </c>
      <c r="K13" s="55">
        <v>1.332267629550188E-17</v>
      </c>
      <c r="L13" s="55">
        <v>7.549516567451065E-17</v>
      </c>
      <c r="M13" s="55">
        <v>7.999999999999996E-2</v>
      </c>
      <c r="N13" s="55">
        <v>3.1086244689504392E-17</v>
      </c>
      <c r="O13" s="55">
        <v>-6.661338147750939E-17</v>
      </c>
      <c r="P13" s="55">
        <v>7.105427357601002E-17</v>
      </c>
      <c r="Q13" s="55">
        <v>7.9999999999999988E-2</v>
      </c>
      <c r="R13" s="55">
        <v>2.6645352591003759E-17</v>
      </c>
      <c r="S13" s="55">
        <v>-5.3290705182007512E-17</v>
      </c>
      <c r="T13" s="55" t="s">
        <v>764</v>
      </c>
      <c r="U13" s="55"/>
      <c r="V13" s="55" t="s">
        <v>764</v>
      </c>
      <c r="W13" s="55">
        <v>6.4209524437802778E-14</v>
      </c>
      <c r="X13" s="55">
        <v>3.2104762218901389E-14</v>
      </c>
      <c r="Y13" s="55">
        <v>2.76505948929498E-14</v>
      </c>
      <c r="Z13" s="55">
        <v>1.283415684495771E-14</v>
      </c>
      <c r="AA13" s="55">
        <v>0</v>
      </c>
      <c r="AB13" s="55">
        <v>0</v>
      </c>
    </row>
    <row r="14" spans="1:28" x14ac:dyDescent="0.3">
      <c r="A14" s="56">
        <v>12</v>
      </c>
      <c r="B14" s="55"/>
      <c r="C14" s="55">
        <v>50</v>
      </c>
      <c r="D14" s="55">
        <v>0</v>
      </c>
      <c r="E14" s="55" t="b">
        <v>1</v>
      </c>
      <c r="F14" s="55">
        <v>8.0000000000000016E-2</v>
      </c>
      <c r="G14" s="55">
        <v>8.0000000000000043E-2</v>
      </c>
      <c r="H14" s="55">
        <v>8.3266726846886741E-17</v>
      </c>
      <c r="I14" s="55">
        <v>1.387778780781446E-17</v>
      </c>
      <c r="J14" s="55">
        <v>4.8985871965894143E-18</v>
      </c>
      <c r="K14" s="55">
        <v>7.9663940008236856E-18</v>
      </c>
      <c r="L14" s="55">
        <v>0.16</v>
      </c>
      <c r="M14" s="55">
        <v>-8.0000000000000016E-2</v>
      </c>
      <c r="N14" s="55">
        <v>1.378037139359067E-17</v>
      </c>
      <c r="O14" s="55">
        <v>-2.311985068868071E-17</v>
      </c>
      <c r="P14" s="55">
        <v>0.16000000000000009</v>
      </c>
      <c r="Q14" s="55">
        <v>-0.08</v>
      </c>
      <c r="R14" s="55">
        <v>8.8817841970012525E-18</v>
      </c>
      <c r="S14" s="55">
        <v>-3.1086244689504392E-17</v>
      </c>
      <c r="T14" s="55" t="s">
        <v>765</v>
      </c>
      <c r="U14" s="55"/>
      <c r="V14" s="55" t="s">
        <v>765</v>
      </c>
      <c r="W14" s="55">
        <v>1.4171231194503901E-14</v>
      </c>
      <c r="X14" s="55">
        <v>4.1007229737968598E-14</v>
      </c>
      <c r="Y14" s="55">
        <v>3.6214119406647833E-14</v>
      </c>
      <c r="Z14" s="55">
        <v>1.130882444824361E-14</v>
      </c>
      <c r="AA14" s="55">
        <v>0</v>
      </c>
      <c r="AB14" s="55">
        <v>0</v>
      </c>
    </row>
    <row r="15" spans="1:28" x14ac:dyDescent="0.3">
      <c r="A15" s="56">
        <v>13</v>
      </c>
      <c r="B15" s="55"/>
      <c r="C15" s="55">
        <v>50</v>
      </c>
      <c r="D15" s="55">
        <v>1.042604446411133E-3</v>
      </c>
      <c r="E15" s="55" t="b">
        <v>1</v>
      </c>
      <c r="F15" s="55">
        <v>8.0000000000000016E-2</v>
      </c>
      <c r="G15" s="55">
        <v>8.0000000000000016E-2</v>
      </c>
      <c r="H15" s="55">
        <v>1.387778780781446E-17</v>
      </c>
      <c r="I15" s="55">
        <v>2.0816681711721691E-17</v>
      </c>
      <c r="J15" s="55">
        <v>4.4408920985006239E-18</v>
      </c>
      <c r="K15" s="55">
        <v>8.8817841970012602E-18</v>
      </c>
      <c r="L15" s="55">
        <v>4.0000000000000063E-2</v>
      </c>
      <c r="M15" s="55">
        <v>3.999999999999998E-2</v>
      </c>
      <c r="N15" s="55">
        <v>3.1086244689504392E-17</v>
      </c>
      <c r="O15" s="55">
        <v>-5.3290705182007512E-17</v>
      </c>
      <c r="P15" s="55">
        <v>4.0000000000000042E-2</v>
      </c>
      <c r="Q15" s="55">
        <v>0.04</v>
      </c>
      <c r="R15" s="55">
        <v>3.552713678800501E-17</v>
      </c>
      <c r="S15" s="55">
        <v>-6.2172489379008772E-17</v>
      </c>
      <c r="T15" s="55" t="s">
        <v>766</v>
      </c>
      <c r="U15" s="55"/>
      <c r="V15" s="55" t="s">
        <v>766</v>
      </c>
      <c r="W15" s="55">
        <v>1.5536776546279149E-14</v>
      </c>
      <c r="X15" s="55">
        <v>1.6973602475056881E-14</v>
      </c>
      <c r="Y15" s="55">
        <v>0</v>
      </c>
      <c r="Z15" s="55">
        <v>1.241550647303777E-14</v>
      </c>
      <c r="AA15" s="55">
        <v>0</v>
      </c>
      <c r="AB15" s="55">
        <v>0</v>
      </c>
    </row>
    <row r="16" spans="1:28" x14ac:dyDescent="0.3">
      <c r="A16" s="56">
        <v>14</v>
      </c>
      <c r="B16" s="55"/>
      <c r="C16" s="55">
        <v>50</v>
      </c>
      <c r="D16" s="55">
        <v>9.6464157104492188E-4</v>
      </c>
      <c r="E16" s="55" t="b">
        <v>1</v>
      </c>
      <c r="F16" s="55">
        <v>8.0000000000000016E-2</v>
      </c>
      <c r="G16" s="55">
        <v>7.9999999999999988E-2</v>
      </c>
      <c r="H16" s="55">
        <v>0</v>
      </c>
      <c r="I16" s="55">
        <v>8.3266726846886741E-17</v>
      </c>
      <c r="J16" s="55">
        <v>4.4408920985006332E-18</v>
      </c>
      <c r="K16" s="55">
        <v>1.332267629550187E-17</v>
      </c>
      <c r="L16" s="55">
        <v>-3.9999999999999911E-2</v>
      </c>
      <c r="M16" s="55">
        <v>-0.2</v>
      </c>
      <c r="N16" s="55">
        <v>1.332267629550188E-17</v>
      </c>
      <c r="O16" s="55">
        <v>-3.1086244689504392E-17</v>
      </c>
      <c r="P16" s="55">
        <v>-3.9999999999999911E-2</v>
      </c>
      <c r="Q16" s="55">
        <v>-0.20000000000000009</v>
      </c>
      <c r="R16" s="55">
        <v>1.7763568394002511E-17</v>
      </c>
      <c r="S16" s="55">
        <v>-4.4408920985006258E-17</v>
      </c>
      <c r="T16" s="55" t="s">
        <v>767</v>
      </c>
      <c r="U16" s="55"/>
      <c r="V16" s="55" t="s">
        <v>767</v>
      </c>
      <c r="W16" s="55">
        <v>1.8190426770172849E-14</v>
      </c>
      <c r="X16" s="55">
        <v>3.3100321315792668E-14</v>
      </c>
      <c r="Y16" s="55">
        <v>4.4090398935490472E-14</v>
      </c>
      <c r="Z16" s="55">
        <v>2.0766576824768851E-14</v>
      </c>
      <c r="AA16" s="55">
        <v>0</v>
      </c>
      <c r="AB16" s="55">
        <v>0</v>
      </c>
    </row>
    <row r="17" spans="1:28" x14ac:dyDescent="0.3">
      <c r="A17" s="56">
        <v>15</v>
      </c>
      <c r="B17" s="55"/>
      <c r="C17" s="55">
        <v>50</v>
      </c>
      <c r="D17" s="55">
        <v>0</v>
      </c>
      <c r="E17" s="55" t="b">
        <v>1</v>
      </c>
      <c r="F17" s="55">
        <v>8.0000000000000016E-2</v>
      </c>
      <c r="G17" s="55">
        <v>8.0000000000000016E-2</v>
      </c>
      <c r="H17" s="55">
        <v>2.4196058992709049E-17</v>
      </c>
      <c r="I17" s="55">
        <v>0</v>
      </c>
      <c r="J17" s="55">
        <v>2.2204460492503129E-17</v>
      </c>
      <c r="K17" s="55">
        <v>3.9831970004118397E-18</v>
      </c>
      <c r="L17" s="55">
        <v>5.5739998780302213E-17</v>
      </c>
      <c r="M17" s="55">
        <v>-0.24</v>
      </c>
      <c r="N17" s="55">
        <v>0</v>
      </c>
      <c r="O17" s="55">
        <v>-3.154393978759317E-17</v>
      </c>
      <c r="P17" s="55">
        <v>7.9936057773011268E-17</v>
      </c>
      <c r="Q17" s="55">
        <v>-0.24</v>
      </c>
      <c r="R17" s="55">
        <v>2.2204460492503129E-17</v>
      </c>
      <c r="S17" s="55">
        <v>-3.552713678800501E-17</v>
      </c>
      <c r="T17" s="55" t="s">
        <v>768</v>
      </c>
      <c r="U17" s="55"/>
      <c r="V17" s="55" t="s">
        <v>768</v>
      </c>
      <c r="W17" s="55">
        <v>3.5062294466805198E-14</v>
      </c>
      <c r="X17" s="55">
        <v>5.2593441700207838E-14</v>
      </c>
      <c r="Y17" s="55">
        <v>2.1424731836438241E-14</v>
      </c>
      <c r="Z17" s="55">
        <v>2.0215095990970329E-14</v>
      </c>
      <c r="AA17" s="55">
        <v>0</v>
      </c>
      <c r="AB17" s="55">
        <v>0</v>
      </c>
    </row>
    <row r="18" spans="1:28" x14ac:dyDescent="0.3">
      <c r="A18" s="56">
        <v>16</v>
      </c>
      <c r="B18" s="55"/>
      <c r="C18" s="55">
        <v>50</v>
      </c>
      <c r="D18" s="55">
        <v>0</v>
      </c>
      <c r="E18" s="55" t="b">
        <v>1</v>
      </c>
      <c r="F18" s="55">
        <v>8.0000000000000016E-2</v>
      </c>
      <c r="G18" s="55">
        <v>7.9999999999999974E-2</v>
      </c>
      <c r="H18" s="55">
        <v>4.163336342344337E-17</v>
      </c>
      <c r="I18" s="55">
        <v>2.775557561562891E-17</v>
      </c>
      <c r="J18" s="55">
        <v>5.3562822946781947E-18</v>
      </c>
      <c r="K18" s="55">
        <v>5.8139773927669889E-18</v>
      </c>
      <c r="L18" s="55">
        <v>-7.9999999999999891E-2</v>
      </c>
      <c r="M18" s="55">
        <v>-0.2400000000000001</v>
      </c>
      <c r="N18" s="55">
        <v>2.311985068868071E-17</v>
      </c>
      <c r="O18" s="55">
        <v>-4.1798809278860789E-17</v>
      </c>
      <c r="P18" s="55">
        <v>-7.9999999999999932E-2</v>
      </c>
      <c r="Q18" s="55">
        <v>-0.2400000000000001</v>
      </c>
      <c r="R18" s="55">
        <v>1.7763568394002511E-17</v>
      </c>
      <c r="S18" s="55">
        <v>-3.59848318860938E-17</v>
      </c>
      <c r="T18" s="55" t="s">
        <v>769</v>
      </c>
      <c r="U18" s="55"/>
      <c r="V18" s="55" t="s">
        <v>769</v>
      </c>
      <c r="W18" s="55">
        <v>3.8765001514032298E-14</v>
      </c>
      <c r="X18" s="55">
        <v>1.6002628163119848E-14</v>
      </c>
      <c r="Y18" s="55">
        <v>4.2849463672876482E-14</v>
      </c>
      <c r="Z18" s="55">
        <v>2.0215095990970329E-14</v>
      </c>
      <c r="AA18" s="55">
        <v>0</v>
      </c>
      <c r="AB18" s="55">
        <v>0</v>
      </c>
    </row>
    <row r="19" spans="1:28" x14ac:dyDescent="0.3">
      <c r="A19" s="56">
        <v>17</v>
      </c>
      <c r="B19" s="55"/>
      <c r="C19" s="55">
        <v>50</v>
      </c>
      <c r="D19" s="55">
        <v>0</v>
      </c>
      <c r="E19" s="55" t="b">
        <v>1</v>
      </c>
      <c r="F19" s="55">
        <v>8.0000000000000016E-2</v>
      </c>
      <c r="G19" s="55">
        <v>8.0000000000000016E-2</v>
      </c>
      <c r="H19" s="55">
        <v>0</v>
      </c>
      <c r="I19" s="55">
        <v>0</v>
      </c>
      <c r="J19" s="55">
        <v>8.8817841970012525E-18</v>
      </c>
      <c r="K19" s="55">
        <v>0</v>
      </c>
      <c r="L19" s="55">
        <v>-3.9999999999999918E-2</v>
      </c>
      <c r="M19" s="55">
        <v>-0.28000000000000008</v>
      </c>
      <c r="N19" s="55">
        <v>2.2204460492503129E-17</v>
      </c>
      <c r="O19" s="55">
        <v>-3.552713678800501E-17</v>
      </c>
      <c r="P19" s="55">
        <v>-3.9999999999999918E-2</v>
      </c>
      <c r="Q19" s="55">
        <v>-0.28000000000000008</v>
      </c>
      <c r="R19" s="55">
        <v>1.332267629550188E-17</v>
      </c>
      <c r="S19" s="55">
        <v>-3.552713678800501E-17</v>
      </c>
      <c r="T19" s="55" t="s">
        <v>770</v>
      </c>
      <c r="U19" s="55"/>
      <c r="V19" s="55" t="s">
        <v>770</v>
      </c>
      <c r="W19" s="55">
        <v>3.7271508648390358E-14</v>
      </c>
      <c r="X19" s="55">
        <v>0</v>
      </c>
      <c r="Y19" s="55">
        <v>2.0838234533894761E-14</v>
      </c>
      <c r="Z19" s="55">
        <v>1.969214787951623E-14</v>
      </c>
      <c r="AA19" s="55">
        <v>0</v>
      </c>
      <c r="AB19" s="55">
        <v>0</v>
      </c>
    </row>
    <row r="20" spans="1:28" x14ac:dyDescent="0.3">
      <c r="A20" s="56">
        <v>18</v>
      </c>
      <c r="B20" s="55"/>
      <c r="C20" s="55">
        <v>50</v>
      </c>
      <c r="D20" s="55">
        <v>0</v>
      </c>
      <c r="E20" s="55" t="b">
        <v>1</v>
      </c>
      <c r="F20" s="55">
        <v>8.0000000000000016E-2</v>
      </c>
      <c r="G20" s="55">
        <v>8.0000000000000043E-2</v>
      </c>
      <c r="H20" s="55">
        <v>0</v>
      </c>
      <c r="I20" s="55">
        <v>5.5511151231257827E-17</v>
      </c>
      <c r="J20" s="55">
        <v>4.440892098500627E-18</v>
      </c>
      <c r="K20" s="55">
        <v>7.0510038046461049E-18</v>
      </c>
      <c r="L20" s="55">
        <v>-3.9999999999999911E-2</v>
      </c>
      <c r="M20" s="55">
        <v>-0.20000000000000009</v>
      </c>
      <c r="N20" s="55">
        <v>2.6645352591003759E-17</v>
      </c>
      <c r="O20" s="55">
        <v>-2.8476132983358911E-17</v>
      </c>
      <c r="P20" s="55">
        <v>-3.9999999999999911E-2</v>
      </c>
      <c r="Q20" s="55">
        <v>-0.2</v>
      </c>
      <c r="R20" s="55">
        <v>2.2204460492503129E-17</v>
      </c>
      <c r="S20" s="55">
        <v>-3.552713678800501E-17</v>
      </c>
      <c r="T20" s="55" t="s">
        <v>771</v>
      </c>
      <c r="U20" s="55"/>
      <c r="V20" s="55" t="s">
        <v>771</v>
      </c>
      <c r="W20" s="55">
        <v>1.8190426770172849E-14</v>
      </c>
      <c r="X20" s="55">
        <v>3.3100321315792668E-14</v>
      </c>
      <c r="Y20" s="55">
        <v>6.6135598403235712E-14</v>
      </c>
      <c r="Z20" s="55">
        <v>4.1533153649537708E-14</v>
      </c>
      <c r="AA20" s="55">
        <v>0</v>
      </c>
      <c r="AB20" s="55">
        <v>0</v>
      </c>
    </row>
    <row r="21" spans="1:28" x14ac:dyDescent="0.3">
      <c r="A21" s="56">
        <v>19</v>
      </c>
      <c r="B21" s="55"/>
      <c r="C21" s="55">
        <v>50</v>
      </c>
      <c r="D21" s="55">
        <v>0</v>
      </c>
      <c r="E21" s="55" t="b">
        <v>1</v>
      </c>
      <c r="F21" s="55">
        <v>8.0000000000000016E-2</v>
      </c>
      <c r="G21" s="55">
        <v>8.0000000000000016E-2</v>
      </c>
      <c r="H21" s="55">
        <v>2.2204460492503129E-17</v>
      </c>
      <c r="I21" s="55">
        <v>1.387778780781446E-17</v>
      </c>
      <c r="J21" s="55">
        <v>8.8817841970012448E-18</v>
      </c>
      <c r="K21" s="55">
        <v>8.881784197001254E-18</v>
      </c>
      <c r="L21" s="55">
        <v>9.3258734068513146E-17</v>
      </c>
      <c r="M21" s="55">
        <v>7.9999999999999891E-2</v>
      </c>
      <c r="N21" s="55">
        <v>2.6645352591003759E-17</v>
      </c>
      <c r="O21" s="55">
        <v>-2.6645352591003759E-17</v>
      </c>
      <c r="P21" s="55">
        <v>7.105427357601002E-17</v>
      </c>
      <c r="Q21" s="55">
        <v>7.9999999999999877E-2</v>
      </c>
      <c r="R21" s="55">
        <v>1.7763568394002511E-17</v>
      </c>
      <c r="S21" s="55">
        <v>-3.552713678800501E-17</v>
      </c>
      <c r="T21" s="55" t="s">
        <v>772</v>
      </c>
      <c r="U21" s="55"/>
      <c r="V21" s="55" t="s">
        <v>772</v>
      </c>
      <c r="W21" s="55">
        <v>6.4209524437802778E-14</v>
      </c>
      <c r="X21" s="55">
        <v>3.2104762218901389E-14</v>
      </c>
      <c r="Y21" s="55">
        <v>1.382529744647489E-14</v>
      </c>
      <c r="Z21" s="55">
        <v>3.8502470534873143E-14</v>
      </c>
      <c r="AA21" s="55">
        <v>0</v>
      </c>
      <c r="AB21" s="55">
        <v>0</v>
      </c>
    </row>
    <row r="22" spans="1:28" x14ac:dyDescent="0.3">
      <c r="A22" s="56">
        <v>20</v>
      </c>
      <c r="B22" s="55"/>
      <c r="C22" s="55">
        <v>50</v>
      </c>
      <c r="D22" s="55">
        <v>0</v>
      </c>
      <c r="E22" s="55" t="b">
        <v>1</v>
      </c>
      <c r="F22" s="55">
        <v>8.0000000000000016E-2</v>
      </c>
      <c r="G22" s="55">
        <v>8.0000000000000043E-2</v>
      </c>
      <c r="H22" s="55">
        <v>5.5511151231257827E-17</v>
      </c>
      <c r="I22" s="55">
        <v>0</v>
      </c>
      <c r="J22" s="55">
        <v>8.8817841970012525E-18</v>
      </c>
      <c r="K22" s="55">
        <v>4.4408920985006363E-18</v>
      </c>
      <c r="L22" s="55">
        <v>-7.9999999999999932E-2</v>
      </c>
      <c r="M22" s="55">
        <v>-0.16000000000000009</v>
      </c>
      <c r="N22" s="55">
        <v>8.8817841970012525E-18</v>
      </c>
      <c r="O22" s="55">
        <v>-2.6645352591003759E-17</v>
      </c>
      <c r="P22" s="55">
        <v>-7.9999999999999877E-2</v>
      </c>
      <c r="Q22" s="55">
        <v>-0.16000000000000009</v>
      </c>
      <c r="R22" s="55">
        <v>0</v>
      </c>
      <c r="S22" s="55">
        <v>-3.1086244689504392E-17</v>
      </c>
      <c r="T22" s="55" t="s">
        <v>773</v>
      </c>
      <c r="U22" s="55"/>
      <c r="V22" s="55" t="s">
        <v>773</v>
      </c>
      <c r="W22" s="55">
        <v>1.8901229886361709E-14</v>
      </c>
      <c r="X22" s="55">
        <v>1.567314207130557E-14</v>
      </c>
      <c r="Y22" s="55">
        <v>1.135133841361089E-14</v>
      </c>
      <c r="Z22" s="55">
        <v>2.134899104570053E-14</v>
      </c>
      <c r="AA22" s="55">
        <v>0</v>
      </c>
      <c r="AB22" s="55">
        <v>0</v>
      </c>
    </row>
    <row r="23" spans="1:28" x14ac:dyDescent="0.3">
      <c r="A23" s="56">
        <v>21</v>
      </c>
      <c r="B23" s="55"/>
      <c r="C23" s="55">
        <v>50</v>
      </c>
      <c r="D23" s="55">
        <v>1.0113716125488279E-3</v>
      </c>
      <c r="E23" s="55" t="b">
        <v>1</v>
      </c>
      <c r="F23" s="55">
        <v>8.0000000000000016E-2</v>
      </c>
      <c r="G23" s="55">
        <v>0.08</v>
      </c>
      <c r="H23" s="55">
        <v>2.775557561562891E-17</v>
      </c>
      <c r="I23" s="55">
        <v>0</v>
      </c>
      <c r="J23" s="55">
        <v>2.2204460492503141E-17</v>
      </c>
      <c r="K23" s="55">
        <v>0</v>
      </c>
      <c r="L23" s="55">
        <v>-3.999999999999989E-2</v>
      </c>
      <c r="M23" s="55">
        <v>-0.2</v>
      </c>
      <c r="N23" s="55">
        <v>-4.4408920985006263E-18</v>
      </c>
      <c r="O23" s="55">
        <v>-3.552713678800501E-17</v>
      </c>
      <c r="P23" s="55">
        <v>-3.9999999999999918E-2</v>
      </c>
      <c r="Q23" s="55">
        <v>-0.2</v>
      </c>
      <c r="R23" s="55">
        <v>1.7763568394002511E-17</v>
      </c>
      <c r="S23" s="55">
        <v>-3.552713678800501E-17</v>
      </c>
      <c r="T23" s="55" t="s">
        <v>774</v>
      </c>
      <c r="U23" s="55"/>
      <c r="V23" s="55" t="s">
        <v>774</v>
      </c>
      <c r="W23" s="55">
        <v>1.8190426770172849E-14</v>
      </c>
      <c r="X23" s="55">
        <v>3.3100321315792668E-14</v>
      </c>
      <c r="Y23" s="55">
        <v>4.4090398935490472E-14</v>
      </c>
      <c r="Z23" s="55">
        <v>2.0766576824768851E-14</v>
      </c>
      <c r="AA23" s="55">
        <v>0</v>
      </c>
      <c r="AB23" s="55">
        <v>0</v>
      </c>
    </row>
    <row r="24" spans="1:28" x14ac:dyDescent="0.3">
      <c r="A24" s="56">
        <v>22</v>
      </c>
      <c r="B24" s="55"/>
      <c r="C24" s="55">
        <v>50</v>
      </c>
      <c r="D24" s="55">
        <v>0</v>
      </c>
      <c r="E24" s="55" t="b">
        <v>1</v>
      </c>
      <c r="F24" s="55">
        <v>8.0000000000000016E-2</v>
      </c>
      <c r="G24" s="55">
        <v>8.0000000000000043E-2</v>
      </c>
      <c r="H24" s="55">
        <v>4.4408920985006301E-18</v>
      </c>
      <c r="I24" s="55">
        <v>2.775557561562891E-17</v>
      </c>
      <c r="J24" s="55">
        <v>2.664535259100375E-17</v>
      </c>
      <c r="K24" s="55">
        <v>6.6613381477509328E-18</v>
      </c>
      <c r="L24" s="55">
        <v>7.549516567451065E-17</v>
      </c>
      <c r="M24" s="55">
        <v>7.9999999999999918E-2</v>
      </c>
      <c r="N24" s="55">
        <v>5.3290705182007512E-17</v>
      </c>
      <c r="O24" s="55">
        <v>-4.0425723984594418E-17</v>
      </c>
      <c r="P24" s="55">
        <v>7.105427357601002E-17</v>
      </c>
      <c r="Q24" s="55">
        <v>7.9999999999999946E-2</v>
      </c>
      <c r="R24" s="55">
        <v>2.6645352591003759E-17</v>
      </c>
      <c r="S24" s="55">
        <v>-4.7087062132345357E-17</v>
      </c>
      <c r="T24" s="55" t="s">
        <v>775</v>
      </c>
      <c r="U24" s="55"/>
      <c r="V24" s="55" t="s">
        <v>775</v>
      </c>
      <c r="W24" s="55">
        <v>6.4209524437802778E-14</v>
      </c>
      <c r="X24" s="55">
        <v>3.2104762218901389E-14</v>
      </c>
      <c r="Y24" s="55">
        <v>1.382529744647489E-14</v>
      </c>
      <c r="Z24" s="55">
        <v>3.8502470534873143E-14</v>
      </c>
      <c r="AA24" s="55">
        <v>0</v>
      </c>
      <c r="AB24" s="55">
        <v>0</v>
      </c>
    </row>
    <row r="25" spans="1:28" x14ac:dyDescent="0.3">
      <c r="A25" s="56">
        <v>23</v>
      </c>
      <c r="B25" s="55"/>
      <c r="C25" s="55">
        <v>50</v>
      </c>
      <c r="D25" s="55">
        <v>0</v>
      </c>
      <c r="E25" s="55" t="b">
        <v>1</v>
      </c>
      <c r="F25" s="55">
        <v>8.0000000000000016E-2</v>
      </c>
      <c r="G25" s="55">
        <v>8.0000000000000043E-2</v>
      </c>
      <c r="H25" s="55">
        <v>4.163336342344337E-17</v>
      </c>
      <c r="I25" s="55">
        <v>0</v>
      </c>
      <c r="J25" s="55">
        <v>8.8817841970012479E-18</v>
      </c>
      <c r="K25" s="55">
        <v>0</v>
      </c>
      <c r="L25" s="55">
        <v>-7.999999999999996E-2</v>
      </c>
      <c r="M25" s="55">
        <v>-8.0000000000000071E-2</v>
      </c>
      <c r="N25" s="55">
        <v>3.552713678800501E-17</v>
      </c>
      <c r="O25" s="55">
        <v>-5.3290705182007512E-17</v>
      </c>
      <c r="P25" s="55">
        <v>-7.9999999999999918E-2</v>
      </c>
      <c r="Q25" s="55">
        <v>-8.0000000000000071E-2</v>
      </c>
      <c r="R25" s="55">
        <v>4.4408920985006258E-17</v>
      </c>
      <c r="S25" s="55">
        <v>-5.3290705182007512E-17</v>
      </c>
      <c r="T25" s="55" t="s">
        <v>776</v>
      </c>
      <c r="U25" s="55"/>
      <c r="V25" s="55" t="s">
        <v>776</v>
      </c>
      <c r="W25" s="55">
        <v>1.844328002999218E-14</v>
      </c>
      <c r="X25" s="55">
        <v>4.6070850497340833E-14</v>
      </c>
      <c r="Y25" s="55">
        <v>3.6214119406647833E-14</v>
      </c>
      <c r="Z25" s="55">
        <v>1.130882444824361E-14</v>
      </c>
      <c r="AA25" s="55">
        <v>0</v>
      </c>
      <c r="AB25" s="55">
        <v>0</v>
      </c>
    </row>
    <row r="26" spans="1:28" x14ac:dyDescent="0.3">
      <c r="A26" s="56">
        <v>24</v>
      </c>
      <c r="B26" s="55"/>
      <c r="C26" s="55">
        <v>50</v>
      </c>
      <c r="D26" s="55">
        <v>0</v>
      </c>
      <c r="E26" s="55" t="b">
        <v>1</v>
      </c>
      <c r="F26" s="55">
        <v>8.0000000000000016E-2</v>
      </c>
      <c r="G26" s="55">
        <v>8.0000000000000043E-2</v>
      </c>
      <c r="H26" s="55">
        <v>6.9388939039072284E-17</v>
      </c>
      <c r="I26" s="55">
        <v>2.775557561562891E-17</v>
      </c>
      <c r="J26" s="55">
        <v>3.552713678800501E-17</v>
      </c>
      <c r="K26" s="55">
        <v>4.8985871965894143E-18</v>
      </c>
      <c r="L26" s="55">
        <v>0.12</v>
      </c>
      <c r="M26" s="55">
        <v>-0.12</v>
      </c>
      <c r="N26" s="55">
        <v>0</v>
      </c>
      <c r="O26" s="55">
        <v>-4.0425723984594418E-17</v>
      </c>
      <c r="P26" s="55">
        <v>0.12000000000000011</v>
      </c>
      <c r="Q26" s="55">
        <v>-0.12</v>
      </c>
      <c r="R26" s="55">
        <v>3.552713678800501E-17</v>
      </c>
      <c r="S26" s="55">
        <v>-3.552713678800501E-17</v>
      </c>
      <c r="T26" s="55" t="s">
        <v>777</v>
      </c>
      <c r="U26" s="55"/>
      <c r="V26" s="55" t="s">
        <v>777</v>
      </c>
      <c r="W26" s="55">
        <v>1.4884394981832609E-14</v>
      </c>
      <c r="X26" s="55">
        <v>1.9669842149931011E-14</v>
      </c>
      <c r="Y26" s="55">
        <v>3.5100865574251812E-14</v>
      </c>
      <c r="Z26" s="55">
        <v>2.1965016403383451E-14</v>
      </c>
      <c r="AA26" s="55">
        <v>0</v>
      </c>
      <c r="AB26" s="55">
        <v>0</v>
      </c>
    </row>
    <row r="27" spans="1:28" x14ac:dyDescent="0.3">
      <c r="A27" s="56">
        <v>25</v>
      </c>
      <c r="B27" s="55"/>
      <c r="C27" s="55">
        <v>50</v>
      </c>
      <c r="D27" s="55">
        <v>9.975433349609375E-4</v>
      </c>
      <c r="E27" s="55" t="b">
        <v>1</v>
      </c>
      <c r="F27" s="55">
        <v>8.0000000000000016E-2</v>
      </c>
      <c r="G27" s="55">
        <v>8.0000000000000016E-2</v>
      </c>
      <c r="H27" s="55">
        <v>6.9388939039072284E-18</v>
      </c>
      <c r="I27" s="55">
        <v>6.9388939039072284E-18</v>
      </c>
      <c r="J27" s="55">
        <v>4.4408920985006363E-18</v>
      </c>
      <c r="K27" s="55">
        <v>0</v>
      </c>
      <c r="L27" s="55">
        <v>4.000000000000007E-2</v>
      </c>
      <c r="M27" s="55">
        <v>-3.9999999999999952E-2</v>
      </c>
      <c r="N27" s="55">
        <v>2.6645352591003759E-17</v>
      </c>
      <c r="O27" s="55">
        <v>-5.3290705182007512E-17</v>
      </c>
      <c r="P27" s="55">
        <v>4.0000000000000063E-2</v>
      </c>
      <c r="Q27" s="55">
        <v>-3.9999999999999952E-2</v>
      </c>
      <c r="R27" s="55">
        <v>3.1086244689504392E-17</v>
      </c>
      <c r="S27" s="55">
        <v>-5.3290705182007512E-17</v>
      </c>
      <c r="T27" s="55" t="s">
        <v>778</v>
      </c>
      <c r="U27" s="55"/>
      <c r="V27" s="55" t="s">
        <v>778</v>
      </c>
      <c r="W27" s="55">
        <v>0</v>
      </c>
      <c r="X27" s="55">
        <v>5.2082128900999817E-14</v>
      </c>
      <c r="Y27" s="55">
        <v>1.246676727231597E-14</v>
      </c>
      <c r="Z27" s="55">
        <v>1.165512575009703E-14</v>
      </c>
      <c r="AA27" s="55">
        <v>0</v>
      </c>
      <c r="AB27" s="55">
        <v>0</v>
      </c>
    </row>
    <row r="28" spans="1:28" x14ac:dyDescent="0.3">
      <c r="A28" s="56">
        <v>26</v>
      </c>
      <c r="B28" s="55"/>
      <c r="C28" s="55">
        <v>50</v>
      </c>
      <c r="D28" s="55">
        <v>0</v>
      </c>
      <c r="E28" s="55" t="b">
        <v>1</v>
      </c>
      <c r="F28" s="55">
        <v>8.0000000000000016E-2</v>
      </c>
      <c r="G28" s="55">
        <v>8.0000000000000016E-2</v>
      </c>
      <c r="H28" s="55">
        <v>1.387778780781446E-17</v>
      </c>
      <c r="I28" s="55">
        <v>0</v>
      </c>
      <c r="J28" s="55">
        <v>4.4408920985006332E-18</v>
      </c>
      <c r="K28" s="55">
        <v>2.2204460492503129E-17</v>
      </c>
      <c r="L28" s="55">
        <v>4.0000000000000063E-2</v>
      </c>
      <c r="M28" s="55">
        <v>-0.12</v>
      </c>
      <c r="N28" s="55">
        <v>1.332267629550188E-17</v>
      </c>
      <c r="O28" s="55">
        <v>-6.661338147750939E-17</v>
      </c>
      <c r="P28" s="55">
        <v>4.0000000000000077E-2</v>
      </c>
      <c r="Q28" s="55">
        <v>-0.12</v>
      </c>
      <c r="R28" s="55">
        <v>1.7763568394002511E-17</v>
      </c>
      <c r="S28" s="55">
        <v>-4.4408920985006258E-17</v>
      </c>
      <c r="T28" s="55" t="s">
        <v>779</v>
      </c>
      <c r="U28" s="55"/>
      <c r="V28" s="55" t="s">
        <v>779</v>
      </c>
      <c r="W28" s="55">
        <v>6.4791960398754339E-14</v>
      </c>
      <c r="X28" s="55">
        <v>1.7765885944244579E-14</v>
      </c>
      <c r="Y28" s="55">
        <v>3.5100865574251812E-14</v>
      </c>
      <c r="Z28" s="55">
        <v>2.1965016403383451E-14</v>
      </c>
      <c r="AA28" s="55">
        <v>0</v>
      </c>
      <c r="AB28" s="55">
        <v>0</v>
      </c>
    </row>
    <row r="29" spans="1:28" x14ac:dyDescent="0.3">
      <c r="A29" s="56">
        <v>27</v>
      </c>
      <c r="B29" s="55"/>
      <c r="C29" s="55">
        <v>50</v>
      </c>
      <c r="D29" s="55">
        <v>0</v>
      </c>
      <c r="E29" s="55" t="b">
        <v>1</v>
      </c>
      <c r="F29" s="55">
        <v>8.0000000000000016E-2</v>
      </c>
      <c r="G29" s="55">
        <v>8.0000000000000016E-2</v>
      </c>
      <c r="H29" s="55">
        <v>0</v>
      </c>
      <c r="I29" s="55">
        <v>1.387778780781446E-17</v>
      </c>
      <c r="J29" s="55">
        <v>1.7763568394002499E-17</v>
      </c>
      <c r="K29" s="55">
        <v>1.332267629550187E-17</v>
      </c>
      <c r="L29" s="55">
        <v>4.0000000000000091E-2</v>
      </c>
      <c r="M29" s="55">
        <v>-4.0000000000000063E-2</v>
      </c>
      <c r="N29" s="55">
        <v>3.552713678800501E-17</v>
      </c>
      <c r="O29" s="55">
        <v>-3.9968028886505628E-17</v>
      </c>
      <c r="P29" s="55">
        <v>4.0000000000000091E-2</v>
      </c>
      <c r="Q29" s="55">
        <v>-4.000000000000007E-2</v>
      </c>
      <c r="R29" s="55">
        <v>1.7763568394002511E-17</v>
      </c>
      <c r="S29" s="55">
        <v>-2.6645352591003759E-17</v>
      </c>
      <c r="T29" s="55" t="s">
        <v>780</v>
      </c>
      <c r="U29" s="55"/>
      <c r="V29" s="55" t="s">
        <v>780</v>
      </c>
      <c r="W29" s="55">
        <v>0</v>
      </c>
      <c r="X29" s="55">
        <v>5.2082128900999817E-14</v>
      </c>
      <c r="Y29" s="55">
        <v>1.246676727231597E-14</v>
      </c>
      <c r="Z29" s="55">
        <v>1.165512575009703E-14</v>
      </c>
      <c r="AA29" s="55">
        <v>0</v>
      </c>
      <c r="AB29" s="55">
        <v>0</v>
      </c>
    </row>
    <row r="30" spans="1:28" x14ac:dyDescent="0.3">
      <c r="A30" s="56">
        <v>28</v>
      </c>
      <c r="B30" s="55"/>
      <c r="C30" s="55">
        <v>50</v>
      </c>
      <c r="D30" s="55">
        <v>0</v>
      </c>
      <c r="E30" s="55" t="b">
        <v>1</v>
      </c>
      <c r="F30" s="55">
        <v>8.0000000000000016E-2</v>
      </c>
      <c r="G30" s="55">
        <v>8.0000000000000043E-2</v>
      </c>
      <c r="H30" s="55">
        <v>2.775557561562891E-17</v>
      </c>
      <c r="I30" s="55">
        <v>5.5511151231257827E-17</v>
      </c>
      <c r="J30" s="55">
        <v>4.4408920985006332E-18</v>
      </c>
      <c r="K30" s="55">
        <v>8.8817841970012479E-18</v>
      </c>
      <c r="L30" s="55">
        <v>-0.15999999999999989</v>
      </c>
      <c r="M30" s="55">
        <v>-0.16000000000000009</v>
      </c>
      <c r="N30" s="55">
        <v>1.332267629550188E-17</v>
      </c>
      <c r="O30" s="55">
        <v>-4.4408920985006258E-17</v>
      </c>
      <c r="P30" s="55">
        <v>-0.15999999999999989</v>
      </c>
      <c r="Q30" s="55">
        <v>-0.16000000000000009</v>
      </c>
      <c r="R30" s="55">
        <v>1.7763568394002511E-17</v>
      </c>
      <c r="S30" s="55">
        <v>-5.3290705182007512E-17</v>
      </c>
      <c r="T30" s="55" t="s">
        <v>781</v>
      </c>
      <c r="U30" s="55"/>
      <c r="V30" s="55" t="s">
        <v>781</v>
      </c>
      <c r="W30" s="55">
        <v>0</v>
      </c>
      <c r="X30" s="55">
        <v>2.8880107992473963E-14</v>
      </c>
      <c r="Y30" s="55">
        <v>1.135133841361089E-14</v>
      </c>
      <c r="Z30" s="55">
        <v>2.134899104570053E-14</v>
      </c>
      <c r="AA30" s="55">
        <v>0</v>
      </c>
      <c r="AB30" s="55">
        <v>0</v>
      </c>
    </row>
    <row r="31" spans="1:28" x14ac:dyDescent="0.3">
      <c r="A31" s="56">
        <v>29</v>
      </c>
      <c r="B31" s="55"/>
      <c r="C31" s="55">
        <v>50</v>
      </c>
      <c r="D31" s="55">
        <v>0</v>
      </c>
      <c r="E31" s="55" t="b">
        <v>1</v>
      </c>
      <c r="F31" s="55">
        <v>8.0000000000000016E-2</v>
      </c>
      <c r="G31" s="55">
        <v>8.0000000000000016E-2</v>
      </c>
      <c r="H31" s="55">
        <v>2.775557561562891E-17</v>
      </c>
      <c r="I31" s="55">
        <v>2.775557561562891E-17</v>
      </c>
      <c r="J31" s="55">
        <v>8.8817841970012571E-18</v>
      </c>
      <c r="K31" s="55">
        <v>3.552713678800501E-17</v>
      </c>
      <c r="L31" s="55">
        <v>0.12000000000000011</v>
      </c>
      <c r="M31" s="55">
        <v>-3.9999999999999973E-2</v>
      </c>
      <c r="N31" s="55">
        <v>3.1086244689504392E-17</v>
      </c>
      <c r="O31" s="55">
        <v>-7.105427357601002E-17</v>
      </c>
      <c r="P31" s="55">
        <v>0.12000000000000011</v>
      </c>
      <c r="Q31" s="55">
        <v>-0.04</v>
      </c>
      <c r="R31" s="55">
        <v>2.2204460492503129E-17</v>
      </c>
      <c r="S31" s="55">
        <v>-3.552713678800501E-17</v>
      </c>
      <c r="T31" s="55" t="s">
        <v>782</v>
      </c>
      <c r="U31" s="55"/>
      <c r="V31" s="55" t="s">
        <v>782</v>
      </c>
      <c r="W31" s="55">
        <v>2.9197874087461661E-14</v>
      </c>
      <c r="X31" s="55">
        <v>3.8348756831654589E-14</v>
      </c>
      <c r="Y31" s="55">
        <v>1.246676727231597E-14</v>
      </c>
      <c r="Z31" s="55">
        <v>1.165512575009703E-14</v>
      </c>
      <c r="AA31" s="55">
        <v>0</v>
      </c>
      <c r="AB31" s="55">
        <v>0</v>
      </c>
    </row>
    <row r="32" spans="1:28" x14ac:dyDescent="0.3">
      <c r="A32" s="56">
        <v>30</v>
      </c>
      <c r="B32" s="55"/>
      <c r="C32" s="55">
        <v>50</v>
      </c>
      <c r="D32" s="55">
        <v>0</v>
      </c>
      <c r="E32" s="55" t="b">
        <v>1</v>
      </c>
      <c r="F32" s="55">
        <v>8.0000000000000016E-2</v>
      </c>
      <c r="G32" s="55">
        <v>8.0000000000000016E-2</v>
      </c>
      <c r="H32" s="55">
        <v>1.387778780781446E-17</v>
      </c>
      <c r="I32" s="55">
        <v>0</v>
      </c>
      <c r="J32" s="55">
        <v>1.3780371393590661E-17</v>
      </c>
      <c r="K32" s="55">
        <v>5.3562822946782024E-18</v>
      </c>
      <c r="L32" s="55">
        <v>-7.9999999999999891E-2</v>
      </c>
      <c r="M32" s="55">
        <v>-0.16000000000000009</v>
      </c>
      <c r="N32" s="55">
        <v>3.154393978759317E-17</v>
      </c>
      <c r="O32" s="55">
        <v>-3.2001634885681961E-17</v>
      </c>
      <c r="P32" s="55">
        <v>-7.9999999999999877E-2</v>
      </c>
      <c r="Q32" s="55">
        <v>-0.16000000000000009</v>
      </c>
      <c r="R32" s="55">
        <v>1.7763568394002511E-17</v>
      </c>
      <c r="S32" s="55">
        <v>-2.6645352591003759E-17</v>
      </c>
      <c r="T32" s="55" t="s">
        <v>783</v>
      </c>
      <c r="U32" s="55"/>
      <c r="V32" s="55" t="s">
        <v>783</v>
      </c>
      <c r="W32" s="55">
        <v>3.780245977272343E-14</v>
      </c>
      <c r="X32" s="55">
        <v>0</v>
      </c>
      <c r="Y32" s="55">
        <v>1.135133841361089E-14</v>
      </c>
      <c r="Z32" s="55">
        <v>2.134899104570053E-14</v>
      </c>
      <c r="AA32" s="55">
        <v>0</v>
      </c>
      <c r="AB32" s="55">
        <v>0</v>
      </c>
    </row>
    <row r="33" spans="1:28" x14ac:dyDescent="0.3">
      <c r="A33" s="56">
        <v>31</v>
      </c>
      <c r="B33" s="55"/>
      <c r="C33" s="55">
        <v>50</v>
      </c>
      <c r="D33" s="55">
        <v>0</v>
      </c>
      <c r="E33" s="55" t="b">
        <v>1</v>
      </c>
      <c r="F33" s="55">
        <v>8.0000000000000016E-2</v>
      </c>
      <c r="G33" s="55">
        <v>0.08</v>
      </c>
      <c r="H33" s="55">
        <v>8.3266726846886741E-17</v>
      </c>
      <c r="I33" s="55">
        <v>4.163336342344337E-17</v>
      </c>
      <c r="J33" s="55">
        <v>2.6645352591003759E-17</v>
      </c>
      <c r="K33" s="55">
        <v>2.5173230394883351E-18</v>
      </c>
      <c r="L33" s="55">
        <v>0.12000000000000011</v>
      </c>
      <c r="M33" s="55">
        <v>-0.12</v>
      </c>
      <c r="N33" s="55">
        <v>8.8817841970012525E-18</v>
      </c>
      <c r="O33" s="55">
        <v>-2.8933828081447702E-17</v>
      </c>
      <c r="P33" s="55">
        <v>0.12</v>
      </c>
      <c r="Q33" s="55">
        <v>-0.12</v>
      </c>
      <c r="R33" s="55">
        <v>3.552713678800501E-17</v>
      </c>
      <c r="S33" s="55">
        <v>-2.6416505041959361E-17</v>
      </c>
      <c r="T33" s="55" t="s">
        <v>784</v>
      </c>
      <c r="U33" s="55"/>
      <c r="V33" s="55" t="s">
        <v>784</v>
      </c>
      <c r="W33" s="55">
        <v>1.4884394981832609E-14</v>
      </c>
      <c r="X33" s="55">
        <v>1.9669842149931011E-14</v>
      </c>
      <c r="Y33" s="55">
        <v>1.1700288524750599E-14</v>
      </c>
      <c r="Z33" s="55">
        <v>2.1965016403383451E-14</v>
      </c>
      <c r="AA33" s="55">
        <v>0</v>
      </c>
      <c r="AB33" s="55">
        <v>0</v>
      </c>
    </row>
    <row r="34" spans="1:28" x14ac:dyDescent="0.3">
      <c r="A34" s="56">
        <v>32</v>
      </c>
      <c r="B34" s="55"/>
      <c r="C34" s="55">
        <v>50</v>
      </c>
      <c r="D34" s="55">
        <v>0</v>
      </c>
      <c r="E34" s="55" t="b">
        <v>1</v>
      </c>
      <c r="F34" s="55">
        <v>8.0000000000000016E-2</v>
      </c>
      <c r="G34" s="55">
        <v>8.0000000000000043E-2</v>
      </c>
      <c r="H34" s="55">
        <v>0</v>
      </c>
      <c r="I34" s="55">
        <v>5.5511151231257827E-17</v>
      </c>
      <c r="J34" s="55">
        <v>4.2120445494562349E-18</v>
      </c>
      <c r="K34" s="55">
        <v>9.1539019617757457E-19</v>
      </c>
      <c r="L34" s="55">
        <v>0.16000000000000009</v>
      </c>
      <c r="M34" s="55">
        <v>-8.0000000000000071E-2</v>
      </c>
      <c r="N34" s="55">
        <v>1.7763568394002511E-17</v>
      </c>
      <c r="O34" s="55">
        <v>-2.6645352591003759E-17</v>
      </c>
      <c r="P34" s="55">
        <v>0.16000000000000009</v>
      </c>
      <c r="Q34" s="55">
        <v>-8.0000000000000016E-2</v>
      </c>
      <c r="R34" s="55">
        <v>1.355152384454627E-17</v>
      </c>
      <c r="S34" s="55">
        <v>-2.7560742787181331E-17</v>
      </c>
      <c r="T34" s="55" t="s">
        <v>785</v>
      </c>
      <c r="U34" s="55"/>
      <c r="V34" s="55" t="s">
        <v>785</v>
      </c>
      <c r="W34" s="55">
        <v>1.4171231194503901E-14</v>
      </c>
      <c r="X34" s="55">
        <v>4.1007229737968598E-14</v>
      </c>
      <c r="Y34" s="55">
        <v>3.6214119406647833E-14</v>
      </c>
      <c r="Z34" s="55">
        <v>1.130882444824361E-14</v>
      </c>
      <c r="AA34" s="55">
        <v>0</v>
      </c>
      <c r="AB34" s="55">
        <v>0</v>
      </c>
    </row>
    <row r="35" spans="1:28" x14ac:dyDescent="0.3">
      <c r="A35" s="56">
        <v>33</v>
      </c>
      <c r="B35" s="55"/>
      <c r="C35" s="55">
        <v>50</v>
      </c>
      <c r="D35" s="55">
        <v>0</v>
      </c>
      <c r="E35" s="55" t="b">
        <v>1</v>
      </c>
      <c r="F35" s="55">
        <v>8.0000000000000016E-2</v>
      </c>
      <c r="G35" s="55">
        <v>8.0000000000000016E-2</v>
      </c>
      <c r="H35" s="55">
        <v>0</v>
      </c>
      <c r="I35" s="55">
        <v>2.775557561562891E-17</v>
      </c>
      <c r="J35" s="55">
        <v>8.881784197001254E-18</v>
      </c>
      <c r="K35" s="55">
        <v>0</v>
      </c>
      <c r="L35" s="55">
        <v>0.24</v>
      </c>
      <c r="M35" s="55">
        <v>7.9999999999999988E-2</v>
      </c>
      <c r="N35" s="55">
        <v>1.7763568394002511E-17</v>
      </c>
      <c r="O35" s="55">
        <v>-3.552713678800501E-17</v>
      </c>
      <c r="P35" s="55">
        <v>0.24</v>
      </c>
      <c r="Q35" s="55">
        <v>8.0000000000000016E-2</v>
      </c>
      <c r="R35" s="55">
        <v>2.6645352591003759E-17</v>
      </c>
      <c r="S35" s="55">
        <v>-3.552713678800501E-17</v>
      </c>
      <c r="T35" s="55" t="s">
        <v>786</v>
      </c>
      <c r="U35" s="55"/>
      <c r="V35" s="55" t="s">
        <v>786</v>
      </c>
      <c r="W35" s="55">
        <v>2.5431941667021571E-14</v>
      </c>
      <c r="X35" s="55">
        <v>4.3524770428911872E-14</v>
      </c>
      <c r="Y35" s="55">
        <v>2.76505948929498E-14</v>
      </c>
      <c r="Z35" s="55">
        <v>1.283415684495771E-14</v>
      </c>
      <c r="AA35" s="55">
        <v>0</v>
      </c>
      <c r="AB35" s="55">
        <v>0</v>
      </c>
    </row>
    <row r="36" spans="1:28" x14ac:dyDescent="0.3">
      <c r="A36" s="56">
        <v>34</v>
      </c>
      <c r="B36" s="55"/>
      <c r="C36" s="55">
        <v>50</v>
      </c>
      <c r="D36" s="55">
        <v>9.899139404296875E-4</v>
      </c>
      <c r="E36" s="55" t="b">
        <v>1</v>
      </c>
      <c r="F36" s="55">
        <v>8.0000000000000016E-2</v>
      </c>
      <c r="G36" s="55">
        <v>8.0000000000000043E-2</v>
      </c>
      <c r="H36" s="55">
        <v>2.0816681711721691E-17</v>
      </c>
      <c r="I36" s="55">
        <v>5.5511151231257827E-17</v>
      </c>
      <c r="J36" s="55">
        <v>1.7763568394002511E-17</v>
      </c>
      <c r="K36" s="55">
        <v>4.5769509808878728E-19</v>
      </c>
      <c r="L36" s="55">
        <v>4.0000000000000098E-2</v>
      </c>
      <c r="M36" s="55">
        <v>-0.20000000000000009</v>
      </c>
      <c r="N36" s="55">
        <v>1.7763568394002511E-17</v>
      </c>
      <c r="O36" s="55">
        <v>-2.7103047689092549E-17</v>
      </c>
      <c r="P36" s="55">
        <v>4.0000000000000077E-2</v>
      </c>
      <c r="Q36" s="55">
        <v>-0.2</v>
      </c>
      <c r="R36" s="55">
        <v>0</v>
      </c>
      <c r="S36" s="55">
        <v>-2.6645352591003759E-17</v>
      </c>
      <c r="T36" s="55" t="s">
        <v>787</v>
      </c>
      <c r="U36" s="55"/>
      <c r="V36" s="55" t="s">
        <v>787</v>
      </c>
      <c r="W36" s="55">
        <v>4.9650481973689012E-14</v>
      </c>
      <c r="X36" s="55">
        <v>0</v>
      </c>
      <c r="Y36" s="55">
        <v>6.6135598403235712E-14</v>
      </c>
      <c r="Z36" s="55">
        <v>4.1533153649537708E-14</v>
      </c>
      <c r="AA36" s="55">
        <v>0</v>
      </c>
      <c r="AB36" s="55">
        <v>0</v>
      </c>
    </row>
    <row r="37" spans="1:28" x14ac:dyDescent="0.3">
      <c r="A37" s="56">
        <v>35</v>
      </c>
      <c r="B37" s="55"/>
      <c r="C37" s="55">
        <v>50</v>
      </c>
      <c r="D37" s="55">
        <v>0</v>
      </c>
      <c r="E37" s="55" t="b">
        <v>1</v>
      </c>
      <c r="F37" s="55">
        <v>8.0000000000000016E-2</v>
      </c>
      <c r="G37" s="55">
        <v>8.0000000000000043E-2</v>
      </c>
      <c r="H37" s="55">
        <v>6.6613381477509452E-18</v>
      </c>
      <c r="I37" s="55">
        <v>8.3266726846886741E-17</v>
      </c>
      <c r="J37" s="55">
        <v>4.5769509808878112E-19</v>
      </c>
      <c r="K37" s="55">
        <v>5.3562822946781947E-18</v>
      </c>
      <c r="L37" s="55">
        <v>7.9936057773011268E-17</v>
      </c>
      <c r="M37" s="55">
        <v>-0.2400000000000001</v>
      </c>
      <c r="N37" s="55">
        <v>1.8221263492091289E-17</v>
      </c>
      <c r="O37" s="55">
        <v>-2.311985068868071E-17</v>
      </c>
      <c r="P37" s="55">
        <v>8.6597395920762213E-17</v>
      </c>
      <c r="Q37" s="55">
        <v>-0.24</v>
      </c>
      <c r="R37" s="55">
        <v>1.7763568394002511E-17</v>
      </c>
      <c r="S37" s="55">
        <v>-1.7763568394002511E-17</v>
      </c>
      <c r="T37" s="55" t="s">
        <v>788</v>
      </c>
      <c r="U37" s="55"/>
      <c r="V37" s="55" t="s">
        <v>788</v>
      </c>
      <c r="W37" s="55">
        <v>7.0124588933610459E-14</v>
      </c>
      <c r="X37" s="55">
        <v>3.506229446680523E-14</v>
      </c>
      <c r="Y37" s="55">
        <v>4.2849463672876482E-14</v>
      </c>
      <c r="Z37" s="55">
        <v>2.0215095990970329E-14</v>
      </c>
      <c r="AA37" s="55">
        <v>0</v>
      </c>
      <c r="AB37" s="55">
        <v>0</v>
      </c>
    </row>
    <row r="38" spans="1:28" x14ac:dyDescent="0.3">
      <c r="A38" s="56">
        <v>36</v>
      </c>
      <c r="B38" s="55"/>
      <c r="C38" s="55">
        <v>50</v>
      </c>
      <c r="D38" s="55">
        <v>0</v>
      </c>
      <c r="E38" s="55" t="b">
        <v>1</v>
      </c>
      <c r="F38" s="55">
        <v>8.0000000000000016E-2</v>
      </c>
      <c r="G38" s="55">
        <v>8.0000000000000043E-2</v>
      </c>
      <c r="H38" s="55">
        <v>6.9388939039072284E-17</v>
      </c>
      <c r="I38" s="55">
        <v>6.9388939039072284E-18</v>
      </c>
      <c r="J38" s="55">
        <v>6.1629758220391547E-33</v>
      </c>
      <c r="K38" s="55">
        <v>8.8817841970012479E-18</v>
      </c>
      <c r="L38" s="55">
        <v>-0.12</v>
      </c>
      <c r="M38" s="55">
        <v>-4.0000000000000098E-2</v>
      </c>
      <c r="N38" s="55">
        <v>1.7763568394002511E-17</v>
      </c>
      <c r="O38" s="55">
        <v>-3.552713678800501E-17</v>
      </c>
      <c r="P38" s="55">
        <v>-0.1199999999999999</v>
      </c>
      <c r="Q38" s="55">
        <v>-4.0000000000000098E-2</v>
      </c>
      <c r="R38" s="55">
        <v>1.7763568394002511E-17</v>
      </c>
      <c r="S38" s="55">
        <v>-4.4408920985006258E-17</v>
      </c>
      <c r="T38" s="55" t="s">
        <v>789</v>
      </c>
      <c r="U38" s="55"/>
      <c r="V38" s="55" t="s">
        <v>789</v>
      </c>
      <c r="W38" s="55">
        <v>1.9174378415827291E-14</v>
      </c>
      <c r="X38" s="55">
        <v>2.9197874087461661E-14</v>
      </c>
      <c r="Y38" s="55">
        <v>1.246676727231597E-14</v>
      </c>
      <c r="Z38" s="55">
        <v>1.165512575009703E-14</v>
      </c>
      <c r="AA38" s="55">
        <v>0</v>
      </c>
      <c r="AB38" s="55">
        <v>0</v>
      </c>
    </row>
    <row r="39" spans="1:28" x14ac:dyDescent="0.3">
      <c r="A39" s="56">
        <v>37</v>
      </c>
      <c r="B39" s="55"/>
      <c r="C39" s="55">
        <v>50</v>
      </c>
      <c r="D39" s="55">
        <v>0</v>
      </c>
      <c r="E39" s="55" t="b">
        <v>1</v>
      </c>
      <c r="F39" s="55">
        <v>8.0000000000000016E-2</v>
      </c>
      <c r="G39" s="55">
        <v>8.0000000000000016E-2</v>
      </c>
      <c r="H39" s="55">
        <v>5.5511151231257876E-18</v>
      </c>
      <c r="I39" s="55">
        <v>3.9968028886505628E-17</v>
      </c>
      <c r="J39" s="55">
        <v>0</v>
      </c>
      <c r="K39" s="55">
        <v>8.4240890989124637E-18</v>
      </c>
      <c r="L39" s="55">
        <v>5.3290705182007512E-17</v>
      </c>
      <c r="M39" s="55">
        <v>-3.552713678800501E-17</v>
      </c>
      <c r="N39" s="55">
        <v>3.552713678800501E-17</v>
      </c>
      <c r="O39" s="55">
        <v>-4.4866616083095048E-17</v>
      </c>
      <c r="P39" s="55">
        <v>5.88418203051333E-17</v>
      </c>
      <c r="Q39" s="55">
        <v>4.4408920985006263E-18</v>
      </c>
      <c r="R39" s="55">
        <v>3.552713678800501E-17</v>
      </c>
      <c r="S39" s="55">
        <v>-5.3290705182007512E-17</v>
      </c>
      <c r="T39" s="55" t="s">
        <v>790</v>
      </c>
      <c r="U39" s="55"/>
      <c r="V39" s="55" t="s">
        <v>790</v>
      </c>
      <c r="W39" s="55">
        <v>3.279636198191221E-14</v>
      </c>
      <c r="X39" s="55">
        <v>3.279636198191221E-14</v>
      </c>
      <c r="Y39" s="55">
        <v>1.288894058081735E-14</v>
      </c>
      <c r="Z39" s="55">
        <v>3.606991819400253E-14</v>
      </c>
      <c r="AA39" s="55">
        <v>0</v>
      </c>
      <c r="AB39" s="55">
        <v>0</v>
      </c>
    </row>
    <row r="40" spans="1:28" x14ac:dyDescent="0.3">
      <c r="A40" s="56">
        <v>38</v>
      </c>
      <c r="B40" s="55"/>
      <c r="C40" s="55">
        <v>50</v>
      </c>
      <c r="D40" s="55">
        <v>0</v>
      </c>
      <c r="E40" s="55" t="b">
        <v>1</v>
      </c>
      <c r="F40" s="55">
        <v>8.0000000000000016E-2</v>
      </c>
      <c r="G40" s="55">
        <v>8.0000000000000016E-2</v>
      </c>
      <c r="H40" s="55">
        <v>1.387778780781446E-17</v>
      </c>
      <c r="I40" s="55">
        <v>0</v>
      </c>
      <c r="J40" s="55">
        <v>5.3290705182007512E-17</v>
      </c>
      <c r="K40" s="55">
        <v>0</v>
      </c>
      <c r="L40" s="55">
        <v>-3.9999999999999931E-2</v>
      </c>
      <c r="M40" s="55">
        <v>-0.28000000000000008</v>
      </c>
      <c r="N40" s="55">
        <v>0</v>
      </c>
      <c r="O40" s="55">
        <v>-3.552713678800501E-17</v>
      </c>
      <c r="P40" s="55">
        <v>-3.9999999999999918E-2</v>
      </c>
      <c r="Q40" s="55">
        <v>-0.28000000000000008</v>
      </c>
      <c r="R40" s="55">
        <v>5.3290705182007512E-17</v>
      </c>
      <c r="S40" s="55">
        <v>-3.552713678800501E-17</v>
      </c>
      <c r="T40" s="55" t="s">
        <v>791</v>
      </c>
      <c r="U40" s="55"/>
      <c r="V40" s="55" t="s">
        <v>791</v>
      </c>
      <c r="W40" s="55">
        <v>1.8635754324195179E-14</v>
      </c>
      <c r="X40" s="55">
        <v>0</v>
      </c>
      <c r="Y40" s="55">
        <v>2.0838234533894761E-14</v>
      </c>
      <c r="Z40" s="55">
        <v>1.969214787951623E-14</v>
      </c>
      <c r="AA40" s="55">
        <v>0</v>
      </c>
      <c r="AB40" s="55">
        <v>0</v>
      </c>
    </row>
    <row r="41" spans="1:28" x14ac:dyDescent="0.3">
      <c r="A41" s="56">
        <v>39</v>
      </c>
      <c r="B41" s="55"/>
      <c r="C41" s="55">
        <v>50</v>
      </c>
      <c r="D41" s="55">
        <v>0</v>
      </c>
      <c r="E41" s="55" t="b">
        <v>1</v>
      </c>
      <c r="F41" s="55">
        <v>8.0000000000000016E-2</v>
      </c>
      <c r="G41" s="55">
        <v>0.08</v>
      </c>
      <c r="H41" s="55">
        <v>1.387778780781446E-17</v>
      </c>
      <c r="I41" s="55">
        <v>2.775557561562891E-17</v>
      </c>
      <c r="J41" s="55">
        <v>4.440892098500627E-18</v>
      </c>
      <c r="K41" s="55">
        <v>8.881784197001251E-18</v>
      </c>
      <c r="L41" s="55">
        <v>-3.9999999999999883E-2</v>
      </c>
      <c r="M41" s="55">
        <v>-0.20000000000000009</v>
      </c>
      <c r="N41" s="55">
        <v>2.2204460492503129E-17</v>
      </c>
      <c r="O41" s="55">
        <v>-3.552713678800501E-17</v>
      </c>
      <c r="P41" s="55">
        <v>-3.9999999999999897E-2</v>
      </c>
      <c r="Q41" s="55">
        <v>-0.20000000000000009</v>
      </c>
      <c r="R41" s="55">
        <v>2.6645352591003759E-17</v>
      </c>
      <c r="S41" s="55">
        <v>-2.6645352591003759E-17</v>
      </c>
      <c r="T41" s="55" t="s">
        <v>792</v>
      </c>
      <c r="U41" s="55"/>
      <c r="V41" s="55" t="s">
        <v>792</v>
      </c>
      <c r="W41" s="55">
        <v>1.8190426770172849E-14</v>
      </c>
      <c r="X41" s="55">
        <v>3.3100321315792668E-14</v>
      </c>
      <c r="Y41" s="55">
        <v>6.6135598403235712E-14</v>
      </c>
      <c r="Z41" s="55">
        <v>4.1533153649537708E-14</v>
      </c>
      <c r="AA41" s="55">
        <v>0</v>
      </c>
      <c r="AB41" s="55">
        <v>0</v>
      </c>
    </row>
    <row r="42" spans="1:28" x14ac:dyDescent="0.3">
      <c r="A42" s="56">
        <v>40</v>
      </c>
      <c r="B42" s="55"/>
      <c r="C42" s="55">
        <v>50</v>
      </c>
      <c r="D42" s="55">
        <v>0</v>
      </c>
      <c r="E42" s="55" t="b">
        <v>1</v>
      </c>
      <c r="F42" s="55">
        <v>8.0000000000000016E-2</v>
      </c>
      <c r="G42" s="55">
        <v>8.0000000000000016E-2</v>
      </c>
      <c r="H42" s="55">
        <v>3.5527136788004998E-17</v>
      </c>
      <c r="I42" s="55">
        <v>1.387778780781446E-17</v>
      </c>
      <c r="J42" s="55">
        <v>4.8985871965894143E-18</v>
      </c>
      <c r="K42" s="55">
        <v>2.2204460492503089E-18</v>
      </c>
      <c r="L42" s="55">
        <v>4.4408920985006258E-17</v>
      </c>
      <c r="M42" s="55">
        <v>7.9999999999999974E-2</v>
      </c>
      <c r="N42" s="55">
        <v>4.0425723984594418E-17</v>
      </c>
      <c r="O42" s="55">
        <v>-4.9307508181595678E-17</v>
      </c>
      <c r="P42" s="55">
        <v>7.9936057773011268E-17</v>
      </c>
      <c r="Q42" s="55">
        <v>7.999999999999996E-2</v>
      </c>
      <c r="R42" s="55">
        <v>3.552713678800501E-17</v>
      </c>
      <c r="S42" s="55">
        <v>-5.1527954230845987E-17</v>
      </c>
      <c r="T42" s="55" t="s">
        <v>793</v>
      </c>
      <c r="U42" s="55"/>
      <c r="V42" s="55" t="s">
        <v>793</v>
      </c>
      <c r="W42" s="55">
        <v>4.8157143328352077E-14</v>
      </c>
      <c r="X42" s="55">
        <v>4.8157143328352077E-14</v>
      </c>
      <c r="Y42" s="55">
        <v>0</v>
      </c>
      <c r="Z42" s="55">
        <v>1.283415684495771E-14</v>
      </c>
      <c r="AA42" s="55">
        <v>0</v>
      </c>
      <c r="AB42" s="55">
        <v>0</v>
      </c>
    </row>
    <row r="43" spans="1:28" x14ac:dyDescent="0.3">
      <c r="A43" s="56">
        <v>41</v>
      </c>
      <c r="B43" s="55"/>
      <c r="C43" s="55">
        <v>50</v>
      </c>
      <c r="D43" s="55">
        <v>0</v>
      </c>
      <c r="E43" s="55" t="b">
        <v>1</v>
      </c>
      <c r="F43" s="55">
        <v>8.0000000000000016E-2</v>
      </c>
      <c r="G43" s="55">
        <v>8.0000000000000016E-2</v>
      </c>
      <c r="H43" s="55">
        <v>6.6613381477509452E-18</v>
      </c>
      <c r="I43" s="55">
        <v>0</v>
      </c>
      <c r="J43" s="55">
        <v>4.440892098500627E-18</v>
      </c>
      <c r="K43" s="55">
        <v>2.2204460492503129E-17</v>
      </c>
      <c r="L43" s="55">
        <v>9.3258734068513146E-17</v>
      </c>
      <c r="M43" s="55">
        <v>-0.16000000000000009</v>
      </c>
      <c r="N43" s="55">
        <v>2.2204460492503129E-17</v>
      </c>
      <c r="O43" s="55">
        <v>-5.7731597280508142E-17</v>
      </c>
      <c r="P43" s="55">
        <v>9.9920072216264091E-17</v>
      </c>
      <c r="Q43" s="55">
        <v>-0.16000000000000009</v>
      </c>
      <c r="R43" s="55">
        <v>2.6645352591003759E-17</v>
      </c>
      <c r="S43" s="55">
        <v>-3.552713678800501E-17</v>
      </c>
      <c r="T43" s="55" t="s">
        <v>794</v>
      </c>
      <c r="U43" s="55"/>
      <c r="V43" s="55" t="s">
        <v>794</v>
      </c>
      <c r="W43" s="55">
        <v>0</v>
      </c>
      <c r="X43" s="55">
        <v>3.4272976723229668E-14</v>
      </c>
      <c r="Y43" s="55">
        <v>1.135133841361089E-14</v>
      </c>
      <c r="Z43" s="55">
        <v>2.134899104570053E-14</v>
      </c>
      <c r="AA43" s="55">
        <v>0</v>
      </c>
      <c r="AB43" s="55">
        <v>0</v>
      </c>
    </row>
    <row r="44" spans="1:28" x14ac:dyDescent="0.3">
      <c r="A44" s="56">
        <v>42</v>
      </c>
      <c r="B44" s="55"/>
      <c r="C44" s="55">
        <v>50</v>
      </c>
      <c r="D44" s="55">
        <v>1.000642776489258E-3</v>
      </c>
      <c r="E44" s="55" t="b">
        <v>1</v>
      </c>
      <c r="F44" s="55">
        <v>8.0000000000000016E-2</v>
      </c>
      <c r="G44" s="55">
        <v>8.0000000000000071E-2</v>
      </c>
      <c r="H44" s="55">
        <v>2.775557561562891E-17</v>
      </c>
      <c r="I44" s="55">
        <v>8.3266726846886741E-17</v>
      </c>
      <c r="J44" s="55">
        <v>2.6645352591003759E-17</v>
      </c>
      <c r="K44" s="55">
        <v>2.8018437885270109E-17</v>
      </c>
      <c r="L44" s="55">
        <v>8.0000000000000085E-2</v>
      </c>
      <c r="M44" s="55">
        <v>-0.16000000000000009</v>
      </c>
      <c r="N44" s="55">
        <v>-1.7763568394002511E-17</v>
      </c>
      <c r="O44" s="55">
        <v>0</v>
      </c>
      <c r="P44" s="55">
        <v>8.0000000000000113E-2</v>
      </c>
      <c r="Q44" s="55">
        <v>-0.16</v>
      </c>
      <c r="R44" s="55">
        <v>8.8817841970012525E-18</v>
      </c>
      <c r="S44" s="55">
        <v>-2.8018437885270109E-17</v>
      </c>
      <c r="T44" s="55" t="s">
        <v>795</v>
      </c>
      <c r="U44" s="55"/>
      <c r="V44" s="55" t="s">
        <v>795</v>
      </c>
      <c r="W44" s="55">
        <v>3.1346284142611139E-14</v>
      </c>
      <c r="X44" s="55">
        <v>1.8901229886361721E-14</v>
      </c>
      <c r="Y44" s="55">
        <v>4.5405353654443572E-14</v>
      </c>
      <c r="Z44" s="55">
        <v>4.2697982091401073E-14</v>
      </c>
      <c r="AA44" s="55">
        <v>0</v>
      </c>
      <c r="AB44" s="55">
        <v>0</v>
      </c>
    </row>
    <row r="45" spans="1:28" x14ac:dyDescent="0.3">
      <c r="A45" s="56">
        <v>43</v>
      </c>
      <c r="B45" s="55"/>
      <c r="C45" s="55">
        <v>50</v>
      </c>
      <c r="D45" s="55">
        <v>0</v>
      </c>
      <c r="E45" s="55" t="b">
        <v>1</v>
      </c>
      <c r="F45" s="55">
        <v>8.0000000000000016E-2</v>
      </c>
      <c r="G45" s="55">
        <v>8.0000000000000043E-2</v>
      </c>
      <c r="H45" s="55">
        <v>6.9388939039072284E-17</v>
      </c>
      <c r="I45" s="55">
        <v>6.9388939039072284E-18</v>
      </c>
      <c r="J45" s="55">
        <v>2.2204460492503141E-17</v>
      </c>
      <c r="K45" s="55">
        <v>6.1629758220391547E-33</v>
      </c>
      <c r="L45" s="55">
        <v>0.12</v>
      </c>
      <c r="M45" s="55">
        <v>3.9999999999999973E-2</v>
      </c>
      <c r="N45" s="55">
        <v>-4.4408920985006263E-18</v>
      </c>
      <c r="O45" s="55">
        <v>-3.9968028886505628E-17</v>
      </c>
      <c r="P45" s="55">
        <v>0.12000000000000011</v>
      </c>
      <c r="Q45" s="55">
        <v>3.9999999999999973E-2</v>
      </c>
      <c r="R45" s="55">
        <v>1.7763568394002511E-17</v>
      </c>
      <c r="S45" s="55">
        <v>-3.9968028886505628E-17</v>
      </c>
      <c r="T45" s="55" t="s">
        <v>796</v>
      </c>
      <c r="U45" s="55"/>
      <c r="V45" s="55" t="s">
        <v>796</v>
      </c>
      <c r="W45" s="55">
        <v>4.2972666858540091E-14</v>
      </c>
      <c r="X45" s="55">
        <v>3.7406523752359222E-14</v>
      </c>
      <c r="Y45" s="55">
        <v>0</v>
      </c>
      <c r="Z45" s="55">
        <v>1.241550647303777E-14</v>
      </c>
      <c r="AA45" s="55">
        <v>0</v>
      </c>
      <c r="AB45" s="55">
        <v>0</v>
      </c>
    </row>
    <row r="46" spans="1:28" x14ac:dyDescent="0.3">
      <c r="A46" s="56">
        <v>44</v>
      </c>
      <c r="B46" s="55"/>
      <c r="C46" s="55">
        <v>50</v>
      </c>
      <c r="D46" s="55">
        <v>0</v>
      </c>
      <c r="E46" s="55" t="b">
        <v>1</v>
      </c>
      <c r="F46" s="55">
        <v>8.0000000000000016E-2</v>
      </c>
      <c r="G46" s="55">
        <v>8.0000000000000016E-2</v>
      </c>
      <c r="H46" s="55">
        <v>1.387778780781446E-17</v>
      </c>
      <c r="I46" s="55">
        <v>2.0816681711721691E-17</v>
      </c>
      <c r="J46" s="55">
        <v>2.2204460492503129E-17</v>
      </c>
      <c r="K46" s="55">
        <v>3.271895127815132E-18</v>
      </c>
      <c r="L46" s="55">
        <v>-3.9999999999999959E-2</v>
      </c>
      <c r="M46" s="55">
        <v>4.0000000000000008E-2</v>
      </c>
      <c r="N46" s="55">
        <v>1.332267629550188E-17</v>
      </c>
      <c r="O46" s="55">
        <v>-6.2172489379008772E-17</v>
      </c>
      <c r="P46" s="55">
        <v>-3.9999999999999973E-2</v>
      </c>
      <c r="Q46" s="55">
        <v>4.0000000000000029E-2</v>
      </c>
      <c r="R46" s="55">
        <v>3.552713678800501E-17</v>
      </c>
      <c r="S46" s="55">
        <v>-6.5444384506823905E-17</v>
      </c>
      <c r="T46" s="55" t="s">
        <v>797</v>
      </c>
      <c r="U46" s="55"/>
      <c r="V46" s="55" t="s">
        <v>797</v>
      </c>
      <c r="W46" s="55">
        <v>0</v>
      </c>
      <c r="X46" s="55">
        <v>0</v>
      </c>
      <c r="Y46" s="55">
        <v>0</v>
      </c>
      <c r="Z46" s="55">
        <v>1.241550647303777E-14</v>
      </c>
      <c r="AA46" s="55">
        <v>0</v>
      </c>
      <c r="AB46" s="55">
        <v>0</v>
      </c>
    </row>
    <row r="47" spans="1:28" x14ac:dyDescent="0.3">
      <c r="A47" s="56">
        <v>45</v>
      </c>
      <c r="B47" s="55"/>
      <c r="C47" s="55">
        <v>50</v>
      </c>
      <c r="D47" s="55">
        <v>9.9277496337890625E-4</v>
      </c>
      <c r="E47" s="55" t="b">
        <v>1</v>
      </c>
      <c r="F47" s="55">
        <v>8.0000000000000016E-2</v>
      </c>
      <c r="G47" s="55">
        <v>8.0000000000000016E-2</v>
      </c>
      <c r="H47" s="55">
        <v>0</v>
      </c>
      <c r="I47" s="55">
        <v>6.9388939039072284E-18</v>
      </c>
      <c r="J47" s="55">
        <v>3.552713678800501E-17</v>
      </c>
      <c r="K47" s="55">
        <v>8.881784197001254E-18</v>
      </c>
      <c r="L47" s="55">
        <v>-3.9999999999999911E-2</v>
      </c>
      <c r="M47" s="55">
        <v>-4.0000000000000098E-2</v>
      </c>
      <c r="N47" s="55">
        <v>4.4408920985006258E-17</v>
      </c>
      <c r="O47" s="55">
        <v>-2.6645352591003759E-17</v>
      </c>
      <c r="P47" s="55">
        <v>-3.9999999999999911E-2</v>
      </c>
      <c r="Q47" s="55">
        <v>-4.0000000000000098E-2</v>
      </c>
      <c r="R47" s="55">
        <v>8.8817841970012525E-18</v>
      </c>
      <c r="S47" s="55">
        <v>-3.552713678800501E-17</v>
      </c>
      <c r="T47" s="55" t="s">
        <v>798</v>
      </c>
      <c r="U47" s="55"/>
      <c r="V47" s="55" t="s">
        <v>798</v>
      </c>
      <c r="W47" s="55">
        <v>6.9442838534666431E-14</v>
      </c>
      <c r="X47" s="55">
        <v>1.5860494925660989E-14</v>
      </c>
      <c r="Y47" s="55">
        <v>1.246676727231597E-14</v>
      </c>
      <c r="Z47" s="55">
        <v>1.165512575009703E-14</v>
      </c>
      <c r="AA47" s="55">
        <v>0</v>
      </c>
      <c r="AB47" s="55">
        <v>0</v>
      </c>
    </row>
    <row r="48" spans="1:28" x14ac:dyDescent="0.3">
      <c r="A48" s="56">
        <v>46</v>
      </c>
      <c r="B48" s="55"/>
      <c r="C48" s="55">
        <v>50</v>
      </c>
      <c r="D48" s="55">
        <v>0</v>
      </c>
      <c r="E48" s="55" t="b">
        <v>1</v>
      </c>
      <c r="F48" s="55">
        <v>8.0000000000000016E-2</v>
      </c>
      <c r="G48" s="55">
        <v>8.0000000000000043E-2</v>
      </c>
      <c r="H48" s="55">
        <v>8.3266726846886741E-17</v>
      </c>
      <c r="I48" s="55">
        <v>0</v>
      </c>
      <c r="J48" s="55">
        <v>4.4408920985006239E-18</v>
      </c>
      <c r="K48" s="55">
        <v>4.4408920985006363E-18</v>
      </c>
      <c r="L48" s="55">
        <v>0.16</v>
      </c>
      <c r="M48" s="55">
        <v>-0.24</v>
      </c>
      <c r="N48" s="55">
        <v>1.7763568394002511E-17</v>
      </c>
      <c r="O48" s="55">
        <v>-2.6645352591003759E-17</v>
      </c>
      <c r="P48" s="55">
        <v>0.16000000000000009</v>
      </c>
      <c r="Q48" s="55">
        <v>-0.24</v>
      </c>
      <c r="R48" s="55">
        <v>2.2204460492503129E-17</v>
      </c>
      <c r="S48" s="55">
        <v>-3.1086244689504392E-17</v>
      </c>
      <c r="T48" s="55" t="s">
        <v>799</v>
      </c>
      <c r="U48" s="55"/>
      <c r="V48" s="55" t="s">
        <v>799</v>
      </c>
      <c r="W48" s="55">
        <v>2.9438545877878597E-14</v>
      </c>
      <c r="X48" s="55">
        <v>2.1671042413692491E-14</v>
      </c>
      <c r="Y48" s="55">
        <v>2.1424731836438241E-14</v>
      </c>
      <c r="Z48" s="55">
        <v>2.0215095990970329E-14</v>
      </c>
      <c r="AA48" s="55">
        <v>0</v>
      </c>
      <c r="AB48" s="55">
        <v>0</v>
      </c>
    </row>
    <row r="49" spans="1:28" x14ac:dyDescent="0.3">
      <c r="A49" s="56">
        <v>47</v>
      </c>
      <c r="B49" s="55"/>
      <c r="C49" s="55">
        <v>50</v>
      </c>
      <c r="D49" s="55">
        <v>0</v>
      </c>
      <c r="E49" s="55" t="b">
        <v>1</v>
      </c>
      <c r="F49" s="55">
        <v>8.0000000000000016E-2</v>
      </c>
      <c r="G49" s="55">
        <v>8.0000000000000043E-2</v>
      </c>
      <c r="H49" s="55">
        <v>4.7968437607926123E-17</v>
      </c>
      <c r="I49" s="55">
        <v>0</v>
      </c>
      <c r="J49" s="55">
        <v>1.332267629550188E-17</v>
      </c>
      <c r="K49" s="55">
        <v>7.8055758929729057E-18</v>
      </c>
      <c r="L49" s="55">
        <v>3.552713678800501E-17</v>
      </c>
      <c r="M49" s="55">
        <v>-0.24</v>
      </c>
      <c r="N49" s="55">
        <v>4.4408920985006263E-18</v>
      </c>
      <c r="O49" s="55">
        <v>-3.1086244689504392E-17</v>
      </c>
      <c r="P49" s="55">
        <v>8.3495574395931126E-17</v>
      </c>
      <c r="Q49" s="55">
        <v>-0.24</v>
      </c>
      <c r="R49" s="55">
        <v>1.7763568394002511E-17</v>
      </c>
      <c r="S49" s="55">
        <v>-3.8891820582477292E-17</v>
      </c>
      <c r="T49" s="55" t="s">
        <v>800</v>
      </c>
      <c r="U49" s="55"/>
      <c r="V49" s="55" t="s">
        <v>800</v>
      </c>
      <c r="W49" s="55">
        <v>3.5062294466805198E-14</v>
      </c>
      <c r="X49" s="55">
        <v>5.2593441700207838E-14</v>
      </c>
      <c r="Y49" s="55">
        <v>2.1424731836438241E-14</v>
      </c>
      <c r="Z49" s="55">
        <v>2.0215095990970329E-14</v>
      </c>
      <c r="AA49" s="55">
        <v>0</v>
      </c>
      <c r="AB49" s="55">
        <v>0</v>
      </c>
    </row>
    <row r="50" spans="1:28" x14ac:dyDescent="0.3">
      <c r="A50" s="56">
        <v>48</v>
      </c>
      <c r="B50" s="55"/>
      <c r="C50" s="55">
        <v>50</v>
      </c>
      <c r="D50" s="55">
        <v>1.0056495666503911E-3</v>
      </c>
      <c r="E50" s="55" t="b">
        <v>1</v>
      </c>
      <c r="F50" s="55">
        <v>8.0000000000000016E-2</v>
      </c>
      <c r="G50" s="55">
        <v>8.0000000000000016E-2</v>
      </c>
      <c r="H50" s="55">
        <v>5.5511151231257827E-17</v>
      </c>
      <c r="I50" s="55">
        <v>2.775557561562891E-17</v>
      </c>
      <c r="J50" s="55">
        <v>1.7763568394002511E-17</v>
      </c>
      <c r="K50" s="55">
        <v>4.5769509808878728E-19</v>
      </c>
      <c r="L50" s="55">
        <v>0.16</v>
      </c>
      <c r="M50" s="55">
        <v>-0.24</v>
      </c>
      <c r="N50" s="55">
        <v>0</v>
      </c>
      <c r="O50" s="55">
        <v>-2.7103047689092549E-17</v>
      </c>
      <c r="P50" s="55">
        <v>0.16000000000000009</v>
      </c>
      <c r="Q50" s="55">
        <v>-0.24</v>
      </c>
      <c r="R50" s="55">
        <v>1.7763568394002511E-17</v>
      </c>
      <c r="S50" s="55">
        <v>-2.6645352591003759E-17</v>
      </c>
      <c r="T50" s="55" t="s">
        <v>801</v>
      </c>
      <c r="U50" s="55"/>
      <c r="V50" s="55" t="s">
        <v>801</v>
      </c>
      <c r="W50" s="55">
        <v>2.9438545877878597E-14</v>
      </c>
      <c r="X50" s="55">
        <v>2.1671042413692491E-14</v>
      </c>
      <c r="Y50" s="55">
        <v>2.1424731836438241E-14</v>
      </c>
      <c r="Z50" s="55">
        <v>2.0215095990970329E-14</v>
      </c>
      <c r="AA50" s="55">
        <v>0</v>
      </c>
      <c r="AB50" s="55">
        <v>0</v>
      </c>
    </row>
    <row r="51" spans="1:28" x14ac:dyDescent="0.3">
      <c r="A51" s="56">
        <v>49</v>
      </c>
      <c r="B51" s="55"/>
      <c r="C51" s="55">
        <v>50</v>
      </c>
      <c r="D51" s="55">
        <v>0</v>
      </c>
      <c r="E51" s="55" t="b">
        <v>1</v>
      </c>
      <c r="F51" s="55">
        <v>8.0000000000000016E-2</v>
      </c>
      <c r="G51" s="55">
        <v>8.0000000000000016E-2</v>
      </c>
      <c r="H51" s="55">
        <v>2.775557561562891E-17</v>
      </c>
      <c r="I51" s="55">
        <v>0</v>
      </c>
      <c r="J51" s="55">
        <v>8.8817841970012448E-18</v>
      </c>
      <c r="K51" s="55">
        <v>1.7763568394002499E-17</v>
      </c>
      <c r="L51" s="55">
        <v>8.0000000000000043E-2</v>
      </c>
      <c r="M51" s="55">
        <v>-0.24</v>
      </c>
      <c r="N51" s="55">
        <v>2.6645352591003759E-17</v>
      </c>
      <c r="O51" s="55">
        <v>-3.552713678800501E-17</v>
      </c>
      <c r="P51" s="55">
        <v>8.0000000000000071E-2</v>
      </c>
      <c r="Q51" s="55">
        <v>-0.24</v>
      </c>
      <c r="R51" s="55">
        <v>1.7763568394002511E-17</v>
      </c>
      <c r="S51" s="55">
        <v>-5.3290705182007512E-17</v>
      </c>
      <c r="T51" s="55" t="s">
        <v>802</v>
      </c>
      <c r="U51" s="55"/>
      <c r="V51" s="55" t="s">
        <v>802</v>
      </c>
      <c r="W51" s="55">
        <v>0</v>
      </c>
      <c r="X51" s="55">
        <v>0</v>
      </c>
      <c r="Y51" s="55">
        <v>2.1424731836438241E-14</v>
      </c>
      <c r="Z51" s="55">
        <v>2.0215095990970329E-14</v>
      </c>
      <c r="AA51" s="55">
        <v>0</v>
      </c>
      <c r="AB51" s="55">
        <v>0</v>
      </c>
    </row>
  </sheetData>
  <conditionalFormatting sqref="AM202:AO20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02:AW204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2:AK1048576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N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0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20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N20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C2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20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G5:DH20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5:DF201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I5:CL20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5:CT201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5:BZ20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5:CH20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K5:BN20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S5:BV201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5:BB20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5:BJ20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5:AP20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X20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6246-225F-47D0-95AA-8FDE58F148CA}">
  <sheetPr codeName="Sheet6"/>
  <dimension ref="A1:DX201"/>
  <sheetViews>
    <sheetView zoomScale="110" zoomScaleNormal="11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5546875" style="19" bestFit="1" customWidth="1"/>
    <col min="6" max="6" width="12.109375" style="19" customWidth="1"/>
    <col min="7" max="7" width="12" style="19" bestFit="1" customWidth="1"/>
    <col min="8" max="10" width="18.44140625" style="19" bestFit="1" customWidth="1"/>
    <col min="11" max="11" width="18.44140625" style="19" customWidth="1"/>
    <col min="12" max="13" width="18.44140625" style="19" bestFit="1" customWidth="1"/>
    <col min="14" max="14" width="15.6640625" style="19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6" width="12.6640625" style="19" bestFit="1" customWidth="1"/>
    <col min="27" max="27" width="2" style="19" bestFit="1" customWidth="1"/>
    <col min="28" max="29" width="12.6640625" style="19" bestFit="1" customWidth="1"/>
    <col min="30" max="30" width="12" style="19" bestFit="1" customWidth="1"/>
    <col min="31" max="31" width="2" style="19" bestFit="1" customWidth="1"/>
    <col min="32" max="33" width="12.6640625" style="19" bestFit="1" customWidth="1"/>
    <col min="34" max="34" width="12" style="19" bestFit="1" customWidth="1"/>
    <col min="35" max="35" width="2" style="19" bestFit="1" customWidth="1"/>
    <col min="36" max="37" width="12.6640625" style="19" bestFit="1" customWidth="1"/>
    <col min="38" max="38" width="11.6640625" style="19" bestFit="1" customWidth="1"/>
    <col min="39" max="39" width="3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13.6640625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/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65</v>
      </c>
      <c r="AY1" s="26" t="s">
        <v>66</v>
      </c>
      <c r="AZ1" s="26" t="s">
        <v>67</v>
      </c>
      <c r="BA1" s="26" t="s">
        <v>68</v>
      </c>
      <c r="BB1" s="26" t="s">
        <v>69</v>
      </c>
      <c r="BC1" s="26" t="s">
        <v>70</v>
      </c>
      <c r="BD1" s="26" t="s">
        <v>71</v>
      </c>
      <c r="BE1" s="26" t="s">
        <v>72</v>
      </c>
      <c r="BF1" s="26" t="s">
        <v>73</v>
      </c>
      <c r="BG1" s="26" t="s">
        <v>74</v>
      </c>
      <c r="BH1" s="26" t="s">
        <v>75</v>
      </c>
      <c r="BI1" s="26" t="s">
        <v>76</v>
      </c>
      <c r="BJ1" s="26" t="s">
        <v>77</v>
      </c>
      <c r="BK1" s="26" t="s">
        <v>78</v>
      </c>
      <c r="BL1" s="26" t="s">
        <v>79</v>
      </c>
      <c r="BM1" s="26" t="s">
        <v>80</v>
      </c>
      <c r="BN1" s="26" t="s">
        <v>81</v>
      </c>
      <c r="BO1" s="26" t="s">
        <v>82</v>
      </c>
      <c r="BP1" s="26" t="s">
        <v>83</v>
      </c>
      <c r="BQ1" s="26" t="s">
        <v>84</v>
      </c>
      <c r="BR1" s="26" t="s">
        <v>85</v>
      </c>
      <c r="BS1" s="26" t="s">
        <v>86</v>
      </c>
      <c r="BT1" s="26" t="s">
        <v>87</v>
      </c>
      <c r="BU1" s="26" t="s">
        <v>88</v>
      </c>
      <c r="BV1" s="26"/>
      <c r="BW1" s="26"/>
      <c r="BX1" s="26"/>
      <c r="BY1" s="26"/>
      <c r="BZ1" s="26"/>
      <c r="CA1" s="26"/>
    </row>
    <row r="2" spans="1:128" x14ac:dyDescent="0.3">
      <c r="A2" s="26">
        <v>0</v>
      </c>
      <c r="B2" s="19">
        <v>80</v>
      </c>
      <c r="C2" s="19">
        <v>3.1199932098388668E-2</v>
      </c>
      <c r="D2" s="19">
        <v>5.1999886830647786E-4</v>
      </c>
      <c r="E2" s="19">
        <v>2</v>
      </c>
      <c r="G2" s="19">
        <v>2.8665835232995049E-16</v>
      </c>
      <c r="H2" s="19">
        <v>2.8665835232995049E-16</v>
      </c>
      <c r="I2" s="19">
        <v>2.8665835232995049E-16</v>
      </c>
      <c r="K2" s="19">
        <f>MIN(H2:J2)</f>
        <v>2.8665835232995049E-16</v>
      </c>
      <c r="N2" s="19">
        <v>-4.4408920985006262E-16</v>
      </c>
      <c r="O2" s="19">
        <v>0</v>
      </c>
      <c r="P2" s="19">
        <v>-4.4408920985006262E-16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2.2204460492503131E-16</v>
      </c>
      <c r="W2" s="19">
        <v>0</v>
      </c>
      <c r="X2" s="19">
        <v>2.2204460492503131E-16</v>
      </c>
      <c r="Y2" s="19">
        <v>1</v>
      </c>
      <c r="Z2" s="19">
        <v>0</v>
      </c>
      <c r="AA2" s="19">
        <v>1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1</v>
      </c>
      <c r="AH2" s="19">
        <v>0</v>
      </c>
      <c r="AI2" s="19">
        <v>1</v>
      </c>
      <c r="AJ2" s="19">
        <v>0</v>
      </c>
      <c r="AK2" s="19">
        <v>80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 t="s">
        <v>278</v>
      </c>
      <c r="AT2" s="19">
        <v>1</v>
      </c>
      <c r="AU2" s="19">
        <v>0</v>
      </c>
      <c r="AV2" s="19">
        <v>0</v>
      </c>
      <c r="AW2" s="19">
        <v>0</v>
      </c>
      <c r="AX2" s="19">
        <v>0</v>
      </c>
      <c r="AY2" s="19">
        <v>45</v>
      </c>
      <c r="AZ2" s="19">
        <v>0</v>
      </c>
      <c r="BA2" s="19">
        <v>1</v>
      </c>
      <c r="BB2" s="19" t="s">
        <v>89</v>
      </c>
      <c r="BC2" s="19">
        <v>5</v>
      </c>
      <c r="BD2" s="19">
        <v>2</v>
      </c>
      <c r="BE2" s="19">
        <v>0.05</v>
      </c>
      <c r="BF2" s="19">
        <v>4</v>
      </c>
      <c r="BG2" s="19">
        <v>6</v>
      </c>
      <c r="BH2" s="19">
        <v>0.5</v>
      </c>
      <c r="BI2" s="19">
        <v>10</v>
      </c>
      <c r="BJ2" s="19">
        <v>1</v>
      </c>
      <c r="BK2" s="19">
        <v>1</v>
      </c>
      <c r="BL2" s="19">
        <v>1</v>
      </c>
      <c r="BM2" s="19">
        <v>1</v>
      </c>
      <c r="BN2" s="19">
        <v>0</v>
      </c>
      <c r="BO2" s="19">
        <v>0</v>
      </c>
      <c r="BP2" s="19">
        <v>0</v>
      </c>
      <c r="BQ2" s="19">
        <v>0</v>
      </c>
      <c r="BR2" s="19">
        <v>1</v>
      </c>
      <c r="BS2" s="19">
        <v>1</v>
      </c>
      <c r="BT2" s="19">
        <v>1</v>
      </c>
      <c r="BU2" s="19">
        <v>1</v>
      </c>
    </row>
    <row r="3" spans="1:128" x14ac:dyDescent="0.3">
      <c r="A3" s="26">
        <v>1</v>
      </c>
      <c r="B3" s="19">
        <v>80</v>
      </c>
      <c r="C3" s="19">
        <v>3.119969367980957E-2</v>
      </c>
      <c r="D3" s="19">
        <v>5.1999489466349289E-4</v>
      </c>
      <c r="E3" s="19">
        <v>2</v>
      </c>
      <c r="G3" s="19">
        <v>2.8665835232995049E-16</v>
      </c>
      <c r="H3" s="19">
        <v>2.8665835232995049E-16</v>
      </c>
      <c r="I3" s="19">
        <v>2.8665835232995049E-16</v>
      </c>
      <c r="K3" s="19">
        <f t="shared" ref="K3:K66" si="0">MIN(H3:J3)</f>
        <v>2.8665835232995049E-16</v>
      </c>
      <c r="N3" s="19">
        <v>4.4408920985006262E-16</v>
      </c>
      <c r="O3" s="19">
        <v>-1.2325951644078309E-31</v>
      </c>
      <c r="P3" s="19">
        <v>-4.4408920985006262E-16</v>
      </c>
      <c r="Q3" s="19">
        <v>0</v>
      </c>
      <c r="R3" s="19">
        <v>0</v>
      </c>
      <c r="S3" s="19">
        <v>9.8607613152626478E-34</v>
      </c>
      <c r="T3" s="19">
        <v>0</v>
      </c>
      <c r="U3" s="19">
        <v>0</v>
      </c>
      <c r="V3" s="19">
        <v>-2.2204460492503131E-16</v>
      </c>
      <c r="W3" s="19">
        <v>-2.4651903288156619E-32</v>
      </c>
      <c r="X3" s="19">
        <v>2.2204460492503131E-16</v>
      </c>
      <c r="Y3" s="19">
        <v>-1</v>
      </c>
      <c r="Z3" s="19">
        <v>1.224646799147353E-16</v>
      </c>
      <c r="AA3" s="19">
        <v>1</v>
      </c>
      <c r="AB3" s="19">
        <v>0</v>
      </c>
      <c r="AC3" s="19">
        <v>0</v>
      </c>
      <c r="AD3" s="19">
        <v>9.8607613152626478E-34</v>
      </c>
      <c r="AE3" s="19">
        <v>0</v>
      </c>
      <c r="AF3" s="19">
        <v>0</v>
      </c>
      <c r="AG3" s="19">
        <v>-1</v>
      </c>
      <c r="AH3" s="19">
        <v>1.224646799147353E-16</v>
      </c>
      <c r="AI3" s="19">
        <v>1</v>
      </c>
      <c r="AJ3" s="19">
        <v>0</v>
      </c>
      <c r="AK3" s="19">
        <v>0</v>
      </c>
      <c r="AL3" s="19">
        <v>80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 t="s">
        <v>279</v>
      </c>
      <c r="AT3" s="19">
        <v>1</v>
      </c>
      <c r="AU3" s="19">
        <v>0</v>
      </c>
      <c r="AV3" s="19">
        <v>0</v>
      </c>
      <c r="AW3" s="19">
        <v>0</v>
      </c>
      <c r="AX3" s="19">
        <v>0</v>
      </c>
      <c r="AY3" s="19">
        <v>45</v>
      </c>
      <c r="AZ3" s="19">
        <v>0</v>
      </c>
      <c r="BA3" s="19">
        <v>1</v>
      </c>
      <c r="BB3" s="19" t="s">
        <v>89</v>
      </c>
      <c r="BC3" s="19">
        <v>5</v>
      </c>
      <c r="BD3" s="19">
        <v>2</v>
      </c>
      <c r="BE3" s="19">
        <v>0.05</v>
      </c>
      <c r="BF3" s="19">
        <v>4</v>
      </c>
      <c r="BG3" s="19">
        <v>6</v>
      </c>
      <c r="BH3" s="19">
        <v>0.5</v>
      </c>
      <c r="BI3" s="19">
        <v>10</v>
      </c>
      <c r="BJ3" s="19">
        <v>1</v>
      </c>
      <c r="BK3" s="19">
        <v>1</v>
      </c>
      <c r="BL3" s="19">
        <v>1</v>
      </c>
      <c r="BM3" s="19">
        <v>1</v>
      </c>
      <c r="BN3" s="19">
        <v>0</v>
      </c>
      <c r="BO3" s="19">
        <v>0</v>
      </c>
      <c r="BP3" s="19">
        <v>0</v>
      </c>
      <c r="BQ3" s="19">
        <v>0</v>
      </c>
      <c r="BR3" s="19">
        <v>1</v>
      </c>
      <c r="BS3" s="19">
        <v>1</v>
      </c>
      <c r="BT3" s="19">
        <v>1</v>
      </c>
      <c r="BU3" s="19">
        <v>1</v>
      </c>
    </row>
    <row r="4" spans="1:128" x14ac:dyDescent="0.3">
      <c r="A4" s="26">
        <v>2</v>
      </c>
      <c r="B4" s="19">
        <v>80</v>
      </c>
      <c r="C4" s="19">
        <v>3.119969367980957E-2</v>
      </c>
      <c r="D4" s="19">
        <v>5.1999489466349289E-4</v>
      </c>
      <c r="E4" s="19">
        <v>2</v>
      </c>
      <c r="G4" s="19">
        <v>2.8665835232995049E-16</v>
      </c>
      <c r="H4" s="19">
        <v>2.8665835232995049E-16</v>
      </c>
      <c r="I4" s="19">
        <v>2.8665835232995049E-16</v>
      </c>
      <c r="K4" s="19">
        <f t="shared" si="0"/>
        <v>2.8665835232995049E-16</v>
      </c>
      <c r="N4" s="19">
        <v>-4.9303806576313238E-32</v>
      </c>
      <c r="O4" s="19">
        <v>-4.4408920985006262E-16</v>
      </c>
      <c r="P4" s="19">
        <v>4.4408920985006262E-16</v>
      </c>
      <c r="Q4" s="19">
        <v>0</v>
      </c>
      <c r="R4" s="19">
        <v>4.9303806576313239E-34</v>
      </c>
      <c r="S4" s="19">
        <v>0</v>
      </c>
      <c r="T4" s="19">
        <v>0</v>
      </c>
      <c r="U4" s="19">
        <v>0</v>
      </c>
      <c r="V4" s="19">
        <v>0</v>
      </c>
      <c r="W4" s="19">
        <v>2.2204460492503131E-16</v>
      </c>
      <c r="X4" s="19">
        <v>-2.2204460492503131E-16</v>
      </c>
      <c r="Y4" s="19">
        <v>6.123233995736766E-17</v>
      </c>
      <c r="Z4" s="19">
        <v>1</v>
      </c>
      <c r="AA4" s="19">
        <v>-1</v>
      </c>
      <c r="AB4" s="19">
        <v>0</v>
      </c>
      <c r="AC4" s="19">
        <v>4.9303806576313239E-34</v>
      </c>
      <c r="AD4" s="19">
        <v>0</v>
      </c>
      <c r="AE4" s="19">
        <v>0</v>
      </c>
      <c r="AF4" s="19">
        <v>0</v>
      </c>
      <c r="AG4" s="19">
        <v>6.123233995736766E-17</v>
      </c>
      <c r="AH4" s="19">
        <v>1</v>
      </c>
      <c r="AI4" s="19">
        <v>-1</v>
      </c>
      <c r="AJ4" s="19">
        <v>0</v>
      </c>
      <c r="AK4" s="19">
        <v>0</v>
      </c>
      <c r="AL4" s="19">
        <v>0</v>
      </c>
      <c r="AM4" s="19">
        <v>80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 t="s">
        <v>280</v>
      </c>
      <c r="AT4" s="19">
        <v>1</v>
      </c>
      <c r="AU4" s="19">
        <v>0</v>
      </c>
      <c r="AV4" s="19">
        <v>0</v>
      </c>
      <c r="AW4" s="19">
        <v>0</v>
      </c>
      <c r="AX4" s="19">
        <v>0</v>
      </c>
      <c r="AY4" s="19">
        <v>45</v>
      </c>
      <c r="AZ4" s="19">
        <v>0</v>
      </c>
      <c r="BA4" s="19">
        <v>1</v>
      </c>
      <c r="BB4" s="19" t="s">
        <v>89</v>
      </c>
      <c r="BC4" s="19">
        <v>5</v>
      </c>
      <c r="BD4" s="19">
        <v>2</v>
      </c>
      <c r="BE4" s="19">
        <v>0.05</v>
      </c>
      <c r="BF4" s="19">
        <v>4</v>
      </c>
      <c r="BG4" s="19">
        <v>6</v>
      </c>
      <c r="BH4" s="19">
        <v>0.5</v>
      </c>
      <c r="BI4" s="19">
        <v>10</v>
      </c>
      <c r="BJ4" s="19">
        <v>1</v>
      </c>
      <c r="BK4" s="19">
        <v>1</v>
      </c>
      <c r="BL4" s="19">
        <v>1</v>
      </c>
      <c r="BM4" s="19">
        <v>1</v>
      </c>
      <c r="BN4" s="19">
        <v>0</v>
      </c>
      <c r="BO4" s="19">
        <v>0</v>
      </c>
      <c r="BP4" s="19">
        <v>0</v>
      </c>
      <c r="BQ4" s="19">
        <v>0</v>
      </c>
      <c r="BR4" s="19">
        <v>1</v>
      </c>
      <c r="BS4" s="19">
        <v>1</v>
      </c>
      <c r="BT4" s="19">
        <v>1</v>
      </c>
      <c r="BU4" s="19">
        <v>1</v>
      </c>
    </row>
    <row r="5" spans="1:128" x14ac:dyDescent="0.3">
      <c r="A5" s="26">
        <v>3</v>
      </c>
      <c r="B5" s="19">
        <v>80</v>
      </c>
      <c r="C5" s="19">
        <v>3.1199932098388668E-2</v>
      </c>
      <c r="D5" s="19">
        <v>5.1999886830647786E-4</v>
      </c>
      <c r="E5" s="19">
        <v>2</v>
      </c>
      <c r="G5" s="19">
        <v>2.8665835232995049E-16</v>
      </c>
      <c r="H5" s="19">
        <v>2.8665835232995049E-16</v>
      </c>
      <c r="I5" s="19">
        <v>2.8665835232995049E-16</v>
      </c>
      <c r="K5" s="19">
        <f t="shared" si="0"/>
        <v>2.8665835232995049E-16</v>
      </c>
      <c r="N5" s="19">
        <v>-4.9303806576313238E-32</v>
      </c>
      <c r="O5" s="19">
        <v>4.4408920985006262E-16</v>
      </c>
      <c r="P5" s="19">
        <v>4.4408920985006262E-16</v>
      </c>
      <c r="Q5" s="19">
        <v>0</v>
      </c>
      <c r="R5" s="19">
        <v>4.9303806576313239E-34</v>
      </c>
      <c r="S5" s="19">
        <v>0</v>
      </c>
      <c r="T5" s="19">
        <v>0</v>
      </c>
      <c r="U5" s="19">
        <v>0</v>
      </c>
      <c r="V5" s="19">
        <v>0</v>
      </c>
      <c r="W5" s="19">
        <v>-2.2204460492503131E-16</v>
      </c>
      <c r="X5" s="19">
        <v>-2.2204460492503131E-16</v>
      </c>
      <c r="Y5" s="19">
        <v>6.123233995736766E-17</v>
      </c>
      <c r="Z5" s="19">
        <v>-1</v>
      </c>
      <c r="AA5" s="19">
        <v>-1</v>
      </c>
      <c r="AB5" s="19">
        <v>0</v>
      </c>
      <c r="AC5" s="19">
        <v>4.9303806576313239E-34</v>
      </c>
      <c r="AD5" s="19">
        <v>0</v>
      </c>
      <c r="AE5" s="19">
        <v>0</v>
      </c>
      <c r="AF5" s="19">
        <v>0</v>
      </c>
      <c r="AG5" s="19">
        <v>6.123233995736766E-17</v>
      </c>
      <c r="AH5" s="19">
        <v>-1</v>
      </c>
      <c r="AI5" s="19">
        <v>-1</v>
      </c>
      <c r="AJ5" s="19">
        <v>0</v>
      </c>
      <c r="AK5" s="19">
        <v>0</v>
      </c>
      <c r="AL5" s="19">
        <v>0</v>
      </c>
      <c r="AM5" s="19">
        <v>0</v>
      </c>
      <c r="AN5" s="19">
        <v>80</v>
      </c>
      <c r="AO5" s="19">
        <v>0</v>
      </c>
      <c r="AP5" s="19">
        <v>0</v>
      </c>
      <c r="AQ5" s="19">
        <v>0</v>
      </c>
      <c r="AR5" s="19">
        <v>0</v>
      </c>
      <c r="AS5" s="19" t="s">
        <v>281</v>
      </c>
      <c r="AT5" s="19">
        <v>1</v>
      </c>
      <c r="AU5" s="19">
        <v>0</v>
      </c>
      <c r="AV5" s="19">
        <v>0</v>
      </c>
      <c r="AW5" s="19">
        <v>0</v>
      </c>
      <c r="AX5" s="19">
        <v>0</v>
      </c>
      <c r="AY5" s="19">
        <v>45</v>
      </c>
      <c r="AZ5" s="19">
        <v>0</v>
      </c>
      <c r="BA5" s="19">
        <v>1</v>
      </c>
      <c r="BB5" s="19" t="s">
        <v>89</v>
      </c>
      <c r="BC5" s="19">
        <v>5</v>
      </c>
      <c r="BD5" s="19">
        <v>2</v>
      </c>
      <c r="BE5" s="19">
        <v>0.05</v>
      </c>
      <c r="BF5" s="19">
        <v>4</v>
      </c>
      <c r="BG5" s="19">
        <v>6</v>
      </c>
      <c r="BH5" s="19">
        <v>0.5</v>
      </c>
      <c r="BI5" s="19">
        <v>10</v>
      </c>
      <c r="BJ5" s="19">
        <v>1</v>
      </c>
      <c r="BK5" s="19">
        <v>1</v>
      </c>
      <c r="BL5" s="19">
        <v>1</v>
      </c>
      <c r="BM5" s="19">
        <v>1</v>
      </c>
      <c r="BN5" s="19">
        <v>0</v>
      </c>
      <c r="BO5" s="19">
        <v>0</v>
      </c>
      <c r="BP5" s="19">
        <v>0</v>
      </c>
      <c r="BQ5" s="19">
        <v>0</v>
      </c>
      <c r="BR5" s="19">
        <v>1</v>
      </c>
      <c r="BS5" s="19">
        <v>1</v>
      </c>
      <c r="BT5" s="19">
        <v>1</v>
      </c>
      <c r="BU5" s="19">
        <v>1</v>
      </c>
    </row>
    <row r="6" spans="1:128" x14ac:dyDescent="0.3">
      <c r="A6" s="26">
        <v>4</v>
      </c>
      <c r="B6" s="19">
        <v>80</v>
      </c>
      <c r="C6" s="19">
        <v>7.7999353408813477E-2</v>
      </c>
      <c r="D6" s="19">
        <v>1.2999892234802251E-3</v>
      </c>
      <c r="E6" s="19">
        <v>5</v>
      </c>
      <c r="G6" s="19">
        <v>3.5903516540864279E-4</v>
      </c>
      <c r="H6" s="19">
        <v>3.5903516540864279E-4</v>
      </c>
      <c r="I6" s="19">
        <v>2.611572801972036E-3</v>
      </c>
      <c r="J6" s="19">
        <v>1.3191794324503481E-3</v>
      </c>
      <c r="K6" s="19">
        <f t="shared" si="0"/>
        <v>3.5903516540864279E-4</v>
      </c>
      <c r="L6" s="19">
        <v>1.1583595620531669E-3</v>
      </c>
      <c r="M6" s="19">
        <v>8.2797758121823915E-4</v>
      </c>
      <c r="N6" s="19">
        <v>-1.5408596306748651E-17</v>
      </c>
      <c r="O6" s="19">
        <v>9.714451465470116E-18</v>
      </c>
      <c r="P6" s="19">
        <v>0</v>
      </c>
      <c r="Q6" s="19">
        <v>0</v>
      </c>
      <c r="R6" s="19">
        <v>-2.5000000000000001E-2</v>
      </c>
      <c r="S6" s="19">
        <v>-2.5000000000000001E-2</v>
      </c>
      <c r="T6" s="19">
        <v>-2.5000000000000001E-2</v>
      </c>
      <c r="U6" s="19">
        <v>0</v>
      </c>
      <c r="V6" s="19">
        <v>5.6250000000005406E-4</v>
      </c>
      <c r="W6" s="19">
        <v>-5.6250000000001167E-4</v>
      </c>
      <c r="X6" s="19">
        <v>3.7499999999999372E-4</v>
      </c>
      <c r="Y6" s="19">
        <v>0</v>
      </c>
      <c r="Z6" s="19">
        <v>4.4408920985006258E-17</v>
      </c>
      <c r="AA6" s="19">
        <v>0</v>
      </c>
      <c r="AB6" s="19">
        <v>0</v>
      </c>
      <c r="AC6" s="19">
        <v>-2.5000000000000001E-2</v>
      </c>
      <c r="AD6" s="19">
        <v>-2.5000000000000001E-2</v>
      </c>
      <c r="AE6" s="19">
        <v>-2.5000000000000001E-2</v>
      </c>
      <c r="AF6" s="19">
        <v>0</v>
      </c>
      <c r="AG6" s="19">
        <v>9.3750000000005689E-4</v>
      </c>
      <c r="AH6" s="19">
        <v>-9.3749999999997156E-4</v>
      </c>
      <c r="AI6" s="19">
        <v>0</v>
      </c>
      <c r="AJ6" s="19">
        <v>0</v>
      </c>
      <c r="AK6" s="19">
        <v>20</v>
      </c>
      <c r="AL6" s="19">
        <v>20</v>
      </c>
      <c r="AM6" s="19">
        <v>20</v>
      </c>
      <c r="AN6" s="19">
        <v>20</v>
      </c>
      <c r="AO6" s="19">
        <v>0</v>
      </c>
      <c r="AP6" s="19">
        <v>0</v>
      </c>
      <c r="AQ6" s="19">
        <v>0</v>
      </c>
      <c r="AR6" s="19">
        <v>0</v>
      </c>
      <c r="AS6" s="19" t="s">
        <v>459</v>
      </c>
      <c r="AT6" s="19">
        <v>1</v>
      </c>
      <c r="AU6" s="19">
        <v>0</v>
      </c>
      <c r="AV6" s="19">
        <v>0</v>
      </c>
      <c r="AW6" s="19">
        <v>0</v>
      </c>
      <c r="AX6" s="19">
        <v>0</v>
      </c>
      <c r="AY6" s="19">
        <v>45</v>
      </c>
      <c r="AZ6" s="19">
        <v>0</v>
      </c>
      <c r="BA6" s="19">
        <v>1</v>
      </c>
      <c r="BB6" s="19" t="s">
        <v>89</v>
      </c>
      <c r="BC6" s="19">
        <v>5</v>
      </c>
      <c r="BD6" s="19">
        <v>2</v>
      </c>
      <c r="BE6" s="19">
        <v>0.05</v>
      </c>
      <c r="BF6" s="19">
        <v>4</v>
      </c>
      <c r="BG6" s="19">
        <v>6</v>
      </c>
      <c r="BH6" s="19">
        <v>0.5</v>
      </c>
      <c r="BI6" s="19">
        <v>10</v>
      </c>
      <c r="BJ6" s="19">
        <v>1</v>
      </c>
      <c r="BK6" s="19">
        <v>1</v>
      </c>
      <c r="BL6" s="19">
        <v>1</v>
      </c>
      <c r="BM6" s="19">
        <v>1</v>
      </c>
      <c r="BN6" s="19">
        <v>0</v>
      </c>
      <c r="BO6" s="19">
        <v>0</v>
      </c>
      <c r="BP6" s="19">
        <v>0</v>
      </c>
      <c r="BQ6" s="19">
        <v>0</v>
      </c>
      <c r="BR6" s="19">
        <v>1</v>
      </c>
      <c r="BS6" s="19">
        <v>1</v>
      </c>
      <c r="BT6" s="19">
        <v>1</v>
      </c>
      <c r="BU6" s="19">
        <v>1</v>
      </c>
    </row>
    <row r="7" spans="1:128" x14ac:dyDescent="0.3">
      <c r="A7" s="26">
        <v>5</v>
      </c>
      <c r="B7" s="19">
        <v>80</v>
      </c>
      <c r="C7" s="19">
        <v>9.3599557876586914E-2</v>
      </c>
      <c r="D7" s="19">
        <v>1.5599926312764481E-3</v>
      </c>
      <c r="E7" s="19">
        <v>5</v>
      </c>
      <c r="G7" s="19">
        <v>1.4320549046736779E-4</v>
      </c>
      <c r="H7" s="19">
        <v>3.7107319021995099E-4</v>
      </c>
      <c r="I7" s="19">
        <v>2.6115728019720252E-3</v>
      </c>
      <c r="J7" s="19">
        <v>1.4320549046736779E-4</v>
      </c>
      <c r="K7" s="19">
        <f t="shared" si="0"/>
        <v>1.4320549046736779E-4</v>
      </c>
      <c r="L7" s="19">
        <v>2.0963137289060739E-4</v>
      </c>
      <c r="M7" s="19">
        <v>2.0963137289060739E-4</v>
      </c>
      <c r="N7" s="19">
        <v>-1.387778780781446E-17</v>
      </c>
      <c r="O7" s="19">
        <v>9.714451465470116E-18</v>
      </c>
      <c r="P7" s="19">
        <v>0</v>
      </c>
      <c r="Q7" s="19">
        <v>0</v>
      </c>
      <c r="R7" s="19">
        <v>-2.5000000000000001E-2</v>
      </c>
      <c r="S7" s="19">
        <v>2.5000000000000001E-2</v>
      </c>
      <c r="T7" s="19">
        <v>-2.5000000000000001E-2</v>
      </c>
      <c r="U7" s="19">
        <v>0</v>
      </c>
      <c r="V7" s="19">
        <v>-9.3749999999982411E-5</v>
      </c>
      <c r="W7" s="19">
        <v>-2.8125000000000562E-4</v>
      </c>
      <c r="X7" s="19">
        <v>1.8749999999999019E-4</v>
      </c>
      <c r="Y7" s="19">
        <v>0</v>
      </c>
      <c r="Z7" s="19">
        <v>4.4408920985006258E-17</v>
      </c>
      <c r="AA7" s="19">
        <v>0</v>
      </c>
      <c r="AB7" s="19">
        <v>0</v>
      </c>
      <c r="AC7" s="19">
        <v>-2.5000000000000001E-2</v>
      </c>
      <c r="AD7" s="19">
        <v>2.5000000000000001E-2</v>
      </c>
      <c r="AE7" s="19">
        <v>-2.5000000000000001E-2</v>
      </c>
      <c r="AF7" s="19">
        <v>0</v>
      </c>
      <c r="AG7" s="19">
        <v>9.3750000000005689E-4</v>
      </c>
      <c r="AH7" s="19">
        <v>9.3750000000002848E-4</v>
      </c>
      <c r="AI7" s="19">
        <v>0</v>
      </c>
      <c r="AJ7" s="19">
        <v>0</v>
      </c>
      <c r="AK7" s="19">
        <v>20</v>
      </c>
      <c r="AL7" s="19">
        <v>20</v>
      </c>
      <c r="AM7" s="19">
        <v>20</v>
      </c>
      <c r="AN7" s="19">
        <v>20</v>
      </c>
      <c r="AO7" s="19">
        <v>0</v>
      </c>
      <c r="AP7" s="19">
        <v>0</v>
      </c>
      <c r="AQ7" s="19">
        <v>0</v>
      </c>
      <c r="AR7" s="19">
        <v>0</v>
      </c>
      <c r="AS7" s="19" t="s">
        <v>460</v>
      </c>
      <c r="AT7" s="19">
        <v>1</v>
      </c>
      <c r="AU7" s="19">
        <v>0</v>
      </c>
      <c r="AV7" s="19">
        <v>0</v>
      </c>
      <c r="AW7" s="19">
        <v>0</v>
      </c>
      <c r="AX7" s="19">
        <v>0</v>
      </c>
      <c r="AY7" s="19">
        <v>45</v>
      </c>
      <c r="AZ7" s="19">
        <v>0</v>
      </c>
      <c r="BA7" s="19">
        <v>1</v>
      </c>
      <c r="BB7" s="19" t="s">
        <v>89</v>
      </c>
      <c r="BC7" s="19">
        <v>5</v>
      </c>
      <c r="BD7" s="19">
        <v>2</v>
      </c>
      <c r="BE7" s="19">
        <v>0.05</v>
      </c>
      <c r="BF7" s="19">
        <v>4</v>
      </c>
      <c r="BG7" s="19">
        <v>6</v>
      </c>
      <c r="BH7" s="19">
        <v>0.5</v>
      </c>
      <c r="BI7" s="19">
        <v>10</v>
      </c>
      <c r="BJ7" s="19">
        <v>1</v>
      </c>
      <c r="BK7" s="19">
        <v>1</v>
      </c>
      <c r="BL7" s="19">
        <v>1</v>
      </c>
      <c r="BM7" s="19">
        <v>1</v>
      </c>
      <c r="BN7" s="19">
        <v>0</v>
      </c>
      <c r="BO7" s="19">
        <v>0</v>
      </c>
      <c r="BP7" s="19">
        <v>0</v>
      </c>
      <c r="BQ7" s="19">
        <v>0</v>
      </c>
      <c r="BR7" s="19">
        <v>1</v>
      </c>
      <c r="BS7" s="19">
        <v>1</v>
      </c>
      <c r="BT7" s="19">
        <v>1</v>
      </c>
      <c r="BU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7.7999353408813477E-2</v>
      </c>
      <c r="D8" s="19">
        <v>1.2999892234802251E-3</v>
      </c>
      <c r="E8" s="19">
        <v>5</v>
      </c>
      <c r="G8" s="19">
        <v>3.7107319021992019E-4</v>
      </c>
      <c r="H8" s="19">
        <v>3.7107319021992019E-4</v>
      </c>
      <c r="I8" s="19">
        <v>2.6115728019720261E-3</v>
      </c>
      <c r="J8" s="19">
        <v>1.3191794324503359E-3</v>
      </c>
      <c r="K8" s="19">
        <f t="shared" si="0"/>
        <v>3.7107319021992019E-4</v>
      </c>
      <c r="L8" s="19">
        <v>1.1583595620531591E-3</v>
      </c>
      <c r="M8" s="19">
        <v>8.2797758121823091E-4</v>
      </c>
      <c r="N8" s="19">
        <v>-6.9388939039072284E-18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-8.4374999999996053E-4</v>
      </c>
      <c r="W8" s="19">
        <v>2.8124999999999868E-4</v>
      </c>
      <c r="X8" s="19">
        <v>1.8750000000000629E-4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461</v>
      </c>
      <c r="AT8" s="19">
        <v>1</v>
      </c>
      <c r="AU8" s="19">
        <v>0</v>
      </c>
      <c r="AV8" s="19">
        <v>0</v>
      </c>
      <c r="AW8" s="19">
        <v>0</v>
      </c>
      <c r="AX8" s="19">
        <v>0</v>
      </c>
      <c r="AY8" s="19">
        <v>45</v>
      </c>
      <c r="AZ8" s="19">
        <v>0</v>
      </c>
      <c r="BA8" s="19">
        <v>1</v>
      </c>
      <c r="BB8" s="19" t="s">
        <v>89</v>
      </c>
      <c r="BC8" s="19">
        <v>5</v>
      </c>
      <c r="BD8" s="19">
        <v>2</v>
      </c>
      <c r="BE8" s="19">
        <v>0.05</v>
      </c>
      <c r="BF8" s="19">
        <v>4</v>
      </c>
      <c r="BG8" s="19">
        <v>6</v>
      </c>
      <c r="BH8" s="19">
        <v>0.5</v>
      </c>
      <c r="BI8" s="19">
        <v>10</v>
      </c>
      <c r="BJ8" s="19">
        <v>1</v>
      </c>
      <c r="BK8" s="19">
        <v>1</v>
      </c>
      <c r="BL8" s="19">
        <v>1</v>
      </c>
      <c r="BM8" s="19">
        <v>1</v>
      </c>
      <c r="BN8" s="19">
        <v>0</v>
      </c>
      <c r="BO8" s="19">
        <v>0</v>
      </c>
      <c r="BP8" s="19">
        <v>0</v>
      </c>
      <c r="BQ8" s="19">
        <v>0</v>
      </c>
      <c r="BR8" s="19">
        <v>1</v>
      </c>
      <c r="BS8" s="19">
        <v>1</v>
      </c>
      <c r="BT8" s="19">
        <v>1</v>
      </c>
      <c r="BU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7.7999353408813477E-2</v>
      </c>
      <c r="D9" s="19">
        <v>1.2999892234802251E-3</v>
      </c>
      <c r="E9" s="19">
        <v>4</v>
      </c>
      <c r="G9" s="19">
        <v>2.359323261022224E-4</v>
      </c>
      <c r="H9" s="19">
        <v>2.359323261022224E-4</v>
      </c>
      <c r="I9" s="19">
        <v>2.2526026613675148E-3</v>
      </c>
      <c r="J9" s="19">
        <v>2.8641098093473331E-4</v>
      </c>
      <c r="K9" s="19">
        <f t="shared" si="0"/>
        <v>2.359323261022224E-4</v>
      </c>
      <c r="L9" s="19">
        <v>2.8641098093473331E-4</v>
      </c>
      <c r="N9" s="19">
        <v>-1.0408340855860839E-17</v>
      </c>
      <c r="O9" s="19">
        <v>1.0122281419555349E-17</v>
      </c>
      <c r="P9" s="19">
        <v>0</v>
      </c>
      <c r="Q9" s="19">
        <v>0</v>
      </c>
      <c r="R9" s="19">
        <v>2.5000000000000001E-2</v>
      </c>
      <c r="S9" s="19">
        <v>-2.5000000000000001E-2</v>
      </c>
      <c r="T9" s="19">
        <v>-2.5000000000000001E-2</v>
      </c>
      <c r="U9" s="19">
        <v>0</v>
      </c>
      <c r="V9" s="19">
        <v>4.6875000000003582E-4</v>
      </c>
      <c r="W9" s="19">
        <v>-2.8125000000001039E-4</v>
      </c>
      <c r="X9" s="19">
        <v>1.8749999999998201E-4</v>
      </c>
      <c r="Y9" s="19">
        <v>0</v>
      </c>
      <c r="Z9" s="19">
        <v>4.4408920985006258E-17</v>
      </c>
      <c r="AA9" s="19">
        <v>0</v>
      </c>
      <c r="AB9" s="19">
        <v>0</v>
      </c>
      <c r="AC9" s="19">
        <v>2.5000000000000001E-2</v>
      </c>
      <c r="AD9" s="19">
        <v>-2.5000000000000001E-2</v>
      </c>
      <c r="AE9" s="19">
        <v>-2.5000000000000001E-2</v>
      </c>
      <c r="AF9" s="19">
        <v>0</v>
      </c>
      <c r="AG9" s="19">
        <v>-9.3749999999994315E-4</v>
      </c>
      <c r="AH9" s="19">
        <v>-9.3749999999997156E-4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462</v>
      </c>
      <c r="AT9" s="19">
        <v>1</v>
      </c>
      <c r="AU9" s="19">
        <v>0</v>
      </c>
      <c r="AV9" s="19">
        <v>0</v>
      </c>
      <c r="AW9" s="19">
        <v>0</v>
      </c>
      <c r="AX9" s="19">
        <v>0</v>
      </c>
      <c r="AY9" s="19">
        <v>45</v>
      </c>
      <c r="AZ9" s="19">
        <v>0</v>
      </c>
      <c r="BA9" s="19">
        <v>1</v>
      </c>
      <c r="BB9" s="19" t="s">
        <v>89</v>
      </c>
      <c r="BC9" s="19">
        <v>5</v>
      </c>
      <c r="BD9" s="19">
        <v>2</v>
      </c>
      <c r="BE9" s="19">
        <v>0.05</v>
      </c>
      <c r="BF9" s="19">
        <v>4</v>
      </c>
      <c r="BG9" s="19">
        <v>6</v>
      </c>
      <c r="BH9" s="19">
        <v>0.5</v>
      </c>
      <c r="BI9" s="19">
        <v>10</v>
      </c>
      <c r="BJ9" s="19">
        <v>1</v>
      </c>
      <c r="BK9" s="19">
        <v>1</v>
      </c>
      <c r="BL9" s="19">
        <v>1</v>
      </c>
      <c r="BM9" s="19">
        <v>1</v>
      </c>
      <c r="BN9" s="19">
        <v>0</v>
      </c>
      <c r="BO9" s="19">
        <v>0</v>
      </c>
      <c r="BP9" s="19">
        <v>0</v>
      </c>
      <c r="BQ9" s="19">
        <v>0</v>
      </c>
      <c r="BR9" s="19">
        <v>1</v>
      </c>
      <c r="BS9" s="19">
        <v>1</v>
      </c>
      <c r="BT9" s="19">
        <v>1</v>
      </c>
      <c r="BU9" s="19">
        <v>1</v>
      </c>
    </row>
    <row r="10" spans="1:128" x14ac:dyDescent="0.3">
      <c r="A10" s="26">
        <v>8</v>
      </c>
      <c r="B10" s="19">
        <v>80</v>
      </c>
      <c r="C10" s="19">
        <v>4.6799659729003913E-2</v>
      </c>
      <c r="D10" s="19">
        <v>7.7999432881673176E-4</v>
      </c>
      <c r="E10" s="19">
        <v>2</v>
      </c>
      <c r="G10" s="19">
        <v>6.5516395428336999E-17</v>
      </c>
      <c r="H10" s="19">
        <v>6.5516395428336999E-17</v>
      </c>
      <c r="I10" s="19">
        <v>6.5516395428336999E-17</v>
      </c>
      <c r="K10" s="19">
        <f t="shared" si="0"/>
        <v>6.5516395428336999E-17</v>
      </c>
      <c r="N10" s="19">
        <v>-1.110223024625157E-16</v>
      </c>
      <c r="O10" s="19">
        <v>1.110223024625157E-16</v>
      </c>
      <c r="P10" s="19">
        <v>0</v>
      </c>
      <c r="Q10" s="19">
        <v>0</v>
      </c>
      <c r="R10" s="19">
        <v>-0.05</v>
      </c>
      <c r="S10" s="19">
        <v>-0.05</v>
      </c>
      <c r="T10" s="19">
        <v>-0.1</v>
      </c>
      <c r="U10" s="19">
        <v>0</v>
      </c>
      <c r="V10" s="19">
        <v>0</v>
      </c>
      <c r="W10" s="19">
        <v>0</v>
      </c>
      <c r="X10" s="19">
        <v>3.3203691532368567E-17</v>
      </c>
      <c r="Y10" s="19">
        <v>0.5</v>
      </c>
      <c r="Z10" s="19">
        <v>-0.5</v>
      </c>
      <c r="AA10" s="19">
        <v>0</v>
      </c>
      <c r="AB10" s="19">
        <v>0</v>
      </c>
      <c r="AC10" s="19">
        <v>-0.05</v>
      </c>
      <c r="AD10" s="19">
        <v>-0.05</v>
      </c>
      <c r="AE10" s="19">
        <v>-0.1</v>
      </c>
      <c r="AF10" s="19">
        <v>0</v>
      </c>
      <c r="AG10" s="19">
        <v>0.5</v>
      </c>
      <c r="AH10" s="19">
        <v>-0.5</v>
      </c>
      <c r="AI10" s="19">
        <v>0</v>
      </c>
      <c r="AJ10" s="19">
        <v>0</v>
      </c>
      <c r="AK10" s="19">
        <v>40</v>
      </c>
      <c r="AL10" s="19">
        <v>0</v>
      </c>
      <c r="AM10" s="19">
        <v>0</v>
      </c>
      <c r="AN10" s="19">
        <v>40</v>
      </c>
      <c r="AO10" s="19">
        <v>0</v>
      </c>
      <c r="AP10" s="19">
        <v>0</v>
      </c>
      <c r="AQ10" s="19">
        <v>0</v>
      </c>
      <c r="AR10" s="19">
        <v>0</v>
      </c>
      <c r="AS10" s="19" t="s">
        <v>463</v>
      </c>
      <c r="AT10" s="19">
        <v>1</v>
      </c>
      <c r="AU10" s="19">
        <v>0</v>
      </c>
      <c r="AV10" s="19">
        <v>0</v>
      </c>
      <c r="AW10" s="19">
        <v>0</v>
      </c>
      <c r="AX10" s="19">
        <v>0</v>
      </c>
      <c r="AY10" s="19">
        <v>45</v>
      </c>
      <c r="AZ10" s="19">
        <v>0</v>
      </c>
      <c r="BA10" s="19">
        <v>1</v>
      </c>
      <c r="BB10" s="19" t="s">
        <v>89</v>
      </c>
      <c r="BC10" s="19">
        <v>5</v>
      </c>
      <c r="BD10" s="19">
        <v>2</v>
      </c>
      <c r="BE10" s="19">
        <v>0.05</v>
      </c>
      <c r="BF10" s="19">
        <v>4</v>
      </c>
      <c r="BG10" s="19">
        <v>6</v>
      </c>
      <c r="BH10" s="19">
        <v>0.5</v>
      </c>
      <c r="BI10" s="19">
        <v>10</v>
      </c>
      <c r="BJ10" s="19">
        <v>1</v>
      </c>
      <c r="BK10" s="19">
        <v>1</v>
      </c>
      <c r="BL10" s="19">
        <v>1</v>
      </c>
      <c r="BM10" s="19">
        <v>1</v>
      </c>
      <c r="BN10" s="19">
        <v>0</v>
      </c>
      <c r="BO10" s="19">
        <v>0</v>
      </c>
      <c r="BP10" s="19">
        <v>0</v>
      </c>
      <c r="BQ10" s="19">
        <v>0</v>
      </c>
      <c r="BR10" s="19">
        <v>1</v>
      </c>
      <c r="BS10" s="19">
        <v>1</v>
      </c>
      <c r="BT10" s="19">
        <v>1</v>
      </c>
      <c r="BU10" s="19">
        <v>1</v>
      </c>
    </row>
    <row r="11" spans="1:128" x14ac:dyDescent="0.3">
      <c r="A11" s="26">
        <v>9</v>
      </c>
      <c r="B11" s="19">
        <v>80</v>
      </c>
      <c r="C11" s="19">
        <v>4.6799421310424798E-2</v>
      </c>
      <c r="D11" s="19">
        <v>7.799903551737468E-4</v>
      </c>
      <c r="E11" s="19">
        <v>3</v>
      </c>
      <c r="G11" s="19">
        <v>7.6546554461973376E-4</v>
      </c>
      <c r="H11" s="19">
        <v>1.684024198163438E-3</v>
      </c>
      <c r="I11" s="19">
        <v>7.6546554461973376E-4</v>
      </c>
      <c r="J11" s="19">
        <v>7.6546554461973376E-4</v>
      </c>
      <c r="K11" s="19">
        <f t="shared" si="0"/>
        <v>7.6546554461973376E-4</v>
      </c>
      <c r="N11" s="19">
        <v>0</v>
      </c>
      <c r="O11" s="19">
        <v>-7.3955709864469857E-32</v>
      </c>
      <c r="P11" s="19">
        <v>0</v>
      </c>
      <c r="Q11" s="19">
        <v>0</v>
      </c>
      <c r="R11" s="19">
        <v>0.1</v>
      </c>
      <c r="S11" s="19">
        <v>-6.1232339957367648E-18</v>
      </c>
      <c r="T11" s="19">
        <v>0</v>
      </c>
      <c r="U11" s="19">
        <v>0</v>
      </c>
      <c r="V11" s="19">
        <v>-1.8749999999999769E-3</v>
      </c>
      <c r="W11" s="19">
        <v>1.1481063742006031E-19</v>
      </c>
      <c r="X11" s="19">
        <v>5.5511151231257827E-16</v>
      </c>
      <c r="Y11" s="19">
        <v>0</v>
      </c>
      <c r="Z11" s="19">
        <v>6.123233995736766E-17</v>
      </c>
      <c r="AA11" s="19">
        <v>1</v>
      </c>
      <c r="AB11" s="19">
        <v>0</v>
      </c>
      <c r="AC11" s="19">
        <v>0.1</v>
      </c>
      <c r="AD11" s="19">
        <v>-6.1232339957367648E-18</v>
      </c>
      <c r="AE11" s="19">
        <v>0</v>
      </c>
      <c r="AF11" s="19">
        <v>0</v>
      </c>
      <c r="AG11" s="19">
        <v>0</v>
      </c>
      <c r="AH11" s="19">
        <v>6.123233995736766E-17</v>
      </c>
      <c r="AI11" s="19">
        <v>1</v>
      </c>
      <c r="AJ11" s="19">
        <v>0</v>
      </c>
      <c r="AK11" s="19">
        <v>40</v>
      </c>
      <c r="AL11" s="19">
        <v>40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 t="s">
        <v>464</v>
      </c>
      <c r="AT11" s="19">
        <v>1</v>
      </c>
      <c r="AU11" s="19">
        <v>0</v>
      </c>
      <c r="AV11" s="19">
        <v>0</v>
      </c>
      <c r="AW11" s="19">
        <v>0</v>
      </c>
      <c r="AX11" s="19">
        <v>0</v>
      </c>
      <c r="AY11" s="19">
        <v>45</v>
      </c>
      <c r="AZ11" s="19">
        <v>0</v>
      </c>
      <c r="BA11" s="19">
        <v>1</v>
      </c>
      <c r="BB11" s="19" t="s">
        <v>89</v>
      </c>
      <c r="BC11" s="19">
        <v>5</v>
      </c>
      <c r="BD11" s="19">
        <v>2</v>
      </c>
      <c r="BE11" s="19">
        <v>0.05</v>
      </c>
      <c r="BF11" s="19">
        <v>4</v>
      </c>
      <c r="BG11" s="19">
        <v>6</v>
      </c>
      <c r="BH11" s="19">
        <v>0.5</v>
      </c>
      <c r="BI11" s="19">
        <v>10</v>
      </c>
      <c r="BJ11" s="19">
        <v>1</v>
      </c>
      <c r="BK11" s="19">
        <v>1</v>
      </c>
      <c r="BL11" s="19">
        <v>1</v>
      </c>
      <c r="BM11" s="19">
        <v>1</v>
      </c>
      <c r="BN11" s="19">
        <v>0</v>
      </c>
      <c r="BO11" s="19">
        <v>0</v>
      </c>
      <c r="BP11" s="19">
        <v>0</v>
      </c>
      <c r="BQ11" s="19">
        <v>0</v>
      </c>
      <c r="BR11" s="19">
        <v>1</v>
      </c>
      <c r="BS11" s="19">
        <v>1</v>
      </c>
      <c r="BT11" s="19">
        <v>1</v>
      </c>
      <c r="BU11" s="19">
        <v>1</v>
      </c>
    </row>
    <row r="12" spans="1:128" x14ac:dyDescent="0.3">
      <c r="A12" s="26">
        <v>10</v>
      </c>
      <c r="B12" s="19">
        <v>80</v>
      </c>
      <c r="C12" s="19">
        <v>3.119969367980957E-2</v>
      </c>
      <c r="D12" s="19">
        <v>5.1999489466349289E-4</v>
      </c>
      <c r="E12" s="19">
        <v>2</v>
      </c>
      <c r="G12" s="19">
        <v>9.1657234400500643E-17</v>
      </c>
      <c r="H12" s="19">
        <v>9.1657234400500643E-17</v>
      </c>
      <c r="I12" s="19">
        <v>9.1657234400500643E-17</v>
      </c>
      <c r="K12" s="19">
        <f t="shared" si="0"/>
        <v>9.1657234400500643E-17</v>
      </c>
      <c r="N12" s="19">
        <v>2.2204460492503131E-16</v>
      </c>
      <c r="O12" s="19">
        <v>0</v>
      </c>
      <c r="P12" s="19">
        <v>0</v>
      </c>
      <c r="Q12" s="19">
        <v>0</v>
      </c>
      <c r="R12" s="19">
        <v>-0.05</v>
      </c>
      <c r="S12" s="19">
        <v>-5.0000000000000017E-2</v>
      </c>
      <c r="T12" s="19">
        <v>0.1</v>
      </c>
      <c r="U12" s="19">
        <v>0</v>
      </c>
      <c r="V12" s="19">
        <v>0</v>
      </c>
      <c r="W12" s="19">
        <v>0</v>
      </c>
      <c r="X12" s="19">
        <v>-3.3203691532368567E-17</v>
      </c>
      <c r="Y12" s="19">
        <v>-0.49999999999999989</v>
      </c>
      <c r="Z12" s="19">
        <v>0.50000000000000011</v>
      </c>
      <c r="AA12" s="19">
        <v>0</v>
      </c>
      <c r="AB12" s="19">
        <v>0</v>
      </c>
      <c r="AC12" s="19">
        <v>-0.05</v>
      </c>
      <c r="AD12" s="19">
        <v>-5.0000000000000017E-2</v>
      </c>
      <c r="AE12" s="19">
        <v>0.1</v>
      </c>
      <c r="AF12" s="19">
        <v>0</v>
      </c>
      <c r="AG12" s="19">
        <v>-0.5</v>
      </c>
      <c r="AH12" s="19">
        <v>0.5</v>
      </c>
      <c r="AI12" s="19">
        <v>0</v>
      </c>
      <c r="AJ12" s="19">
        <v>0</v>
      </c>
      <c r="AK12" s="19">
        <v>0</v>
      </c>
      <c r="AL12" s="19">
        <v>40</v>
      </c>
      <c r="AM12" s="19">
        <v>40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 t="s">
        <v>465</v>
      </c>
      <c r="AT12" s="19">
        <v>1</v>
      </c>
      <c r="AU12" s="19">
        <v>0</v>
      </c>
      <c r="AV12" s="19">
        <v>0</v>
      </c>
      <c r="AW12" s="19">
        <v>0</v>
      </c>
      <c r="AX12" s="19">
        <v>0</v>
      </c>
      <c r="AY12" s="19">
        <v>45</v>
      </c>
      <c r="AZ12" s="19">
        <v>0</v>
      </c>
      <c r="BA12" s="19">
        <v>1</v>
      </c>
      <c r="BB12" s="19" t="s">
        <v>89</v>
      </c>
      <c r="BC12" s="19">
        <v>5</v>
      </c>
      <c r="BD12" s="19">
        <v>2</v>
      </c>
      <c r="BE12" s="19">
        <v>0.05</v>
      </c>
      <c r="BF12" s="19">
        <v>4</v>
      </c>
      <c r="BG12" s="19">
        <v>6</v>
      </c>
      <c r="BH12" s="19">
        <v>0.5</v>
      </c>
      <c r="BI12" s="19">
        <v>10</v>
      </c>
      <c r="BJ12" s="19">
        <v>1</v>
      </c>
      <c r="BK12" s="19">
        <v>1</v>
      </c>
      <c r="BL12" s="19">
        <v>1</v>
      </c>
      <c r="BM12" s="19">
        <v>1</v>
      </c>
      <c r="BN12" s="19">
        <v>0</v>
      </c>
      <c r="BO12" s="19">
        <v>0</v>
      </c>
      <c r="BP12" s="19">
        <v>0</v>
      </c>
      <c r="BQ12" s="19">
        <v>0</v>
      </c>
      <c r="BR12" s="19">
        <v>1</v>
      </c>
      <c r="BS12" s="19">
        <v>1</v>
      </c>
      <c r="BT12" s="19">
        <v>1</v>
      </c>
      <c r="BU12" s="19">
        <v>1</v>
      </c>
    </row>
    <row r="13" spans="1:128" x14ac:dyDescent="0.3">
      <c r="A13" s="26">
        <v>11</v>
      </c>
      <c r="B13" s="19">
        <v>80</v>
      </c>
      <c r="C13" s="19">
        <v>4.6799898147583008E-2</v>
      </c>
      <c r="D13" s="19">
        <v>7.7999830245971684E-4</v>
      </c>
      <c r="E13" s="19">
        <v>3</v>
      </c>
      <c r="G13" s="19">
        <v>7.6546554461973376E-4</v>
      </c>
      <c r="H13" s="19">
        <v>1.684024198163438E-3</v>
      </c>
      <c r="I13" s="19">
        <v>7.6546554461973376E-4</v>
      </c>
      <c r="J13" s="19">
        <v>7.6546554461973376E-4</v>
      </c>
      <c r="K13" s="19">
        <f t="shared" si="0"/>
        <v>7.6546554461973376E-4</v>
      </c>
      <c r="N13" s="19">
        <v>-8.6281661508548166E-32</v>
      </c>
      <c r="O13" s="19">
        <v>0</v>
      </c>
      <c r="P13" s="19">
        <v>0</v>
      </c>
      <c r="Q13" s="19">
        <v>0</v>
      </c>
      <c r="R13" s="19">
        <v>4.9303806576313239E-34</v>
      </c>
      <c r="S13" s="19">
        <v>0.1</v>
      </c>
      <c r="T13" s="19">
        <v>0</v>
      </c>
      <c r="U13" s="19">
        <v>0</v>
      </c>
      <c r="V13" s="19">
        <v>0</v>
      </c>
      <c r="W13" s="19">
        <v>1.8749999999999769E-3</v>
      </c>
      <c r="X13" s="19">
        <v>-5.5511151231257827E-16</v>
      </c>
      <c r="Y13" s="19">
        <v>6.123233995736766E-17</v>
      </c>
      <c r="Z13" s="19">
        <v>0</v>
      </c>
      <c r="AA13" s="19">
        <v>-1</v>
      </c>
      <c r="AB13" s="19">
        <v>0</v>
      </c>
      <c r="AC13" s="19">
        <v>4.9303806576313239E-34</v>
      </c>
      <c r="AD13" s="19">
        <v>0.1</v>
      </c>
      <c r="AE13" s="19">
        <v>0</v>
      </c>
      <c r="AF13" s="19">
        <v>0</v>
      </c>
      <c r="AG13" s="19">
        <v>6.123233995736766E-17</v>
      </c>
      <c r="AH13" s="19">
        <v>0</v>
      </c>
      <c r="AI13" s="19">
        <v>-1</v>
      </c>
      <c r="AJ13" s="19">
        <v>0</v>
      </c>
      <c r="AK13" s="19">
        <v>0</v>
      </c>
      <c r="AL13" s="19">
        <v>0</v>
      </c>
      <c r="AM13" s="19">
        <v>40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466</v>
      </c>
      <c r="AT13" s="19">
        <v>1</v>
      </c>
      <c r="AU13" s="19">
        <v>0</v>
      </c>
      <c r="AV13" s="19">
        <v>0</v>
      </c>
      <c r="AW13" s="19">
        <v>0</v>
      </c>
      <c r="AX13" s="19">
        <v>0</v>
      </c>
      <c r="AY13" s="19">
        <v>45</v>
      </c>
      <c r="AZ13" s="19">
        <v>0</v>
      </c>
      <c r="BA13" s="19">
        <v>1</v>
      </c>
      <c r="BB13" s="19" t="s">
        <v>89</v>
      </c>
      <c r="BC13" s="19">
        <v>5</v>
      </c>
      <c r="BD13" s="19">
        <v>2</v>
      </c>
      <c r="BE13" s="19">
        <v>0.05</v>
      </c>
      <c r="BF13" s="19">
        <v>4</v>
      </c>
      <c r="BG13" s="19">
        <v>6</v>
      </c>
      <c r="BH13" s="19">
        <v>0.5</v>
      </c>
      <c r="BI13" s="19">
        <v>10</v>
      </c>
      <c r="BJ13" s="19">
        <v>1</v>
      </c>
      <c r="BK13" s="19">
        <v>1</v>
      </c>
      <c r="BL13" s="19">
        <v>1</v>
      </c>
      <c r="BM13" s="19">
        <v>1</v>
      </c>
      <c r="BN13" s="19">
        <v>0</v>
      </c>
      <c r="BO13" s="19">
        <v>0</v>
      </c>
      <c r="BP13" s="19">
        <v>0</v>
      </c>
      <c r="BQ13" s="19">
        <v>0</v>
      </c>
      <c r="BR13" s="19">
        <v>1</v>
      </c>
      <c r="BS13" s="19">
        <v>1</v>
      </c>
      <c r="BT13" s="19">
        <v>1</v>
      </c>
      <c r="BU13" s="19">
        <v>1</v>
      </c>
    </row>
    <row r="14" spans="1:128" x14ac:dyDescent="0.3">
      <c r="A14" s="26">
        <v>12</v>
      </c>
      <c r="B14" s="19">
        <v>80</v>
      </c>
      <c r="C14" s="19">
        <v>9.3599319458007813E-2</v>
      </c>
      <c r="D14" s="19">
        <v>1.559988657633464E-3</v>
      </c>
      <c r="E14" s="19">
        <v>5</v>
      </c>
      <c r="G14" s="19">
        <v>1.2187499999999579E-3</v>
      </c>
      <c r="H14" s="19">
        <v>9.1968749999999974E-2</v>
      </c>
      <c r="I14" s="19">
        <v>3.3562499999999933E-2</v>
      </c>
      <c r="J14" s="19">
        <v>1.190625E-2</v>
      </c>
      <c r="K14" s="19">
        <f t="shared" si="0"/>
        <v>1.190625E-2</v>
      </c>
      <c r="L14" s="19">
        <v>1.2187499999999579E-3</v>
      </c>
      <c r="M14" s="19">
        <v>1.2187499999999579E-3</v>
      </c>
      <c r="N14" s="19">
        <v>-5.5511151231257827E-16</v>
      </c>
      <c r="O14" s="19">
        <v>-2.775557561562891E-17</v>
      </c>
      <c r="P14" s="19">
        <v>-3.3306690738754701E-16</v>
      </c>
      <c r="Q14" s="19">
        <v>0</v>
      </c>
      <c r="R14" s="19">
        <v>1.8749999999999999E-2</v>
      </c>
      <c r="S14" s="19">
        <v>1.8749999999999999E-2</v>
      </c>
      <c r="T14" s="19">
        <v>3.7499999999999999E-2</v>
      </c>
      <c r="U14" s="19">
        <v>0</v>
      </c>
      <c r="V14" s="19">
        <v>-1.2187499999997129E-3</v>
      </c>
      <c r="W14" s="19">
        <v>-1.2187499999999629E-3</v>
      </c>
      <c r="X14" s="19">
        <v>-2.4375000000000369E-3</v>
      </c>
      <c r="Y14" s="19">
        <v>0.75</v>
      </c>
      <c r="Z14" s="19">
        <v>-0.25</v>
      </c>
      <c r="AA14" s="19">
        <v>0.5</v>
      </c>
      <c r="AB14" s="19">
        <v>0</v>
      </c>
      <c r="AC14" s="19">
        <v>1.8749999999999999E-2</v>
      </c>
      <c r="AD14" s="19">
        <v>1.8749999999999999E-2</v>
      </c>
      <c r="AE14" s="19">
        <v>3.7499999999999999E-2</v>
      </c>
      <c r="AF14" s="19">
        <v>0</v>
      </c>
      <c r="AG14" s="19">
        <v>0.74953124999999998</v>
      </c>
      <c r="AH14" s="19">
        <v>-0.25046875000000002</v>
      </c>
      <c r="AI14" s="19">
        <v>0.49906250000000002</v>
      </c>
      <c r="AJ14" s="19">
        <v>0</v>
      </c>
      <c r="AK14" s="19">
        <v>60</v>
      </c>
      <c r="AL14" s="19">
        <v>0</v>
      </c>
      <c r="AM14" s="19">
        <v>0</v>
      </c>
      <c r="AN14" s="19">
        <v>20</v>
      </c>
      <c r="AO14" s="19">
        <v>0</v>
      </c>
      <c r="AP14" s="19">
        <v>0</v>
      </c>
      <c r="AQ14" s="19">
        <v>0</v>
      </c>
      <c r="AR14" s="19">
        <v>0</v>
      </c>
      <c r="AS14" s="19" t="s">
        <v>467</v>
      </c>
      <c r="AT14" s="19">
        <v>1</v>
      </c>
      <c r="AU14" s="19">
        <v>0</v>
      </c>
      <c r="AV14" s="19">
        <v>0</v>
      </c>
      <c r="AW14" s="19">
        <v>0</v>
      </c>
      <c r="AX14" s="19">
        <v>0</v>
      </c>
      <c r="AY14" s="19">
        <v>45</v>
      </c>
      <c r="AZ14" s="19">
        <v>0</v>
      </c>
      <c r="BA14" s="19">
        <v>1</v>
      </c>
      <c r="BB14" s="19" t="s">
        <v>89</v>
      </c>
      <c r="BC14" s="19">
        <v>5</v>
      </c>
      <c r="BD14" s="19">
        <v>2</v>
      </c>
      <c r="BE14" s="19">
        <v>0.05</v>
      </c>
      <c r="BF14" s="19">
        <v>4</v>
      </c>
      <c r="BG14" s="19">
        <v>6</v>
      </c>
      <c r="BH14" s="19">
        <v>0.5</v>
      </c>
      <c r="BI14" s="19">
        <v>10</v>
      </c>
      <c r="BJ14" s="19">
        <v>1</v>
      </c>
      <c r="BK14" s="19">
        <v>1</v>
      </c>
      <c r="BL14" s="19">
        <v>1</v>
      </c>
      <c r="BM14" s="19">
        <v>1</v>
      </c>
      <c r="BN14" s="19">
        <v>0</v>
      </c>
      <c r="BO14" s="19">
        <v>0</v>
      </c>
      <c r="BP14" s="19">
        <v>0</v>
      </c>
      <c r="BQ14" s="19">
        <v>0</v>
      </c>
      <c r="BR14" s="19">
        <v>1</v>
      </c>
      <c r="BS14" s="19">
        <v>1</v>
      </c>
      <c r="BT14" s="19">
        <v>1</v>
      </c>
      <c r="BU14" s="19">
        <v>1</v>
      </c>
    </row>
    <row r="15" spans="1:128" x14ac:dyDescent="0.3">
      <c r="A15" s="26">
        <v>13</v>
      </c>
      <c r="B15" s="19">
        <v>80</v>
      </c>
      <c r="C15" s="19">
        <v>9.3599557876586914E-2</v>
      </c>
      <c r="D15" s="19">
        <v>1.5599926312764481E-3</v>
      </c>
      <c r="E15" s="19">
        <v>5</v>
      </c>
      <c r="G15" s="19">
        <v>9.9510520800568107E-4</v>
      </c>
      <c r="H15" s="19">
        <v>7.5551449253968672E-2</v>
      </c>
      <c r="I15" s="19">
        <v>2.7403666497386781E-2</v>
      </c>
      <c r="J15" s="19">
        <v>9.7214124166708112E-3</v>
      </c>
      <c r="K15" s="19">
        <f t="shared" si="0"/>
        <v>9.7214124166708112E-3</v>
      </c>
      <c r="L15" s="19">
        <v>9.9510520800568107E-4</v>
      </c>
      <c r="M15" s="19">
        <v>9.9510520800568107E-4</v>
      </c>
      <c r="N15" s="19">
        <v>3.3306690738754701E-16</v>
      </c>
      <c r="O15" s="19">
        <v>-1.60237371373018E-31</v>
      </c>
      <c r="P15" s="19">
        <v>0</v>
      </c>
      <c r="Q15" s="19">
        <v>0</v>
      </c>
      <c r="R15" s="19">
        <v>-3.7499999999999999E-2</v>
      </c>
      <c r="S15" s="19">
        <v>2.296212748401291E-18</v>
      </c>
      <c r="T15" s="19">
        <v>0</v>
      </c>
      <c r="U15" s="19">
        <v>0</v>
      </c>
      <c r="V15" s="19">
        <v>2.4375000000000369E-3</v>
      </c>
      <c r="W15" s="19">
        <v>-1.4925382864607831E-19</v>
      </c>
      <c r="X15" s="19">
        <v>5.5511151231257827E-16</v>
      </c>
      <c r="Y15" s="19">
        <v>-0.5</v>
      </c>
      <c r="Z15" s="19">
        <v>9.1848509936051509E-17</v>
      </c>
      <c r="AA15" s="19">
        <v>1</v>
      </c>
      <c r="AB15" s="19">
        <v>0</v>
      </c>
      <c r="AC15" s="19">
        <v>-3.7499999999999999E-2</v>
      </c>
      <c r="AD15" s="19">
        <v>2.296212748401291E-18</v>
      </c>
      <c r="AE15" s="19">
        <v>0</v>
      </c>
      <c r="AF15" s="19">
        <v>0</v>
      </c>
      <c r="AG15" s="19">
        <v>-0.49906250000000002</v>
      </c>
      <c r="AH15" s="19">
        <v>9.1791104617341467E-17</v>
      </c>
      <c r="AI15" s="19">
        <v>1</v>
      </c>
      <c r="AJ15" s="19">
        <v>0</v>
      </c>
      <c r="AK15" s="19">
        <v>20</v>
      </c>
      <c r="AL15" s="19">
        <v>60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 t="s">
        <v>468</v>
      </c>
      <c r="AT15" s="19">
        <v>1</v>
      </c>
      <c r="AU15" s="19">
        <v>0</v>
      </c>
      <c r="AV15" s="19">
        <v>0</v>
      </c>
      <c r="AW15" s="19">
        <v>0</v>
      </c>
      <c r="AX15" s="19">
        <v>0</v>
      </c>
      <c r="AY15" s="19">
        <v>45</v>
      </c>
      <c r="AZ15" s="19">
        <v>0</v>
      </c>
      <c r="BA15" s="19">
        <v>1</v>
      </c>
      <c r="BB15" s="19" t="s">
        <v>89</v>
      </c>
      <c r="BC15" s="19">
        <v>5</v>
      </c>
      <c r="BD15" s="19">
        <v>2</v>
      </c>
      <c r="BE15" s="19">
        <v>0.05</v>
      </c>
      <c r="BF15" s="19">
        <v>4</v>
      </c>
      <c r="BG15" s="19">
        <v>6</v>
      </c>
      <c r="BH15" s="19">
        <v>0.5</v>
      </c>
      <c r="BI15" s="19">
        <v>10</v>
      </c>
      <c r="BJ15" s="19">
        <v>1</v>
      </c>
      <c r="BK15" s="19">
        <v>1</v>
      </c>
      <c r="BL15" s="19">
        <v>1</v>
      </c>
      <c r="BM15" s="19">
        <v>1</v>
      </c>
      <c r="BN15" s="19">
        <v>0</v>
      </c>
      <c r="BO15" s="19">
        <v>0</v>
      </c>
      <c r="BP15" s="19">
        <v>0</v>
      </c>
      <c r="BQ15" s="19">
        <v>0</v>
      </c>
      <c r="BR15" s="19">
        <v>1</v>
      </c>
      <c r="BS15" s="19">
        <v>1</v>
      </c>
      <c r="BT15" s="19">
        <v>1</v>
      </c>
      <c r="BU15" s="19">
        <v>1</v>
      </c>
    </row>
    <row r="16" spans="1:128" x14ac:dyDescent="0.3">
      <c r="A16" s="26">
        <v>14</v>
      </c>
      <c r="B16" s="19">
        <v>80</v>
      </c>
      <c r="C16" s="19">
        <v>7.7999591827392578E-2</v>
      </c>
      <c r="D16" s="19">
        <v>1.2999931971232101E-3</v>
      </c>
      <c r="E16" s="19">
        <v>5</v>
      </c>
      <c r="G16" s="19">
        <v>1.218749999999967E-3</v>
      </c>
      <c r="H16" s="19">
        <v>9.1968749999999988E-2</v>
      </c>
      <c r="I16" s="19">
        <v>3.3562499999999933E-2</v>
      </c>
      <c r="J16" s="19">
        <v>1.190625E-2</v>
      </c>
      <c r="K16" s="19">
        <f t="shared" si="0"/>
        <v>1.190625E-2</v>
      </c>
      <c r="L16" s="19">
        <v>1.218749999999967E-3</v>
      </c>
      <c r="M16" s="19">
        <v>1.218749999999967E-3</v>
      </c>
      <c r="N16" s="19">
        <v>-8.3266726846886741E-17</v>
      </c>
      <c r="O16" s="19">
        <v>-6.6613381477509392E-16</v>
      </c>
      <c r="P16" s="19">
        <v>3.3306690738754701E-16</v>
      </c>
      <c r="Q16" s="19">
        <v>0</v>
      </c>
      <c r="R16" s="19">
        <v>1.8749999999999999E-2</v>
      </c>
      <c r="S16" s="19">
        <v>1.8749999999999999E-2</v>
      </c>
      <c r="T16" s="19">
        <v>-3.7499999999999999E-2</v>
      </c>
      <c r="U16" s="19">
        <v>0</v>
      </c>
      <c r="V16" s="19">
        <v>-1.218750000000018E-3</v>
      </c>
      <c r="W16" s="19">
        <v>-1.2187499999997129E-3</v>
      </c>
      <c r="X16" s="19">
        <v>2.4375000000000369E-3</v>
      </c>
      <c r="Y16" s="19">
        <v>-0.25</v>
      </c>
      <c r="Z16" s="19">
        <v>0.75</v>
      </c>
      <c r="AA16" s="19">
        <v>-0.5</v>
      </c>
      <c r="AB16" s="19">
        <v>0</v>
      </c>
      <c r="AC16" s="19">
        <v>1.8749999999999999E-2</v>
      </c>
      <c r="AD16" s="19">
        <v>1.8749999999999999E-2</v>
      </c>
      <c r="AE16" s="19">
        <v>-3.7499999999999999E-2</v>
      </c>
      <c r="AF16" s="19">
        <v>0</v>
      </c>
      <c r="AG16" s="19">
        <v>-0.25046875000000002</v>
      </c>
      <c r="AH16" s="19">
        <v>0.74953124999999998</v>
      </c>
      <c r="AI16" s="19">
        <v>-0.49906250000000002</v>
      </c>
      <c r="AJ16" s="19">
        <v>0</v>
      </c>
      <c r="AK16" s="19">
        <v>0</v>
      </c>
      <c r="AL16" s="19">
        <v>20</v>
      </c>
      <c r="AM16" s="19">
        <v>60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 t="s">
        <v>469</v>
      </c>
      <c r="AT16" s="19">
        <v>1</v>
      </c>
      <c r="AU16" s="19">
        <v>0</v>
      </c>
      <c r="AV16" s="19">
        <v>0</v>
      </c>
      <c r="AW16" s="19">
        <v>0</v>
      </c>
      <c r="AX16" s="19">
        <v>0</v>
      </c>
      <c r="AY16" s="19">
        <v>45</v>
      </c>
      <c r="AZ16" s="19">
        <v>0</v>
      </c>
      <c r="BA16" s="19">
        <v>1</v>
      </c>
      <c r="BB16" s="19" t="s">
        <v>89</v>
      </c>
      <c r="BC16" s="19">
        <v>5</v>
      </c>
      <c r="BD16" s="19">
        <v>2</v>
      </c>
      <c r="BE16" s="19">
        <v>0.05</v>
      </c>
      <c r="BF16" s="19">
        <v>4</v>
      </c>
      <c r="BG16" s="19">
        <v>6</v>
      </c>
      <c r="BH16" s="19">
        <v>0.5</v>
      </c>
      <c r="BI16" s="19">
        <v>10</v>
      </c>
      <c r="BJ16" s="19">
        <v>1</v>
      </c>
      <c r="BK16" s="19">
        <v>1</v>
      </c>
      <c r="BL16" s="19">
        <v>1</v>
      </c>
      <c r="BM16" s="19">
        <v>1</v>
      </c>
      <c r="BN16" s="19">
        <v>0</v>
      </c>
      <c r="BO16" s="19">
        <v>0</v>
      </c>
      <c r="BP16" s="19">
        <v>0</v>
      </c>
      <c r="BQ16" s="19">
        <v>0</v>
      </c>
      <c r="BR16" s="19">
        <v>1</v>
      </c>
      <c r="BS16" s="19">
        <v>1</v>
      </c>
      <c r="BT16" s="19">
        <v>1</v>
      </c>
      <c r="BU16" s="19">
        <v>1</v>
      </c>
    </row>
    <row r="17" spans="1:73" x14ac:dyDescent="0.3">
      <c r="A17" s="26">
        <v>15</v>
      </c>
      <c r="B17" s="19">
        <v>80</v>
      </c>
      <c r="C17" s="19">
        <v>7.7999353408813477E-2</v>
      </c>
      <c r="D17" s="19">
        <v>1.2999892234802251E-3</v>
      </c>
      <c r="E17" s="19">
        <v>5</v>
      </c>
      <c r="G17" s="19">
        <v>9.9510520800568107E-4</v>
      </c>
      <c r="H17" s="19">
        <v>7.5551449253968672E-2</v>
      </c>
      <c r="I17" s="19">
        <v>2.7403666497386781E-2</v>
      </c>
      <c r="J17" s="19">
        <v>9.7214124166708112E-3</v>
      </c>
      <c r="K17" s="19">
        <f t="shared" si="0"/>
        <v>9.7214124166708112E-3</v>
      </c>
      <c r="L17" s="19">
        <v>9.9510520800568107E-4</v>
      </c>
      <c r="M17" s="19">
        <v>9.9510520800568107E-4</v>
      </c>
      <c r="N17" s="19">
        <v>-8.6281661508548166E-32</v>
      </c>
      <c r="O17" s="19">
        <v>3.3306690738754701E-16</v>
      </c>
      <c r="P17" s="19">
        <v>0</v>
      </c>
      <c r="Q17" s="19">
        <v>0</v>
      </c>
      <c r="R17" s="19">
        <v>4.9303806576313239E-34</v>
      </c>
      <c r="S17" s="19">
        <v>-3.7499999999999999E-2</v>
      </c>
      <c r="T17" s="19">
        <v>0</v>
      </c>
      <c r="U17" s="19">
        <v>0</v>
      </c>
      <c r="V17" s="19">
        <v>0</v>
      </c>
      <c r="W17" s="19">
        <v>2.4375000000000369E-3</v>
      </c>
      <c r="X17" s="19">
        <v>-5.5511151231257827E-16</v>
      </c>
      <c r="Y17" s="19">
        <v>6.123233995736766E-17</v>
      </c>
      <c r="Z17" s="19">
        <v>-0.5</v>
      </c>
      <c r="AA17" s="19">
        <v>-1</v>
      </c>
      <c r="AB17" s="19">
        <v>0</v>
      </c>
      <c r="AC17" s="19">
        <v>4.9303806576313239E-34</v>
      </c>
      <c r="AD17" s="19">
        <v>-3.7499999999999999E-2</v>
      </c>
      <c r="AE17" s="19">
        <v>0</v>
      </c>
      <c r="AF17" s="19">
        <v>0</v>
      </c>
      <c r="AG17" s="19">
        <v>6.123233995736766E-17</v>
      </c>
      <c r="AH17" s="19">
        <v>-0.49906250000000002</v>
      </c>
      <c r="AI17" s="19">
        <v>-1</v>
      </c>
      <c r="AJ17" s="19">
        <v>0</v>
      </c>
      <c r="AK17" s="19">
        <v>0</v>
      </c>
      <c r="AL17" s="19">
        <v>0</v>
      </c>
      <c r="AM17" s="19">
        <v>20</v>
      </c>
      <c r="AN17" s="19">
        <v>60</v>
      </c>
      <c r="AO17" s="19">
        <v>0</v>
      </c>
      <c r="AP17" s="19">
        <v>0</v>
      </c>
      <c r="AQ17" s="19">
        <v>0</v>
      </c>
      <c r="AR17" s="19">
        <v>0</v>
      </c>
      <c r="AS17" s="19" t="s">
        <v>470</v>
      </c>
      <c r="AT17" s="19">
        <v>1</v>
      </c>
      <c r="AU17" s="19">
        <v>0</v>
      </c>
      <c r="AV17" s="19">
        <v>0</v>
      </c>
      <c r="AW17" s="19">
        <v>0</v>
      </c>
      <c r="AX17" s="19">
        <v>0</v>
      </c>
      <c r="AY17" s="19">
        <v>45</v>
      </c>
      <c r="AZ17" s="19">
        <v>0</v>
      </c>
      <c r="BA17" s="19">
        <v>1</v>
      </c>
      <c r="BB17" s="19" t="s">
        <v>89</v>
      </c>
      <c r="BC17" s="19">
        <v>5</v>
      </c>
      <c r="BD17" s="19">
        <v>2</v>
      </c>
      <c r="BE17" s="19">
        <v>0.05</v>
      </c>
      <c r="BF17" s="19">
        <v>4</v>
      </c>
      <c r="BG17" s="19">
        <v>6</v>
      </c>
      <c r="BH17" s="19">
        <v>0.5</v>
      </c>
      <c r="BI17" s="19">
        <v>10</v>
      </c>
      <c r="BJ17" s="19">
        <v>1</v>
      </c>
      <c r="BK17" s="19">
        <v>1</v>
      </c>
      <c r="BL17" s="19">
        <v>1</v>
      </c>
      <c r="BM17" s="19">
        <v>1</v>
      </c>
      <c r="BN17" s="19">
        <v>0</v>
      </c>
      <c r="BO17" s="19">
        <v>0</v>
      </c>
      <c r="BP17" s="19">
        <v>0</v>
      </c>
      <c r="BQ17" s="19">
        <v>0</v>
      </c>
      <c r="BR17" s="19">
        <v>1</v>
      </c>
      <c r="BS17" s="19">
        <v>1</v>
      </c>
      <c r="BT17" s="19">
        <v>1</v>
      </c>
      <c r="BU17" s="19">
        <v>1</v>
      </c>
    </row>
    <row r="18" spans="1:73" x14ac:dyDescent="0.3">
      <c r="A18" s="26">
        <v>16</v>
      </c>
      <c r="B18" s="19">
        <v>80</v>
      </c>
      <c r="C18" s="19">
        <v>6.2399387359619141E-2</v>
      </c>
      <c r="D18" s="19">
        <v>1.039989789326986E-3</v>
      </c>
      <c r="E18" s="19">
        <v>3</v>
      </c>
      <c r="G18" s="19">
        <v>7.6546554461973376E-4</v>
      </c>
      <c r="H18" s="19">
        <v>1.684024198163438E-3</v>
      </c>
      <c r="I18" s="19">
        <v>7.6546554461973376E-4</v>
      </c>
      <c r="J18" s="19">
        <v>7.6546554461973376E-4</v>
      </c>
      <c r="K18" s="19">
        <f t="shared" si="0"/>
        <v>7.6546554461973376E-4</v>
      </c>
      <c r="N18" s="19">
        <v>-8.6281661508548166E-32</v>
      </c>
      <c r="O18" s="19">
        <v>0</v>
      </c>
      <c r="P18" s="19">
        <v>0</v>
      </c>
      <c r="Q18" s="19">
        <v>0</v>
      </c>
      <c r="R18" s="19">
        <v>4.9303806576313239E-34</v>
      </c>
      <c r="S18" s="19">
        <v>-2.5000000000000001E-2</v>
      </c>
      <c r="T18" s="19">
        <v>0</v>
      </c>
      <c r="U18" s="19">
        <v>0</v>
      </c>
      <c r="V18" s="19">
        <v>0</v>
      </c>
      <c r="W18" s="19">
        <v>1.8749999999999769E-3</v>
      </c>
      <c r="X18" s="19">
        <v>-5.5511151231257827E-16</v>
      </c>
      <c r="Y18" s="19">
        <v>6.123233995736766E-17</v>
      </c>
      <c r="Z18" s="19">
        <v>0</v>
      </c>
      <c r="AA18" s="19">
        <v>-1</v>
      </c>
      <c r="AB18" s="19">
        <v>0</v>
      </c>
      <c r="AC18" s="19">
        <v>4.9303806576313239E-34</v>
      </c>
      <c r="AD18" s="19">
        <v>-2.5000000000000001E-2</v>
      </c>
      <c r="AE18" s="19">
        <v>0</v>
      </c>
      <c r="AF18" s="19">
        <v>0</v>
      </c>
      <c r="AG18" s="19">
        <v>6.123233995736766E-17</v>
      </c>
      <c r="AH18" s="19">
        <v>0</v>
      </c>
      <c r="AI18" s="19">
        <v>-1</v>
      </c>
      <c r="AJ18" s="19">
        <v>0</v>
      </c>
      <c r="AK18" s="19">
        <v>0</v>
      </c>
      <c r="AL18" s="19">
        <v>0</v>
      </c>
      <c r="AM18" s="19">
        <v>40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466</v>
      </c>
      <c r="AT18" s="19">
        <v>1</v>
      </c>
      <c r="AU18" s="19">
        <v>0</v>
      </c>
      <c r="AV18" s="19">
        <v>0</v>
      </c>
      <c r="AW18" s="19">
        <v>0</v>
      </c>
      <c r="AX18" s="19">
        <v>0</v>
      </c>
      <c r="AY18" s="19">
        <v>45</v>
      </c>
      <c r="AZ18" s="19">
        <v>0</v>
      </c>
      <c r="BA18" s="19">
        <v>1</v>
      </c>
      <c r="BB18" s="19" t="s">
        <v>89</v>
      </c>
      <c r="BC18" s="19">
        <v>5</v>
      </c>
      <c r="BD18" s="19">
        <v>2</v>
      </c>
      <c r="BE18" s="19">
        <v>0.05</v>
      </c>
      <c r="BF18" s="19">
        <v>4</v>
      </c>
      <c r="BG18" s="19">
        <v>6</v>
      </c>
      <c r="BH18" s="19">
        <v>0.5</v>
      </c>
      <c r="BI18" s="19">
        <v>10</v>
      </c>
      <c r="BJ18" s="19">
        <v>1</v>
      </c>
      <c r="BK18" s="19">
        <v>1</v>
      </c>
      <c r="BL18" s="19">
        <v>1</v>
      </c>
      <c r="BM18" s="19">
        <v>1</v>
      </c>
      <c r="BN18" s="19">
        <v>0</v>
      </c>
      <c r="BO18" s="19">
        <v>0</v>
      </c>
      <c r="BP18" s="19">
        <v>0</v>
      </c>
      <c r="BQ18" s="19">
        <v>0</v>
      </c>
      <c r="BR18" s="19">
        <v>1</v>
      </c>
      <c r="BS18" s="19">
        <v>1</v>
      </c>
      <c r="BT18" s="19">
        <v>1</v>
      </c>
      <c r="BU18" s="19">
        <v>1</v>
      </c>
    </row>
    <row r="19" spans="1:73" x14ac:dyDescent="0.3">
      <c r="A19" s="26">
        <v>17</v>
      </c>
      <c r="B19" s="19">
        <v>80</v>
      </c>
      <c r="C19" s="19">
        <v>6.2399387359619141E-2</v>
      </c>
      <c r="D19" s="19">
        <v>1.039989789326986E-3</v>
      </c>
      <c r="E19" s="19">
        <v>3</v>
      </c>
      <c r="G19" s="19">
        <v>6.562500000000253E-3</v>
      </c>
      <c r="H19" s="19">
        <v>0.109875</v>
      </c>
      <c r="I19" s="19">
        <v>6.562500000000253E-3</v>
      </c>
      <c r="J19" s="19">
        <v>6.562500000000253E-3</v>
      </c>
      <c r="K19" s="19">
        <f t="shared" si="0"/>
        <v>6.562500000000253E-3</v>
      </c>
      <c r="N19" s="19">
        <v>4.163336342344337E-17</v>
      </c>
      <c r="O19" s="19">
        <v>-7.7715611723760958E-16</v>
      </c>
      <c r="P19" s="19">
        <v>6.6613381477509392E-16</v>
      </c>
      <c r="Q19" s="19">
        <v>0</v>
      </c>
      <c r="R19" s="19">
        <v>2.1874999999999999E-2</v>
      </c>
      <c r="S19" s="19">
        <v>2.1874999999999999E-2</v>
      </c>
      <c r="T19" s="19">
        <v>-4.3749999999999997E-2</v>
      </c>
      <c r="U19" s="19">
        <v>0</v>
      </c>
      <c r="V19" s="19">
        <v>6.5624999999999434E-3</v>
      </c>
      <c r="W19" s="19">
        <v>6.5625000000005818E-3</v>
      </c>
      <c r="X19" s="19">
        <v>-1.3125000000000501E-2</v>
      </c>
      <c r="Y19" s="19">
        <v>-0.1249999999999999</v>
      </c>
      <c r="Z19" s="19">
        <v>0.875</v>
      </c>
      <c r="AA19" s="19">
        <v>-0.75</v>
      </c>
      <c r="AB19" s="19">
        <v>0</v>
      </c>
      <c r="AC19" s="19">
        <v>2.1874999999999999E-2</v>
      </c>
      <c r="AD19" s="19">
        <v>2.1874999999999999E-2</v>
      </c>
      <c r="AE19" s="19">
        <v>-4.3749999999999997E-2</v>
      </c>
      <c r="AF19" s="19">
        <v>0</v>
      </c>
      <c r="AG19" s="19">
        <v>-0.12664062500000001</v>
      </c>
      <c r="AH19" s="19">
        <v>0.87335937500000005</v>
      </c>
      <c r="AI19" s="19">
        <v>-0.74671874999999999</v>
      </c>
      <c r="AJ19" s="19">
        <v>0</v>
      </c>
      <c r="AK19" s="19">
        <v>0</v>
      </c>
      <c r="AL19" s="19">
        <v>10</v>
      </c>
      <c r="AM19" s="19">
        <v>70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 t="s">
        <v>471</v>
      </c>
      <c r="AT19" s="19">
        <v>1</v>
      </c>
      <c r="AU19" s="19">
        <v>0</v>
      </c>
      <c r="AV19" s="19">
        <v>0</v>
      </c>
      <c r="AW19" s="19">
        <v>0</v>
      </c>
      <c r="AX19" s="19">
        <v>0</v>
      </c>
      <c r="AY19" s="19">
        <v>45</v>
      </c>
      <c r="AZ19" s="19">
        <v>0</v>
      </c>
      <c r="BA19" s="19">
        <v>1</v>
      </c>
      <c r="BB19" s="19" t="s">
        <v>89</v>
      </c>
      <c r="BC19" s="19">
        <v>5</v>
      </c>
      <c r="BD19" s="19">
        <v>2</v>
      </c>
      <c r="BE19" s="19">
        <v>0.05</v>
      </c>
      <c r="BF19" s="19">
        <v>4</v>
      </c>
      <c r="BG19" s="19">
        <v>6</v>
      </c>
      <c r="BH19" s="19">
        <v>0.5</v>
      </c>
      <c r="BI19" s="19">
        <v>10</v>
      </c>
      <c r="BJ19" s="19">
        <v>1</v>
      </c>
      <c r="BK19" s="19">
        <v>1</v>
      </c>
      <c r="BL19" s="19">
        <v>1</v>
      </c>
      <c r="BM19" s="19">
        <v>1</v>
      </c>
      <c r="BN19" s="19">
        <v>0</v>
      </c>
      <c r="BO19" s="19">
        <v>0</v>
      </c>
      <c r="BP19" s="19">
        <v>0</v>
      </c>
      <c r="BQ19" s="19">
        <v>0</v>
      </c>
      <c r="BR19" s="19">
        <v>1</v>
      </c>
      <c r="BS19" s="19">
        <v>1</v>
      </c>
      <c r="BT19" s="19">
        <v>1</v>
      </c>
      <c r="BU19" s="19">
        <v>1</v>
      </c>
    </row>
    <row r="20" spans="1:73" x14ac:dyDescent="0.3">
      <c r="A20" s="26">
        <v>18</v>
      </c>
      <c r="B20" s="19">
        <v>80</v>
      </c>
      <c r="C20" s="19">
        <v>6.2399864196777337E-2</v>
      </c>
      <c r="D20" s="19">
        <v>1.0399977366129559E-3</v>
      </c>
      <c r="E20" s="19">
        <v>3</v>
      </c>
      <c r="G20" s="19">
        <v>5.3582588123383601E-3</v>
      </c>
      <c r="H20" s="19">
        <v>9.0860760146363462E-2</v>
      </c>
      <c r="I20" s="19">
        <v>5.3582588123383601E-3</v>
      </c>
      <c r="J20" s="19">
        <v>5.3582588123383601E-3</v>
      </c>
      <c r="K20" s="19">
        <f t="shared" si="0"/>
        <v>5.3582588123383601E-3</v>
      </c>
      <c r="N20" s="19">
        <v>6.6613381477509392E-16</v>
      </c>
      <c r="O20" s="19">
        <v>-2.095411779493313E-31</v>
      </c>
      <c r="P20" s="19">
        <v>0</v>
      </c>
      <c r="Q20" s="19">
        <v>0</v>
      </c>
      <c r="R20" s="19">
        <v>-4.3749999999999997E-2</v>
      </c>
      <c r="S20" s="19">
        <v>2.6789148731348381E-18</v>
      </c>
      <c r="T20" s="19">
        <v>0</v>
      </c>
      <c r="U20" s="19">
        <v>0</v>
      </c>
      <c r="V20" s="19">
        <v>-1.312500000000039E-2</v>
      </c>
      <c r="W20" s="19">
        <v>8.0367446194050808E-19</v>
      </c>
      <c r="X20" s="19">
        <v>5.5511151231257827E-16</v>
      </c>
      <c r="Y20" s="19">
        <v>-0.75</v>
      </c>
      <c r="Z20" s="19">
        <v>1.071565949253934E-16</v>
      </c>
      <c r="AA20" s="19">
        <v>1</v>
      </c>
      <c r="AB20" s="19">
        <v>0</v>
      </c>
      <c r="AC20" s="19">
        <v>-4.3749999999999997E-2</v>
      </c>
      <c r="AD20" s="19">
        <v>2.6789148731348381E-18</v>
      </c>
      <c r="AE20" s="19">
        <v>0</v>
      </c>
      <c r="AF20" s="19">
        <v>0</v>
      </c>
      <c r="AG20" s="19">
        <v>-0.74671874999999999</v>
      </c>
      <c r="AH20" s="19">
        <v>1.069556763099083E-16</v>
      </c>
      <c r="AI20" s="19">
        <v>1</v>
      </c>
      <c r="AJ20" s="19">
        <v>0</v>
      </c>
      <c r="AK20" s="19">
        <v>10</v>
      </c>
      <c r="AL20" s="19">
        <v>70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 t="s">
        <v>472</v>
      </c>
      <c r="AT20" s="19">
        <v>1</v>
      </c>
      <c r="AU20" s="19">
        <v>0</v>
      </c>
      <c r="AV20" s="19">
        <v>0</v>
      </c>
      <c r="AW20" s="19">
        <v>0</v>
      </c>
      <c r="AX20" s="19">
        <v>0</v>
      </c>
      <c r="AY20" s="19">
        <v>45</v>
      </c>
      <c r="AZ20" s="19">
        <v>0</v>
      </c>
      <c r="BA20" s="19">
        <v>1</v>
      </c>
      <c r="BB20" s="19" t="s">
        <v>89</v>
      </c>
      <c r="BC20" s="19">
        <v>5</v>
      </c>
      <c r="BD20" s="19">
        <v>2</v>
      </c>
      <c r="BE20" s="19">
        <v>0.05</v>
      </c>
      <c r="BF20" s="19">
        <v>4</v>
      </c>
      <c r="BG20" s="19">
        <v>6</v>
      </c>
      <c r="BH20" s="19">
        <v>0.5</v>
      </c>
      <c r="BI20" s="19">
        <v>10</v>
      </c>
      <c r="BJ20" s="19">
        <v>1</v>
      </c>
      <c r="BK20" s="19">
        <v>1</v>
      </c>
      <c r="BL20" s="19">
        <v>1</v>
      </c>
      <c r="BM20" s="19">
        <v>1</v>
      </c>
      <c r="BN20" s="19">
        <v>0</v>
      </c>
      <c r="BO20" s="19">
        <v>0</v>
      </c>
      <c r="BP20" s="19">
        <v>0</v>
      </c>
      <c r="BQ20" s="19">
        <v>0</v>
      </c>
      <c r="BR20" s="19">
        <v>1</v>
      </c>
      <c r="BS20" s="19">
        <v>1</v>
      </c>
      <c r="BT20" s="19">
        <v>1</v>
      </c>
      <c r="BU20" s="19">
        <v>1</v>
      </c>
    </row>
    <row r="21" spans="1:73" x14ac:dyDescent="0.3">
      <c r="A21" s="26">
        <v>19</v>
      </c>
      <c r="B21" s="19">
        <v>80</v>
      </c>
      <c r="C21" s="19">
        <v>6.2399387359619141E-2</v>
      </c>
      <c r="D21" s="19">
        <v>1.039989789326986E-3</v>
      </c>
      <c r="E21" s="19">
        <v>3</v>
      </c>
      <c r="G21" s="19">
        <v>6.5625000000002574E-3</v>
      </c>
      <c r="H21" s="19">
        <v>0.109875</v>
      </c>
      <c r="I21" s="19">
        <v>6.5625000000002574E-3</v>
      </c>
      <c r="J21" s="19">
        <v>6.5625000000002574E-3</v>
      </c>
      <c r="K21" s="19">
        <f t="shared" si="0"/>
        <v>6.5625000000002574E-3</v>
      </c>
      <c r="N21" s="19">
        <v>-7.7715611723760958E-16</v>
      </c>
      <c r="O21" s="19">
        <v>-2.775557561562891E-17</v>
      </c>
      <c r="P21" s="19">
        <v>-6.6613381477509392E-16</v>
      </c>
      <c r="Q21" s="19">
        <v>0</v>
      </c>
      <c r="R21" s="19">
        <v>2.1874999999999999E-2</v>
      </c>
      <c r="S21" s="19">
        <v>2.1874999999999999E-2</v>
      </c>
      <c r="T21" s="19">
        <v>4.3749999999999997E-2</v>
      </c>
      <c r="U21" s="19">
        <v>0</v>
      </c>
      <c r="V21" s="19">
        <v>6.5625000000005818E-3</v>
      </c>
      <c r="W21" s="19">
        <v>6.5624999999999711E-3</v>
      </c>
      <c r="X21" s="19">
        <v>1.3125000000000501E-2</v>
      </c>
      <c r="Y21" s="19">
        <v>0.875</v>
      </c>
      <c r="Z21" s="19">
        <v>-0.125</v>
      </c>
      <c r="AA21" s="19">
        <v>0.75</v>
      </c>
      <c r="AB21" s="19">
        <v>0</v>
      </c>
      <c r="AC21" s="19">
        <v>2.1874999999999999E-2</v>
      </c>
      <c r="AD21" s="19">
        <v>2.1874999999999999E-2</v>
      </c>
      <c r="AE21" s="19">
        <v>4.3749999999999997E-2</v>
      </c>
      <c r="AF21" s="19">
        <v>0</v>
      </c>
      <c r="AG21" s="19">
        <v>0.87335937500000005</v>
      </c>
      <c r="AH21" s="19">
        <v>-0.12664062500000001</v>
      </c>
      <c r="AI21" s="19">
        <v>0.74671874999999999</v>
      </c>
      <c r="AJ21" s="19">
        <v>0</v>
      </c>
      <c r="AK21" s="19">
        <v>70</v>
      </c>
      <c r="AL21" s="19">
        <v>0</v>
      </c>
      <c r="AM21" s="19">
        <v>0</v>
      </c>
      <c r="AN21" s="19">
        <v>10</v>
      </c>
      <c r="AO21" s="19">
        <v>0</v>
      </c>
      <c r="AP21" s="19">
        <v>0</v>
      </c>
      <c r="AQ21" s="19">
        <v>0</v>
      </c>
      <c r="AR21" s="19">
        <v>0</v>
      </c>
      <c r="AS21" s="19" t="s">
        <v>473</v>
      </c>
      <c r="AT21" s="19">
        <v>1</v>
      </c>
      <c r="AU21" s="19">
        <v>0</v>
      </c>
      <c r="AV21" s="19">
        <v>0</v>
      </c>
      <c r="AW21" s="19">
        <v>0</v>
      </c>
      <c r="AX21" s="19">
        <v>0</v>
      </c>
      <c r="AY21" s="19">
        <v>45</v>
      </c>
      <c r="AZ21" s="19">
        <v>0</v>
      </c>
      <c r="BA21" s="19">
        <v>1</v>
      </c>
      <c r="BB21" s="19" t="s">
        <v>89</v>
      </c>
      <c r="BC21" s="19">
        <v>5</v>
      </c>
      <c r="BD21" s="19">
        <v>2</v>
      </c>
      <c r="BE21" s="19">
        <v>0.05</v>
      </c>
      <c r="BF21" s="19">
        <v>4</v>
      </c>
      <c r="BG21" s="19">
        <v>6</v>
      </c>
      <c r="BH21" s="19">
        <v>0.5</v>
      </c>
      <c r="BI21" s="19">
        <v>10</v>
      </c>
      <c r="BJ21" s="19">
        <v>1</v>
      </c>
      <c r="BK21" s="19">
        <v>1</v>
      </c>
      <c r="BL21" s="19">
        <v>1</v>
      </c>
      <c r="BM21" s="19">
        <v>1</v>
      </c>
      <c r="BN21" s="19">
        <v>0</v>
      </c>
      <c r="BO21" s="19">
        <v>0</v>
      </c>
      <c r="BP21" s="19">
        <v>0</v>
      </c>
      <c r="BQ21" s="19">
        <v>0</v>
      </c>
      <c r="BR21" s="19">
        <v>1</v>
      </c>
      <c r="BS21" s="19">
        <v>1</v>
      </c>
      <c r="BT21" s="19">
        <v>1</v>
      </c>
      <c r="BU21" s="19">
        <v>1</v>
      </c>
    </row>
    <row r="22" spans="1:73" x14ac:dyDescent="0.3">
      <c r="A22" s="26">
        <v>20</v>
      </c>
      <c r="B22" s="19">
        <v>80</v>
      </c>
      <c r="C22" s="19">
        <v>6.2399864196777337E-2</v>
      </c>
      <c r="D22" s="19">
        <v>1.0399977366129559E-3</v>
      </c>
      <c r="E22" s="19">
        <v>4</v>
      </c>
      <c r="G22" s="19">
        <v>1.398960272398757E-2</v>
      </c>
      <c r="H22" s="19">
        <v>9.4127023135627694E-2</v>
      </c>
      <c r="I22" s="19">
        <v>2.7764459915060501E-2</v>
      </c>
      <c r="J22" s="19">
        <v>1.398960272398757E-2</v>
      </c>
      <c r="K22" s="19">
        <f t="shared" si="0"/>
        <v>1.398960272398757E-2</v>
      </c>
      <c r="L22" s="19">
        <v>1.398960272398757E-2</v>
      </c>
      <c r="N22" s="19">
        <v>5.5511151231257827E-17</v>
      </c>
      <c r="O22" s="19">
        <v>4.4408920985006262E-16</v>
      </c>
      <c r="P22" s="19">
        <v>3.3306690738754701E-16</v>
      </c>
      <c r="Q22" s="19">
        <v>0</v>
      </c>
      <c r="R22" s="19">
        <v>3.7499999999999999E-2</v>
      </c>
      <c r="S22" s="19">
        <v>-6.2500000000000003E-3</v>
      </c>
      <c r="T22" s="19">
        <v>7.4999999999999997E-2</v>
      </c>
      <c r="U22" s="19">
        <v>0</v>
      </c>
      <c r="V22" s="19">
        <v>4.6874999999999833E-3</v>
      </c>
      <c r="W22" s="19">
        <v>3.2625000000000022E-2</v>
      </c>
      <c r="X22" s="19">
        <v>9.3750000000000777E-3</v>
      </c>
      <c r="Y22" s="19">
        <v>0.25000000000000011</v>
      </c>
      <c r="Z22" s="19">
        <v>-0.5</v>
      </c>
      <c r="AA22" s="19">
        <v>-0.5</v>
      </c>
      <c r="AB22" s="19">
        <v>0</v>
      </c>
      <c r="AC22" s="19">
        <v>3.7499999999999999E-2</v>
      </c>
      <c r="AD22" s="19">
        <v>-6.2500000000000003E-3</v>
      </c>
      <c r="AE22" s="19">
        <v>7.4999999999999997E-2</v>
      </c>
      <c r="AF22" s="19">
        <v>0</v>
      </c>
      <c r="AG22" s="19">
        <v>0.25187500000000002</v>
      </c>
      <c r="AH22" s="19">
        <v>-0.49484375000000003</v>
      </c>
      <c r="AI22" s="19">
        <v>-0.49625000000000002</v>
      </c>
      <c r="AJ22" s="19">
        <v>0</v>
      </c>
      <c r="AK22" s="19">
        <v>20</v>
      </c>
      <c r="AL22" s="19">
        <v>0</v>
      </c>
      <c r="AM22" s="19">
        <v>10</v>
      </c>
      <c r="AN22" s="19">
        <v>50</v>
      </c>
      <c r="AO22" s="19">
        <v>0</v>
      </c>
      <c r="AP22" s="19">
        <v>0</v>
      </c>
      <c r="AQ22" s="19">
        <v>0</v>
      </c>
      <c r="AR22" s="19">
        <v>0</v>
      </c>
      <c r="AS22" s="19" t="s">
        <v>474</v>
      </c>
      <c r="AT22" s="19">
        <v>1</v>
      </c>
      <c r="AU22" s="19">
        <v>0</v>
      </c>
      <c r="AV22" s="19">
        <v>0</v>
      </c>
      <c r="AW22" s="19">
        <v>0</v>
      </c>
      <c r="AX22" s="19">
        <v>0</v>
      </c>
      <c r="AY22" s="19">
        <v>45</v>
      </c>
      <c r="AZ22" s="19">
        <v>0</v>
      </c>
      <c r="BA22" s="19">
        <v>1</v>
      </c>
      <c r="BB22" s="19" t="s">
        <v>89</v>
      </c>
      <c r="BC22" s="19">
        <v>5</v>
      </c>
      <c r="BD22" s="19">
        <v>2</v>
      </c>
      <c r="BE22" s="19">
        <v>0.05</v>
      </c>
      <c r="BF22" s="19">
        <v>4</v>
      </c>
      <c r="BG22" s="19">
        <v>6</v>
      </c>
      <c r="BH22" s="19">
        <v>0.5</v>
      </c>
      <c r="BI22" s="19">
        <v>10</v>
      </c>
      <c r="BJ22" s="19">
        <v>1</v>
      </c>
      <c r="BK22" s="19">
        <v>1</v>
      </c>
      <c r="BL22" s="19">
        <v>1</v>
      </c>
      <c r="BM22" s="19">
        <v>1</v>
      </c>
      <c r="BN22" s="19">
        <v>0</v>
      </c>
      <c r="BO22" s="19">
        <v>0</v>
      </c>
      <c r="BP22" s="19">
        <v>0</v>
      </c>
      <c r="BQ22" s="19">
        <v>0</v>
      </c>
      <c r="BR22" s="19">
        <v>1</v>
      </c>
      <c r="BS22" s="19">
        <v>1</v>
      </c>
      <c r="BT22" s="19">
        <v>1</v>
      </c>
      <c r="BU22" s="19">
        <v>1</v>
      </c>
    </row>
    <row r="23" spans="1:73" x14ac:dyDescent="0.3">
      <c r="A23" s="26">
        <v>21</v>
      </c>
      <c r="B23" s="19">
        <v>80</v>
      </c>
      <c r="C23" s="19">
        <v>6.2399625778198242E-2</v>
      </c>
      <c r="D23" s="19">
        <v>1.039993762969971E-3</v>
      </c>
      <c r="E23" s="19">
        <v>4</v>
      </c>
      <c r="G23" s="19">
        <v>1.3989602723987559E-2</v>
      </c>
      <c r="H23" s="19">
        <v>9.4127023135627694E-2</v>
      </c>
      <c r="I23" s="19">
        <v>2.7764459915060508E-2</v>
      </c>
      <c r="J23" s="19">
        <v>1.3989602723987559E-2</v>
      </c>
      <c r="K23" s="19">
        <f t="shared" si="0"/>
        <v>1.3989602723987559E-2</v>
      </c>
      <c r="L23" s="19">
        <v>1.3989602723987559E-2</v>
      </c>
      <c r="N23" s="19">
        <v>2.775557561562891E-17</v>
      </c>
      <c r="O23" s="19">
        <v>4.4408920985006262E-16</v>
      </c>
      <c r="P23" s="19">
        <v>3.3306690738754701E-16</v>
      </c>
      <c r="Q23" s="19">
        <v>0</v>
      </c>
      <c r="R23" s="19">
        <v>-3.7499999999999999E-2</v>
      </c>
      <c r="S23" s="19">
        <v>-6.250000000000009E-3</v>
      </c>
      <c r="T23" s="19">
        <v>7.4999999999999997E-2</v>
      </c>
      <c r="U23" s="19">
        <v>0</v>
      </c>
      <c r="V23" s="19">
        <v>-4.6874999999999556E-3</v>
      </c>
      <c r="W23" s="19">
        <v>3.2625000000000022E-2</v>
      </c>
      <c r="X23" s="19">
        <v>9.3750000000000777E-3</v>
      </c>
      <c r="Y23" s="19">
        <v>-0.24999999999999989</v>
      </c>
      <c r="Z23" s="19">
        <v>-0.5</v>
      </c>
      <c r="AA23" s="19">
        <v>-0.5</v>
      </c>
      <c r="AB23" s="19">
        <v>0</v>
      </c>
      <c r="AC23" s="19">
        <v>-3.7499999999999999E-2</v>
      </c>
      <c r="AD23" s="19">
        <v>-6.250000000000009E-3</v>
      </c>
      <c r="AE23" s="19">
        <v>7.4999999999999997E-2</v>
      </c>
      <c r="AF23" s="19">
        <v>0</v>
      </c>
      <c r="AG23" s="19">
        <v>-0.25187500000000002</v>
      </c>
      <c r="AH23" s="19">
        <v>-0.49484375000000003</v>
      </c>
      <c r="AI23" s="19">
        <v>-0.49625000000000002</v>
      </c>
      <c r="AJ23" s="19">
        <v>0</v>
      </c>
      <c r="AK23" s="19">
        <v>0</v>
      </c>
      <c r="AL23" s="19">
        <v>20</v>
      </c>
      <c r="AM23" s="19">
        <v>10</v>
      </c>
      <c r="AN23" s="19">
        <v>50</v>
      </c>
      <c r="AO23" s="19">
        <v>0</v>
      </c>
      <c r="AP23" s="19">
        <v>0</v>
      </c>
      <c r="AQ23" s="19">
        <v>0</v>
      </c>
      <c r="AR23" s="19">
        <v>0</v>
      </c>
      <c r="AS23" s="19" t="s">
        <v>475</v>
      </c>
      <c r="AT23" s="19">
        <v>1</v>
      </c>
      <c r="AU23" s="19">
        <v>0</v>
      </c>
      <c r="AV23" s="19">
        <v>0</v>
      </c>
      <c r="AW23" s="19">
        <v>0</v>
      </c>
      <c r="AX23" s="19">
        <v>0</v>
      </c>
      <c r="AY23" s="19">
        <v>45</v>
      </c>
      <c r="AZ23" s="19">
        <v>0</v>
      </c>
      <c r="BA23" s="19">
        <v>1</v>
      </c>
      <c r="BB23" s="19" t="s">
        <v>89</v>
      </c>
      <c r="BC23" s="19">
        <v>5</v>
      </c>
      <c r="BD23" s="19">
        <v>2</v>
      </c>
      <c r="BE23" s="19">
        <v>0.05</v>
      </c>
      <c r="BF23" s="19">
        <v>4</v>
      </c>
      <c r="BG23" s="19">
        <v>6</v>
      </c>
      <c r="BH23" s="19">
        <v>0.5</v>
      </c>
      <c r="BI23" s="19">
        <v>10</v>
      </c>
      <c r="BJ23" s="19">
        <v>1</v>
      </c>
      <c r="BK23" s="19">
        <v>1</v>
      </c>
      <c r="BL23" s="19">
        <v>1</v>
      </c>
      <c r="BM23" s="19">
        <v>1</v>
      </c>
      <c r="BN23" s="19">
        <v>0</v>
      </c>
      <c r="BO23" s="19">
        <v>0</v>
      </c>
      <c r="BP23" s="19">
        <v>0</v>
      </c>
      <c r="BQ23" s="19">
        <v>0</v>
      </c>
      <c r="BR23" s="19">
        <v>1</v>
      </c>
      <c r="BS23" s="19">
        <v>1</v>
      </c>
      <c r="BT23" s="19">
        <v>1</v>
      </c>
      <c r="BU23" s="19">
        <v>1</v>
      </c>
    </row>
    <row r="24" spans="1:73" x14ac:dyDescent="0.3">
      <c r="A24" s="26">
        <v>22</v>
      </c>
      <c r="B24" s="19">
        <v>80</v>
      </c>
      <c r="C24" s="19">
        <v>9.3599557876586914E-2</v>
      </c>
      <c r="D24" s="19">
        <v>1.5599926312764481E-3</v>
      </c>
      <c r="E24" s="19">
        <v>5</v>
      </c>
      <c r="G24" s="19">
        <v>1.009994005242113E-2</v>
      </c>
      <c r="H24" s="19">
        <v>0.10359499433641819</v>
      </c>
      <c r="I24" s="19">
        <v>3.0520628910009291E-2</v>
      </c>
      <c r="J24" s="19">
        <v>1.238281003548871E-2</v>
      </c>
      <c r="K24" s="19">
        <f t="shared" si="0"/>
        <v>1.238281003548871E-2</v>
      </c>
      <c r="L24" s="19">
        <v>1.027464643552276E-2</v>
      </c>
      <c r="M24" s="19">
        <v>1.009994005242113E-2</v>
      </c>
      <c r="N24" s="19">
        <v>2.006479940467024E-17</v>
      </c>
      <c r="O24" s="19">
        <v>4.4408920985006262E-16</v>
      </c>
      <c r="P24" s="19">
        <v>3.3306690738754701E-16</v>
      </c>
      <c r="Q24" s="19">
        <v>0</v>
      </c>
      <c r="R24" s="19">
        <v>-6.2500000000000012E-3</v>
      </c>
      <c r="S24" s="19">
        <v>-6.2500000000000047E-3</v>
      </c>
      <c r="T24" s="19">
        <v>7.4999999999999997E-2</v>
      </c>
      <c r="U24" s="19">
        <v>0</v>
      </c>
      <c r="V24" s="19">
        <v>-1.509375E-2</v>
      </c>
      <c r="W24" s="19">
        <v>1.959375000000008E-2</v>
      </c>
      <c r="X24" s="19">
        <v>-5.6250000000002132E-4</v>
      </c>
      <c r="Y24" s="19">
        <v>5.2820630471186962E-17</v>
      </c>
      <c r="Z24" s="19">
        <v>-0.5</v>
      </c>
      <c r="AA24" s="19">
        <v>-0.5</v>
      </c>
      <c r="AB24" s="19">
        <v>0</v>
      </c>
      <c r="AC24" s="19">
        <v>-6.2500000000000012E-3</v>
      </c>
      <c r="AD24" s="19">
        <v>-6.2500000000000047E-3</v>
      </c>
      <c r="AE24" s="19">
        <v>7.4999999999999997E-2</v>
      </c>
      <c r="AF24" s="19">
        <v>0</v>
      </c>
      <c r="AG24" s="19">
        <v>-1.4062499999999689E-3</v>
      </c>
      <c r="AH24" s="19">
        <v>-0.49484375000000003</v>
      </c>
      <c r="AI24" s="19">
        <v>-0.49625000000000002</v>
      </c>
      <c r="AJ24" s="19">
        <v>0</v>
      </c>
      <c r="AK24" s="19">
        <v>10</v>
      </c>
      <c r="AL24" s="19">
        <v>10</v>
      </c>
      <c r="AM24" s="19">
        <v>10</v>
      </c>
      <c r="AN24" s="19">
        <v>50</v>
      </c>
      <c r="AO24" s="19">
        <v>0</v>
      </c>
      <c r="AP24" s="19">
        <v>0</v>
      </c>
      <c r="AQ24" s="19">
        <v>0</v>
      </c>
      <c r="AR24" s="19">
        <v>0</v>
      </c>
      <c r="AS24" s="19" t="s">
        <v>476</v>
      </c>
      <c r="AT24" s="19">
        <v>1</v>
      </c>
      <c r="AU24" s="19">
        <v>0</v>
      </c>
      <c r="AV24" s="19">
        <v>0</v>
      </c>
      <c r="AW24" s="19">
        <v>0</v>
      </c>
      <c r="AX24" s="19">
        <v>0</v>
      </c>
      <c r="AY24" s="19">
        <v>45</v>
      </c>
      <c r="AZ24" s="19">
        <v>0</v>
      </c>
      <c r="BA24" s="19">
        <v>1</v>
      </c>
      <c r="BB24" s="19" t="s">
        <v>89</v>
      </c>
      <c r="BC24" s="19">
        <v>5</v>
      </c>
      <c r="BD24" s="19">
        <v>2</v>
      </c>
      <c r="BE24" s="19">
        <v>0.05</v>
      </c>
      <c r="BF24" s="19">
        <v>4</v>
      </c>
      <c r="BG24" s="19">
        <v>6</v>
      </c>
      <c r="BH24" s="19">
        <v>0.5</v>
      </c>
      <c r="BI24" s="19">
        <v>10</v>
      </c>
      <c r="BJ24" s="19">
        <v>1</v>
      </c>
      <c r="BK24" s="19">
        <v>1</v>
      </c>
      <c r="BL24" s="19">
        <v>1</v>
      </c>
      <c r="BM24" s="19">
        <v>1</v>
      </c>
      <c r="BN24" s="19">
        <v>0</v>
      </c>
      <c r="BO24" s="19">
        <v>0</v>
      </c>
      <c r="BP24" s="19">
        <v>0</v>
      </c>
      <c r="BQ24" s="19">
        <v>0</v>
      </c>
      <c r="BR24" s="19">
        <v>1</v>
      </c>
      <c r="BS24" s="19">
        <v>1</v>
      </c>
      <c r="BT24" s="19">
        <v>1</v>
      </c>
      <c r="BU24" s="19">
        <v>1</v>
      </c>
    </row>
    <row r="25" spans="1:73" x14ac:dyDescent="0.3">
      <c r="A25" s="26">
        <v>23</v>
      </c>
      <c r="B25" s="19">
        <v>80</v>
      </c>
      <c r="C25" s="19">
        <v>9.3599557876586914E-2</v>
      </c>
      <c r="D25" s="19">
        <v>1.5599926312764481E-3</v>
      </c>
      <c r="E25" s="19">
        <v>5</v>
      </c>
      <c r="G25" s="19">
        <v>1.438769819585462E-2</v>
      </c>
      <c r="H25" s="19">
        <v>7.8987921841728398E-2</v>
      </c>
      <c r="I25" s="19">
        <v>2.7540169525622001E-2</v>
      </c>
      <c r="J25" s="19">
        <v>1.623030657635581E-2</v>
      </c>
      <c r="K25" s="19">
        <f t="shared" si="0"/>
        <v>1.623030657635581E-2</v>
      </c>
      <c r="L25" s="19">
        <v>1.438769819585462E-2</v>
      </c>
      <c r="M25" s="19">
        <v>1.438769819585462E-2</v>
      </c>
      <c r="N25" s="19">
        <v>1.110223024625157E-16</v>
      </c>
      <c r="O25" s="19">
        <v>-5.5511151231257827E-16</v>
      </c>
      <c r="P25" s="19">
        <v>-8.3266726846886741E-17</v>
      </c>
      <c r="Q25" s="19">
        <v>0</v>
      </c>
      <c r="R25" s="19">
        <v>5.9374999999999997E-2</v>
      </c>
      <c r="S25" s="19">
        <v>-1.5625E-2</v>
      </c>
      <c r="T25" s="19">
        <v>3.125E-2</v>
      </c>
      <c r="U25" s="19">
        <v>0</v>
      </c>
      <c r="V25" s="19">
        <v>1.3125000000000081E-3</v>
      </c>
      <c r="W25" s="19">
        <v>-1.5750000000000038E-2</v>
      </c>
      <c r="X25" s="19">
        <v>3.1499999999999813E-2</v>
      </c>
      <c r="Y25" s="19">
        <v>0.12500000000000011</v>
      </c>
      <c r="Z25" s="19">
        <v>0.625</v>
      </c>
      <c r="AA25" s="19">
        <v>-0.25</v>
      </c>
      <c r="AB25" s="19">
        <v>0</v>
      </c>
      <c r="AC25" s="19">
        <v>5.9374999999999997E-2</v>
      </c>
      <c r="AD25" s="19">
        <v>-1.5625E-2</v>
      </c>
      <c r="AE25" s="19">
        <v>3.125E-2</v>
      </c>
      <c r="AF25" s="19">
        <v>0</v>
      </c>
      <c r="AG25" s="19">
        <v>0.12523437500000001</v>
      </c>
      <c r="AH25" s="19">
        <v>0.62148437499999998</v>
      </c>
      <c r="AI25" s="19">
        <v>-0.24296875000000001</v>
      </c>
      <c r="AJ25" s="19">
        <v>0</v>
      </c>
      <c r="AK25" s="19">
        <v>20</v>
      </c>
      <c r="AL25" s="19">
        <v>10</v>
      </c>
      <c r="AM25" s="19">
        <v>50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 t="s">
        <v>477</v>
      </c>
      <c r="AT25" s="19">
        <v>1</v>
      </c>
      <c r="AU25" s="19">
        <v>0</v>
      </c>
      <c r="AV25" s="19">
        <v>0</v>
      </c>
      <c r="AW25" s="19">
        <v>0</v>
      </c>
      <c r="AX25" s="19">
        <v>0</v>
      </c>
      <c r="AY25" s="19">
        <v>45</v>
      </c>
      <c r="AZ25" s="19">
        <v>0</v>
      </c>
      <c r="BA25" s="19">
        <v>1</v>
      </c>
      <c r="BB25" s="19" t="s">
        <v>89</v>
      </c>
      <c r="BC25" s="19">
        <v>5</v>
      </c>
      <c r="BD25" s="19">
        <v>2</v>
      </c>
      <c r="BE25" s="19">
        <v>0.05</v>
      </c>
      <c r="BF25" s="19">
        <v>4</v>
      </c>
      <c r="BG25" s="19">
        <v>6</v>
      </c>
      <c r="BH25" s="19">
        <v>0.5</v>
      </c>
      <c r="BI25" s="19">
        <v>10</v>
      </c>
      <c r="BJ25" s="19">
        <v>1</v>
      </c>
      <c r="BK25" s="19">
        <v>1</v>
      </c>
      <c r="BL25" s="19">
        <v>1</v>
      </c>
      <c r="BM25" s="19">
        <v>1</v>
      </c>
      <c r="BN25" s="19">
        <v>0</v>
      </c>
      <c r="BO25" s="19">
        <v>0</v>
      </c>
      <c r="BP25" s="19">
        <v>0</v>
      </c>
      <c r="BQ25" s="19">
        <v>0</v>
      </c>
      <c r="BR25" s="19">
        <v>1</v>
      </c>
      <c r="BS25" s="19">
        <v>1</v>
      </c>
      <c r="BT25" s="19">
        <v>1</v>
      </c>
      <c r="BU25" s="19">
        <v>1</v>
      </c>
    </row>
    <row r="26" spans="1:73" x14ac:dyDescent="0.3">
      <c r="A26" s="26">
        <v>24</v>
      </c>
      <c r="B26" s="19">
        <v>80</v>
      </c>
      <c r="C26" s="19">
        <v>6.2399625778198242E-2</v>
      </c>
      <c r="D26" s="19">
        <v>1.039993762969971E-3</v>
      </c>
      <c r="E26" s="19">
        <v>4</v>
      </c>
      <c r="G26" s="19">
        <v>1.0312499999999281E-3</v>
      </c>
      <c r="H26" s="19">
        <v>5.7656249999999999E-2</v>
      </c>
      <c r="I26" s="19">
        <v>1.9499999999999951E-2</v>
      </c>
      <c r="J26" s="19">
        <v>1.0312499999999281E-3</v>
      </c>
      <c r="K26" s="19">
        <f t="shared" si="0"/>
        <v>1.0312499999999281E-3</v>
      </c>
      <c r="L26" s="19">
        <v>1.0312499999999281E-3</v>
      </c>
      <c r="N26" s="19">
        <v>3.8857805861880479E-16</v>
      </c>
      <c r="O26" s="19">
        <v>-4.4408920985006262E-16</v>
      </c>
      <c r="P26" s="19">
        <v>-5.5511151231257827E-17</v>
      </c>
      <c r="Q26" s="19">
        <v>0</v>
      </c>
      <c r="R26" s="19">
        <v>-1.5625E-2</v>
      </c>
      <c r="S26" s="19">
        <v>-1.562500000000001E-2</v>
      </c>
      <c r="T26" s="19">
        <v>3.125E-2</v>
      </c>
      <c r="U26" s="19">
        <v>0</v>
      </c>
      <c r="V26" s="19">
        <v>-1.0312499999999281E-3</v>
      </c>
      <c r="W26" s="19">
        <v>-1.031249999999817E-3</v>
      </c>
      <c r="X26" s="19">
        <v>2.0624999999999121E-3</v>
      </c>
      <c r="Y26" s="19">
        <v>-0.37499999999999989</v>
      </c>
      <c r="Z26" s="19">
        <v>0.625</v>
      </c>
      <c r="AA26" s="19">
        <v>-0.25</v>
      </c>
      <c r="AB26" s="19">
        <v>0</v>
      </c>
      <c r="AC26" s="19">
        <v>-1.5625E-2</v>
      </c>
      <c r="AD26" s="19">
        <v>-1.562500000000001E-2</v>
      </c>
      <c r="AE26" s="19">
        <v>3.125E-2</v>
      </c>
      <c r="AF26" s="19">
        <v>0</v>
      </c>
      <c r="AG26" s="19">
        <v>-0.37851562500000002</v>
      </c>
      <c r="AH26" s="19">
        <v>0.62148437499999998</v>
      </c>
      <c r="AI26" s="19">
        <v>-0.24296875000000001</v>
      </c>
      <c r="AJ26" s="19">
        <v>0</v>
      </c>
      <c r="AK26" s="19">
        <v>0</v>
      </c>
      <c r="AL26" s="19">
        <v>30</v>
      </c>
      <c r="AM26" s="19">
        <v>50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 t="s">
        <v>478</v>
      </c>
      <c r="AT26" s="19">
        <v>1</v>
      </c>
      <c r="AU26" s="19">
        <v>0</v>
      </c>
      <c r="AV26" s="19">
        <v>0</v>
      </c>
      <c r="AW26" s="19">
        <v>0</v>
      </c>
      <c r="AX26" s="19">
        <v>0</v>
      </c>
      <c r="AY26" s="19">
        <v>45</v>
      </c>
      <c r="AZ26" s="19">
        <v>0</v>
      </c>
      <c r="BA26" s="19">
        <v>1</v>
      </c>
      <c r="BB26" s="19" t="s">
        <v>89</v>
      </c>
      <c r="BC26" s="19">
        <v>5</v>
      </c>
      <c r="BD26" s="19">
        <v>2</v>
      </c>
      <c r="BE26" s="19">
        <v>0.05</v>
      </c>
      <c r="BF26" s="19">
        <v>4</v>
      </c>
      <c r="BG26" s="19">
        <v>6</v>
      </c>
      <c r="BH26" s="19">
        <v>0.5</v>
      </c>
      <c r="BI26" s="19">
        <v>10</v>
      </c>
      <c r="BJ26" s="19">
        <v>1</v>
      </c>
      <c r="BK26" s="19">
        <v>1</v>
      </c>
      <c r="BL26" s="19">
        <v>1</v>
      </c>
      <c r="BM26" s="19">
        <v>1</v>
      </c>
      <c r="BN26" s="19">
        <v>0</v>
      </c>
      <c r="BO26" s="19">
        <v>0</v>
      </c>
      <c r="BP26" s="19">
        <v>0</v>
      </c>
      <c r="BQ26" s="19">
        <v>0</v>
      </c>
      <c r="BR26" s="19">
        <v>1</v>
      </c>
      <c r="BS26" s="19">
        <v>1</v>
      </c>
      <c r="BT26" s="19">
        <v>1</v>
      </c>
      <c r="BU26" s="19">
        <v>1</v>
      </c>
    </row>
    <row r="27" spans="1:73" x14ac:dyDescent="0.3">
      <c r="A27" s="26">
        <v>25</v>
      </c>
      <c r="B27" s="19">
        <v>80</v>
      </c>
      <c r="C27" s="19">
        <v>7.7999591827392578E-2</v>
      </c>
      <c r="D27" s="19">
        <v>1.2999931971232101E-3</v>
      </c>
      <c r="E27" s="19">
        <v>5</v>
      </c>
      <c r="G27" s="19">
        <v>8.5923294280417081E-4</v>
      </c>
      <c r="H27" s="19">
        <v>8.1304675113504365E-2</v>
      </c>
      <c r="I27" s="19">
        <v>2.738709065189289E-2</v>
      </c>
      <c r="J27" s="19">
        <v>1.4197580394648201E-2</v>
      </c>
      <c r="K27" s="19">
        <f t="shared" si="0"/>
        <v>1.4197580394648201E-2</v>
      </c>
      <c r="L27" s="19">
        <v>8.5923294280417081E-4</v>
      </c>
      <c r="M27" s="19">
        <v>8.5923294280417081E-4</v>
      </c>
      <c r="N27" s="19">
        <v>9.7144514654701197E-17</v>
      </c>
      <c r="O27" s="19">
        <v>-5.5511151231257827E-16</v>
      </c>
      <c r="P27" s="19">
        <v>-2.775557561562891E-17</v>
      </c>
      <c r="Q27" s="19">
        <v>0</v>
      </c>
      <c r="R27" s="19">
        <v>1.5625E-2</v>
      </c>
      <c r="S27" s="19">
        <v>-1.562500000000001E-2</v>
      </c>
      <c r="T27" s="19">
        <v>3.125E-2</v>
      </c>
      <c r="U27" s="19">
        <v>0</v>
      </c>
      <c r="V27" s="19">
        <v>1.874999999999793E-4</v>
      </c>
      <c r="W27" s="19">
        <v>-9.374999999999245E-4</v>
      </c>
      <c r="X27" s="19">
        <v>1.874999999999905E-3</v>
      </c>
      <c r="Y27" s="19">
        <v>-0.1249999999999999</v>
      </c>
      <c r="Z27" s="19">
        <v>0.625</v>
      </c>
      <c r="AA27" s="19">
        <v>-0.25</v>
      </c>
      <c r="AB27" s="19">
        <v>0</v>
      </c>
      <c r="AC27" s="19">
        <v>1.5625E-2</v>
      </c>
      <c r="AD27" s="19">
        <v>-1.562500000000001E-2</v>
      </c>
      <c r="AE27" s="19">
        <v>3.125E-2</v>
      </c>
      <c r="AF27" s="19">
        <v>0</v>
      </c>
      <c r="AG27" s="19">
        <v>-0.128046875</v>
      </c>
      <c r="AH27" s="19">
        <v>0.62148437499999998</v>
      </c>
      <c r="AI27" s="19">
        <v>-0.24296875000000001</v>
      </c>
      <c r="AJ27" s="19">
        <v>0</v>
      </c>
      <c r="AK27" s="19">
        <v>10</v>
      </c>
      <c r="AL27" s="19">
        <v>20</v>
      </c>
      <c r="AM27" s="19">
        <v>50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 t="s">
        <v>479</v>
      </c>
      <c r="AT27" s="19">
        <v>1</v>
      </c>
      <c r="AU27" s="19">
        <v>0</v>
      </c>
      <c r="AV27" s="19">
        <v>0</v>
      </c>
      <c r="AW27" s="19">
        <v>0</v>
      </c>
      <c r="AX27" s="19">
        <v>0</v>
      </c>
      <c r="AY27" s="19">
        <v>45</v>
      </c>
      <c r="AZ27" s="19">
        <v>0</v>
      </c>
      <c r="BA27" s="19">
        <v>1</v>
      </c>
      <c r="BB27" s="19" t="s">
        <v>89</v>
      </c>
      <c r="BC27" s="19">
        <v>5</v>
      </c>
      <c r="BD27" s="19">
        <v>2</v>
      </c>
      <c r="BE27" s="19">
        <v>0.05</v>
      </c>
      <c r="BF27" s="19">
        <v>4</v>
      </c>
      <c r="BG27" s="19">
        <v>6</v>
      </c>
      <c r="BH27" s="19">
        <v>0.5</v>
      </c>
      <c r="BI27" s="19">
        <v>10</v>
      </c>
      <c r="BJ27" s="19">
        <v>1</v>
      </c>
      <c r="BK27" s="19">
        <v>1</v>
      </c>
      <c r="BL27" s="19">
        <v>1</v>
      </c>
      <c r="BM27" s="19">
        <v>1</v>
      </c>
      <c r="BN27" s="19">
        <v>0</v>
      </c>
      <c r="BO27" s="19">
        <v>0</v>
      </c>
      <c r="BP27" s="19">
        <v>0</v>
      </c>
      <c r="BQ27" s="19">
        <v>0</v>
      </c>
      <c r="BR27" s="19">
        <v>1</v>
      </c>
      <c r="BS27" s="19">
        <v>1</v>
      </c>
      <c r="BT27" s="19">
        <v>1</v>
      </c>
      <c r="BU27" s="19">
        <v>1</v>
      </c>
    </row>
    <row r="28" spans="1:73" x14ac:dyDescent="0.3">
      <c r="A28" s="26">
        <v>26</v>
      </c>
      <c r="B28" s="19">
        <v>80</v>
      </c>
      <c r="C28" s="19">
        <v>6.2399625778198242E-2</v>
      </c>
      <c r="D28" s="19">
        <v>1.039993762969971E-3</v>
      </c>
      <c r="E28" s="19">
        <v>4</v>
      </c>
      <c r="G28" s="19">
        <v>8.4201209908168139E-4</v>
      </c>
      <c r="H28" s="19">
        <v>4.7076130994114188E-2</v>
      </c>
      <c r="I28" s="19">
        <v>1.5921683328090651E-2</v>
      </c>
      <c r="J28" s="19">
        <v>8.4201209908168139E-4</v>
      </c>
      <c r="K28" s="19">
        <f t="shared" si="0"/>
        <v>8.4201209908168139E-4</v>
      </c>
      <c r="L28" s="19">
        <v>8.4201209908168139E-4</v>
      </c>
      <c r="N28" s="19">
        <v>-5.5511151231257827E-17</v>
      </c>
      <c r="O28" s="19">
        <v>-1.1093356479670481E-31</v>
      </c>
      <c r="P28" s="19">
        <v>0</v>
      </c>
      <c r="Q28" s="19">
        <v>0</v>
      </c>
      <c r="R28" s="19">
        <v>3.125E-2</v>
      </c>
      <c r="S28" s="19">
        <v>-1.9135106236677378E-18</v>
      </c>
      <c r="T28" s="19">
        <v>0</v>
      </c>
      <c r="U28" s="19">
        <v>0</v>
      </c>
      <c r="V28" s="19">
        <v>2.0624999999999121E-3</v>
      </c>
      <c r="W28" s="19">
        <v>-1.2629170116207861E-19</v>
      </c>
      <c r="X28" s="19">
        <v>5.5511151231257827E-16</v>
      </c>
      <c r="Y28" s="19">
        <v>-0.25</v>
      </c>
      <c r="Z28" s="19">
        <v>7.6540424946709591E-17</v>
      </c>
      <c r="AA28" s="19">
        <v>1</v>
      </c>
      <c r="AB28" s="19">
        <v>0</v>
      </c>
      <c r="AC28" s="19">
        <v>3.125E-2</v>
      </c>
      <c r="AD28" s="19">
        <v>-1.9135106236677378E-18</v>
      </c>
      <c r="AE28" s="19">
        <v>0</v>
      </c>
      <c r="AF28" s="19">
        <v>0</v>
      </c>
      <c r="AG28" s="19">
        <v>-0.24296875000000001</v>
      </c>
      <c r="AH28" s="19">
        <v>7.6109885056384328E-17</v>
      </c>
      <c r="AI28" s="19">
        <v>1</v>
      </c>
      <c r="AJ28" s="19">
        <v>0</v>
      </c>
      <c r="AK28" s="19">
        <v>30</v>
      </c>
      <c r="AL28" s="19">
        <v>50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 t="s">
        <v>480</v>
      </c>
      <c r="AT28" s="19">
        <v>1</v>
      </c>
      <c r="AU28" s="19">
        <v>0</v>
      </c>
      <c r="AV28" s="19">
        <v>0</v>
      </c>
      <c r="AW28" s="19">
        <v>0</v>
      </c>
      <c r="AX28" s="19">
        <v>0</v>
      </c>
      <c r="AY28" s="19">
        <v>45</v>
      </c>
      <c r="AZ28" s="19">
        <v>0</v>
      </c>
      <c r="BA28" s="19">
        <v>1</v>
      </c>
      <c r="BB28" s="19" t="s">
        <v>89</v>
      </c>
      <c r="BC28" s="19">
        <v>5</v>
      </c>
      <c r="BD28" s="19">
        <v>2</v>
      </c>
      <c r="BE28" s="19">
        <v>0.05</v>
      </c>
      <c r="BF28" s="19">
        <v>4</v>
      </c>
      <c r="BG28" s="19">
        <v>6</v>
      </c>
      <c r="BH28" s="19">
        <v>0.5</v>
      </c>
      <c r="BI28" s="19">
        <v>10</v>
      </c>
      <c r="BJ28" s="19">
        <v>1</v>
      </c>
      <c r="BK28" s="19">
        <v>1</v>
      </c>
      <c r="BL28" s="19">
        <v>1</v>
      </c>
      <c r="BM28" s="19">
        <v>1</v>
      </c>
      <c r="BN28" s="19">
        <v>0</v>
      </c>
      <c r="BO28" s="19">
        <v>0</v>
      </c>
      <c r="BP28" s="19">
        <v>0</v>
      </c>
      <c r="BQ28" s="19">
        <v>0</v>
      </c>
      <c r="BR28" s="19">
        <v>1</v>
      </c>
      <c r="BS28" s="19">
        <v>1</v>
      </c>
      <c r="BT28" s="19">
        <v>1</v>
      </c>
      <c r="BU28" s="19">
        <v>1</v>
      </c>
    </row>
    <row r="29" spans="1:73" x14ac:dyDescent="0.3">
      <c r="A29" s="26">
        <v>27</v>
      </c>
      <c r="B29" s="19">
        <v>80</v>
      </c>
      <c r="C29" s="19">
        <v>7.7999353408813477E-2</v>
      </c>
      <c r="D29" s="19">
        <v>1.2999892234802251E-3</v>
      </c>
      <c r="E29" s="19">
        <v>4</v>
      </c>
      <c r="G29" s="19">
        <v>1.398960272398757E-2</v>
      </c>
      <c r="H29" s="19">
        <v>9.4127023135627694E-2</v>
      </c>
      <c r="I29" s="19">
        <v>2.7764459915060519E-2</v>
      </c>
      <c r="J29" s="19">
        <v>1.398960272398757E-2</v>
      </c>
      <c r="K29" s="19">
        <f t="shared" si="0"/>
        <v>1.398960272398757E-2</v>
      </c>
      <c r="L29" s="19">
        <v>1.398960272398757E-2</v>
      </c>
      <c r="N29" s="19">
        <v>4.4408920985006262E-16</v>
      </c>
      <c r="O29" s="19">
        <v>0</v>
      </c>
      <c r="P29" s="19">
        <v>-3.3306690738754701E-16</v>
      </c>
      <c r="Q29" s="19">
        <v>0</v>
      </c>
      <c r="R29" s="19">
        <v>-6.2500000000000003E-3</v>
      </c>
      <c r="S29" s="19">
        <v>3.7499999999999999E-2</v>
      </c>
      <c r="T29" s="19">
        <v>-7.4999999999999997E-2</v>
      </c>
      <c r="U29" s="19">
        <v>0</v>
      </c>
      <c r="V29" s="19">
        <v>3.2625000000000022E-2</v>
      </c>
      <c r="W29" s="19">
        <v>4.6875000000000389E-3</v>
      </c>
      <c r="X29" s="19">
        <v>-9.3750000000000777E-3</v>
      </c>
      <c r="Y29" s="19">
        <v>-0.5</v>
      </c>
      <c r="Z29" s="19">
        <v>0.25000000000000011</v>
      </c>
      <c r="AA29" s="19">
        <v>0.5</v>
      </c>
      <c r="AB29" s="19">
        <v>0</v>
      </c>
      <c r="AC29" s="19">
        <v>-6.2500000000000003E-3</v>
      </c>
      <c r="AD29" s="19">
        <v>3.7499999999999999E-2</v>
      </c>
      <c r="AE29" s="19">
        <v>-7.4999999999999997E-2</v>
      </c>
      <c r="AF29" s="19">
        <v>0</v>
      </c>
      <c r="AG29" s="19">
        <v>-0.49484375000000003</v>
      </c>
      <c r="AH29" s="19">
        <v>0.25187500000000013</v>
      </c>
      <c r="AI29" s="19">
        <v>0.49625000000000002</v>
      </c>
      <c r="AJ29" s="19">
        <v>0</v>
      </c>
      <c r="AK29" s="19">
        <v>10</v>
      </c>
      <c r="AL29" s="19">
        <v>50</v>
      </c>
      <c r="AM29" s="19">
        <v>20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 t="s">
        <v>481</v>
      </c>
      <c r="AT29" s="19">
        <v>1</v>
      </c>
      <c r="AU29" s="19">
        <v>0</v>
      </c>
      <c r="AV29" s="19">
        <v>0</v>
      </c>
      <c r="AW29" s="19">
        <v>0</v>
      </c>
      <c r="AX29" s="19">
        <v>0</v>
      </c>
      <c r="AY29" s="19">
        <v>45</v>
      </c>
      <c r="AZ29" s="19">
        <v>0</v>
      </c>
      <c r="BA29" s="19">
        <v>1</v>
      </c>
      <c r="BB29" s="19" t="s">
        <v>89</v>
      </c>
      <c r="BC29" s="19">
        <v>5</v>
      </c>
      <c r="BD29" s="19">
        <v>2</v>
      </c>
      <c r="BE29" s="19">
        <v>0.05</v>
      </c>
      <c r="BF29" s="19">
        <v>4</v>
      </c>
      <c r="BG29" s="19">
        <v>6</v>
      </c>
      <c r="BH29" s="19">
        <v>0.5</v>
      </c>
      <c r="BI29" s="19">
        <v>10</v>
      </c>
      <c r="BJ29" s="19">
        <v>1</v>
      </c>
      <c r="BK29" s="19">
        <v>1</v>
      </c>
      <c r="BL29" s="19">
        <v>1</v>
      </c>
      <c r="BM29" s="19">
        <v>1</v>
      </c>
      <c r="BN29" s="19">
        <v>0</v>
      </c>
      <c r="BO29" s="19">
        <v>0</v>
      </c>
      <c r="BP29" s="19">
        <v>0</v>
      </c>
      <c r="BQ29" s="19">
        <v>0</v>
      </c>
      <c r="BR29" s="19">
        <v>1</v>
      </c>
      <c r="BS29" s="19">
        <v>1</v>
      </c>
      <c r="BT29" s="19">
        <v>1</v>
      </c>
      <c r="BU29" s="19">
        <v>1</v>
      </c>
    </row>
    <row r="30" spans="1:73" x14ac:dyDescent="0.3">
      <c r="A30" s="26">
        <v>28</v>
      </c>
      <c r="B30" s="19">
        <v>80</v>
      </c>
      <c r="C30" s="19">
        <v>9.3599557876586914E-2</v>
      </c>
      <c r="D30" s="19">
        <v>1.5599926312764481E-3</v>
      </c>
      <c r="E30" s="19">
        <v>5</v>
      </c>
      <c r="G30" s="19">
        <v>4.5359889012760099E-3</v>
      </c>
      <c r="H30" s="19">
        <v>0.1015259261069556</v>
      </c>
      <c r="I30" s="19">
        <v>3.6160125656584649E-2</v>
      </c>
      <c r="J30" s="19">
        <v>9.3643689723333454E-3</v>
      </c>
      <c r="K30" s="19">
        <f t="shared" si="0"/>
        <v>9.3643689723333454E-3</v>
      </c>
      <c r="L30" s="19">
        <v>4.5359889012760099E-3</v>
      </c>
      <c r="M30" s="19">
        <v>4.5359889012760099E-3</v>
      </c>
      <c r="N30" s="19">
        <v>2.2204460492503131E-16</v>
      </c>
      <c r="O30" s="19">
        <v>1.3877787807814459E-16</v>
      </c>
      <c r="P30" s="19">
        <v>-6.6613381477509392E-16</v>
      </c>
      <c r="Q30" s="19">
        <v>0</v>
      </c>
      <c r="R30" s="19">
        <v>9.3749999999999997E-3</v>
      </c>
      <c r="S30" s="19">
        <v>2.1874999999999999E-2</v>
      </c>
      <c r="T30" s="19">
        <v>-4.3749999999999997E-2</v>
      </c>
      <c r="U30" s="19">
        <v>0</v>
      </c>
      <c r="V30" s="19">
        <v>9.3749999999948042E-5</v>
      </c>
      <c r="W30" s="19">
        <v>4.9687500000000634E-3</v>
      </c>
      <c r="X30" s="19">
        <v>-9.9374999999997105E-3</v>
      </c>
      <c r="Y30" s="19">
        <v>-0.375</v>
      </c>
      <c r="Z30" s="19">
        <v>0.12500000000000011</v>
      </c>
      <c r="AA30" s="19">
        <v>0.75</v>
      </c>
      <c r="AB30" s="19">
        <v>0</v>
      </c>
      <c r="AC30" s="19">
        <v>9.3749999999999997E-3</v>
      </c>
      <c r="AD30" s="19">
        <v>2.1874999999999999E-2</v>
      </c>
      <c r="AE30" s="19">
        <v>-4.3749999999999997E-2</v>
      </c>
      <c r="AF30" s="19">
        <v>0</v>
      </c>
      <c r="AG30" s="19">
        <v>-0.36960937500000002</v>
      </c>
      <c r="AH30" s="19">
        <v>0.12664062500000009</v>
      </c>
      <c r="AI30" s="19">
        <v>0.74671874999999999</v>
      </c>
      <c r="AJ30" s="19">
        <v>0</v>
      </c>
      <c r="AK30" s="19">
        <v>20</v>
      </c>
      <c r="AL30" s="19">
        <v>50</v>
      </c>
      <c r="AM30" s="19">
        <v>10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 t="s">
        <v>482</v>
      </c>
      <c r="AT30" s="19">
        <v>1</v>
      </c>
      <c r="AU30" s="19">
        <v>0</v>
      </c>
      <c r="AV30" s="19">
        <v>0</v>
      </c>
      <c r="AW30" s="19">
        <v>0</v>
      </c>
      <c r="AX30" s="19">
        <v>0</v>
      </c>
      <c r="AY30" s="19">
        <v>45</v>
      </c>
      <c r="AZ30" s="19">
        <v>0</v>
      </c>
      <c r="BA30" s="19">
        <v>1</v>
      </c>
      <c r="BB30" s="19" t="s">
        <v>89</v>
      </c>
      <c r="BC30" s="19">
        <v>5</v>
      </c>
      <c r="BD30" s="19">
        <v>2</v>
      </c>
      <c r="BE30" s="19">
        <v>0.05</v>
      </c>
      <c r="BF30" s="19">
        <v>4</v>
      </c>
      <c r="BG30" s="19">
        <v>6</v>
      </c>
      <c r="BH30" s="19">
        <v>0.5</v>
      </c>
      <c r="BI30" s="19">
        <v>10</v>
      </c>
      <c r="BJ30" s="19">
        <v>1</v>
      </c>
      <c r="BK30" s="19">
        <v>1</v>
      </c>
      <c r="BL30" s="19">
        <v>1</v>
      </c>
      <c r="BM30" s="19">
        <v>1</v>
      </c>
      <c r="BN30" s="19">
        <v>0</v>
      </c>
      <c r="BO30" s="19">
        <v>0</v>
      </c>
      <c r="BP30" s="19">
        <v>0</v>
      </c>
      <c r="BQ30" s="19">
        <v>0</v>
      </c>
      <c r="BR30" s="19">
        <v>1</v>
      </c>
      <c r="BS30" s="19">
        <v>1</v>
      </c>
      <c r="BT30" s="19">
        <v>1</v>
      </c>
      <c r="BU30" s="19">
        <v>1</v>
      </c>
    </row>
    <row r="31" spans="1:73" x14ac:dyDescent="0.3">
      <c r="A31" s="26">
        <v>29</v>
      </c>
      <c r="B31" s="19">
        <v>80</v>
      </c>
      <c r="C31" s="19">
        <v>7.7999591827392578E-2</v>
      </c>
      <c r="D31" s="19">
        <v>1.2999931971232101E-3</v>
      </c>
      <c r="E31" s="19">
        <v>5</v>
      </c>
      <c r="G31" s="19">
        <v>4.5359889012760047E-3</v>
      </c>
      <c r="H31" s="19">
        <v>0.1015259261069556</v>
      </c>
      <c r="I31" s="19">
        <v>3.6160125656584642E-2</v>
      </c>
      <c r="J31" s="19">
        <v>9.3643689723333472E-3</v>
      </c>
      <c r="K31" s="19">
        <f t="shared" si="0"/>
        <v>9.3643689723333472E-3</v>
      </c>
      <c r="L31" s="19">
        <v>4.5359889012760047E-3</v>
      </c>
      <c r="M31" s="19">
        <v>4.5359889012760047E-3</v>
      </c>
      <c r="N31" s="19">
        <v>-2.2204460492503131E-16</v>
      </c>
      <c r="O31" s="19">
        <v>0</v>
      </c>
      <c r="P31" s="19">
        <v>-6.6613381477509392E-16</v>
      </c>
      <c r="Q31" s="19">
        <v>0</v>
      </c>
      <c r="R31" s="19">
        <v>-5.3124999999999999E-2</v>
      </c>
      <c r="S31" s="19">
        <v>2.1875000000000009E-2</v>
      </c>
      <c r="T31" s="19">
        <v>4.3749999999999997E-2</v>
      </c>
      <c r="U31" s="19">
        <v>0</v>
      </c>
      <c r="V31" s="19">
        <v>-9.3749999999948042E-5</v>
      </c>
      <c r="W31" s="19">
        <v>-4.9687500000000356E-3</v>
      </c>
      <c r="X31" s="19">
        <v>-9.9374999999997105E-3</v>
      </c>
      <c r="Y31" s="19">
        <v>0.375</v>
      </c>
      <c r="Z31" s="19">
        <v>-0.125</v>
      </c>
      <c r="AA31" s="19">
        <v>0.75</v>
      </c>
      <c r="AB31" s="19">
        <v>0</v>
      </c>
      <c r="AC31" s="19">
        <v>-5.3124999999999999E-2</v>
      </c>
      <c r="AD31" s="19">
        <v>2.1875000000000009E-2</v>
      </c>
      <c r="AE31" s="19">
        <v>4.3749999999999997E-2</v>
      </c>
      <c r="AF31" s="19">
        <v>0</v>
      </c>
      <c r="AG31" s="19">
        <v>0.36960937500000002</v>
      </c>
      <c r="AH31" s="19">
        <v>-0.12664062500000001</v>
      </c>
      <c r="AI31" s="19">
        <v>0.74671874999999999</v>
      </c>
      <c r="AJ31" s="19">
        <v>0</v>
      </c>
      <c r="AK31" s="19">
        <v>50</v>
      </c>
      <c r="AL31" s="19">
        <v>20</v>
      </c>
      <c r="AM31" s="19">
        <v>0</v>
      </c>
      <c r="AN31" s="19">
        <v>10</v>
      </c>
      <c r="AO31" s="19">
        <v>0</v>
      </c>
      <c r="AP31" s="19">
        <v>0</v>
      </c>
      <c r="AQ31" s="19">
        <v>0</v>
      </c>
      <c r="AR31" s="19">
        <v>0</v>
      </c>
      <c r="AS31" s="19" t="s">
        <v>483</v>
      </c>
      <c r="AT31" s="19">
        <v>1</v>
      </c>
      <c r="AU31" s="19">
        <v>0</v>
      </c>
      <c r="AV31" s="19">
        <v>0</v>
      </c>
      <c r="AW31" s="19">
        <v>0</v>
      </c>
      <c r="AX31" s="19">
        <v>0</v>
      </c>
      <c r="AY31" s="19">
        <v>45</v>
      </c>
      <c r="AZ31" s="19">
        <v>0</v>
      </c>
      <c r="BA31" s="19">
        <v>1</v>
      </c>
      <c r="BB31" s="19" t="s">
        <v>89</v>
      </c>
      <c r="BC31" s="19">
        <v>5</v>
      </c>
      <c r="BD31" s="19">
        <v>2</v>
      </c>
      <c r="BE31" s="19">
        <v>0.05</v>
      </c>
      <c r="BF31" s="19">
        <v>4</v>
      </c>
      <c r="BG31" s="19">
        <v>6</v>
      </c>
      <c r="BH31" s="19">
        <v>0.5</v>
      </c>
      <c r="BI31" s="19">
        <v>10</v>
      </c>
      <c r="BJ31" s="19">
        <v>1</v>
      </c>
      <c r="BK31" s="19">
        <v>1</v>
      </c>
      <c r="BL31" s="19">
        <v>1</v>
      </c>
      <c r="BM31" s="19">
        <v>1</v>
      </c>
      <c r="BN31" s="19">
        <v>0</v>
      </c>
      <c r="BO31" s="19">
        <v>0</v>
      </c>
      <c r="BP31" s="19">
        <v>0</v>
      </c>
      <c r="BQ31" s="19">
        <v>0</v>
      </c>
      <c r="BR31" s="19">
        <v>1</v>
      </c>
      <c r="BS31" s="19">
        <v>1</v>
      </c>
      <c r="BT31" s="19">
        <v>1</v>
      </c>
      <c r="BU31" s="19">
        <v>1</v>
      </c>
    </row>
    <row r="32" spans="1:73" x14ac:dyDescent="0.3">
      <c r="A32" s="26">
        <v>30</v>
      </c>
      <c r="B32" s="19">
        <v>80</v>
      </c>
      <c r="C32" s="19">
        <v>9.0799570083618164E-2</v>
      </c>
      <c r="D32" s="19">
        <v>1.513326168060303E-3</v>
      </c>
      <c r="E32" s="19">
        <v>5</v>
      </c>
      <c r="G32" s="19">
        <v>1.438769819585462E-2</v>
      </c>
      <c r="H32" s="19">
        <v>7.8987921841728398E-2</v>
      </c>
      <c r="I32" s="19">
        <v>2.7540169525622001E-2</v>
      </c>
      <c r="J32" s="19">
        <v>1.623030657635581E-2</v>
      </c>
      <c r="K32" s="19">
        <f t="shared" si="0"/>
        <v>1.623030657635581E-2</v>
      </c>
      <c r="L32" s="19">
        <v>1.438769819585462E-2</v>
      </c>
      <c r="M32" s="19">
        <v>1.438769819585462E-2</v>
      </c>
      <c r="N32" s="19">
        <v>-5.5511151231257827E-16</v>
      </c>
      <c r="O32" s="19">
        <v>0</v>
      </c>
      <c r="P32" s="19">
        <v>8.3266726846886741E-17</v>
      </c>
      <c r="Q32" s="19">
        <v>0</v>
      </c>
      <c r="R32" s="19">
        <v>-1.5625E-2</v>
      </c>
      <c r="S32" s="19">
        <v>5.9374999999999997E-2</v>
      </c>
      <c r="T32" s="19">
        <v>-3.125E-2</v>
      </c>
      <c r="U32" s="19">
        <v>0</v>
      </c>
      <c r="V32" s="19">
        <v>-1.5750000000000038E-2</v>
      </c>
      <c r="W32" s="19">
        <v>1.3125000000000081E-3</v>
      </c>
      <c r="X32" s="19">
        <v>-3.1499999999999813E-2</v>
      </c>
      <c r="Y32" s="19">
        <v>0.625</v>
      </c>
      <c r="Z32" s="19">
        <v>0.125</v>
      </c>
      <c r="AA32" s="19">
        <v>0.25</v>
      </c>
      <c r="AB32" s="19">
        <v>0</v>
      </c>
      <c r="AC32" s="19">
        <v>-1.5625E-2</v>
      </c>
      <c r="AD32" s="19">
        <v>5.9374999999999997E-2</v>
      </c>
      <c r="AE32" s="19">
        <v>-3.125E-2</v>
      </c>
      <c r="AF32" s="19">
        <v>0</v>
      </c>
      <c r="AG32" s="19">
        <v>0.62148437499999998</v>
      </c>
      <c r="AH32" s="19">
        <v>0.12523437500000001</v>
      </c>
      <c r="AI32" s="19">
        <v>0.24296875000000001</v>
      </c>
      <c r="AJ32" s="19">
        <v>0</v>
      </c>
      <c r="AK32" s="19">
        <v>50</v>
      </c>
      <c r="AL32" s="19">
        <v>0</v>
      </c>
      <c r="AM32" s="19">
        <v>20</v>
      </c>
      <c r="AN32" s="19">
        <v>10</v>
      </c>
      <c r="AO32" s="19">
        <v>0</v>
      </c>
      <c r="AP32" s="19">
        <v>0</v>
      </c>
      <c r="AQ32" s="19">
        <v>0</v>
      </c>
      <c r="AR32" s="19">
        <v>0</v>
      </c>
      <c r="AS32" s="19" t="s">
        <v>484</v>
      </c>
      <c r="AT32" s="19">
        <v>1</v>
      </c>
      <c r="AU32" s="19">
        <v>0</v>
      </c>
      <c r="AV32" s="19">
        <v>0</v>
      </c>
      <c r="AW32" s="19">
        <v>0</v>
      </c>
      <c r="AX32" s="19">
        <v>0</v>
      </c>
      <c r="AY32" s="19">
        <v>45</v>
      </c>
      <c r="AZ32" s="19">
        <v>0</v>
      </c>
      <c r="BA32" s="19">
        <v>1</v>
      </c>
      <c r="BB32" s="19" t="s">
        <v>89</v>
      </c>
      <c r="BC32" s="19">
        <v>5</v>
      </c>
      <c r="BD32" s="19">
        <v>2</v>
      </c>
      <c r="BE32" s="19">
        <v>0.05</v>
      </c>
      <c r="BF32" s="19">
        <v>4</v>
      </c>
      <c r="BG32" s="19">
        <v>6</v>
      </c>
      <c r="BH32" s="19">
        <v>0.5</v>
      </c>
      <c r="BI32" s="19">
        <v>10</v>
      </c>
      <c r="BJ32" s="19">
        <v>1</v>
      </c>
      <c r="BK32" s="19">
        <v>1</v>
      </c>
      <c r="BL32" s="19">
        <v>1</v>
      </c>
      <c r="BM32" s="19">
        <v>1</v>
      </c>
      <c r="BN32" s="19">
        <v>0</v>
      </c>
      <c r="BO32" s="19">
        <v>0</v>
      </c>
      <c r="BP32" s="19">
        <v>0</v>
      </c>
      <c r="BQ32" s="19">
        <v>0</v>
      </c>
      <c r="BR32" s="19">
        <v>1</v>
      </c>
      <c r="BS32" s="19">
        <v>1</v>
      </c>
      <c r="BT32" s="19">
        <v>1</v>
      </c>
      <c r="BU32" s="19">
        <v>1</v>
      </c>
    </row>
    <row r="33" spans="1:73" x14ac:dyDescent="0.3">
      <c r="A33" s="26">
        <v>31</v>
      </c>
      <c r="B33" s="19">
        <v>80</v>
      </c>
      <c r="C33" s="19">
        <v>7.7999591827392578E-2</v>
      </c>
      <c r="D33" s="19">
        <v>1.2999931971232101E-3</v>
      </c>
      <c r="E33" s="19">
        <v>4</v>
      </c>
      <c r="G33" s="19">
        <v>1.1062499999999861E-2</v>
      </c>
      <c r="H33" s="19">
        <v>7.0312499999999889E-2</v>
      </c>
      <c r="I33" s="19">
        <v>1.968749999999973E-2</v>
      </c>
      <c r="J33" s="19">
        <v>1.1062499999999861E-2</v>
      </c>
      <c r="K33" s="19">
        <f t="shared" si="0"/>
        <v>1.1062499999999861E-2</v>
      </c>
      <c r="L33" s="19">
        <v>1.1062499999999861E-2</v>
      </c>
      <c r="N33" s="19">
        <v>-7.7715611723760958E-16</v>
      </c>
      <c r="O33" s="19">
        <v>2.775557561562891E-17</v>
      </c>
      <c r="P33" s="19">
        <v>-2.2204460492503131E-16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-1.1062499999999529E-2</v>
      </c>
      <c r="W33" s="19">
        <v>1.1062499999999951E-2</v>
      </c>
      <c r="X33" s="19">
        <v>-2.2124999999999839E-2</v>
      </c>
      <c r="Y33" s="19">
        <v>0.75</v>
      </c>
      <c r="Z33" s="19">
        <v>0.25</v>
      </c>
      <c r="AA33" s="19">
        <v>0.5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0.80859375</v>
      </c>
      <c r="AH33" s="19">
        <v>0.19140625</v>
      </c>
      <c r="AI33" s="19">
        <v>0.6171875</v>
      </c>
      <c r="AJ33" s="19">
        <v>0</v>
      </c>
      <c r="AK33" s="19">
        <v>60</v>
      </c>
      <c r="AL33" s="19">
        <v>0</v>
      </c>
      <c r="AM33" s="19">
        <v>20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 t="s">
        <v>485</v>
      </c>
      <c r="AT33" s="19">
        <v>1</v>
      </c>
      <c r="AU33" s="19">
        <v>0</v>
      </c>
      <c r="AV33" s="19">
        <v>0</v>
      </c>
      <c r="AW33" s="19">
        <v>0</v>
      </c>
      <c r="AX33" s="19">
        <v>0</v>
      </c>
      <c r="AY33" s="19">
        <v>45</v>
      </c>
      <c r="AZ33" s="19">
        <v>0</v>
      </c>
      <c r="BA33" s="19">
        <v>1</v>
      </c>
      <c r="BB33" s="19" t="s">
        <v>89</v>
      </c>
      <c r="BC33" s="19">
        <v>5</v>
      </c>
      <c r="BD33" s="19">
        <v>2</v>
      </c>
      <c r="BE33" s="19">
        <v>0.05</v>
      </c>
      <c r="BF33" s="19">
        <v>4</v>
      </c>
      <c r="BG33" s="19">
        <v>6</v>
      </c>
      <c r="BH33" s="19">
        <v>0.5</v>
      </c>
      <c r="BI33" s="19">
        <v>10</v>
      </c>
      <c r="BJ33" s="19">
        <v>1</v>
      </c>
      <c r="BK33" s="19">
        <v>1</v>
      </c>
      <c r="BL33" s="19">
        <v>1</v>
      </c>
      <c r="BM33" s="19">
        <v>1</v>
      </c>
      <c r="BN33" s="19">
        <v>0</v>
      </c>
      <c r="BO33" s="19">
        <v>0</v>
      </c>
      <c r="BP33" s="19">
        <v>0</v>
      </c>
      <c r="BQ33" s="19">
        <v>0</v>
      </c>
      <c r="BR33" s="19">
        <v>1</v>
      </c>
      <c r="BS33" s="19">
        <v>1</v>
      </c>
      <c r="BT33" s="19">
        <v>1</v>
      </c>
      <c r="BU33" s="19">
        <v>1</v>
      </c>
    </row>
    <row r="34" spans="1:73" x14ac:dyDescent="0.3">
      <c r="A34" s="26">
        <v>32</v>
      </c>
      <c r="B34" s="19">
        <v>80</v>
      </c>
      <c r="C34" s="19">
        <v>9.3599319458007813E-2</v>
      </c>
      <c r="D34" s="19">
        <v>1.559988657633464E-3</v>
      </c>
      <c r="E34" s="19">
        <v>5</v>
      </c>
      <c r="G34" s="19">
        <v>2.980764467398665E-16</v>
      </c>
      <c r="H34" s="19">
        <v>6.6825142045303598E-2</v>
      </c>
      <c r="I34" s="19">
        <v>2.5413456081375439E-2</v>
      </c>
      <c r="J34" s="19">
        <v>1.0869610733600311E-2</v>
      </c>
      <c r="K34" s="19">
        <f t="shared" si="0"/>
        <v>1.0869610733600311E-2</v>
      </c>
      <c r="L34" s="19">
        <v>2.980764467398665E-16</v>
      </c>
      <c r="M34" s="19">
        <v>2.980764467398665E-16</v>
      </c>
      <c r="N34" s="19">
        <v>-4.4408920985006262E-16</v>
      </c>
      <c r="O34" s="19">
        <v>-6.1629758220391547E-33</v>
      </c>
      <c r="P34" s="19">
        <v>0</v>
      </c>
      <c r="Q34" s="19">
        <v>0</v>
      </c>
      <c r="R34" s="19">
        <v>-0.105</v>
      </c>
      <c r="S34" s="19">
        <v>6.429395695523604E-18</v>
      </c>
      <c r="T34" s="19">
        <v>0</v>
      </c>
      <c r="U34" s="19">
        <v>0</v>
      </c>
      <c r="V34" s="19">
        <v>1.6653345369377351E-16</v>
      </c>
      <c r="W34" s="19">
        <v>1.2325951644078309E-32</v>
      </c>
      <c r="X34" s="19">
        <v>5.5511151231257827E-16</v>
      </c>
      <c r="Y34" s="19">
        <v>0.4</v>
      </c>
      <c r="Z34" s="19">
        <v>3.6739403974420589E-17</v>
      </c>
      <c r="AA34" s="19">
        <v>1</v>
      </c>
      <c r="AB34" s="19">
        <v>0</v>
      </c>
      <c r="AC34" s="19">
        <v>-0.105</v>
      </c>
      <c r="AD34" s="19">
        <v>6.429395695523604E-18</v>
      </c>
      <c r="AE34" s="19">
        <v>0</v>
      </c>
      <c r="AF34" s="19">
        <v>0</v>
      </c>
      <c r="AG34" s="19">
        <v>0.39474999999999999</v>
      </c>
      <c r="AH34" s="19">
        <v>3.7060873759196782E-17</v>
      </c>
      <c r="AI34" s="19">
        <v>1</v>
      </c>
      <c r="AJ34" s="19">
        <v>0</v>
      </c>
      <c r="AK34" s="19">
        <v>56</v>
      </c>
      <c r="AL34" s="19">
        <v>24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 t="s">
        <v>486</v>
      </c>
      <c r="AT34" s="19">
        <v>1</v>
      </c>
      <c r="AU34" s="19">
        <v>0</v>
      </c>
      <c r="AV34" s="19">
        <v>0</v>
      </c>
      <c r="AW34" s="19">
        <v>0</v>
      </c>
      <c r="AX34" s="19">
        <v>0</v>
      </c>
      <c r="AY34" s="19">
        <v>45</v>
      </c>
      <c r="AZ34" s="19">
        <v>0</v>
      </c>
      <c r="BA34" s="19">
        <v>1</v>
      </c>
      <c r="BB34" s="19" t="s">
        <v>89</v>
      </c>
      <c r="BC34" s="19">
        <v>5</v>
      </c>
      <c r="BD34" s="19">
        <v>2</v>
      </c>
      <c r="BE34" s="19">
        <v>0.05</v>
      </c>
      <c r="BF34" s="19">
        <v>4</v>
      </c>
      <c r="BG34" s="19">
        <v>6</v>
      </c>
      <c r="BH34" s="19">
        <v>0.5</v>
      </c>
      <c r="BI34" s="19">
        <v>10</v>
      </c>
      <c r="BJ34" s="19">
        <v>1</v>
      </c>
      <c r="BK34" s="19">
        <v>1</v>
      </c>
      <c r="BL34" s="19">
        <v>1</v>
      </c>
      <c r="BM34" s="19">
        <v>1</v>
      </c>
      <c r="BN34" s="19">
        <v>0</v>
      </c>
      <c r="BO34" s="19">
        <v>0</v>
      </c>
      <c r="BP34" s="19">
        <v>0</v>
      </c>
      <c r="BQ34" s="19">
        <v>0</v>
      </c>
      <c r="BR34" s="19">
        <v>1</v>
      </c>
      <c r="BS34" s="19">
        <v>1</v>
      </c>
      <c r="BT34" s="19">
        <v>1</v>
      </c>
      <c r="BU34" s="19">
        <v>1</v>
      </c>
    </row>
    <row r="35" spans="1:73" x14ac:dyDescent="0.3">
      <c r="A35" s="26">
        <v>33</v>
      </c>
      <c r="B35" s="19">
        <v>80</v>
      </c>
      <c r="C35" s="19">
        <v>3.1199932098388668E-2</v>
      </c>
      <c r="D35" s="19">
        <v>5.1999886830647786E-4</v>
      </c>
      <c r="E35" s="19">
        <v>2</v>
      </c>
      <c r="G35" s="19">
        <v>7.9666325030939314E-17</v>
      </c>
      <c r="H35" s="19">
        <v>7.9666325030939314E-17</v>
      </c>
      <c r="I35" s="19">
        <v>7.9666325030939314E-17</v>
      </c>
      <c r="K35" s="19">
        <f t="shared" si="0"/>
        <v>7.9666325030939314E-17</v>
      </c>
      <c r="N35" s="19">
        <v>1.110223024625157E-16</v>
      </c>
      <c r="O35" s="19">
        <v>0</v>
      </c>
      <c r="P35" s="19">
        <v>0</v>
      </c>
      <c r="Q35" s="19">
        <v>0</v>
      </c>
      <c r="R35" s="19">
        <v>1.2500000000000001E-2</v>
      </c>
      <c r="S35" s="19">
        <v>1.2500000000000001E-2</v>
      </c>
      <c r="T35" s="19">
        <v>-2.5000000000000001E-2</v>
      </c>
      <c r="U35" s="19">
        <v>0</v>
      </c>
      <c r="V35" s="19">
        <v>1.110223024625157E-16</v>
      </c>
      <c r="W35" s="19">
        <v>1.110223024625157E-16</v>
      </c>
      <c r="X35" s="19">
        <v>-3.3203691532368567E-17</v>
      </c>
      <c r="Y35" s="19">
        <v>-0.5</v>
      </c>
      <c r="Z35" s="19">
        <v>0.50000000000000011</v>
      </c>
      <c r="AA35" s="19">
        <v>0</v>
      </c>
      <c r="AB35" s="19">
        <v>0</v>
      </c>
      <c r="AC35" s="19">
        <v>1.2500000000000001E-2</v>
      </c>
      <c r="AD35" s="19">
        <v>1.2500000000000001E-2</v>
      </c>
      <c r="AE35" s="19">
        <v>-2.5000000000000001E-2</v>
      </c>
      <c r="AF35" s="19">
        <v>0</v>
      </c>
      <c r="AG35" s="19">
        <v>-0.49999999999999989</v>
      </c>
      <c r="AH35" s="19">
        <v>0.50000000000000011</v>
      </c>
      <c r="AI35" s="19">
        <v>0</v>
      </c>
      <c r="AJ35" s="19">
        <v>0</v>
      </c>
      <c r="AK35" s="19">
        <v>0</v>
      </c>
      <c r="AL35" s="19">
        <v>40</v>
      </c>
      <c r="AM35" s="19">
        <v>40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 t="s">
        <v>465</v>
      </c>
      <c r="AT35" s="19">
        <v>1</v>
      </c>
      <c r="AU35" s="19">
        <v>0</v>
      </c>
      <c r="AV35" s="19">
        <v>0</v>
      </c>
      <c r="AW35" s="19">
        <v>0</v>
      </c>
      <c r="AX35" s="19">
        <v>0</v>
      </c>
      <c r="AY35" s="19">
        <v>45</v>
      </c>
      <c r="AZ35" s="19">
        <v>0</v>
      </c>
      <c r="BA35" s="19">
        <v>1</v>
      </c>
      <c r="BB35" s="19" t="s">
        <v>89</v>
      </c>
      <c r="BC35" s="19">
        <v>5</v>
      </c>
      <c r="BD35" s="19">
        <v>2</v>
      </c>
      <c r="BE35" s="19">
        <v>0.05</v>
      </c>
      <c r="BF35" s="19">
        <v>4</v>
      </c>
      <c r="BG35" s="19">
        <v>6</v>
      </c>
      <c r="BH35" s="19">
        <v>0.5</v>
      </c>
      <c r="BI35" s="19">
        <v>10</v>
      </c>
      <c r="BJ35" s="19">
        <v>1</v>
      </c>
      <c r="BK35" s="19">
        <v>1</v>
      </c>
      <c r="BL35" s="19">
        <v>1</v>
      </c>
      <c r="BM35" s="19">
        <v>1</v>
      </c>
      <c r="BN35" s="19">
        <v>0</v>
      </c>
      <c r="BO35" s="19">
        <v>0</v>
      </c>
      <c r="BP35" s="19">
        <v>0</v>
      </c>
      <c r="BQ35" s="19">
        <v>0</v>
      </c>
      <c r="BR35" s="19">
        <v>1</v>
      </c>
      <c r="BS35" s="19">
        <v>1</v>
      </c>
      <c r="BT35" s="19">
        <v>1</v>
      </c>
      <c r="BU35" s="19">
        <v>1</v>
      </c>
    </row>
    <row r="36" spans="1:73" x14ac:dyDescent="0.3">
      <c r="A36" s="26">
        <v>34</v>
      </c>
      <c r="B36" s="19">
        <v>80</v>
      </c>
      <c r="C36" s="19">
        <v>3.119969367980957E-2</v>
      </c>
      <c r="D36" s="19">
        <v>5.1999489466349289E-4</v>
      </c>
      <c r="E36" s="19">
        <v>2</v>
      </c>
      <c r="G36" s="19">
        <v>7.9666325030939314E-17</v>
      </c>
      <c r="H36" s="19">
        <v>7.9666325030939314E-17</v>
      </c>
      <c r="I36" s="19">
        <v>7.9666325030939314E-17</v>
      </c>
      <c r="K36" s="19">
        <f t="shared" si="0"/>
        <v>7.9666325030939314E-17</v>
      </c>
      <c r="N36" s="19">
        <v>1.110223024625157E-16</v>
      </c>
      <c r="O36" s="19">
        <v>0</v>
      </c>
      <c r="P36" s="19">
        <v>0</v>
      </c>
      <c r="Q36" s="19">
        <v>0</v>
      </c>
      <c r="R36" s="19">
        <v>-1.2500000000000001E-2</v>
      </c>
      <c r="S36" s="19">
        <v>-1.2500000000000001E-2</v>
      </c>
      <c r="T36" s="19">
        <v>2.5000000000000001E-2</v>
      </c>
      <c r="U36" s="19">
        <v>0</v>
      </c>
      <c r="V36" s="19">
        <v>1.110223024625157E-16</v>
      </c>
      <c r="W36" s="19">
        <v>1.110223024625157E-16</v>
      </c>
      <c r="X36" s="19">
        <v>-3.3203691532368567E-17</v>
      </c>
      <c r="Y36" s="19">
        <v>-0.5</v>
      </c>
      <c r="Z36" s="19">
        <v>0.50000000000000011</v>
      </c>
      <c r="AA36" s="19">
        <v>0</v>
      </c>
      <c r="AB36" s="19">
        <v>0</v>
      </c>
      <c r="AC36" s="19">
        <v>-1.2500000000000001E-2</v>
      </c>
      <c r="AD36" s="19">
        <v>-1.2500000000000001E-2</v>
      </c>
      <c r="AE36" s="19">
        <v>2.5000000000000001E-2</v>
      </c>
      <c r="AF36" s="19">
        <v>0</v>
      </c>
      <c r="AG36" s="19">
        <v>-0.49999999999999989</v>
      </c>
      <c r="AH36" s="19">
        <v>0.50000000000000011</v>
      </c>
      <c r="AI36" s="19">
        <v>0</v>
      </c>
      <c r="AJ36" s="19">
        <v>0</v>
      </c>
      <c r="AK36" s="19">
        <v>0</v>
      </c>
      <c r="AL36" s="19">
        <v>40</v>
      </c>
      <c r="AM36" s="19">
        <v>40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 t="s">
        <v>465</v>
      </c>
      <c r="AT36" s="19">
        <v>1</v>
      </c>
      <c r="AU36" s="19">
        <v>0</v>
      </c>
      <c r="AV36" s="19">
        <v>0</v>
      </c>
      <c r="AW36" s="19">
        <v>0</v>
      </c>
      <c r="AX36" s="19">
        <v>0</v>
      </c>
      <c r="AY36" s="19">
        <v>45</v>
      </c>
      <c r="AZ36" s="19">
        <v>0</v>
      </c>
      <c r="BA36" s="19">
        <v>1</v>
      </c>
      <c r="BB36" s="19" t="s">
        <v>89</v>
      </c>
      <c r="BC36" s="19">
        <v>5</v>
      </c>
      <c r="BD36" s="19">
        <v>2</v>
      </c>
      <c r="BE36" s="19">
        <v>0.05</v>
      </c>
      <c r="BF36" s="19">
        <v>4</v>
      </c>
      <c r="BG36" s="19">
        <v>6</v>
      </c>
      <c r="BH36" s="19">
        <v>0.5</v>
      </c>
      <c r="BI36" s="19">
        <v>10</v>
      </c>
      <c r="BJ36" s="19">
        <v>1</v>
      </c>
      <c r="BK36" s="19">
        <v>1</v>
      </c>
      <c r="BL36" s="19">
        <v>1</v>
      </c>
      <c r="BM36" s="19">
        <v>1</v>
      </c>
      <c r="BN36" s="19">
        <v>0</v>
      </c>
      <c r="BO36" s="19">
        <v>0</v>
      </c>
      <c r="BP36" s="19">
        <v>0</v>
      </c>
      <c r="BQ36" s="19">
        <v>0</v>
      </c>
      <c r="BR36" s="19">
        <v>1</v>
      </c>
      <c r="BS36" s="19">
        <v>1</v>
      </c>
      <c r="BT36" s="19">
        <v>1</v>
      </c>
      <c r="BU36" s="19">
        <v>1</v>
      </c>
    </row>
    <row r="37" spans="1:73" x14ac:dyDescent="0.3">
      <c r="A37" s="26">
        <v>35</v>
      </c>
      <c r="B37" s="19">
        <v>80</v>
      </c>
      <c r="C37" s="19">
        <v>6.2399387359619141E-2</v>
      </c>
      <c r="D37" s="19">
        <v>1.039989789326986E-3</v>
      </c>
      <c r="E37" s="19">
        <v>4</v>
      </c>
      <c r="G37" s="19">
        <v>8.437499999998932E-4</v>
      </c>
      <c r="H37" s="19">
        <v>6.1406249999999989E-2</v>
      </c>
      <c r="I37" s="19">
        <v>1.9499999999999979E-2</v>
      </c>
      <c r="J37" s="19">
        <v>8.437499999998932E-4</v>
      </c>
      <c r="K37" s="19">
        <f t="shared" si="0"/>
        <v>8.437499999998932E-4</v>
      </c>
      <c r="L37" s="19">
        <v>8.437499999998932E-4</v>
      </c>
      <c r="N37" s="19">
        <v>-3.3306690738754701E-16</v>
      </c>
      <c r="O37" s="19">
        <v>-3.3306690738754701E-16</v>
      </c>
      <c r="P37" s="19">
        <v>-5.5511151231257827E-17</v>
      </c>
      <c r="Q37" s="19">
        <v>0</v>
      </c>
      <c r="R37" s="19">
        <v>-0.234375</v>
      </c>
      <c r="S37" s="19">
        <v>0.234375</v>
      </c>
      <c r="T37" s="19">
        <v>-0.46875</v>
      </c>
      <c r="U37" s="19">
        <v>0</v>
      </c>
      <c r="V37" s="19">
        <v>8.4374999999980993E-4</v>
      </c>
      <c r="W37" s="19">
        <v>-8.4374999999969891E-4</v>
      </c>
      <c r="X37" s="19">
        <v>1.687499999999925E-3</v>
      </c>
      <c r="Y37" s="19">
        <v>0.375</v>
      </c>
      <c r="Z37" s="19">
        <v>0.625</v>
      </c>
      <c r="AA37" s="19">
        <v>-0.25</v>
      </c>
      <c r="AB37" s="19">
        <v>0</v>
      </c>
      <c r="AC37" s="19">
        <v>-0.234375</v>
      </c>
      <c r="AD37" s="19">
        <v>0.234375</v>
      </c>
      <c r="AE37" s="19">
        <v>-0.46875</v>
      </c>
      <c r="AF37" s="19">
        <v>0</v>
      </c>
      <c r="AG37" s="19">
        <v>0.404296875</v>
      </c>
      <c r="AH37" s="19">
        <v>0.595703125</v>
      </c>
      <c r="AI37" s="19">
        <v>-0.19140625</v>
      </c>
      <c r="AJ37" s="19">
        <v>0</v>
      </c>
      <c r="AK37" s="19">
        <v>30</v>
      </c>
      <c r="AL37" s="19">
        <v>0</v>
      </c>
      <c r="AM37" s="19">
        <v>50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 t="s">
        <v>487</v>
      </c>
      <c r="AT37" s="19">
        <v>1</v>
      </c>
      <c r="AU37" s="19">
        <v>0</v>
      </c>
      <c r="AV37" s="19">
        <v>0</v>
      </c>
      <c r="AW37" s="19">
        <v>0</v>
      </c>
      <c r="AX37" s="19">
        <v>0</v>
      </c>
      <c r="AY37" s="19">
        <v>45</v>
      </c>
      <c r="AZ37" s="19">
        <v>0</v>
      </c>
      <c r="BA37" s="19">
        <v>1</v>
      </c>
      <c r="BB37" s="19" t="s">
        <v>89</v>
      </c>
      <c r="BC37" s="19">
        <v>5</v>
      </c>
      <c r="BD37" s="19">
        <v>2</v>
      </c>
      <c r="BE37" s="19">
        <v>0.05</v>
      </c>
      <c r="BF37" s="19">
        <v>4</v>
      </c>
      <c r="BG37" s="19">
        <v>6</v>
      </c>
      <c r="BH37" s="19">
        <v>0.5</v>
      </c>
      <c r="BI37" s="19">
        <v>10</v>
      </c>
      <c r="BJ37" s="19">
        <v>1</v>
      </c>
      <c r="BK37" s="19">
        <v>1</v>
      </c>
      <c r="BL37" s="19">
        <v>1</v>
      </c>
      <c r="BM37" s="19">
        <v>1</v>
      </c>
      <c r="BN37" s="19">
        <v>0</v>
      </c>
      <c r="BO37" s="19">
        <v>0</v>
      </c>
      <c r="BP37" s="19">
        <v>0</v>
      </c>
      <c r="BQ37" s="19">
        <v>0</v>
      </c>
      <c r="BR37" s="19">
        <v>1</v>
      </c>
      <c r="BS37" s="19">
        <v>1</v>
      </c>
      <c r="BT37" s="19">
        <v>1</v>
      </c>
      <c r="BU37" s="19">
        <v>1</v>
      </c>
    </row>
    <row r="38" spans="1:73" x14ac:dyDescent="0.3">
      <c r="A38" s="26">
        <v>36</v>
      </c>
      <c r="B38" s="19">
        <v>80</v>
      </c>
      <c r="C38" s="19">
        <v>6.2399387359619141E-2</v>
      </c>
      <c r="D38" s="19">
        <v>1.039989789326986E-3</v>
      </c>
      <c r="E38" s="19">
        <v>4</v>
      </c>
      <c r="G38" s="19">
        <v>8.437499999998932E-4</v>
      </c>
      <c r="H38" s="19">
        <v>6.1406249999999989E-2</v>
      </c>
      <c r="I38" s="19">
        <v>1.9499999999999979E-2</v>
      </c>
      <c r="J38" s="19">
        <v>8.437499999998932E-4</v>
      </c>
      <c r="K38" s="19">
        <f t="shared" si="0"/>
        <v>8.437499999998932E-4</v>
      </c>
      <c r="L38" s="19">
        <v>8.437499999998932E-4</v>
      </c>
      <c r="N38" s="19">
        <v>-3.3306690738754701E-16</v>
      </c>
      <c r="O38" s="19">
        <v>-3.3306690738754701E-16</v>
      </c>
      <c r="P38" s="19">
        <v>-5.5511151231257827E-17</v>
      </c>
      <c r="Q38" s="19">
        <v>0</v>
      </c>
      <c r="R38" s="19">
        <v>0.234375</v>
      </c>
      <c r="S38" s="19">
        <v>-0.234375</v>
      </c>
      <c r="T38" s="19">
        <v>0.46875</v>
      </c>
      <c r="U38" s="19">
        <v>0</v>
      </c>
      <c r="V38" s="19">
        <v>8.4374999999980993E-4</v>
      </c>
      <c r="W38" s="19">
        <v>-8.4374999999969891E-4</v>
      </c>
      <c r="X38" s="19">
        <v>1.687499999999925E-3</v>
      </c>
      <c r="Y38" s="19">
        <v>0.375</v>
      </c>
      <c r="Z38" s="19">
        <v>0.625</v>
      </c>
      <c r="AA38" s="19">
        <v>-0.25</v>
      </c>
      <c r="AB38" s="19">
        <v>0</v>
      </c>
      <c r="AC38" s="19">
        <v>0.234375</v>
      </c>
      <c r="AD38" s="19">
        <v>-0.234375</v>
      </c>
      <c r="AE38" s="19">
        <v>0.46875</v>
      </c>
      <c r="AF38" s="19">
        <v>0</v>
      </c>
      <c r="AG38" s="19">
        <v>0.404296875</v>
      </c>
      <c r="AH38" s="19">
        <v>0.595703125</v>
      </c>
      <c r="AI38" s="19">
        <v>-0.19140625</v>
      </c>
      <c r="AJ38" s="19">
        <v>0</v>
      </c>
      <c r="AK38" s="19">
        <v>30</v>
      </c>
      <c r="AL38" s="19">
        <v>0</v>
      </c>
      <c r="AM38" s="19">
        <v>50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 t="s">
        <v>487</v>
      </c>
      <c r="AT38" s="19">
        <v>1</v>
      </c>
      <c r="AU38" s="19">
        <v>0</v>
      </c>
      <c r="AV38" s="19">
        <v>0</v>
      </c>
      <c r="AW38" s="19">
        <v>0</v>
      </c>
      <c r="AX38" s="19">
        <v>0</v>
      </c>
      <c r="AY38" s="19">
        <v>45</v>
      </c>
      <c r="AZ38" s="19">
        <v>0</v>
      </c>
      <c r="BA38" s="19">
        <v>1</v>
      </c>
      <c r="BB38" s="19" t="s">
        <v>89</v>
      </c>
      <c r="BC38" s="19">
        <v>5</v>
      </c>
      <c r="BD38" s="19">
        <v>2</v>
      </c>
      <c r="BE38" s="19">
        <v>0.05</v>
      </c>
      <c r="BF38" s="19">
        <v>4</v>
      </c>
      <c r="BG38" s="19">
        <v>6</v>
      </c>
      <c r="BH38" s="19">
        <v>0.5</v>
      </c>
      <c r="BI38" s="19">
        <v>10</v>
      </c>
      <c r="BJ38" s="19">
        <v>1</v>
      </c>
      <c r="BK38" s="19">
        <v>1</v>
      </c>
      <c r="BL38" s="19">
        <v>1</v>
      </c>
      <c r="BM38" s="19">
        <v>1</v>
      </c>
      <c r="BN38" s="19">
        <v>0</v>
      </c>
      <c r="BO38" s="19">
        <v>0</v>
      </c>
      <c r="BP38" s="19">
        <v>0</v>
      </c>
      <c r="BQ38" s="19">
        <v>0</v>
      </c>
      <c r="BR38" s="19">
        <v>1</v>
      </c>
      <c r="BS38" s="19">
        <v>1</v>
      </c>
      <c r="BT38" s="19">
        <v>1</v>
      </c>
      <c r="BU38" s="19">
        <v>1</v>
      </c>
    </row>
    <row r="39" spans="1:73" x14ac:dyDescent="0.3">
      <c r="A39" s="26">
        <v>37</v>
      </c>
      <c r="B39" s="19">
        <v>80</v>
      </c>
      <c r="C39" s="19">
        <v>7.7999591827392578E-2</v>
      </c>
      <c r="D39" s="19">
        <v>1.2999931971232101E-3</v>
      </c>
      <c r="E39" s="19">
        <v>4</v>
      </c>
      <c r="G39" s="19">
        <v>1.106249999999988E-2</v>
      </c>
      <c r="H39" s="19">
        <v>7.0312499999999903E-2</v>
      </c>
      <c r="I39" s="19">
        <v>1.9687499999999761E-2</v>
      </c>
      <c r="J39" s="19">
        <v>1.106249999999988E-2</v>
      </c>
      <c r="K39" s="19">
        <f t="shared" si="0"/>
        <v>1.106249999999988E-2</v>
      </c>
      <c r="L39" s="19">
        <v>1.106249999999988E-2</v>
      </c>
      <c r="N39" s="19">
        <v>-5.5511151231257827E-17</v>
      </c>
      <c r="O39" s="19">
        <v>-7.7715611723760958E-16</v>
      </c>
      <c r="P39" s="19">
        <v>2.2204460492503131E-16</v>
      </c>
      <c r="Q39" s="19">
        <v>0</v>
      </c>
      <c r="R39" s="19">
        <v>4.4408920985006263E-18</v>
      </c>
      <c r="S39" s="19">
        <v>0</v>
      </c>
      <c r="T39" s="19">
        <v>0</v>
      </c>
      <c r="U39" s="19">
        <v>0</v>
      </c>
      <c r="V39" s="19">
        <v>1.106250000000009E-2</v>
      </c>
      <c r="W39" s="19">
        <v>-1.1062499999999529E-2</v>
      </c>
      <c r="X39" s="19">
        <v>2.2124999999999839E-2</v>
      </c>
      <c r="Y39" s="19">
        <v>0.25</v>
      </c>
      <c r="Z39" s="19">
        <v>0.75</v>
      </c>
      <c r="AA39" s="19">
        <v>-0.5</v>
      </c>
      <c r="AB39" s="19">
        <v>0</v>
      </c>
      <c r="AC39" s="19">
        <v>4.4408920985006263E-18</v>
      </c>
      <c r="AD39" s="19">
        <v>0</v>
      </c>
      <c r="AE39" s="19">
        <v>0</v>
      </c>
      <c r="AF39" s="19">
        <v>0</v>
      </c>
      <c r="AG39" s="19">
        <v>0.19140625000000011</v>
      </c>
      <c r="AH39" s="19">
        <v>0.80859375</v>
      </c>
      <c r="AI39" s="19">
        <v>-0.6171875</v>
      </c>
      <c r="AJ39" s="19">
        <v>0</v>
      </c>
      <c r="AK39" s="19">
        <v>20</v>
      </c>
      <c r="AL39" s="19">
        <v>0</v>
      </c>
      <c r="AM39" s="19">
        <v>60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 t="s">
        <v>488</v>
      </c>
      <c r="AT39" s="19">
        <v>1</v>
      </c>
      <c r="AU39" s="19">
        <v>0</v>
      </c>
      <c r="AV39" s="19">
        <v>0</v>
      </c>
      <c r="AW39" s="19">
        <v>0</v>
      </c>
      <c r="AX39" s="19">
        <v>0</v>
      </c>
      <c r="AY39" s="19">
        <v>45</v>
      </c>
      <c r="AZ39" s="19">
        <v>0</v>
      </c>
      <c r="BA39" s="19">
        <v>1</v>
      </c>
      <c r="BB39" s="19" t="s">
        <v>89</v>
      </c>
      <c r="BC39" s="19">
        <v>5</v>
      </c>
      <c r="BD39" s="19">
        <v>2</v>
      </c>
      <c r="BE39" s="19">
        <v>0.05</v>
      </c>
      <c r="BF39" s="19">
        <v>4</v>
      </c>
      <c r="BG39" s="19">
        <v>6</v>
      </c>
      <c r="BH39" s="19">
        <v>0.5</v>
      </c>
      <c r="BI39" s="19">
        <v>10</v>
      </c>
      <c r="BJ39" s="19">
        <v>1</v>
      </c>
      <c r="BK39" s="19">
        <v>1</v>
      </c>
      <c r="BL39" s="19">
        <v>1</v>
      </c>
      <c r="BM39" s="19">
        <v>1</v>
      </c>
      <c r="BN39" s="19">
        <v>0</v>
      </c>
      <c r="BO39" s="19">
        <v>0</v>
      </c>
      <c r="BP39" s="19">
        <v>0</v>
      </c>
      <c r="BQ39" s="19">
        <v>0</v>
      </c>
      <c r="BR39" s="19">
        <v>1</v>
      </c>
      <c r="BS39" s="19">
        <v>1</v>
      </c>
      <c r="BT39" s="19">
        <v>1</v>
      </c>
      <c r="BU39" s="19">
        <v>1</v>
      </c>
    </row>
    <row r="40" spans="1:73" x14ac:dyDescent="0.3">
      <c r="A40" s="26">
        <v>38</v>
      </c>
      <c r="B40" s="19">
        <v>80</v>
      </c>
      <c r="C40" s="19">
        <v>7.7999353408813477E-2</v>
      </c>
      <c r="D40" s="19">
        <v>1.2999892234802251E-3</v>
      </c>
      <c r="E40" s="19">
        <v>4</v>
      </c>
      <c r="G40" s="19">
        <v>8.4374999999991174E-4</v>
      </c>
      <c r="H40" s="19">
        <v>6.1406249999999989E-2</v>
      </c>
      <c r="I40" s="19">
        <v>1.9499999999999979E-2</v>
      </c>
      <c r="J40" s="19">
        <v>8.4374999999991174E-4</v>
      </c>
      <c r="K40" s="19">
        <f t="shared" si="0"/>
        <v>8.4374999999991174E-4</v>
      </c>
      <c r="L40" s="19">
        <v>8.4374999999991174E-4</v>
      </c>
      <c r="N40" s="19">
        <v>7.7715611723760958E-16</v>
      </c>
      <c r="O40" s="19">
        <v>3.8857805861880479E-16</v>
      </c>
      <c r="P40" s="19">
        <v>5.5511151231257827E-17</v>
      </c>
      <c r="Q40" s="19">
        <v>0</v>
      </c>
      <c r="R40" s="19">
        <v>-0.234375</v>
      </c>
      <c r="S40" s="19">
        <v>0.23437500000000011</v>
      </c>
      <c r="T40" s="19">
        <v>0.46875</v>
      </c>
      <c r="U40" s="19">
        <v>0</v>
      </c>
      <c r="V40" s="19">
        <v>8.4374999999969891E-4</v>
      </c>
      <c r="W40" s="19">
        <v>-8.4374999999992095E-4</v>
      </c>
      <c r="X40" s="19">
        <v>-1.687499999999925E-3</v>
      </c>
      <c r="Y40" s="19">
        <v>-0.625</v>
      </c>
      <c r="Z40" s="19">
        <v>-0.37499999999999989</v>
      </c>
      <c r="AA40" s="19">
        <v>0.25</v>
      </c>
      <c r="AB40" s="19">
        <v>0</v>
      </c>
      <c r="AC40" s="19">
        <v>-0.234375</v>
      </c>
      <c r="AD40" s="19">
        <v>0.23437500000000011</v>
      </c>
      <c r="AE40" s="19">
        <v>0.46875</v>
      </c>
      <c r="AF40" s="19">
        <v>0</v>
      </c>
      <c r="AG40" s="19">
        <v>-0.595703125</v>
      </c>
      <c r="AH40" s="19">
        <v>-0.404296875</v>
      </c>
      <c r="AI40" s="19">
        <v>0.19140625</v>
      </c>
      <c r="AJ40" s="19">
        <v>0</v>
      </c>
      <c r="AK40" s="19">
        <v>0</v>
      </c>
      <c r="AL40" s="19">
        <v>50</v>
      </c>
      <c r="AM40" s="19">
        <v>0</v>
      </c>
      <c r="AN40" s="19">
        <v>30</v>
      </c>
      <c r="AO40" s="19">
        <v>0</v>
      </c>
      <c r="AP40" s="19">
        <v>0</v>
      </c>
      <c r="AQ40" s="19">
        <v>0</v>
      </c>
      <c r="AR40" s="19">
        <v>0</v>
      </c>
      <c r="AS40" s="19" t="s">
        <v>489</v>
      </c>
      <c r="AT40" s="19">
        <v>1</v>
      </c>
      <c r="AU40" s="19">
        <v>0</v>
      </c>
      <c r="AV40" s="19">
        <v>0</v>
      </c>
      <c r="AW40" s="19">
        <v>0</v>
      </c>
      <c r="AX40" s="19">
        <v>0</v>
      </c>
      <c r="AY40" s="19">
        <v>45</v>
      </c>
      <c r="AZ40" s="19">
        <v>0</v>
      </c>
      <c r="BA40" s="19">
        <v>1</v>
      </c>
      <c r="BB40" s="19" t="s">
        <v>89</v>
      </c>
      <c r="BC40" s="19">
        <v>5</v>
      </c>
      <c r="BD40" s="19">
        <v>2</v>
      </c>
      <c r="BE40" s="19">
        <v>0.05</v>
      </c>
      <c r="BF40" s="19">
        <v>4</v>
      </c>
      <c r="BG40" s="19">
        <v>6</v>
      </c>
      <c r="BH40" s="19">
        <v>0.5</v>
      </c>
      <c r="BI40" s="19">
        <v>10</v>
      </c>
      <c r="BJ40" s="19">
        <v>1</v>
      </c>
      <c r="BK40" s="19">
        <v>1</v>
      </c>
      <c r="BL40" s="19">
        <v>1</v>
      </c>
      <c r="BM40" s="19">
        <v>1</v>
      </c>
      <c r="BN40" s="19">
        <v>0</v>
      </c>
      <c r="BO40" s="19">
        <v>0</v>
      </c>
      <c r="BP40" s="19">
        <v>0</v>
      </c>
      <c r="BQ40" s="19">
        <v>0</v>
      </c>
      <c r="BR40" s="19">
        <v>1</v>
      </c>
      <c r="BS40" s="19">
        <v>1</v>
      </c>
      <c r="BT40" s="19">
        <v>1</v>
      </c>
      <c r="BU40" s="19">
        <v>1</v>
      </c>
    </row>
    <row r="41" spans="1:73" x14ac:dyDescent="0.3">
      <c r="A41" s="26">
        <v>39</v>
      </c>
      <c r="B41" s="19">
        <v>80</v>
      </c>
      <c r="C41" s="19">
        <v>9.3599319458007813E-2</v>
      </c>
      <c r="D41" s="19">
        <v>1.559988657633464E-3</v>
      </c>
      <c r="E41" s="19">
        <v>5</v>
      </c>
      <c r="G41" s="19">
        <v>8.0632267114350269E-3</v>
      </c>
      <c r="H41" s="19">
        <v>6.1434273185860977E-2</v>
      </c>
      <c r="I41" s="19">
        <v>2.17601673433938E-2</v>
      </c>
      <c r="J41" s="19">
        <v>8.0632267114350269E-3</v>
      </c>
      <c r="K41" s="19">
        <f t="shared" si="0"/>
        <v>8.0632267114350269E-3</v>
      </c>
      <c r="L41" s="19">
        <v>8.4527639710333096E-3</v>
      </c>
      <c r="M41" s="19">
        <v>9.4189594369548189E-3</v>
      </c>
      <c r="N41" s="19">
        <v>0</v>
      </c>
      <c r="O41" s="19">
        <v>2.775557561562891E-17</v>
      </c>
      <c r="P41" s="19">
        <v>-3.8857805861880479E-16</v>
      </c>
      <c r="Q41" s="19">
        <v>0</v>
      </c>
      <c r="R41" s="19">
        <v>-3.7499999999999999E-2</v>
      </c>
      <c r="S41" s="19">
        <v>-5.2499999999999998E-2</v>
      </c>
      <c r="T41" s="19">
        <v>5.5E-2</v>
      </c>
      <c r="U41" s="19">
        <v>0</v>
      </c>
      <c r="V41" s="19">
        <v>-7.5000000000002842E-4</v>
      </c>
      <c r="W41" s="19">
        <v>-4.8749999999999896E-3</v>
      </c>
      <c r="X41" s="19">
        <v>-1.9124999999999889E-2</v>
      </c>
      <c r="Y41" s="19">
        <v>0.1</v>
      </c>
      <c r="Z41" s="19">
        <v>0.1</v>
      </c>
      <c r="AA41" s="19">
        <v>0.4</v>
      </c>
      <c r="AB41" s="19">
        <v>0</v>
      </c>
      <c r="AC41" s="19">
        <v>-3.7499999999999999E-2</v>
      </c>
      <c r="AD41" s="19">
        <v>-5.2499999999999998E-2</v>
      </c>
      <c r="AE41" s="19">
        <v>5.5E-2</v>
      </c>
      <c r="AF41" s="19">
        <v>0</v>
      </c>
      <c r="AG41" s="19">
        <v>9.8125000000000004E-2</v>
      </c>
      <c r="AH41" s="19">
        <v>0.10337499999999999</v>
      </c>
      <c r="AI41" s="19">
        <v>0.39474999999999999</v>
      </c>
      <c r="AJ41" s="19">
        <v>0</v>
      </c>
      <c r="AK41" s="19">
        <v>32</v>
      </c>
      <c r="AL41" s="19">
        <v>24</v>
      </c>
      <c r="AM41" s="19">
        <v>16</v>
      </c>
      <c r="AN41" s="19">
        <v>8</v>
      </c>
      <c r="AO41" s="19">
        <v>0</v>
      </c>
      <c r="AP41" s="19">
        <v>0</v>
      </c>
      <c r="AQ41" s="19">
        <v>0</v>
      </c>
      <c r="AR41" s="19">
        <v>0</v>
      </c>
      <c r="AS41" s="19" t="s">
        <v>490</v>
      </c>
      <c r="AT41" s="19">
        <v>1</v>
      </c>
      <c r="AU41" s="19">
        <v>0</v>
      </c>
      <c r="AV41" s="19">
        <v>0</v>
      </c>
      <c r="AW41" s="19">
        <v>0</v>
      </c>
      <c r="AX41" s="19">
        <v>0</v>
      </c>
      <c r="AY41" s="19">
        <v>45</v>
      </c>
      <c r="AZ41" s="19">
        <v>0</v>
      </c>
      <c r="BA41" s="19">
        <v>1</v>
      </c>
      <c r="BB41" s="19" t="s">
        <v>89</v>
      </c>
      <c r="BC41" s="19">
        <v>5</v>
      </c>
      <c r="BD41" s="19">
        <v>2</v>
      </c>
      <c r="BE41" s="19">
        <v>0.05</v>
      </c>
      <c r="BF41" s="19">
        <v>4</v>
      </c>
      <c r="BG41" s="19">
        <v>6</v>
      </c>
      <c r="BH41" s="19">
        <v>0.5</v>
      </c>
      <c r="BI41" s="19">
        <v>10</v>
      </c>
      <c r="BJ41" s="19">
        <v>1</v>
      </c>
      <c r="BK41" s="19">
        <v>1</v>
      </c>
      <c r="BL41" s="19">
        <v>1</v>
      </c>
      <c r="BM41" s="19">
        <v>1</v>
      </c>
      <c r="BN41" s="19">
        <v>0</v>
      </c>
      <c r="BO41" s="19">
        <v>0</v>
      </c>
      <c r="BP41" s="19">
        <v>0</v>
      </c>
      <c r="BQ41" s="19">
        <v>0</v>
      </c>
      <c r="BR41" s="19">
        <v>1</v>
      </c>
      <c r="BS41" s="19">
        <v>1</v>
      </c>
      <c r="BT41" s="19">
        <v>1</v>
      </c>
      <c r="BU41" s="19">
        <v>1</v>
      </c>
    </row>
    <row r="42" spans="1:73" x14ac:dyDescent="0.3">
      <c r="A42" s="26">
        <v>40</v>
      </c>
      <c r="B42" s="19">
        <v>80</v>
      </c>
      <c r="C42" s="19">
        <v>6.2399864196777337E-2</v>
      </c>
      <c r="D42" s="19">
        <v>1.0399977366129559E-3</v>
      </c>
      <c r="E42" s="19">
        <v>4</v>
      </c>
      <c r="G42" s="19">
        <v>3.5493177161252692E-4</v>
      </c>
      <c r="H42" s="19">
        <v>4.4250000000000018E-2</v>
      </c>
      <c r="I42" s="19">
        <v>1.3910322437402371E-2</v>
      </c>
      <c r="J42" s="19">
        <v>3.5493177161252692E-4</v>
      </c>
      <c r="K42" s="19">
        <f t="shared" si="0"/>
        <v>3.5493177161252692E-4</v>
      </c>
      <c r="L42" s="19">
        <v>3.5493177161252692E-4</v>
      </c>
      <c r="N42" s="19">
        <v>-2.775557561562891E-17</v>
      </c>
      <c r="O42" s="19">
        <v>2.7755575615628909E-16</v>
      </c>
      <c r="P42" s="19">
        <v>-4.4408920985006262E-16</v>
      </c>
      <c r="Q42" s="19">
        <v>0</v>
      </c>
      <c r="R42" s="19">
        <v>-7.4999999999999954E-3</v>
      </c>
      <c r="S42" s="19">
        <v>2.7500000000000011E-2</v>
      </c>
      <c r="T42" s="19">
        <v>5.5E-2</v>
      </c>
      <c r="U42" s="19">
        <v>0</v>
      </c>
      <c r="V42" s="19">
        <v>-8.4375000000000422E-4</v>
      </c>
      <c r="W42" s="19">
        <v>9.3750000000059064E-5</v>
      </c>
      <c r="X42" s="19">
        <v>1.8750000000006259E-4</v>
      </c>
      <c r="Y42" s="19">
        <v>0.1</v>
      </c>
      <c r="Z42" s="19">
        <v>-0.3</v>
      </c>
      <c r="AA42" s="19">
        <v>0.4</v>
      </c>
      <c r="AB42" s="19">
        <v>0</v>
      </c>
      <c r="AC42" s="19">
        <v>-7.4999999999999954E-3</v>
      </c>
      <c r="AD42" s="19">
        <v>2.7500000000000011E-2</v>
      </c>
      <c r="AE42" s="19">
        <v>5.5E-2</v>
      </c>
      <c r="AF42" s="19">
        <v>0</v>
      </c>
      <c r="AG42" s="19">
        <v>9.5875000000000002E-2</v>
      </c>
      <c r="AH42" s="19">
        <v>-0.30262499999999998</v>
      </c>
      <c r="AI42" s="19">
        <v>0.39474999999999999</v>
      </c>
      <c r="AJ42" s="19">
        <v>0</v>
      </c>
      <c r="AK42" s="19">
        <v>32</v>
      </c>
      <c r="AL42" s="19">
        <v>24</v>
      </c>
      <c r="AM42" s="19">
        <v>0</v>
      </c>
      <c r="AN42" s="19">
        <v>24</v>
      </c>
      <c r="AO42" s="19">
        <v>0</v>
      </c>
      <c r="AP42" s="19">
        <v>0</v>
      </c>
      <c r="AQ42" s="19">
        <v>0</v>
      </c>
      <c r="AR42" s="19">
        <v>0</v>
      </c>
      <c r="AS42" s="19" t="s">
        <v>491</v>
      </c>
      <c r="AT42" s="19">
        <v>1</v>
      </c>
      <c r="AU42" s="19">
        <v>0</v>
      </c>
      <c r="AV42" s="19">
        <v>0</v>
      </c>
      <c r="AW42" s="19">
        <v>0</v>
      </c>
      <c r="AX42" s="19">
        <v>0</v>
      </c>
      <c r="AY42" s="19">
        <v>45</v>
      </c>
      <c r="AZ42" s="19">
        <v>0</v>
      </c>
      <c r="BA42" s="19">
        <v>1</v>
      </c>
      <c r="BB42" s="19" t="s">
        <v>89</v>
      </c>
      <c r="BC42" s="19">
        <v>5</v>
      </c>
      <c r="BD42" s="19">
        <v>2</v>
      </c>
      <c r="BE42" s="19">
        <v>0.05</v>
      </c>
      <c r="BF42" s="19">
        <v>4</v>
      </c>
      <c r="BG42" s="19">
        <v>6</v>
      </c>
      <c r="BH42" s="19">
        <v>0.5</v>
      </c>
      <c r="BI42" s="19">
        <v>10</v>
      </c>
      <c r="BJ42" s="19">
        <v>1</v>
      </c>
      <c r="BK42" s="19">
        <v>1</v>
      </c>
      <c r="BL42" s="19">
        <v>1</v>
      </c>
      <c r="BM42" s="19">
        <v>1</v>
      </c>
      <c r="BN42" s="19">
        <v>0</v>
      </c>
      <c r="BO42" s="19">
        <v>0</v>
      </c>
      <c r="BP42" s="19">
        <v>0</v>
      </c>
      <c r="BQ42" s="19">
        <v>0</v>
      </c>
      <c r="BR42" s="19">
        <v>1</v>
      </c>
      <c r="BS42" s="19">
        <v>1</v>
      </c>
      <c r="BT42" s="19">
        <v>1</v>
      </c>
      <c r="BU42" s="19">
        <v>1</v>
      </c>
    </row>
    <row r="43" spans="1:73" x14ac:dyDescent="0.3">
      <c r="A43" s="26">
        <v>41</v>
      </c>
      <c r="B43" s="19">
        <v>80</v>
      </c>
      <c r="C43" s="19">
        <v>9.3599319458007813E-2</v>
      </c>
      <c r="D43" s="19">
        <v>1.559988657633464E-3</v>
      </c>
      <c r="E43" s="19">
        <v>5</v>
      </c>
      <c r="G43" s="19">
        <v>1.2177279368253781E-2</v>
      </c>
      <c r="H43" s="19">
        <v>5.023087322553732E-2</v>
      </c>
      <c r="I43" s="19">
        <v>1.7259762862290421E-2</v>
      </c>
      <c r="J43" s="19">
        <v>1.285275687838993E-2</v>
      </c>
      <c r="K43" s="19">
        <f t="shared" si="0"/>
        <v>1.285275687838993E-2</v>
      </c>
      <c r="L43" s="19">
        <v>1.2177279368253781E-2</v>
      </c>
      <c r="M43" s="19">
        <v>1.2177279368253781E-2</v>
      </c>
      <c r="N43" s="19">
        <v>5.5511151231257827E-17</v>
      </c>
      <c r="O43" s="19">
        <v>-5.5511151231257827E-17</v>
      </c>
      <c r="P43" s="19">
        <v>0</v>
      </c>
      <c r="Q43" s="19">
        <v>0</v>
      </c>
      <c r="R43" s="19">
        <v>-3.5000000000000003E-2</v>
      </c>
      <c r="S43" s="19">
        <v>3.0000000000000009E-2</v>
      </c>
      <c r="T43" s="19">
        <v>0.05</v>
      </c>
      <c r="U43" s="19">
        <v>0</v>
      </c>
      <c r="V43" s="19">
        <v>-2.82187499999999E-2</v>
      </c>
      <c r="W43" s="19">
        <v>-1.406249999999998E-3</v>
      </c>
      <c r="X43" s="19">
        <v>9.5625000000000293E-3</v>
      </c>
      <c r="Y43" s="19">
        <v>0.2</v>
      </c>
      <c r="Z43" s="19">
        <v>-0.2</v>
      </c>
      <c r="AA43" s="19">
        <v>0.2</v>
      </c>
      <c r="AB43" s="19">
        <v>0</v>
      </c>
      <c r="AC43" s="19">
        <v>-3.5000000000000003E-2</v>
      </c>
      <c r="AD43" s="19">
        <v>3.0000000000000009E-2</v>
      </c>
      <c r="AE43" s="19">
        <v>0.05</v>
      </c>
      <c r="AF43" s="19">
        <v>0</v>
      </c>
      <c r="AG43" s="19">
        <v>0.19662499999999999</v>
      </c>
      <c r="AH43" s="19">
        <v>-0.204125</v>
      </c>
      <c r="AI43" s="19">
        <v>0.19775000000000001</v>
      </c>
      <c r="AJ43" s="19">
        <v>0</v>
      </c>
      <c r="AK43" s="19">
        <v>32</v>
      </c>
      <c r="AL43" s="19">
        <v>16</v>
      </c>
      <c r="AM43" s="19">
        <v>8</v>
      </c>
      <c r="AN43" s="19">
        <v>24</v>
      </c>
      <c r="AO43" s="19">
        <v>0</v>
      </c>
      <c r="AP43" s="19">
        <v>0</v>
      </c>
      <c r="AQ43" s="19">
        <v>0</v>
      </c>
      <c r="AR43" s="19">
        <v>0</v>
      </c>
      <c r="AS43" s="19" t="s">
        <v>492</v>
      </c>
      <c r="AT43" s="19">
        <v>1</v>
      </c>
      <c r="AU43" s="19">
        <v>0</v>
      </c>
      <c r="AV43" s="19">
        <v>0</v>
      </c>
      <c r="AW43" s="19">
        <v>0</v>
      </c>
      <c r="AX43" s="19">
        <v>0</v>
      </c>
      <c r="AY43" s="19">
        <v>45</v>
      </c>
      <c r="AZ43" s="19">
        <v>0</v>
      </c>
      <c r="BA43" s="19">
        <v>1</v>
      </c>
      <c r="BB43" s="19" t="s">
        <v>89</v>
      </c>
      <c r="BC43" s="19">
        <v>5</v>
      </c>
      <c r="BD43" s="19">
        <v>2</v>
      </c>
      <c r="BE43" s="19">
        <v>0.05</v>
      </c>
      <c r="BF43" s="19">
        <v>4</v>
      </c>
      <c r="BG43" s="19">
        <v>6</v>
      </c>
      <c r="BH43" s="19">
        <v>0.5</v>
      </c>
      <c r="BI43" s="19">
        <v>10</v>
      </c>
      <c r="BJ43" s="19">
        <v>1</v>
      </c>
      <c r="BK43" s="19">
        <v>1</v>
      </c>
      <c r="BL43" s="19">
        <v>1</v>
      </c>
      <c r="BM43" s="19">
        <v>1</v>
      </c>
      <c r="BN43" s="19">
        <v>0</v>
      </c>
      <c r="BO43" s="19">
        <v>0</v>
      </c>
      <c r="BP43" s="19">
        <v>0</v>
      </c>
      <c r="BQ43" s="19">
        <v>0</v>
      </c>
      <c r="BR43" s="19">
        <v>1</v>
      </c>
      <c r="BS43" s="19">
        <v>1</v>
      </c>
      <c r="BT43" s="19">
        <v>1</v>
      </c>
      <c r="BU43" s="19">
        <v>1</v>
      </c>
    </row>
    <row r="44" spans="1:73" x14ac:dyDescent="0.3">
      <c r="A44" s="26">
        <v>42</v>
      </c>
      <c r="B44" s="19">
        <v>80</v>
      </c>
      <c r="C44" s="19">
        <v>7.799983024597168E-2</v>
      </c>
      <c r="D44" s="19">
        <v>1.299997170766195E-3</v>
      </c>
      <c r="E44" s="19">
        <v>5</v>
      </c>
      <c r="G44" s="19">
        <v>1.2346439580401269E-2</v>
      </c>
      <c r="H44" s="19">
        <v>5.1278193464668789E-2</v>
      </c>
      <c r="I44" s="19">
        <v>1.8075038900373069E-2</v>
      </c>
      <c r="J44" s="19">
        <v>1.302484104989381E-2</v>
      </c>
      <c r="K44" s="19">
        <f t="shared" si="0"/>
        <v>1.302484104989381E-2</v>
      </c>
      <c r="L44" s="19">
        <v>1.2346439580401269E-2</v>
      </c>
      <c r="M44" s="19">
        <v>1.2346439580401269E-2</v>
      </c>
      <c r="N44" s="19">
        <v>5.5511151231257827E-17</v>
      </c>
      <c r="O44" s="19">
        <v>-5.5511151231257827E-17</v>
      </c>
      <c r="P44" s="19">
        <v>0</v>
      </c>
      <c r="Q44" s="19">
        <v>0</v>
      </c>
      <c r="R44" s="19">
        <v>-0.02</v>
      </c>
      <c r="S44" s="19">
        <v>1.500000000000002E-2</v>
      </c>
      <c r="T44" s="19">
        <v>0.08</v>
      </c>
      <c r="U44" s="19">
        <v>0</v>
      </c>
      <c r="V44" s="19">
        <v>-2.9343749999999891E-2</v>
      </c>
      <c r="W44" s="19">
        <v>-2.8125000000001071E-4</v>
      </c>
      <c r="X44" s="19">
        <v>7.3125000000000828E-3</v>
      </c>
      <c r="Y44" s="19">
        <v>0.2</v>
      </c>
      <c r="Z44" s="19">
        <v>-0.2</v>
      </c>
      <c r="AA44" s="19">
        <v>0.2</v>
      </c>
      <c r="AB44" s="19">
        <v>0</v>
      </c>
      <c r="AC44" s="19">
        <v>-0.02</v>
      </c>
      <c r="AD44" s="19">
        <v>1.500000000000002E-2</v>
      </c>
      <c r="AE44" s="19">
        <v>0.08</v>
      </c>
      <c r="AF44" s="19">
        <v>0</v>
      </c>
      <c r="AG44" s="19">
        <v>0.19550000000000001</v>
      </c>
      <c r="AH44" s="19">
        <v>-0.20300000000000001</v>
      </c>
      <c r="AI44" s="19">
        <v>0.19550000000000001</v>
      </c>
      <c r="AJ44" s="19">
        <v>0</v>
      </c>
      <c r="AK44" s="19">
        <v>32</v>
      </c>
      <c r="AL44" s="19">
        <v>16</v>
      </c>
      <c r="AM44" s="19">
        <v>8</v>
      </c>
      <c r="AN44" s="19">
        <v>24</v>
      </c>
      <c r="AO44" s="19">
        <v>0</v>
      </c>
      <c r="AP44" s="19">
        <v>0</v>
      </c>
      <c r="AQ44" s="19">
        <v>0</v>
      </c>
      <c r="AR44" s="19">
        <v>0</v>
      </c>
      <c r="AS44" s="19" t="s">
        <v>492</v>
      </c>
      <c r="AT44" s="19">
        <v>1</v>
      </c>
      <c r="AU44" s="19">
        <v>0</v>
      </c>
      <c r="AV44" s="19">
        <v>0</v>
      </c>
      <c r="AW44" s="19">
        <v>0</v>
      </c>
      <c r="AX44" s="19">
        <v>0</v>
      </c>
      <c r="AY44" s="19">
        <v>45</v>
      </c>
      <c r="AZ44" s="19">
        <v>0</v>
      </c>
      <c r="BA44" s="19">
        <v>1</v>
      </c>
      <c r="BB44" s="19" t="s">
        <v>89</v>
      </c>
      <c r="BC44" s="19">
        <v>5</v>
      </c>
      <c r="BD44" s="19">
        <v>2</v>
      </c>
      <c r="BE44" s="19">
        <v>0.05</v>
      </c>
      <c r="BF44" s="19">
        <v>4</v>
      </c>
      <c r="BG44" s="19">
        <v>6</v>
      </c>
      <c r="BH44" s="19">
        <v>0.5</v>
      </c>
      <c r="BI44" s="19">
        <v>10</v>
      </c>
      <c r="BJ44" s="19">
        <v>1</v>
      </c>
      <c r="BK44" s="19">
        <v>1</v>
      </c>
      <c r="BL44" s="19">
        <v>1</v>
      </c>
      <c r="BM44" s="19">
        <v>1</v>
      </c>
      <c r="BN44" s="19">
        <v>0</v>
      </c>
      <c r="BO44" s="19">
        <v>0</v>
      </c>
      <c r="BP44" s="19">
        <v>0</v>
      </c>
      <c r="BQ44" s="19">
        <v>0</v>
      </c>
      <c r="BR44" s="19">
        <v>1</v>
      </c>
      <c r="BS44" s="19">
        <v>1</v>
      </c>
      <c r="BT44" s="19">
        <v>1</v>
      </c>
      <c r="BU44" s="19">
        <v>1</v>
      </c>
    </row>
    <row r="45" spans="1:73" x14ac:dyDescent="0.3">
      <c r="A45" s="26">
        <v>43</v>
      </c>
      <c r="B45" s="19">
        <v>80</v>
      </c>
      <c r="C45" s="19">
        <v>9.3599557876586914E-2</v>
      </c>
      <c r="D45" s="19">
        <v>1.5599926312764481E-3</v>
      </c>
      <c r="E45" s="19">
        <v>5</v>
      </c>
      <c r="G45" s="19">
        <v>1.6656924235884569E-2</v>
      </c>
      <c r="H45" s="19">
        <v>0.1019674810294928</v>
      </c>
      <c r="I45" s="19">
        <v>2.668127854882512E-2</v>
      </c>
      <c r="J45" s="19">
        <v>1.6656924235884569E-2</v>
      </c>
      <c r="K45" s="19">
        <f t="shared" si="0"/>
        <v>1.6656924235884569E-2</v>
      </c>
      <c r="L45" s="19">
        <v>1.6908300476393211E-2</v>
      </c>
      <c r="M45" s="19">
        <v>1.6908300476393211E-2</v>
      </c>
      <c r="N45" s="19">
        <v>3.3306690738754701E-16</v>
      </c>
      <c r="O45" s="19">
        <v>1.289783898111824E-17</v>
      </c>
      <c r="P45" s="19">
        <v>-4.4408920985006262E-16</v>
      </c>
      <c r="Q45" s="19">
        <v>0</v>
      </c>
      <c r="R45" s="19">
        <v>0.02</v>
      </c>
      <c r="S45" s="19">
        <v>3.5000000000000003E-2</v>
      </c>
      <c r="T45" s="19">
        <v>0.02</v>
      </c>
      <c r="U45" s="19">
        <v>0</v>
      </c>
      <c r="V45" s="19">
        <v>3.3375000000000037E-2</v>
      </c>
      <c r="W45" s="19">
        <v>5.2499999999999943E-3</v>
      </c>
      <c r="X45" s="19">
        <v>-2.287499999999976E-2</v>
      </c>
      <c r="Y45" s="19">
        <v>-0.4</v>
      </c>
      <c r="Z45" s="19">
        <v>8.8817841970012528E-17</v>
      </c>
      <c r="AA45" s="19">
        <v>0.60000000000000009</v>
      </c>
      <c r="AB45" s="19">
        <v>0</v>
      </c>
      <c r="AC45" s="19">
        <v>0.02</v>
      </c>
      <c r="AD45" s="19">
        <v>3.5000000000000003E-2</v>
      </c>
      <c r="AE45" s="19">
        <v>0.02</v>
      </c>
      <c r="AF45" s="19">
        <v>0</v>
      </c>
      <c r="AG45" s="19">
        <v>-0.39962500000000001</v>
      </c>
      <c r="AH45" s="19">
        <v>-2.624999999999936E-3</v>
      </c>
      <c r="AI45" s="19">
        <v>0.59625000000000006</v>
      </c>
      <c r="AJ45" s="19">
        <v>0</v>
      </c>
      <c r="AK45" s="19">
        <v>16</v>
      </c>
      <c r="AL45" s="19">
        <v>48</v>
      </c>
      <c r="AM45" s="19">
        <v>8</v>
      </c>
      <c r="AN45" s="19">
        <v>8</v>
      </c>
      <c r="AO45" s="19">
        <v>0</v>
      </c>
      <c r="AP45" s="19">
        <v>0</v>
      </c>
      <c r="AQ45" s="19">
        <v>0</v>
      </c>
      <c r="AR45" s="19">
        <v>0</v>
      </c>
      <c r="AS45" s="19" t="s">
        <v>493</v>
      </c>
      <c r="AT45" s="19">
        <v>1</v>
      </c>
      <c r="AU45" s="19">
        <v>0</v>
      </c>
      <c r="AV45" s="19">
        <v>0</v>
      </c>
      <c r="AW45" s="19">
        <v>0</v>
      </c>
      <c r="AX45" s="19">
        <v>0</v>
      </c>
      <c r="AY45" s="19">
        <v>45</v>
      </c>
      <c r="AZ45" s="19">
        <v>0</v>
      </c>
      <c r="BA45" s="19">
        <v>1</v>
      </c>
      <c r="BB45" s="19" t="s">
        <v>89</v>
      </c>
      <c r="BC45" s="19">
        <v>5</v>
      </c>
      <c r="BD45" s="19">
        <v>2</v>
      </c>
      <c r="BE45" s="19">
        <v>0.05</v>
      </c>
      <c r="BF45" s="19">
        <v>4</v>
      </c>
      <c r="BG45" s="19">
        <v>6</v>
      </c>
      <c r="BH45" s="19">
        <v>0.5</v>
      </c>
      <c r="BI45" s="19">
        <v>10</v>
      </c>
      <c r="BJ45" s="19">
        <v>1</v>
      </c>
      <c r="BK45" s="19">
        <v>1</v>
      </c>
      <c r="BL45" s="19">
        <v>1</v>
      </c>
      <c r="BM45" s="19">
        <v>1</v>
      </c>
      <c r="BN45" s="19">
        <v>0</v>
      </c>
      <c r="BO45" s="19">
        <v>0</v>
      </c>
      <c r="BP45" s="19">
        <v>0</v>
      </c>
      <c r="BQ45" s="19">
        <v>0</v>
      </c>
      <c r="BR45" s="19">
        <v>1</v>
      </c>
      <c r="BS45" s="19">
        <v>1</v>
      </c>
      <c r="BT45" s="19">
        <v>1</v>
      </c>
      <c r="BU45" s="19">
        <v>1</v>
      </c>
    </row>
    <row r="46" spans="1:73" x14ac:dyDescent="0.3">
      <c r="A46" s="26">
        <v>44</v>
      </c>
      <c r="B46" s="19">
        <v>80</v>
      </c>
      <c r="C46" s="19">
        <v>9.3599081039428711E-2</v>
      </c>
      <c r="D46" s="19">
        <v>1.559984683990479E-3</v>
      </c>
      <c r="E46" s="19">
        <v>5</v>
      </c>
      <c r="G46" s="19">
        <v>5.3928663818510912E-3</v>
      </c>
      <c r="H46" s="19">
        <v>6.1189814179935222E-2</v>
      </c>
      <c r="I46" s="19">
        <v>1.9784137822381861E-2</v>
      </c>
      <c r="J46" s="19">
        <v>5.3928663818510912E-3</v>
      </c>
      <c r="K46" s="19">
        <f t="shared" si="0"/>
        <v>5.3928663818510912E-3</v>
      </c>
      <c r="L46" s="19">
        <v>6.4187378286154886E-3</v>
      </c>
      <c r="M46" s="19">
        <v>6.4187378286154886E-3</v>
      </c>
      <c r="N46" s="19">
        <v>1.6653345369377351E-16</v>
      </c>
      <c r="O46" s="19">
        <v>2.7755575615628909E-16</v>
      </c>
      <c r="P46" s="19">
        <v>-4.4408920985006262E-16</v>
      </c>
      <c r="Q46" s="19">
        <v>0</v>
      </c>
      <c r="R46" s="19">
        <v>1.2500000000000001E-2</v>
      </c>
      <c r="S46" s="19">
        <v>2.75E-2</v>
      </c>
      <c r="T46" s="19">
        <v>5.5E-2</v>
      </c>
      <c r="U46" s="19">
        <v>0</v>
      </c>
      <c r="V46" s="19">
        <v>-2.8124999999995509E-4</v>
      </c>
      <c r="W46" s="19">
        <v>-5.9062499999999463E-3</v>
      </c>
      <c r="X46" s="19">
        <v>-1.181249999999995E-2</v>
      </c>
      <c r="Y46" s="19">
        <v>-0.3</v>
      </c>
      <c r="Z46" s="19">
        <v>-0.3</v>
      </c>
      <c r="AA46" s="19">
        <v>0.4</v>
      </c>
      <c r="AB46" s="19">
        <v>0</v>
      </c>
      <c r="AC46" s="19">
        <v>1.2500000000000001E-2</v>
      </c>
      <c r="AD46" s="19">
        <v>2.75E-2</v>
      </c>
      <c r="AE46" s="19">
        <v>5.5E-2</v>
      </c>
      <c r="AF46" s="19">
        <v>0</v>
      </c>
      <c r="AG46" s="19">
        <v>-0.298875</v>
      </c>
      <c r="AH46" s="19">
        <v>-0.30262499999999998</v>
      </c>
      <c r="AI46" s="19">
        <v>0.39474999999999999</v>
      </c>
      <c r="AJ46" s="19">
        <v>0</v>
      </c>
      <c r="AK46" s="19">
        <v>16</v>
      </c>
      <c r="AL46" s="19">
        <v>40</v>
      </c>
      <c r="AM46" s="19">
        <v>0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494</v>
      </c>
      <c r="AT46" s="19">
        <v>1</v>
      </c>
      <c r="AU46" s="19">
        <v>0</v>
      </c>
      <c r="AV46" s="19">
        <v>0</v>
      </c>
      <c r="AW46" s="19">
        <v>0</v>
      </c>
      <c r="AX46" s="19">
        <v>0</v>
      </c>
      <c r="AY46" s="19">
        <v>45</v>
      </c>
      <c r="AZ46" s="19">
        <v>0</v>
      </c>
      <c r="BA46" s="19">
        <v>1</v>
      </c>
      <c r="BB46" s="19" t="s">
        <v>89</v>
      </c>
      <c r="BC46" s="19">
        <v>5</v>
      </c>
      <c r="BD46" s="19">
        <v>2</v>
      </c>
      <c r="BE46" s="19">
        <v>0.05</v>
      </c>
      <c r="BF46" s="19">
        <v>4</v>
      </c>
      <c r="BG46" s="19">
        <v>6</v>
      </c>
      <c r="BH46" s="19">
        <v>0.5</v>
      </c>
      <c r="BI46" s="19">
        <v>10</v>
      </c>
      <c r="BJ46" s="19">
        <v>1</v>
      </c>
      <c r="BK46" s="19">
        <v>1</v>
      </c>
      <c r="BL46" s="19">
        <v>1</v>
      </c>
      <c r="BM46" s="19">
        <v>1</v>
      </c>
      <c r="BN46" s="19">
        <v>0</v>
      </c>
      <c r="BO46" s="19">
        <v>0</v>
      </c>
      <c r="BP46" s="19">
        <v>0</v>
      </c>
      <c r="BQ46" s="19">
        <v>0</v>
      </c>
      <c r="BR46" s="19">
        <v>1</v>
      </c>
      <c r="BS46" s="19">
        <v>1</v>
      </c>
      <c r="BT46" s="19">
        <v>1</v>
      </c>
      <c r="BU46" s="19">
        <v>1</v>
      </c>
    </row>
    <row r="47" spans="1:73" x14ac:dyDescent="0.3">
      <c r="A47" s="26">
        <v>45</v>
      </c>
      <c r="B47" s="19">
        <v>80</v>
      </c>
      <c r="C47" s="19">
        <v>7.7999591827392578E-2</v>
      </c>
      <c r="D47" s="19">
        <v>1.2999931971232101E-3</v>
      </c>
      <c r="E47" s="19">
        <v>5</v>
      </c>
      <c r="G47" s="19">
        <v>4.0239759955174453E-3</v>
      </c>
      <c r="H47" s="19">
        <v>8.3813443786632455E-2</v>
      </c>
      <c r="I47" s="19">
        <v>2.9924612309518591E-2</v>
      </c>
      <c r="J47" s="19">
        <v>1.044208357441192E-2</v>
      </c>
      <c r="K47" s="19">
        <f t="shared" si="0"/>
        <v>1.044208357441192E-2</v>
      </c>
      <c r="L47" s="19">
        <v>4.0239759955174453E-3</v>
      </c>
      <c r="M47" s="19">
        <v>4.0239759955174453E-3</v>
      </c>
      <c r="N47" s="19">
        <v>0</v>
      </c>
      <c r="O47" s="19">
        <v>1.387778780781446E-17</v>
      </c>
      <c r="P47" s="19">
        <v>-6.6613381477509392E-16</v>
      </c>
      <c r="Q47" s="19">
        <v>0</v>
      </c>
      <c r="R47" s="19">
        <v>-2.75E-2</v>
      </c>
      <c r="S47" s="19">
        <v>2.250000000000001E-2</v>
      </c>
      <c r="T47" s="19">
        <v>4.4999999999999998E-2</v>
      </c>
      <c r="U47" s="19">
        <v>0</v>
      </c>
      <c r="V47" s="19">
        <v>-2.8124999999999678E-4</v>
      </c>
      <c r="W47" s="19">
        <v>4.4062499999999727E-3</v>
      </c>
      <c r="X47" s="19">
        <v>8.8125000000002229E-3</v>
      </c>
      <c r="Y47" s="19">
        <v>0.1</v>
      </c>
      <c r="Z47" s="19">
        <v>-9.9999999999999964E-2</v>
      </c>
      <c r="AA47" s="19">
        <v>0.8</v>
      </c>
      <c r="AB47" s="19">
        <v>0</v>
      </c>
      <c r="AC47" s="19">
        <v>-2.75E-2</v>
      </c>
      <c r="AD47" s="19">
        <v>2.250000000000001E-2</v>
      </c>
      <c r="AE47" s="19">
        <v>4.4999999999999998E-2</v>
      </c>
      <c r="AF47" s="19">
        <v>0</v>
      </c>
      <c r="AG47" s="19">
        <v>9.4750000000000001E-2</v>
      </c>
      <c r="AH47" s="19">
        <v>-0.10224999999999999</v>
      </c>
      <c r="AI47" s="19">
        <v>0.79549999999999998</v>
      </c>
      <c r="AJ47" s="19">
        <v>0</v>
      </c>
      <c r="AK47" s="19">
        <v>40</v>
      </c>
      <c r="AL47" s="19">
        <v>32</v>
      </c>
      <c r="AM47" s="19">
        <v>0</v>
      </c>
      <c r="AN47" s="19">
        <v>8</v>
      </c>
      <c r="AO47" s="19">
        <v>0</v>
      </c>
      <c r="AP47" s="19">
        <v>0</v>
      </c>
      <c r="AQ47" s="19">
        <v>0</v>
      </c>
      <c r="AR47" s="19">
        <v>0</v>
      </c>
      <c r="AS47" s="19" t="s">
        <v>495</v>
      </c>
      <c r="AT47" s="19">
        <v>1</v>
      </c>
      <c r="AU47" s="19">
        <v>0</v>
      </c>
      <c r="AV47" s="19">
        <v>0</v>
      </c>
      <c r="AW47" s="19">
        <v>0</v>
      </c>
      <c r="AX47" s="19">
        <v>0</v>
      </c>
      <c r="AY47" s="19">
        <v>45</v>
      </c>
      <c r="AZ47" s="19">
        <v>0</v>
      </c>
      <c r="BA47" s="19">
        <v>1</v>
      </c>
      <c r="BB47" s="19" t="s">
        <v>89</v>
      </c>
      <c r="BC47" s="19">
        <v>5</v>
      </c>
      <c r="BD47" s="19">
        <v>2</v>
      </c>
      <c r="BE47" s="19">
        <v>0.05</v>
      </c>
      <c r="BF47" s="19">
        <v>4</v>
      </c>
      <c r="BG47" s="19">
        <v>6</v>
      </c>
      <c r="BH47" s="19">
        <v>0.5</v>
      </c>
      <c r="BI47" s="19">
        <v>10</v>
      </c>
      <c r="BJ47" s="19">
        <v>1</v>
      </c>
      <c r="BK47" s="19">
        <v>1</v>
      </c>
      <c r="BL47" s="19">
        <v>1</v>
      </c>
      <c r="BM47" s="19">
        <v>1</v>
      </c>
      <c r="BN47" s="19">
        <v>0</v>
      </c>
      <c r="BO47" s="19">
        <v>0</v>
      </c>
      <c r="BP47" s="19">
        <v>0</v>
      </c>
      <c r="BQ47" s="19">
        <v>0</v>
      </c>
      <c r="BR47" s="19">
        <v>1</v>
      </c>
      <c r="BS47" s="19">
        <v>1</v>
      </c>
      <c r="BT47" s="19">
        <v>1</v>
      </c>
      <c r="BU47" s="19">
        <v>1</v>
      </c>
    </row>
    <row r="48" spans="1:73" x14ac:dyDescent="0.3">
      <c r="A48" s="26">
        <v>46</v>
      </c>
      <c r="B48" s="19">
        <v>80</v>
      </c>
      <c r="C48" s="19">
        <v>9.3599319458007813E-2</v>
      </c>
      <c r="D48" s="19">
        <v>1.559988657633464E-3</v>
      </c>
      <c r="E48" s="19">
        <v>5</v>
      </c>
      <c r="G48" s="19">
        <v>5.3917797676185592E-3</v>
      </c>
      <c r="H48" s="19">
        <v>9.5303657376697756E-2</v>
      </c>
      <c r="I48" s="19">
        <v>3.1562809404423943E-2</v>
      </c>
      <c r="J48" s="19">
        <v>1.0891151798593341E-2</v>
      </c>
      <c r="K48" s="19">
        <f t="shared" si="0"/>
        <v>1.0891151798593341E-2</v>
      </c>
      <c r="L48" s="19">
        <v>5.3917797676185592E-3</v>
      </c>
      <c r="M48" s="19">
        <v>5.3917797676185592E-3</v>
      </c>
      <c r="N48" s="19">
        <v>-2.7755575615628909E-16</v>
      </c>
      <c r="O48" s="19">
        <v>2.775557561562891E-17</v>
      </c>
      <c r="P48" s="19">
        <v>-6.6613381477509392E-16</v>
      </c>
      <c r="Q48" s="19">
        <v>0</v>
      </c>
      <c r="R48" s="19">
        <v>2.5000000000000001E-3</v>
      </c>
      <c r="S48" s="19">
        <v>1.7500000000000009E-2</v>
      </c>
      <c r="T48" s="19">
        <v>3.5000000000000003E-2</v>
      </c>
      <c r="U48" s="19">
        <v>0</v>
      </c>
      <c r="V48" s="19">
        <v>-9.3750000000225597E-5</v>
      </c>
      <c r="W48" s="19">
        <v>5.906249999999974E-3</v>
      </c>
      <c r="X48" s="19">
        <v>1.1812500000000231E-2</v>
      </c>
      <c r="Y48" s="19">
        <v>0.3</v>
      </c>
      <c r="Z48" s="19">
        <v>-9.9999999999999978E-2</v>
      </c>
      <c r="AA48" s="19">
        <v>0.8</v>
      </c>
      <c r="AB48" s="19">
        <v>0</v>
      </c>
      <c r="AC48" s="19">
        <v>2.5000000000000001E-3</v>
      </c>
      <c r="AD48" s="19">
        <v>1.7500000000000009E-2</v>
      </c>
      <c r="AE48" s="19">
        <v>3.5000000000000003E-2</v>
      </c>
      <c r="AF48" s="19">
        <v>0</v>
      </c>
      <c r="AG48" s="19">
        <v>0.29249999999999998</v>
      </c>
      <c r="AH48" s="19">
        <v>-0.10075000000000001</v>
      </c>
      <c r="AI48" s="19">
        <v>0.79849999999999999</v>
      </c>
      <c r="AJ48" s="19">
        <v>0</v>
      </c>
      <c r="AK48" s="19">
        <v>48</v>
      </c>
      <c r="AL48" s="19">
        <v>24</v>
      </c>
      <c r="AM48" s="19">
        <v>0</v>
      </c>
      <c r="AN48" s="19">
        <v>8</v>
      </c>
      <c r="AO48" s="19">
        <v>0</v>
      </c>
      <c r="AP48" s="19">
        <v>0</v>
      </c>
      <c r="AQ48" s="19">
        <v>0</v>
      </c>
      <c r="AR48" s="19">
        <v>0</v>
      </c>
      <c r="AS48" s="19" t="s">
        <v>496</v>
      </c>
      <c r="AT48" s="19">
        <v>1</v>
      </c>
      <c r="AU48" s="19">
        <v>0</v>
      </c>
      <c r="AV48" s="19">
        <v>0</v>
      </c>
      <c r="AW48" s="19">
        <v>0</v>
      </c>
      <c r="AX48" s="19">
        <v>0</v>
      </c>
      <c r="AY48" s="19">
        <v>45</v>
      </c>
      <c r="AZ48" s="19">
        <v>0</v>
      </c>
      <c r="BA48" s="19">
        <v>1</v>
      </c>
      <c r="BB48" s="19" t="s">
        <v>89</v>
      </c>
      <c r="BC48" s="19">
        <v>5</v>
      </c>
      <c r="BD48" s="19">
        <v>2</v>
      </c>
      <c r="BE48" s="19">
        <v>0.05</v>
      </c>
      <c r="BF48" s="19">
        <v>4</v>
      </c>
      <c r="BG48" s="19">
        <v>6</v>
      </c>
      <c r="BH48" s="19">
        <v>0.5</v>
      </c>
      <c r="BI48" s="19">
        <v>10</v>
      </c>
      <c r="BJ48" s="19">
        <v>1</v>
      </c>
      <c r="BK48" s="19">
        <v>1</v>
      </c>
      <c r="BL48" s="19">
        <v>1</v>
      </c>
      <c r="BM48" s="19">
        <v>1</v>
      </c>
      <c r="BN48" s="19">
        <v>0</v>
      </c>
      <c r="BO48" s="19">
        <v>0</v>
      </c>
      <c r="BP48" s="19">
        <v>0</v>
      </c>
      <c r="BQ48" s="19">
        <v>0</v>
      </c>
      <c r="BR48" s="19">
        <v>1</v>
      </c>
      <c r="BS48" s="19">
        <v>1</v>
      </c>
      <c r="BT48" s="19">
        <v>1</v>
      </c>
      <c r="BU48" s="19">
        <v>1</v>
      </c>
    </row>
    <row r="49" spans="1:73" x14ac:dyDescent="0.3">
      <c r="A49" s="26">
        <v>47</v>
      </c>
      <c r="B49" s="19">
        <v>80</v>
      </c>
      <c r="C49" s="19">
        <v>6.2399625778198242E-2</v>
      </c>
      <c r="D49" s="19">
        <v>1.039993762969971E-3</v>
      </c>
      <c r="E49" s="19">
        <v>4</v>
      </c>
      <c r="G49" s="19">
        <v>1.189591086518804E-2</v>
      </c>
      <c r="H49" s="19">
        <v>6.7267568569482322E-2</v>
      </c>
      <c r="I49" s="19">
        <v>2.1566711545226321E-2</v>
      </c>
      <c r="J49" s="19">
        <v>1.189591086518804E-2</v>
      </c>
      <c r="K49" s="19">
        <f t="shared" si="0"/>
        <v>1.189591086518804E-2</v>
      </c>
      <c r="L49" s="19">
        <v>1.189591086518804E-2</v>
      </c>
      <c r="N49" s="19">
        <v>-3.4694469519536142E-18</v>
      </c>
      <c r="O49" s="19">
        <v>-5.5511151231257827E-17</v>
      </c>
      <c r="P49" s="19">
        <v>-3.3306690738754701E-16</v>
      </c>
      <c r="Q49" s="19">
        <v>0</v>
      </c>
      <c r="R49" s="19">
        <v>-0.05</v>
      </c>
      <c r="S49" s="19">
        <v>0.04</v>
      </c>
      <c r="T49" s="19">
        <v>0.08</v>
      </c>
      <c r="U49" s="19">
        <v>0</v>
      </c>
      <c r="V49" s="19">
        <v>9.3749999999990759E-5</v>
      </c>
      <c r="W49" s="19">
        <v>-1.3031249999999991E-2</v>
      </c>
      <c r="X49" s="19">
        <v>-2.6062499999999881E-2</v>
      </c>
      <c r="Y49" s="19">
        <v>0</v>
      </c>
      <c r="Z49" s="19">
        <v>-0.2</v>
      </c>
      <c r="AA49" s="19">
        <v>0.60000000000000009</v>
      </c>
      <c r="AB49" s="19">
        <v>0</v>
      </c>
      <c r="AC49" s="19">
        <v>-0.05</v>
      </c>
      <c r="AD49" s="19">
        <v>0.04</v>
      </c>
      <c r="AE49" s="19">
        <v>0.08</v>
      </c>
      <c r="AF49" s="19">
        <v>0</v>
      </c>
      <c r="AG49" s="19">
        <v>-1.5E-3</v>
      </c>
      <c r="AH49" s="19">
        <v>-0.20300000000000001</v>
      </c>
      <c r="AI49" s="19">
        <v>0.59399999999999997</v>
      </c>
      <c r="AJ49" s="19">
        <v>0</v>
      </c>
      <c r="AK49" s="19">
        <v>32</v>
      </c>
      <c r="AL49" s="19">
        <v>32</v>
      </c>
      <c r="AM49" s="19">
        <v>0</v>
      </c>
      <c r="AN49" s="19">
        <v>16</v>
      </c>
      <c r="AO49" s="19">
        <v>0</v>
      </c>
      <c r="AP49" s="19">
        <v>0</v>
      </c>
      <c r="AQ49" s="19">
        <v>0</v>
      </c>
      <c r="AR49" s="19">
        <v>0</v>
      </c>
      <c r="AS49" s="19" t="s">
        <v>497</v>
      </c>
      <c r="AT49" s="19">
        <v>1</v>
      </c>
      <c r="AU49" s="19">
        <v>0</v>
      </c>
      <c r="AV49" s="19">
        <v>0</v>
      </c>
      <c r="AW49" s="19">
        <v>0</v>
      </c>
      <c r="AX49" s="19">
        <v>0</v>
      </c>
      <c r="AY49" s="19">
        <v>45</v>
      </c>
      <c r="AZ49" s="19">
        <v>0</v>
      </c>
      <c r="BA49" s="19">
        <v>1</v>
      </c>
      <c r="BB49" s="19" t="s">
        <v>89</v>
      </c>
      <c r="BC49" s="19">
        <v>5</v>
      </c>
      <c r="BD49" s="19">
        <v>2</v>
      </c>
      <c r="BE49" s="19">
        <v>0.05</v>
      </c>
      <c r="BF49" s="19">
        <v>4</v>
      </c>
      <c r="BG49" s="19">
        <v>6</v>
      </c>
      <c r="BH49" s="19">
        <v>0.5</v>
      </c>
      <c r="BI49" s="19">
        <v>10</v>
      </c>
      <c r="BJ49" s="19">
        <v>1</v>
      </c>
      <c r="BK49" s="19">
        <v>1</v>
      </c>
      <c r="BL49" s="19">
        <v>1</v>
      </c>
      <c r="BM49" s="19">
        <v>1</v>
      </c>
      <c r="BN49" s="19">
        <v>0</v>
      </c>
      <c r="BO49" s="19">
        <v>0</v>
      </c>
      <c r="BP49" s="19">
        <v>0</v>
      </c>
      <c r="BQ49" s="19">
        <v>0</v>
      </c>
      <c r="BR49" s="19">
        <v>1</v>
      </c>
      <c r="BS49" s="19">
        <v>1</v>
      </c>
      <c r="BT49" s="19">
        <v>1</v>
      </c>
      <c r="BU49" s="19">
        <v>1</v>
      </c>
    </row>
    <row r="50" spans="1:73" x14ac:dyDescent="0.3">
      <c r="A50" s="26">
        <v>48</v>
      </c>
      <c r="B50" s="19">
        <v>80</v>
      </c>
      <c r="C50" s="19">
        <v>7.7999591827392578E-2</v>
      </c>
      <c r="D50" s="19">
        <v>1.2999931971232101E-3</v>
      </c>
      <c r="E50" s="19">
        <v>5</v>
      </c>
      <c r="G50" s="19">
        <v>1.8401288592786121E-2</v>
      </c>
      <c r="H50" s="19">
        <v>9.2470772409448329E-2</v>
      </c>
      <c r="I50" s="19">
        <v>3.2009825151818612E-2</v>
      </c>
      <c r="J50" s="19">
        <v>2.0774670010917179E-2</v>
      </c>
      <c r="K50" s="19">
        <f t="shared" si="0"/>
        <v>2.0774670010917179E-2</v>
      </c>
      <c r="L50" s="19">
        <v>1.8401288592786121E-2</v>
      </c>
      <c r="M50" s="19">
        <v>1.8401288592786121E-2</v>
      </c>
      <c r="N50" s="19">
        <v>-3.8857805861880479E-16</v>
      </c>
      <c r="O50" s="19">
        <v>-2.775557561562891E-17</v>
      </c>
      <c r="P50" s="19">
        <v>-4.4408920985006262E-16</v>
      </c>
      <c r="Q50" s="19">
        <v>0</v>
      </c>
      <c r="R50" s="19">
        <v>-5.5E-2</v>
      </c>
      <c r="S50" s="19">
        <v>5.0000000000000088E-3</v>
      </c>
      <c r="T50" s="19">
        <v>0.01</v>
      </c>
      <c r="U50" s="19">
        <v>0</v>
      </c>
      <c r="V50" s="19">
        <v>-3.5250000000000108E-2</v>
      </c>
      <c r="W50" s="19">
        <v>-1.256249999999995E-2</v>
      </c>
      <c r="X50" s="19">
        <v>-2.5124999999999949E-2</v>
      </c>
      <c r="Y50" s="19">
        <v>0.4</v>
      </c>
      <c r="Z50" s="19">
        <v>-0.2</v>
      </c>
      <c r="AA50" s="19">
        <v>0.60000000000000009</v>
      </c>
      <c r="AB50" s="19">
        <v>0</v>
      </c>
      <c r="AC50" s="19">
        <v>-5.5E-2</v>
      </c>
      <c r="AD50" s="19">
        <v>5.0000000000000088E-3</v>
      </c>
      <c r="AE50" s="19">
        <v>0.01</v>
      </c>
      <c r="AF50" s="19">
        <v>0</v>
      </c>
      <c r="AG50" s="19">
        <v>0.39737499999999998</v>
      </c>
      <c r="AH50" s="19">
        <v>-0.200375</v>
      </c>
      <c r="AI50" s="19">
        <v>0.59925000000000006</v>
      </c>
      <c r="AJ50" s="19">
        <v>0</v>
      </c>
      <c r="AK50" s="19">
        <v>48</v>
      </c>
      <c r="AL50" s="19">
        <v>16</v>
      </c>
      <c r="AM50" s="19">
        <v>0</v>
      </c>
      <c r="AN50" s="19">
        <v>16</v>
      </c>
      <c r="AO50" s="19">
        <v>0</v>
      </c>
      <c r="AP50" s="19">
        <v>0</v>
      </c>
      <c r="AQ50" s="19">
        <v>0</v>
      </c>
      <c r="AR50" s="19">
        <v>0</v>
      </c>
      <c r="AS50" s="19" t="s">
        <v>498</v>
      </c>
      <c r="AT50" s="19">
        <v>1</v>
      </c>
      <c r="AU50" s="19">
        <v>0</v>
      </c>
      <c r="AV50" s="19">
        <v>0</v>
      </c>
      <c r="AW50" s="19">
        <v>0</v>
      </c>
      <c r="AX50" s="19">
        <v>0</v>
      </c>
      <c r="AY50" s="19">
        <v>45</v>
      </c>
      <c r="AZ50" s="19">
        <v>0</v>
      </c>
      <c r="BA50" s="19">
        <v>1</v>
      </c>
      <c r="BB50" s="19" t="s">
        <v>89</v>
      </c>
      <c r="BC50" s="19">
        <v>5</v>
      </c>
      <c r="BD50" s="19">
        <v>2</v>
      </c>
      <c r="BE50" s="19">
        <v>0.05</v>
      </c>
      <c r="BF50" s="19">
        <v>4</v>
      </c>
      <c r="BG50" s="19">
        <v>6</v>
      </c>
      <c r="BH50" s="19">
        <v>0.5</v>
      </c>
      <c r="BI50" s="19">
        <v>10</v>
      </c>
      <c r="BJ50" s="19">
        <v>1</v>
      </c>
      <c r="BK50" s="19">
        <v>1</v>
      </c>
      <c r="BL50" s="19">
        <v>1</v>
      </c>
      <c r="BM50" s="19">
        <v>1</v>
      </c>
      <c r="BN50" s="19">
        <v>0</v>
      </c>
      <c r="BO50" s="19">
        <v>0</v>
      </c>
      <c r="BP50" s="19">
        <v>0</v>
      </c>
      <c r="BQ50" s="19">
        <v>0</v>
      </c>
      <c r="BR50" s="19">
        <v>1</v>
      </c>
      <c r="BS50" s="19">
        <v>1</v>
      </c>
      <c r="BT50" s="19">
        <v>1</v>
      </c>
      <c r="BU50" s="19">
        <v>1</v>
      </c>
    </row>
    <row r="51" spans="1:73" x14ac:dyDescent="0.3">
      <c r="A51" s="26">
        <v>49</v>
      </c>
      <c r="B51" s="19">
        <v>80</v>
      </c>
      <c r="C51" s="19">
        <v>6.2399625778198242E-2</v>
      </c>
      <c r="D51" s="19">
        <v>1.039993762969971E-3</v>
      </c>
      <c r="E51" s="19">
        <v>3</v>
      </c>
      <c r="G51" s="19">
        <v>3.7500000000005118E-4</v>
      </c>
      <c r="H51" s="19">
        <v>9.9375000000000522E-3</v>
      </c>
      <c r="I51" s="19">
        <v>3.7500000000005118E-4</v>
      </c>
      <c r="J51" s="19">
        <v>3.7500000000005118E-4</v>
      </c>
      <c r="K51" s="19">
        <f t="shared" si="0"/>
        <v>3.7500000000005118E-4</v>
      </c>
      <c r="N51" s="19">
        <v>0</v>
      </c>
      <c r="O51" s="19">
        <v>-1.110223024625157E-16</v>
      </c>
      <c r="P51" s="19">
        <v>0</v>
      </c>
      <c r="Q51" s="19">
        <v>0</v>
      </c>
      <c r="R51" s="19">
        <v>0.125</v>
      </c>
      <c r="S51" s="19">
        <v>-0.125</v>
      </c>
      <c r="T51" s="19">
        <v>0.25</v>
      </c>
      <c r="U51" s="19">
        <v>0</v>
      </c>
      <c r="V51" s="19">
        <v>3.7500000000034728E-4</v>
      </c>
      <c r="W51" s="19">
        <v>-3.7500000000001421E-4</v>
      </c>
      <c r="X51" s="19">
        <v>7.4999999999997291E-4</v>
      </c>
      <c r="Y51" s="19">
        <v>0.5</v>
      </c>
      <c r="Z51" s="19">
        <v>0.5</v>
      </c>
      <c r="AA51" s="19">
        <v>0</v>
      </c>
      <c r="AB51" s="19">
        <v>0</v>
      </c>
      <c r="AC51" s="19">
        <v>0.125</v>
      </c>
      <c r="AD51" s="19">
        <v>-0.125</v>
      </c>
      <c r="AE51" s="19">
        <v>0.25</v>
      </c>
      <c r="AF51" s="19">
        <v>0</v>
      </c>
      <c r="AG51" s="19">
        <v>0.5703125</v>
      </c>
      <c r="AH51" s="19">
        <v>0.4296875</v>
      </c>
      <c r="AI51" s="19">
        <v>0.140625</v>
      </c>
      <c r="AJ51" s="19">
        <v>0</v>
      </c>
      <c r="AK51" s="19">
        <v>40</v>
      </c>
      <c r="AL51" s="19">
        <v>0</v>
      </c>
      <c r="AM51" s="19">
        <v>40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 t="s">
        <v>499</v>
      </c>
      <c r="AT51" s="19">
        <v>1</v>
      </c>
      <c r="AU51" s="19">
        <v>0</v>
      </c>
      <c r="AV51" s="19">
        <v>0</v>
      </c>
      <c r="AW51" s="19">
        <v>0</v>
      </c>
      <c r="AX51" s="19">
        <v>0</v>
      </c>
      <c r="AY51" s="19">
        <v>45</v>
      </c>
      <c r="AZ51" s="19">
        <v>0</v>
      </c>
      <c r="BA51" s="19">
        <v>1</v>
      </c>
      <c r="BB51" s="19" t="s">
        <v>89</v>
      </c>
      <c r="BC51" s="19">
        <v>5</v>
      </c>
      <c r="BD51" s="19">
        <v>2</v>
      </c>
      <c r="BE51" s="19">
        <v>0.05</v>
      </c>
      <c r="BF51" s="19">
        <v>4</v>
      </c>
      <c r="BG51" s="19">
        <v>6</v>
      </c>
      <c r="BH51" s="19">
        <v>0.5</v>
      </c>
      <c r="BI51" s="19">
        <v>10</v>
      </c>
      <c r="BJ51" s="19">
        <v>1</v>
      </c>
      <c r="BK51" s="19">
        <v>1</v>
      </c>
      <c r="BL51" s="19">
        <v>1</v>
      </c>
      <c r="BM51" s="19">
        <v>1</v>
      </c>
      <c r="BN51" s="19">
        <v>0</v>
      </c>
      <c r="BO51" s="19">
        <v>0</v>
      </c>
      <c r="BP51" s="19">
        <v>0</v>
      </c>
      <c r="BQ51" s="19">
        <v>0</v>
      </c>
      <c r="BR51" s="19">
        <v>1</v>
      </c>
      <c r="BS51" s="19">
        <v>1</v>
      </c>
      <c r="BT51" s="19">
        <v>1</v>
      </c>
      <c r="BU51" s="19">
        <v>1</v>
      </c>
    </row>
    <row r="52" spans="1:73" x14ac:dyDescent="0.3">
      <c r="A52" s="26">
        <v>50</v>
      </c>
      <c r="B52" s="19">
        <v>80</v>
      </c>
      <c r="C52" s="19">
        <v>7.7999353408813477E-2</v>
      </c>
      <c r="D52" s="19">
        <v>1.2999892234802251E-3</v>
      </c>
      <c r="E52" s="19">
        <v>4</v>
      </c>
      <c r="G52" s="19">
        <v>2.0984089955249762E-3</v>
      </c>
      <c r="H52" s="19">
        <v>6.1136885347554307E-2</v>
      </c>
      <c r="I52" s="19">
        <v>1.0039278329392051E-2</v>
      </c>
      <c r="J52" s="19">
        <v>2.0984089955249762E-3</v>
      </c>
      <c r="K52" s="19">
        <f t="shared" si="0"/>
        <v>2.0984089955249762E-3</v>
      </c>
      <c r="L52" s="19">
        <v>2.0984089955249762E-3</v>
      </c>
      <c r="N52" s="19">
        <v>-5.5511151231257827E-17</v>
      </c>
      <c r="O52" s="19">
        <v>-2.2204460492503131E-16</v>
      </c>
      <c r="P52" s="19">
        <v>0</v>
      </c>
      <c r="Q52" s="19">
        <v>0</v>
      </c>
      <c r="R52" s="19">
        <v>-0.34375</v>
      </c>
      <c r="S52" s="19">
        <v>0.125</v>
      </c>
      <c r="T52" s="19">
        <v>-0.25</v>
      </c>
      <c r="U52" s="19">
        <v>0</v>
      </c>
      <c r="V52" s="19">
        <v>-4.5937500000000353E-3</v>
      </c>
      <c r="W52" s="19">
        <v>-1.031250000000095E-3</v>
      </c>
      <c r="X52" s="19">
        <v>2.0625000000000782E-3</v>
      </c>
      <c r="Y52" s="19">
        <v>0.25</v>
      </c>
      <c r="Z52" s="19">
        <v>0.5</v>
      </c>
      <c r="AA52" s="19">
        <v>0</v>
      </c>
      <c r="AB52" s="19">
        <v>0</v>
      </c>
      <c r="AC52" s="19">
        <v>-0.34375</v>
      </c>
      <c r="AD52" s="19">
        <v>0.125</v>
      </c>
      <c r="AE52" s="19">
        <v>-0.25</v>
      </c>
      <c r="AF52" s="19">
        <v>0</v>
      </c>
      <c r="AG52" s="19">
        <v>0.23828125</v>
      </c>
      <c r="AH52" s="19">
        <v>0.4296875</v>
      </c>
      <c r="AI52" s="19">
        <v>0.140625</v>
      </c>
      <c r="AJ52" s="19">
        <v>0</v>
      </c>
      <c r="AK52" s="19">
        <v>30</v>
      </c>
      <c r="AL52" s="19">
        <v>10</v>
      </c>
      <c r="AM52" s="19">
        <v>40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 t="s">
        <v>500</v>
      </c>
      <c r="AT52" s="19">
        <v>1</v>
      </c>
      <c r="AU52" s="19">
        <v>0</v>
      </c>
      <c r="AV52" s="19">
        <v>0</v>
      </c>
      <c r="AW52" s="19">
        <v>0</v>
      </c>
      <c r="AX52" s="19">
        <v>0</v>
      </c>
      <c r="AY52" s="19">
        <v>45</v>
      </c>
      <c r="AZ52" s="19">
        <v>0</v>
      </c>
      <c r="BA52" s="19">
        <v>1</v>
      </c>
      <c r="BB52" s="19" t="s">
        <v>89</v>
      </c>
      <c r="BC52" s="19">
        <v>5</v>
      </c>
      <c r="BD52" s="19">
        <v>2</v>
      </c>
      <c r="BE52" s="19">
        <v>0.05</v>
      </c>
      <c r="BF52" s="19">
        <v>4</v>
      </c>
      <c r="BG52" s="19">
        <v>6</v>
      </c>
      <c r="BH52" s="19">
        <v>0.5</v>
      </c>
      <c r="BI52" s="19">
        <v>10</v>
      </c>
      <c r="BJ52" s="19">
        <v>1</v>
      </c>
      <c r="BK52" s="19">
        <v>1</v>
      </c>
      <c r="BL52" s="19">
        <v>1</v>
      </c>
      <c r="BM52" s="19">
        <v>1</v>
      </c>
      <c r="BN52" s="19">
        <v>0</v>
      </c>
      <c r="BO52" s="19">
        <v>0</v>
      </c>
      <c r="BP52" s="19">
        <v>0</v>
      </c>
      <c r="BQ52" s="19">
        <v>0</v>
      </c>
      <c r="BR52" s="19">
        <v>1</v>
      </c>
      <c r="BS52" s="19">
        <v>1</v>
      </c>
      <c r="BT52" s="19">
        <v>1</v>
      </c>
      <c r="BU52" s="19">
        <v>1</v>
      </c>
    </row>
    <row r="53" spans="1:73" x14ac:dyDescent="0.3">
      <c r="A53" s="26">
        <v>51</v>
      </c>
      <c r="B53" s="19">
        <v>80</v>
      </c>
      <c r="C53" s="19">
        <v>4.6799898147583008E-2</v>
      </c>
      <c r="D53" s="19">
        <v>7.7999830245971684E-4</v>
      </c>
      <c r="E53" s="19">
        <v>3</v>
      </c>
      <c r="G53" s="19">
        <v>9.374999999998504E-5</v>
      </c>
      <c r="H53" s="19">
        <v>9.374999999998504E-5</v>
      </c>
      <c r="I53" s="19">
        <v>6.0000000000000652E-3</v>
      </c>
      <c r="J53" s="19">
        <v>6.0000000000000652E-3</v>
      </c>
      <c r="K53" s="19">
        <f t="shared" si="0"/>
        <v>9.374999999998504E-5</v>
      </c>
      <c r="N53" s="19">
        <v>-1.110223024625157E-16</v>
      </c>
      <c r="O53" s="19">
        <v>-1.110223024625157E-16</v>
      </c>
      <c r="P53" s="19">
        <v>-6.9388939039072284E-18</v>
      </c>
      <c r="Q53" s="19">
        <v>0</v>
      </c>
      <c r="R53" s="19">
        <v>-0.15625</v>
      </c>
      <c r="S53" s="19">
        <v>0.15625</v>
      </c>
      <c r="T53" s="19">
        <v>-0.3125</v>
      </c>
      <c r="U53" s="19">
        <v>0</v>
      </c>
      <c r="V53" s="19">
        <v>-9.374999999989253E-5</v>
      </c>
      <c r="W53" s="19">
        <v>9.3750000000003553E-5</v>
      </c>
      <c r="X53" s="19">
        <v>-1.8750000000000711E-4</v>
      </c>
      <c r="Y53" s="19">
        <v>0.5</v>
      </c>
      <c r="Z53" s="19">
        <v>0.5</v>
      </c>
      <c r="AA53" s="19">
        <v>0</v>
      </c>
      <c r="AB53" s="19">
        <v>0</v>
      </c>
      <c r="AC53" s="19">
        <v>-0.15625</v>
      </c>
      <c r="AD53" s="19">
        <v>0.15625</v>
      </c>
      <c r="AE53" s="19">
        <v>-0.3125</v>
      </c>
      <c r="AF53" s="19">
        <v>0</v>
      </c>
      <c r="AG53" s="19">
        <v>0.53515625</v>
      </c>
      <c r="AH53" s="19">
        <v>0.46484375</v>
      </c>
      <c r="AI53" s="19">
        <v>7.03125E-2</v>
      </c>
      <c r="AJ53" s="19">
        <v>0</v>
      </c>
      <c r="AK53" s="19">
        <v>40</v>
      </c>
      <c r="AL53" s="19">
        <v>0</v>
      </c>
      <c r="AM53" s="19">
        <v>40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 t="s">
        <v>501</v>
      </c>
      <c r="AT53" s="19">
        <v>1</v>
      </c>
      <c r="AU53" s="19">
        <v>0</v>
      </c>
      <c r="AV53" s="19">
        <v>0</v>
      </c>
      <c r="AW53" s="19">
        <v>0</v>
      </c>
      <c r="AX53" s="19">
        <v>0</v>
      </c>
      <c r="AY53" s="19">
        <v>45</v>
      </c>
      <c r="AZ53" s="19">
        <v>0</v>
      </c>
      <c r="BA53" s="19">
        <v>1</v>
      </c>
      <c r="BB53" s="19" t="s">
        <v>89</v>
      </c>
      <c r="BC53" s="19">
        <v>5</v>
      </c>
      <c r="BD53" s="19">
        <v>2</v>
      </c>
      <c r="BE53" s="19">
        <v>0.05</v>
      </c>
      <c r="BF53" s="19">
        <v>4</v>
      </c>
      <c r="BG53" s="19">
        <v>6</v>
      </c>
      <c r="BH53" s="19">
        <v>0.5</v>
      </c>
      <c r="BI53" s="19">
        <v>10</v>
      </c>
      <c r="BJ53" s="19">
        <v>1</v>
      </c>
      <c r="BK53" s="19">
        <v>1</v>
      </c>
      <c r="BL53" s="19">
        <v>1</v>
      </c>
      <c r="BM53" s="19">
        <v>1</v>
      </c>
      <c r="BN53" s="19">
        <v>0</v>
      </c>
      <c r="BO53" s="19">
        <v>0</v>
      </c>
      <c r="BP53" s="19">
        <v>0</v>
      </c>
      <c r="BQ53" s="19">
        <v>0</v>
      </c>
      <c r="BR53" s="19">
        <v>1</v>
      </c>
      <c r="BS53" s="19">
        <v>1</v>
      </c>
      <c r="BT53" s="19">
        <v>1</v>
      </c>
      <c r="BU53" s="19">
        <v>1</v>
      </c>
    </row>
    <row r="54" spans="1:73" x14ac:dyDescent="0.3">
      <c r="A54" s="26">
        <v>52</v>
      </c>
      <c r="B54" s="19">
        <v>80</v>
      </c>
      <c r="C54" s="19">
        <v>6.2399625778198242E-2</v>
      </c>
      <c r="D54" s="19">
        <v>1.039993762969971E-3</v>
      </c>
      <c r="E54" s="19">
        <v>4</v>
      </c>
      <c r="G54" s="19">
        <v>8.756972668251305E-3</v>
      </c>
      <c r="H54" s="19">
        <v>5.4181957977840721E-2</v>
      </c>
      <c r="I54" s="19">
        <v>8.756972668251305E-3</v>
      </c>
      <c r="J54" s="19">
        <v>1.319701226840758E-2</v>
      </c>
      <c r="K54" s="19">
        <f t="shared" si="0"/>
        <v>8.756972668251305E-3</v>
      </c>
      <c r="L54" s="19">
        <v>1.319701226840758E-2</v>
      </c>
      <c r="N54" s="19">
        <v>-2.2204460492503131E-16</v>
      </c>
      <c r="O54" s="19">
        <v>5.5511151231257827E-17</v>
      </c>
      <c r="P54" s="19">
        <v>6.9388939039072284E-18</v>
      </c>
      <c r="Q54" s="19">
        <v>0</v>
      </c>
      <c r="R54" s="19">
        <v>-0.15625</v>
      </c>
      <c r="S54" s="19">
        <v>-6.25E-2</v>
      </c>
      <c r="T54" s="19">
        <v>-0.3125</v>
      </c>
      <c r="U54" s="19">
        <v>0</v>
      </c>
      <c r="V54" s="19">
        <v>-8.9062500000001155E-3</v>
      </c>
      <c r="W54" s="19">
        <v>-7.9687499999999967E-3</v>
      </c>
      <c r="X54" s="19">
        <v>-1.7812500000000009E-2</v>
      </c>
      <c r="Y54" s="19">
        <v>0.5</v>
      </c>
      <c r="Z54" s="19">
        <v>0.25</v>
      </c>
      <c r="AA54" s="19">
        <v>0</v>
      </c>
      <c r="AB54" s="19">
        <v>0</v>
      </c>
      <c r="AC54" s="19">
        <v>-0.15625</v>
      </c>
      <c r="AD54" s="19">
        <v>-6.25E-2</v>
      </c>
      <c r="AE54" s="19">
        <v>-0.3125</v>
      </c>
      <c r="AF54" s="19">
        <v>0</v>
      </c>
      <c r="AG54" s="19">
        <v>0.53515625</v>
      </c>
      <c r="AH54" s="19">
        <v>0.1328125</v>
      </c>
      <c r="AI54" s="19">
        <v>7.03125E-2</v>
      </c>
      <c r="AJ54" s="19">
        <v>0</v>
      </c>
      <c r="AK54" s="19">
        <v>40</v>
      </c>
      <c r="AL54" s="19">
        <v>0</v>
      </c>
      <c r="AM54" s="19">
        <v>30</v>
      </c>
      <c r="AN54" s="19">
        <v>10</v>
      </c>
      <c r="AO54" s="19">
        <v>0</v>
      </c>
      <c r="AP54" s="19">
        <v>0</v>
      </c>
      <c r="AQ54" s="19">
        <v>0</v>
      </c>
      <c r="AR54" s="19">
        <v>0</v>
      </c>
      <c r="AS54" s="19" t="s">
        <v>502</v>
      </c>
      <c r="AT54" s="19">
        <v>1</v>
      </c>
      <c r="AU54" s="19">
        <v>0</v>
      </c>
      <c r="AV54" s="19">
        <v>0</v>
      </c>
      <c r="AW54" s="19">
        <v>0</v>
      </c>
      <c r="AX54" s="19">
        <v>0</v>
      </c>
      <c r="AY54" s="19">
        <v>45</v>
      </c>
      <c r="AZ54" s="19">
        <v>0</v>
      </c>
      <c r="BA54" s="19">
        <v>1</v>
      </c>
      <c r="BB54" s="19" t="s">
        <v>89</v>
      </c>
      <c r="BC54" s="19">
        <v>5</v>
      </c>
      <c r="BD54" s="19">
        <v>2</v>
      </c>
      <c r="BE54" s="19">
        <v>0.05</v>
      </c>
      <c r="BF54" s="19">
        <v>4</v>
      </c>
      <c r="BG54" s="19">
        <v>6</v>
      </c>
      <c r="BH54" s="19">
        <v>0.5</v>
      </c>
      <c r="BI54" s="19">
        <v>10</v>
      </c>
      <c r="BJ54" s="19">
        <v>1</v>
      </c>
      <c r="BK54" s="19">
        <v>1</v>
      </c>
      <c r="BL54" s="19">
        <v>1</v>
      </c>
      <c r="BM54" s="19">
        <v>1</v>
      </c>
      <c r="BN54" s="19">
        <v>0</v>
      </c>
      <c r="BO54" s="19">
        <v>0</v>
      </c>
      <c r="BP54" s="19">
        <v>0</v>
      </c>
      <c r="BQ54" s="19">
        <v>0</v>
      </c>
      <c r="BR54" s="19">
        <v>1</v>
      </c>
      <c r="BS54" s="19">
        <v>1</v>
      </c>
      <c r="BT54" s="19">
        <v>1</v>
      </c>
      <c r="BU54" s="19">
        <v>1</v>
      </c>
    </row>
    <row r="55" spans="1:73" x14ac:dyDescent="0.3">
      <c r="A55" s="26">
        <v>53</v>
      </c>
      <c r="B55" s="19">
        <v>80</v>
      </c>
      <c r="C55" s="19">
        <v>7.799983024597168E-2</v>
      </c>
      <c r="D55" s="19">
        <v>1.299997170766195E-3</v>
      </c>
      <c r="E55" s="19">
        <v>4</v>
      </c>
      <c r="G55" s="19">
        <v>8.8349116612731742E-3</v>
      </c>
      <c r="H55" s="19">
        <v>6.0435577141076433E-2</v>
      </c>
      <c r="I55" s="19">
        <v>1.494011483389604E-2</v>
      </c>
      <c r="J55" s="19">
        <v>8.8349116612731742E-3</v>
      </c>
      <c r="K55" s="19">
        <f t="shared" si="0"/>
        <v>8.8349116612731742E-3</v>
      </c>
      <c r="L55" s="19">
        <v>8.8349116612731742E-3</v>
      </c>
      <c r="N55" s="19">
        <v>-5.5511151231257827E-17</v>
      </c>
      <c r="O55" s="19">
        <v>0</v>
      </c>
      <c r="P55" s="19">
        <v>0</v>
      </c>
      <c r="Q55" s="19">
        <v>0</v>
      </c>
      <c r="R55" s="19">
        <v>0.3125</v>
      </c>
      <c r="S55" s="19">
        <v>-6.2500000000000042E-2</v>
      </c>
      <c r="T55" s="19">
        <v>-0.3125</v>
      </c>
      <c r="U55" s="19">
        <v>0</v>
      </c>
      <c r="V55" s="19">
        <v>1.959375000000008E-2</v>
      </c>
      <c r="W55" s="19">
        <v>9.3750000000086819E-5</v>
      </c>
      <c r="X55" s="19">
        <v>9.1875000000000775E-3</v>
      </c>
      <c r="Y55" s="19">
        <v>-0.25</v>
      </c>
      <c r="Z55" s="19">
        <v>0.25000000000000011</v>
      </c>
      <c r="AA55" s="19">
        <v>0</v>
      </c>
      <c r="AB55" s="19">
        <v>0</v>
      </c>
      <c r="AC55" s="19">
        <v>0.3125</v>
      </c>
      <c r="AD55" s="19">
        <v>-6.2500000000000042E-2</v>
      </c>
      <c r="AE55" s="19">
        <v>-0.3125</v>
      </c>
      <c r="AF55" s="19">
        <v>0</v>
      </c>
      <c r="AG55" s="19">
        <v>-0.2734375</v>
      </c>
      <c r="AH55" s="19">
        <v>0.13281250000000011</v>
      </c>
      <c r="AI55" s="19">
        <v>7.03125E-2</v>
      </c>
      <c r="AJ55" s="19">
        <v>0</v>
      </c>
      <c r="AK55" s="19">
        <v>10</v>
      </c>
      <c r="AL55" s="19">
        <v>30</v>
      </c>
      <c r="AM55" s="19">
        <v>30</v>
      </c>
      <c r="AN55" s="19">
        <v>10</v>
      </c>
      <c r="AO55" s="19">
        <v>0</v>
      </c>
      <c r="AP55" s="19">
        <v>0</v>
      </c>
      <c r="AQ55" s="19">
        <v>0</v>
      </c>
      <c r="AR55" s="19">
        <v>0</v>
      </c>
      <c r="AS55" s="19" t="s">
        <v>503</v>
      </c>
      <c r="AT55" s="19">
        <v>1</v>
      </c>
      <c r="AU55" s="19">
        <v>0</v>
      </c>
      <c r="AV55" s="19">
        <v>0</v>
      </c>
      <c r="AW55" s="19">
        <v>0</v>
      </c>
      <c r="AX55" s="19">
        <v>0</v>
      </c>
      <c r="AY55" s="19">
        <v>45</v>
      </c>
      <c r="AZ55" s="19">
        <v>0</v>
      </c>
      <c r="BA55" s="19">
        <v>1</v>
      </c>
      <c r="BB55" s="19" t="s">
        <v>89</v>
      </c>
      <c r="BC55" s="19">
        <v>5</v>
      </c>
      <c r="BD55" s="19">
        <v>2</v>
      </c>
      <c r="BE55" s="19">
        <v>0.05</v>
      </c>
      <c r="BF55" s="19">
        <v>4</v>
      </c>
      <c r="BG55" s="19">
        <v>6</v>
      </c>
      <c r="BH55" s="19">
        <v>0.5</v>
      </c>
      <c r="BI55" s="19">
        <v>10</v>
      </c>
      <c r="BJ55" s="19">
        <v>1</v>
      </c>
      <c r="BK55" s="19">
        <v>1</v>
      </c>
      <c r="BL55" s="19">
        <v>1</v>
      </c>
      <c r="BM55" s="19">
        <v>1</v>
      </c>
      <c r="BN55" s="19">
        <v>0</v>
      </c>
      <c r="BO55" s="19">
        <v>0</v>
      </c>
      <c r="BP55" s="19">
        <v>0</v>
      </c>
      <c r="BQ55" s="19">
        <v>0</v>
      </c>
      <c r="BR55" s="19">
        <v>1</v>
      </c>
      <c r="BS55" s="19">
        <v>1</v>
      </c>
      <c r="BT55" s="19">
        <v>1</v>
      </c>
      <c r="BU55" s="19">
        <v>1</v>
      </c>
    </row>
    <row r="56" spans="1:73" x14ac:dyDescent="0.3">
      <c r="A56" s="26">
        <v>54</v>
      </c>
      <c r="B56" s="19">
        <v>80</v>
      </c>
      <c r="C56" s="19">
        <v>6.2399387359619141E-2</v>
      </c>
      <c r="D56" s="19">
        <v>1.039989789326986E-3</v>
      </c>
      <c r="E56" s="19">
        <v>3</v>
      </c>
      <c r="G56" s="19">
        <v>9.3750000000022052E-5</v>
      </c>
      <c r="H56" s="19">
        <v>9.3750000000022052E-5</v>
      </c>
      <c r="I56" s="19">
        <v>6.0000000000000704E-3</v>
      </c>
      <c r="J56" s="19">
        <v>6.0000000000000704E-3</v>
      </c>
      <c r="K56" s="19">
        <f t="shared" si="0"/>
        <v>9.3750000000022052E-5</v>
      </c>
      <c r="N56" s="19">
        <v>-1.110223024625157E-16</v>
      </c>
      <c r="O56" s="19">
        <v>1.110223024625157E-16</v>
      </c>
      <c r="P56" s="19">
        <v>-6.9388939039072284E-18</v>
      </c>
      <c r="Q56" s="19">
        <v>0</v>
      </c>
      <c r="R56" s="19">
        <v>-0.15625</v>
      </c>
      <c r="S56" s="19">
        <v>-0.15625</v>
      </c>
      <c r="T56" s="19">
        <v>-0.3125</v>
      </c>
      <c r="U56" s="19">
        <v>0</v>
      </c>
      <c r="V56" s="19">
        <v>9.3750000000114575E-5</v>
      </c>
      <c r="W56" s="19">
        <v>9.3750000000003553E-5</v>
      </c>
      <c r="X56" s="19">
        <v>1.8750000000000711E-4</v>
      </c>
      <c r="Y56" s="19">
        <v>0.5</v>
      </c>
      <c r="Z56" s="19">
        <v>-0.5</v>
      </c>
      <c r="AA56" s="19">
        <v>0</v>
      </c>
      <c r="AB56" s="19">
        <v>0</v>
      </c>
      <c r="AC56" s="19">
        <v>-0.15625</v>
      </c>
      <c r="AD56" s="19">
        <v>-0.15625</v>
      </c>
      <c r="AE56" s="19">
        <v>-0.3125</v>
      </c>
      <c r="AF56" s="19">
        <v>0</v>
      </c>
      <c r="AG56" s="19">
        <v>0.53515625</v>
      </c>
      <c r="AH56" s="19">
        <v>-0.46484375</v>
      </c>
      <c r="AI56" s="19">
        <v>7.03125E-2</v>
      </c>
      <c r="AJ56" s="19">
        <v>0</v>
      </c>
      <c r="AK56" s="19">
        <v>40</v>
      </c>
      <c r="AL56" s="19">
        <v>0</v>
      </c>
      <c r="AM56" s="19">
        <v>0</v>
      </c>
      <c r="AN56" s="19">
        <v>40</v>
      </c>
      <c r="AO56" s="19">
        <v>0</v>
      </c>
      <c r="AP56" s="19">
        <v>0</v>
      </c>
      <c r="AQ56" s="19">
        <v>0</v>
      </c>
      <c r="AR56" s="19">
        <v>0</v>
      </c>
      <c r="AS56" s="19" t="s">
        <v>504</v>
      </c>
      <c r="AT56" s="19">
        <v>1</v>
      </c>
      <c r="AU56" s="19">
        <v>0</v>
      </c>
      <c r="AV56" s="19">
        <v>0</v>
      </c>
      <c r="AW56" s="19">
        <v>0</v>
      </c>
      <c r="AX56" s="19">
        <v>0</v>
      </c>
      <c r="AY56" s="19">
        <v>45</v>
      </c>
      <c r="AZ56" s="19">
        <v>0</v>
      </c>
      <c r="BA56" s="19">
        <v>1</v>
      </c>
      <c r="BB56" s="19" t="s">
        <v>89</v>
      </c>
      <c r="BC56" s="19">
        <v>5</v>
      </c>
      <c r="BD56" s="19">
        <v>2</v>
      </c>
      <c r="BE56" s="19">
        <v>0.05</v>
      </c>
      <c r="BF56" s="19">
        <v>4</v>
      </c>
      <c r="BG56" s="19">
        <v>6</v>
      </c>
      <c r="BH56" s="19">
        <v>0.5</v>
      </c>
      <c r="BI56" s="19">
        <v>10</v>
      </c>
      <c r="BJ56" s="19">
        <v>1</v>
      </c>
      <c r="BK56" s="19">
        <v>1</v>
      </c>
      <c r="BL56" s="19">
        <v>1</v>
      </c>
      <c r="BM56" s="19">
        <v>1</v>
      </c>
      <c r="BN56" s="19">
        <v>0</v>
      </c>
      <c r="BO56" s="19">
        <v>0</v>
      </c>
      <c r="BP56" s="19">
        <v>0</v>
      </c>
      <c r="BQ56" s="19">
        <v>0</v>
      </c>
      <c r="BR56" s="19">
        <v>1</v>
      </c>
      <c r="BS56" s="19">
        <v>1</v>
      </c>
      <c r="BT56" s="19">
        <v>1</v>
      </c>
      <c r="BU56" s="19">
        <v>1</v>
      </c>
    </row>
    <row r="57" spans="1:73" x14ac:dyDescent="0.3">
      <c r="A57" s="26">
        <v>55</v>
      </c>
      <c r="B57" s="19">
        <v>80</v>
      </c>
      <c r="C57" s="19">
        <v>6.2399625778198242E-2</v>
      </c>
      <c r="D57" s="19">
        <v>1.039993762969971E-3</v>
      </c>
      <c r="E57" s="19">
        <v>4</v>
      </c>
      <c r="G57" s="19">
        <v>1.549070411771189E-2</v>
      </c>
      <c r="H57" s="19">
        <v>9.8491101477811135E-2</v>
      </c>
      <c r="I57" s="19">
        <v>2.524684773021164E-2</v>
      </c>
      <c r="J57" s="19">
        <v>1.549070411771189E-2</v>
      </c>
      <c r="K57" s="19">
        <f t="shared" si="0"/>
        <v>1.549070411771189E-2</v>
      </c>
      <c r="L57" s="19">
        <v>1.549070411771189E-2</v>
      </c>
      <c r="N57" s="19">
        <v>2.775557561562891E-17</v>
      </c>
      <c r="O57" s="19">
        <v>-2.775557561562891E-17</v>
      </c>
      <c r="P57" s="19">
        <v>-6.6613381477509392E-16</v>
      </c>
      <c r="Q57" s="19">
        <v>0</v>
      </c>
      <c r="R57" s="19">
        <v>-0.203125</v>
      </c>
      <c r="S57" s="19">
        <v>-0.109375</v>
      </c>
      <c r="T57" s="19">
        <v>-0.21875</v>
      </c>
      <c r="U57" s="19">
        <v>0</v>
      </c>
      <c r="V57" s="19">
        <v>2.8124999999995509E-4</v>
      </c>
      <c r="W57" s="19">
        <v>-1.6968749999999842E-2</v>
      </c>
      <c r="X57" s="19">
        <v>-3.3937499999999732E-2</v>
      </c>
      <c r="Y57" s="19">
        <v>0.125</v>
      </c>
      <c r="Z57" s="19">
        <v>-0.125</v>
      </c>
      <c r="AA57" s="19">
        <v>0.75</v>
      </c>
      <c r="AB57" s="19">
        <v>0</v>
      </c>
      <c r="AC57" s="19">
        <v>-0.203125</v>
      </c>
      <c r="AD57" s="19">
        <v>-0.109375</v>
      </c>
      <c r="AE57" s="19">
        <v>-0.21875</v>
      </c>
      <c r="AF57" s="19">
        <v>0</v>
      </c>
      <c r="AG57" s="19">
        <v>0.236328125</v>
      </c>
      <c r="AH57" s="19">
        <v>-0.16601562499999989</v>
      </c>
      <c r="AI57" s="19">
        <v>0.66796875</v>
      </c>
      <c r="AJ57" s="19">
        <v>0</v>
      </c>
      <c r="AK57" s="19">
        <v>40</v>
      </c>
      <c r="AL57" s="19">
        <v>30</v>
      </c>
      <c r="AM57" s="19">
        <v>0</v>
      </c>
      <c r="AN57" s="19">
        <v>10</v>
      </c>
      <c r="AO57" s="19">
        <v>0</v>
      </c>
      <c r="AP57" s="19">
        <v>0</v>
      </c>
      <c r="AQ57" s="19">
        <v>0</v>
      </c>
      <c r="AR57" s="19">
        <v>0</v>
      </c>
      <c r="AS57" s="19" t="s">
        <v>505</v>
      </c>
      <c r="AT57" s="19">
        <v>1</v>
      </c>
      <c r="AU57" s="19">
        <v>0</v>
      </c>
      <c r="AV57" s="19">
        <v>0</v>
      </c>
      <c r="AW57" s="19">
        <v>0</v>
      </c>
      <c r="AX57" s="19">
        <v>0</v>
      </c>
      <c r="AY57" s="19">
        <v>45</v>
      </c>
      <c r="AZ57" s="19">
        <v>0</v>
      </c>
      <c r="BA57" s="19">
        <v>1</v>
      </c>
      <c r="BB57" s="19" t="s">
        <v>89</v>
      </c>
      <c r="BC57" s="19">
        <v>5</v>
      </c>
      <c r="BD57" s="19">
        <v>2</v>
      </c>
      <c r="BE57" s="19">
        <v>0.05</v>
      </c>
      <c r="BF57" s="19">
        <v>4</v>
      </c>
      <c r="BG57" s="19">
        <v>6</v>
      </c>
      <c r="BH57" s="19">
        <v>0.5</v>
      </c>
      <c r="BI57" s="19">
        <v>10</v>
      </c>
      <c r="BJ57" s="19">
        <v>1</v>
      </c>
      <c r="BK57" s="19">
        <v>1</v>
      </c>
      <c r="BL57" s="19">
        <v>1</v>
      </c>
      <c r="BM57" s="19">
        <v>1</v>
      </c>
      <c r="BN57" s="19">
        <v>0</v>
      </c>
      <c r="BO57" s="19">
        <v>0</v>
      </c>
      <c r="BP57" s="19">
        <v>0</v>
      </c>
      <c r="BQ57" s="19">
        <v>0</v>
      </c>
      <c r="BR57" s="19">
        <v>1</v>
      </c>
      <c r="BS57" s="19">
        <v>1</v>
      </c>
      <c r="BT57" s="19">
        <v>1</v>
      </c>
      <c r="BU57" s="19">
        <v>1</v>
      </c>
    </row>
    <row r="58" spans="1:73" x14ac:dyDescent="0.3">
      <c r="A58" s="26">
        <v>56</v>
      </c>
      <c r="B58" s="19">
        <v>80</v>
      </c>
      <c r="C58" s="19">
        <v>6.2399387359619141E-2</v>
      </c>
      <c r="D58" s="19">
        <v>1.039989789326986E-3</v>
      </c>
      <c r="E58" s="19">
        <v>4</v>
      </c>
      <c r="G58" s="19">
        <v>1.0911844911608629E-2</v>
      </c>
      <c r="H58" s="19">
        <v>4.7666689430355867E-2</v>
      </c>
      <c r="I58" s="19">
        <v>1.380726710830206E-2</v>
      </c>
      <c r="J58" s="19">
        <v>1.0911844911608629E-2</v>
      </c>
      <c r="K58" s="19">
        <f t="shared" si="0"/>
        <v>1.0911844911608629E-2</v>
      </c>
      <c r="L58" s="19">
        <v>1.0911844911608629E-2</v>
      </c>
      <c r="N58" s="19">
        <v>-2.2204460492503131E-16</v>
      </c>
      <c r="O58" s="19">
        <v>-5.5511151231257827E-17</v>
      </c>
      <c r="P58" s="19">
        <v>0</v>
      </c>
      <c r="Q58" s="19">
        <v>0</v>
      </c>
      <c r="R58" s="19">
        <v>-0.125</v>
      </c>
      <c r="S58" s="19">
        <v>3.125E-2</v>
      </c>
      <c r="T58" s="19">
        <v>-0.25</v>
      </c>
      <c r="U58" s="19">
        <v>0</v>
      </c>
      <c r="V58" s="19">
        <v>-1.1062499999999861E-2</v>
      </c>
      <c r="W58" s="19">
        <v>1.0125000000000019E-2</v>
      </c>
      <c r="X58" s="19">
        <v>-2.212499999999995E-2</v>
      </c>
      <c r="Y58" s="19">
        <v>0.5</v>
      </c>
      <c r="Z58" s="19">
        <v>-0.25</v>
      </c>
      <c r="AA58" s="19">
        <v>0</v>
      </c>
      <c r="AB58" s="19">
        <v>0</v>
      </c>
      <c r="AC58" s="19">
        <v>-0.125</v>
      </c>
      <c r="AD58" s="19">
        <v>3.125E-2</v>
      </c>
      <c r="AE58" s="19">
        <v>-0.25</v>
      </c>
      <c r="AF58" s="19">
        <v>0</v>
      </c>
      <c r="AG58" s="19">
        <v>0.5703125</v>
      </c>
      <c r="AH58" s="19">
        <v>-0.16796875</v>
      </c>
      <c r="AI58" s="19">
        <v>0.140625</v>
      </c>
      <c r="AJ58" s="19">
        <v>0</v>
      </c>
      <c r="AK58" s="19">
        <v>40</v>
      </c>
      <c r="AL58" s="19">
        <v>0</v>
      </c>
      <c r="AM58" s="19">
        <v>10</v>
      </c>
      <c r="AN58" s="19">
        <v>30</v>
      </c>
      <c r="AO58" s="19">
        <v>0</v>
      </c>
      <c r="AP58" s="19">
        <v>0</v>
      </c>
      <c r="AQ58" s="19">
        <v>0</v>
      </c>
      <c r="AR58" s="19">
        <v>0</v>
      </c>
      <c r="AS58" s="19" t="s">
        <v>506</v>
      </c>
      <c r="AT58" s="19">
        <v>1</v>
      </c>
      <c r="AU58" s="19">
        <v>0</v>
      </c>
      <c r="AV58" s="19">
        <v>0</v>
      </c>
      <c r="AW58" s="19">
        <v>0</v>
      </c>
      <c r="AX58" s="19">
        <v>0</v>
      </c>
      <c r="AY58" s="19">
        <v>45</v>
      </c>
      <c r="AZ58" s="19">
        <v>0</v>
      </c>
      <c r="BA58" s="19">
        <v>1</v>
      </c>
      <c r="BB58" s="19" t="s">
        <v>89</v>
      </c>
      <c r="BC58" s="19">
        <v>5</v>
      </c>
      <c r="BD58" s="19">
        <v>2</v>
      </c>
      <c r="BE58" s="19">
        <v>0.05</v>
      </c>
      <c r="BF58" s="19">
        <v>4</v>
      </c>
      <c r="BG58" s="19">
        <v>6</v>
      </c>
      <c r="BH58" s="19">
        <v>0.5</v>
      </c>
      <c r="BI58" s="19">
        <v>10</v>
      </c>
      <c r="BJ58" s="19">
        <v>1</v>
      </c>
      <c r="BK58" s="19">
        <v>1</v>
      </c>
      <c r="BL58" s="19">
        <v>1</v>
      </c>
      <c r="BM58" s="19">
        <v>1</v>
      </c>
      <c r="BN58" s="19">
        <v>0</v>
      </c>
      <c r="BO58" s="19">
        <v>0</v>
      </c>
      <c r="BP58" s="19">
        <v>0</v>
      </c>
      <c r="BQ58" s="19">
        <v>0</v>
      </c>
      <c r="BR58" s="19">
        <v>1</v>
      </c>
      <c r="BS58" s="19">
        <v>1</v>
      </c>
      <c r="BT58" s="19">
        <v>1</v>
      </c>
      <c r="BU58" s="19">
        <v>1</v>
      </c>
    </row>
    <row r="59" spans="1:73" x14ac:dyDescent="0.3">
      <c r="A59" s="26">
        <v>57</v>
      </c>
      <c r="B59" s="19">
        <v>80</v>
      </c>
      <c r="C59" s="19">
        <v>9.3599319458007813E-2</v>
      </c>
      <c r="D59" s="19">
        <v>1.559988657633464E-3</v>
      </c>
      <c r="E59" s="19">
        <v>5</v>
      </c>
      <c r="G59" s="19">
        <v>9.562499999999927E-3</v>
      </c>
      <c r="H59" s="19">
        <v>8.793749999999996E-2</v>
      </c>
      <c r="I59" s="19">
        <v>2.7749999999999921E-2</v>
      </c>
      <c r="J59" s="19">
        <v>1.771874999999988E-2</v>
      </c>
      <c r="K59" s="19">
        <f t="shared" si="0"/>
        <v>1.771874999999988E-2</v>
      </c>
      <c r="L59" s="19">
        <v>1.443749999999991E-2</v>
      </c>
      <c r="M59" s="19">
        <v>9.562499999999927E-3</v>
      </c>
      <c r="N59" s="19">
        <v>-4.4408920985006262E-16</v>
      </c>
      <c r="O59" s="19">
        <v>-2.2204460492503131E-16</v>
      </c>
      <c r="P59" s="19">
        <v>-3.3306690738754701E-16</v>
      </c>
      <c r="Q59" s="19">
        <v>0</v>
      </c>
      <c r="R59" s="19">
        <v>0.21</v>
      </c>
      <c r="S59" s="19">
        <v>-0.21</v>
      </c>
      <c r="T59" s="19">
        <v>0.42</v>
      </c>
      <c r="U59" s="19">
        <v>0</v>
      </c>
      <c r="V59" s="19">
        <v>-9.5624999999999183E-3</v>
      </c>
      <c r="W59" s="19">
        <v>9.5624999999999738E-3</v>
      </c>
      <c r="X59" s="19">
        <v>-1.912499999999984E-2</v>
      </c>
      <c r="Y59" s="19">
        <v>0.70000000000000007</v>
      </c>
      <c r="Z59" s="19">
        <v>0.3</v>
      </c>
      <c r="AA59" s="19">
        <v>0.4</v>
      </c>
      <c r="AB59" s="19">
        <v>0</v>
      </c>
      <c r="AC59" s="19">
        <v>0.21</v>
      </c>
      <c r="AD59" s="19">
        <v>-0.21</v>
      </c>
      <c r="AE59" s="19">
        <v>0.42</v>
      </c>
      <c r="AF59" s="19">
        <v>0</v>
      </c>
      <c r="AG59" s="19">
        <v>0.65800000000000003</v>
      </c>
      <c r="AH59" s="19">
        <v>0.34200000000000003</v>
      </c>
      <c r="AI59" s="19">
        <v>0.316</v>
      </c>
      <c r="AJ59" s="19">
        <v>0</v>
      </c>
      <c r="AK59" s="19">
        <v>56</v>
      </c>
      <c r="AL59" s="19">
        <v>0</v>
      </c>
      <c r="AM59" s="19">
        <v>24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 t="s">
        <v>507</v>
      </c>
      <c r="AT59" s="19">
        <v>1</v>
      </c>
      <c r="AU59" s="19">
        <v>0</v>
      </c>
      <c r="AV59" s="19">
        <v>0</v>
      </c>
      <c r="AW59" s="19">
        <v>0</v>
      </c>
      <c r="AX59" s="19">
        <v>0</v>
      </c>
      <c r="AY59" s="19">
        <v>45</v>
      </c>
      <c r="AZ59" s="19">
        <v>0</v>
      </c>
      <c r="BA59" s="19">
        <v>1</v>
      </c>
      <c r="BB59" s="19" t="s">
        <v>89</v>
      </c>
      <c r="BC59" s="19">
        <v>5</v>
      </c>
      <c r="BD59" s="19">
        <v>2</v>
      </c>
      <c r="BE59" s="19">
        <v>0.05</v>
      </c>
      <c r="BF59" s="19">
        <v>4</v>
      </c>
      <c r="BG59" s="19">
        <v>6</v>
      </c>
      <c r="BH59" s="19">
        <v>0.5</v>
      </c>
      <c r="BI59" s="19">
        <v>10</v>
      </c>
      <c r="BJ59" s="19">
        <v>1</v>
      </c>
      <c r="BK59" s="19">
        <v>1</v>
      </c>
      <c r="BL59" s="19">
        <v>1</v>
      </c>
      <c r="BM59" s="19">
        <v>1</v>
      </c>
      <c r="BN59" s="19">
        <v>0</v>
      </c>
      <c r="BO59" s="19">
        <v>0</v>
      </c>
      <c r="BP59" s="19">
        <v>0</v>
      </c>
      <c r="BQ59" s="19">
        <v>0</v>
      </c>
      <c r="BR59" s="19">
        <v>1</v>
      </c>
      <c r="BS59" s="19">
        <v>1</v>
      </c>
      <c r="BT59" s="19">
        <v>1</v>
      </c>
      <c r="BU59" s="19">
        <v>1</v>
      </c>
    </row>
    <row r="60" spans="1:73" x14ac:dyDescent="0.3">
      <c r="A60" s="26">
        <v>58</v>
      </c>
      <c r="B60" s="19">
        <v>80</v>
      </c>
      <c r="C60" s="19">
        <v>9.3599557876586914E-2</v>
      </c>
      <c r="D60" s="19">
        <v>1.5599926312764481E-3</v>
      </c>
      <c r="E60" s="19">
        <v>5</v>
      </c>
      <c r="G60" s="19">
        <v>9.5624999999999079E-3</v>
      </c>
      <c r="H60" s="19">
        <v>8.793749999999996E-2</v>
      </c>
      <c r="I60" s="19">
        <v>2.7749999999999921E-2</v>
      </c>
      <c r="J60" s="19">
        <v>1.771874999999988E-2</v>
      </c>
      <c r="K60" s="19">
        <f t="shared" si="0"/>
        <v>1.771874999999988E-2</v>
      </c>
      <c r="L60" s="19">
        <v>1.443749999999991E-2</v>
      </c>
      <c r="M60" s="19">
        <v>9.5624999999999079E-3</v>
      </c>
      <c r="N60" s="19">
        <v>-2.2204460492503131E-16</v>
      </c>
      <c r="O60" s="19">
        <v>-4.4408920985006262E-16</v>
      </c>
      <c r="P60" s="19">
        <v>3.3306690738754701E-16</v>
      </c>
      <c r="Q60" s="19">
        <v>0</v>
      </c>
      <c r="R60" s="19">
        <v>-0.21</v>
      </c>
      <c r="S60" s="19">
        <v>0.21</v>
      </c>
      <c r="T60" s="19">
        <v>-0.42</v>
      </c>
      <c r="U60" s="19">
        <v>0</v>
      </c>
      <c r="V60" s="19">
        <v>9.5624999999998628E-3</v>
      </c>
      <c r="W60" s="19">
        <v>-9.5624999999999183E-3</v>
      </c>
      <c r="X60" s="19">
        <v>1.912499999999984E-2</v>
      </c>
      <c r="Y60" s="19">
        <v>0.3</v>
      </c>
      <c r="Z60" s="19">
        <v>0.70000000000000007</v>
      </c>
      <c r="AA60" s="19">
        <v>-0.4</v>
      </c>
      <c r="AB60" s="19">
        <v>0</v>
      </c>
      <c r="AC60" s="19">
        <v>-0.21</v>
      </c>
      <c r="AD60" s="19">
        <v>0.21</v>
      </c>
      <c r="AE60" s="19">
        <v>-0.42</v>
      </c>
      <c r="AF60" s="19">
        <v>0</v>
      </c>
      <c r="AG60" s="19">
        <v>0.34200000000000003</v>
      </c>
      <c r="AH60" s="19">
        <v>0.65800000000000003</v>
      </c>
      <c r="AI60" s="19">
        <v>-0.316</v>
      </c>
      <c r="AJ60" s="19">
        <v>0</v>
      </c>
      <c r="AK60" s="19">
        <v>24</v>
      </c>
      <c r="AL60" s="19">
        <v>0</v>
      </c>
      <c r="AM60" s="19">
        <v>56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 t="s">
        <v>508</v>
      </c>
      <c r="AT60" s="19">
        <v>1</v>
      </c>
      <c r="AU60" s="19">
        <v>0</v>
      </c>
      <c r="AV60" s="19">
        <v>0</v>
      </c>
      <c r="AW60" s="19">
        <v>0</v>
      </c>
      <c r="AX60" s="19">
        <v>0</v>
      </c>
      <c r="AY60" s="19">
        <v>45</v>
      </c>
      <c r="AZ60" s="19">
        <v>0</v>
      </c>
      <c r="BA60" s="19">
        <v>1</v>
      </c>
      <c r="BB60" s="19" t="s">
        <v>89</v>
      </c>
      <c r="BC60" s="19">
        <v>5</v>
      </c>
      <c r="BD60" s="19">
        <v>2</v>
      </c>
      <c r="BE60" s="19">
        <v>0.05</v>
      </c>
      <c r="BF60" s="19">
        <v>4</v>
      </c>
      <c r="BG60" s="19">
        <v>6</v>
      </c>
      <c r="BH60" s="19">
        <v>0.5</v>
      </c>
      <c r="BI60" s="19">
        <v>10</v>
      </c>
      <c r="BJ60" s="19">
        <v>1</v>
      </c>
      <c r="BK60" s="19">
        <v>1</v>
      </c>
      <c r="BL60" s="19">
        <v>1</v>
      </c>
      <c r="BM60" s="19">
        <v>1</v>
      </c>
      <c r="BN60" s="19">
        <v>0</v>
      </c>
      <c r="BO60" s="19">
        <v>0</v>
      </c>
      <c r="BP60" s="19">
        <v>0</v>
      </c>
      <c r="BQ60" s="19">
        <v>0</v>
      </c>
      <c r="BR60" s="19">
        <v>1</v>
      </c>
      <c r="BS60" s="19">
        <v>1</v>
      </c>
      <c r="BT60" s="19">
        <v>1</v>
      </c>
      <c r="BU60" s="19">
        <v>1</v>
      </c>
    </row>
    <row r="61" spans="1:73" x14ac:dyDescent="0.3">
      <c r="A61" s="26">
        <v>59</v>
      </c>
      <c r="B61" s="19">
        <v>80</v>
      </c>
      <c r="C61" s="19">
        <v>7.7999353408813477E-2</v>
      </c>
      <c r="D61" s="19">
        <v>1.2999892234802251E-3</v>
      </c>
      <c r="E61" s="19">
        <v>5</v>
      </c>
      <c r="G61" s="19">
        <v>7.8077485551213133E-3</v>
      </c>
      <c r="H61" s="19">
        <v>7.3867425055805222E-2</v>
      </c>
      <c r="I61" s="19">
        <v>2.2657780120744351E-2</v>
      </c>
      <c r="J61" s="19">
        <v>1.4467298793313059E-2</v>
      </c>
      <c r="K61" s="19">
        <f t="shared" si="0"/>
        <v>1.4467298793313059E-2</v>
      </c>
      <c r="L61" s="19">
        <v>1.178816938714399E-2</v>
      </c>
      <c r="M61" s="19">
        <v>7.8077485551213133E-3</v>
      </c>
      <c r="N61" s="19">
        <v>3.3306690738754701E-16</v>
      </c>
      <c r="O61" s="19">
        <v>-1.4791141972893969E-31</v>
      </c>
      <c r="P61" s="19">
        <v>0</v>
      </c>
      <c r="Q61" s="19">
        <v>0</v>
      </c>
      <c r="R61" s="19">
        <v>-0.42</v>
      </c>
      <c r="S61" s="19">
        <v>2.5717582782094419E-17</v>
      </c>
      <c r="T61" s="19">
        <v>0</v>
      </c>
      <c r="U61" s="19">
        <v>0</v>
      </c>
      <c r="V61" s="19">
        <v>1.912499999999984E-2</v>
      </c>
      <c r="W61" s="19">
        <v>-1.1710685016846639E-18</v>
      </c>
      <c r="X61" s="19">
        <v>5.5511151231257827E-16</v>
      </c>
      <c r="Y61" s="19">
        <v>-0.4</v>
      </c>
      <c r="Z61" s="19">
        <v>8.5725275940314732E-17</v>
      </c>
      <c r="AA61" s="19">
        <v>1</v>
      </c>
      <c r="AB61" s="19">
        <v>0</v>
      </c>
      <c r="AC61" s="19">
        <v>-0.42</v>
      </c>
      <c r="AD61" s="19">
        <v>2.5717582782094419E-17</v>
      </c>
      <c r="AE61" s="19">
        <v>0</v>
      </c>
      <c r="AF61" s="19">
        <v>0</v>
      </c>
      <c r="AG61" s="19">
        <v>-0.316</v>
      </c>
      <c r="AH61" s="19">
        <v>8.0581759383895847E-17</v>
      </c>
      <c r="AI61" s="19">
        <v>1</v>
      </c>
      <c r="AJ61" s="19">
        <v>0</v>
      </c>
      <c r="AK61" s="19">
        <v>24</v>
      </c>
      <c r="AL61" s="19">
        <v>56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 t="s">
        <v>509</v>
      </c>
      <c r="AT61" s="19">
        <v>1</v>
      </c>
      <c r="AU61" s="19">
        <v>0</v>
      </c>
      <c r="AV61" s="19">
        <v>0</v>
      </c>
      <c r="AW61" s="19">
        <v>0</v>
      </c>
      <c r="AX61" s="19">
        <v>0</v>
      </c>
      <c r="AY61" s="19">
        <v>45</v>
      </c>
      <c r="AZ61" s="19">
        <v>0</v>
      </c>
      <c r="BA61" s="19">
        <v>1</v>
      </c>
      <c r="BB61" s="19" t="s">
        <v>89</v>
      </c>
      <c r="BC61" s="19">
        <v>5</v>
      </c>
      <c r="BD61" s="19">
        <v>2</v>
      </c>
      <c r="BE61" s="19">
        <v>0.05</v>
      </c>
      <c r="BF61" s="19">
        <v>4</v>
      </c>
      <c r="BG61" s="19">
        <v>6</v>
      </c>
      <c r="BH61" s="19">
        <v>0.5</v>
      </c>
      <c r="BI61" s="19">
        <v>10</v>
      </c>
      <c r="BJ61" s="19">
        <v>1</v>
      </c>
      <c r="BK61" s="19">
        <v>1</v>
      </c>
      <c r="BL61" s="19">
        <v>1</v>
      </c>
      <c r="BM61" s="19">
        <v>1</v>
      </c>
      <c r="BN61" s="19">
        <v>0</v>
      </c>
      <c r="BO61" s="19">
        <v>0</v>
      </c>
      <c r="BP61" s="19">
        <v>0</v>
      </c>
      <c r="BQ61" s="19">
        <v>0</v>
      </c>
      <c r="BR61" s="19">
        <v>1</v>
      </c>
      <c r="BS61" s="19">
        <v>1</v>
      </c>
      <c r="BT61" s="19">
        <v>1</v>
      </c>
      <c r="BU61" s="19">
        <v>1</v>
      </c>
    </row>
    <row r="62" spans="1:73" x14ac:dyDescent="0.3">
      <c r="A62" s="26">
        <v>60</v>
      </c>
      <c r="B62" s="19">
        <v>80</v>
      </c>
      <c r="C62" s="19">
        <v>9.3599557876586914E-2</v>
      </c>
      <c r="D62" s="19">
        <v>1.5599926312764481E-3</v>
      </c>
      <c r="E62" s="19">
        <v>5</v>
      </c>
      <c r="G62" s="19">
        <v>1.2090721520033369E-2</v>
      </c>
      <c r="H62" s="19">
        <v>0.11690193957570801</v>
      </c>
      <c r="I62" s="19">
        <v>3.2837401265553887E-2</v>
      </c>
      <c r="J62" s="19">
        <v>1.65916312206635E-2</v>
      </c>
      <c r="K62" s="19">
        <f t="shared" si="0"/>
        <v>1.65916312206635E-2</v>
      </c>
      <c r="L62" s="19">
        <v>1.2090721520033369E-2</v>
      </c>
      <c r="M62" s="19">
        <v>1.2090721520033369E-2</v>
      </c>
      <c r="N62" s="19">
        <v>-3.3306690738754701E-16</v>
      </c>
      <c r="O62" s="19">
        <v>-2.775557561562891E-17</v>
      </c>
      <c r="P62" s="19">
        <v>-5.5511151231257827E-16</v>
      </c>
      <c r="Q62" s="19">
        <v>0</v>
      </c>
      <c r="R62" s="19">
        <v>0.33750000000000002</v>
      </c>
      <c r="S62" s="19">
        <v>-8.2500000000000018E-2</v>
      </c>
      <c r="T62" s="19">
        <v>0.16500000000000001</v>
      </c>
      <c r="U62" s="19">
        <v>0</v>
      </c>
      <c r="V62" s="19">
        <v>-2.3812499999999959E-2</v>
      </c>
      <c r="W62" s="19">
        <v>7.8749999999999376E-3</v>
      </c>
      <c r="X62" s="19">
        <v>-1.5749999999999709E-2</v>
      </c>
      <c r="Y62" s="19">
        <v>0.55000000000000004</v>
      </c>
      <c r="Z62" s="19">
        <v>0.15</v>
      </c>
      <c r="AA62" s="19">
        <v>0.70000000000000007</v>
      </c>
      <c r="AB62" s="19">
        <v>0</v>
      </c>
      <c r="AC62" s="19">
        <v>0.33750000000000002</v>
      </c>
      <c r="AD62" s="19">
        <v>-8.2500000000000018E-2</v>
      </c>
      <c r="AE62" s="19">
        <v>0.16500000000000001</v>
      </c>
      <c r="AF62" s="19">
        <v>0</v>
      </c>
      <c r="AG62" s="19">
        <v>0.46337499999999998</v>
      </c>
      <c r="AH62" s="19">
        <v>0.14737500000000001</v>
      </c>
      <c r="AI62" s="19">
        <v>0.70525000000000004</v>
      </c>
      <c r="AJ62" s="19">
        <v>0</v>
      </c>
      <c r="AK62" s="19">
        <v>56</v>
      </c>
      <c r="AL62" s="19">
        <v>12</v>
      </c>
      <c r="AM62" s="19">
        <v>12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 t="s">
        <v>510</v>
      </c>
      <c r="AT62" s="19">
        <v>1</v>
      </c>
      <c r="AU62" s="19">
        <v>0</v>
      </c>
      <c r="AV62" s="19">
        <v>0</v>
      </c>
      <c r="AW62" s="19">
        <v>0</v>
      </c>
      <c r="AX62" s="19">
        <v>0</v>
      </c>
      <c r="AY62" s="19">
        <v>45</v>
      </c>
      <c r="AZ62" s="19">
        <v>0</v>
      </c>
      <c r="BA62" s="19">
        <v>1</v>
      </c>
      <c r="BB62" s="19" t="s">
        <v>89</v>
      </c>
      <c r="BC62" s="19">
        <v>5</v>
      </c>
      <c r="BD62" s="19">
        <v>2</v>
      </c>
      <c r="BE62" s="19">
        <v>0.05</v>
      </c>
      <c r="BF62" s="19">
        <v>4</v>
      </c>
      <c r="BG62" s="19">
        <v>6</v>
      </c>
      <c r="BH62" s="19">
        <v>0.5</v>
      </c>
      <c r="BI62" s="19">
        <v>10</v>
      </c>
      <c r="BJ62" s="19">
        <v>1</v>
      </c>
      <c r="BK62" s="19">
        <v>1</v>
      </c>
      <c r="BL62" s="19">
        <v>1</v>
      </c>
      <c r="BM62" s="19">
        <v>1</v>
      </c>
      <c r="BN62" s="19">
        <v>0</v>
      </c>
      <c r="BO62" s="19">
        <v>0</v>
      </c>
      <c r="BP62" s="19">
        <v>0</v>
      </c>
      <c r="BQ62" s="19">
        <v>0</v>
      </c>
      <c r="BR62" s="19">
        <v>1</v>
      </c>
      <c r="BS62" s="19">
        <v>1</v>
      </c>
      <c r="BT62" s="19">
        <v>1</v>
      </c>
      <c r="BU62" s="19">
        <v>1</v>
      </c>
    </row>
    <row r="63" spans="1:73" x14ac:dyDescent="0.3">
      <c r="A63" s="26">
        <v>61</v>
      </c>
      <c r="B63" s="19">
        <v>80</v>
      </c>
      <c r="C63" s="19">
        <v>7.7999591827392578E-2</v>
      </c>
      <c r="D63" s="19">
        <v>1.2999931971232101E-3</v>
      </c>
      <c r="E63" s="19">
        <v>5</v>
      </c>
      <c r="G63" s="19">
        <v>1.156119080425985E-2</v>
      </c>
      <c r="H63" s="19">
        <v>0.1149384558483908</v>
      </c>
      <c r="I63" s="19">
        <v>3.3549403869517477E-2</v>
      </c>
      <c r="J63" s="19">
        <v>1.5083556340432619E-2</v>
      </c>
      <c r="K63" s="19">
        <f t="shared" si="0"/>
        <v>1.5083556340432619E-2</v>
      </c>
      <c r="L63" s="19">
        <v>1.156119080425985E-2</v>
      </c>
      <c r="M63" s="19">
        <v>1.156119080425985E-2</v>
      </c>
      <c r="N63" s="19">
        <v>-3.3306690738754701E-16</v>
      </c>
      <c r="O63" s="19">
        <v>0</v>
      </c>
      <c r="P63" s="19">
        <v>-6.6613381477509392E-16</v>
      </c>
      <c r="Q63" s="19">
        <v>0</v>
      </c>
      <c r="R63" s="19">
        <v>0.37</v>
      </c>
      <c r="S63" s="19">
        <v>-5.0000000000000017E-2</v>
      </c>
      <c r="T63" s="19">
        <v>0.1</v>
      </c>
      <c r="U63" s="19">
        <v>0</v>
      </c>
      <c r="V63" s="19">
        <v>-1.0312500000001501E-3</v>
      </c>
      <c r="W63" s="19">
        <v>-1.265624999999999E-2</v>
      </c>
      <c r="X63" s="19">
        <v>2.531250000000029E-2</v>
      </c>
      <c r="Y63" s="19">
        <v>0.5</v>
      </c>
      <c r="Z63" s="19">
        <v>0.1</v>
      </c>
      <c r="AA63" s="19">
        <v>0.8</v>
      </c>
      <c r="AB63" s="19">
        <v>0</v>
      </c>
      <c r="AC63" s="19">
        <v>0.37</v>
      </c>
      <c r="AD63" s="19">
        <v>-5.0000000000000017E-2</v>
      </c>
      <c r="AE63" s="19">
        <v>0.1</v>
      </c>
      <c r="AF63" s="19">
        <v>0</v>
      </c>
      <c r="AG63" s="19">
        <v>0.41</v>
      </c>
      <c r="AH63" s="19">
        <v>9.4000000000000028E-2</v>
      </c>
      <c r="AI63" s="19">
        <v>0.81200000000000006</v>
      </c>
      <c r="AJ63" s="19">
        <v>0</v>
      </c>
      <c r="AK63" s="19">
        <v>56</v>
      </c>
      <c r="AL63" s="19">
        <v>16</v>
      </c>
      <c r="AM63" s="19">
        <v>8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 t="s">
        <v>511</v>
      </c>
      <c r="AT63" s="19">
        <v>1</v>
      </c>
      <c r="AU63" s="19">
        <v>0</v>
      </c>
      <c r="AV63" s="19">
        <v>0</v>
      </c>
      <c r="AW63" s="19">
        <v>0</v>
      </c>
      <c r="AX63" s="19">
        <v>0</v>
      </c>
      <c r="AY63" s="19">
        <v>45</v>
      </c>
      <c r="AZ63" s="19">
        <v>0</v>
      </c>
      <c r="BA63" s="19">
        <v>1</v>
      </c>
      <c r="BB63" s="19" t="s">
        <v>89</v>
      </c>
      <c r="BC63" s="19">
        <v>5</v>
      </c>
      <c r="BD63" s="19">
        <v>2</v>
      </c>
      <c r="BE63" s="19">
        <v>0.05</v>
      </c>
      <c r="BF63" s="19">
        <v>4</v>
      </c>
      <c r="BG63" s="19">
        <v>6</v>
      </c>
      <c r="BH63" s="19">
        <v>0.5</v>
      </c>
      <c r="BI63" s="19">
        <v>10</v>
      </c>
      <c r="BJ63" s="19">
        <v>1</v>
      </c>
      <c r="BK63" s="19">
        <v>1</v>
      </c>
      <c r="BL63" s="19">
        <v>1</v>
      </c>
      <c r="BM63" s="19">
        <v>1</v>
      </c>
      <c r="BN63" s="19">
        <v>0</v>
      </c>
      <c r="BO63" s="19">
        <v>0</v>
      </c>
      <c r="BP63" s="19">
        <v>0</v>
      </c>
      <c r="BQ63" s="19">
        <v>0</v>
      </c>
      <c r="BR63" s="19">
        <v>1</v>
      </c>
      <c r="BS63" s="19">
        <v>1</v>
      </c>
      <c r="BT63" s="19">
        <v>1</v>
      </c>
      <c r="BU63" s="19">
        <v>1</v>
      </c>
    </row>
    <row r="64" spans="1:73" x14ac:dyDescent="0.3">
      <c r="A64" s="26">
        <v>62</v>
      </c>
      <c r="B64" s="19">
        <v>80</v>
      </c>
      <c r="C64" s="19">
        <v>7.7999353408813477E-2</v>
      </c>
      <c r="D64" s="19">
        <v>1.2999892234802251E-3</v>
      </c>
      <c r="E64" s="19">
        <v>5</v>
      </c>
      <c r="G64" s="19">
        <v>7.8077485551213133E-3</v>
      </c>
      <c r="H64" s="19">
        <v>7.3867425055805222E-2</v>
      </c>
      <c r="I64" s="19">
        <v>2.2657780120744351E-2</v>
      </c>
      <c r="J64" s="19">
        <v>1.4467298793313059E-2</v>
      </c>
      <c r="K64" s="19">
        <f t="shared" si="0"/>
        <v>1.4467298793313059E-2</v>
      </c>
      <c r="L64" s="19">
        <v>1.178816938714399E-2</v>
      </c>
      <c r="M64" s="19">
        <v>7.8077485551213133E-3</v>
      </c>
      <c r="N64" s="19">
        <v>-8.6281661508548166E-32</v>
      </c>
      <c r="O64" s="19">
        <v>3.3306690738754701E-16</v>
      </c>
      <c r="P64" s="19">
        <v>0</v>
      </c>
      <c r="Q64" s="19">
        <v>0</v>
      </c>
      <c r="R64" s="19">
        <v>4.9303806576313239E-34</v>
      </c>
      <c r="S64" s="19">
        <v>-0.42</v>
      </c>
      <c r="T64" s="19">
        <v>0</v>
      </c>
      <c r="U64" s="19">
        <v>0</v>
      </c>
      <c r="V64" s="19">
        <v>0</v>
      </c>
      <c r="W64" s="19">
        <v>1.912499999999984E-2</v>
      </c>
      <c r="X64" s="19">
        <v>-5.5511151231257827E-16</v>
      </c>
      <c r="Y64" s="19">
        <v>6.123233995736766E-17</v>
      </c>
      <c r="Z64" s="19">
        <v>-0.4</v>
      </c>
      <c r="AA64" s="19">
        <v>-1</v>
      </c>
      <c r="AB64" s="19">
        <v>0</v>
      </c>
      <c r="AC64" s="19">
        <v>4.9303806576313239E-34</v>
      </c>
      <c r="AD64" s="19">
        <v>-0.42</v>
      </c>
      <c r="AE64" s="19">
        <v>0</v>
      </c>
      <c r="AF64" s="19">
        <v>0</v>
      </c>
      <c r="AG64" s="19">
        <v>6.123233995736766E-17</v>
      </c>
      <c r="AH64" s="19">
        <v>-0.316</v>
      </c>
      <c r="AI64" s="19">
        <v>-1</v>
      </c>
      <c r="AJ64" s="19">
        <v>0</v>
      </c>
      <c r="AK64" s="19">
        <v>0</v>
      </c>
      <c r="AL64" s="19">
        <v>0</v>
      </c>
      <c r="AM64" s="19">
        <v>24</v>
      </c>
      <c r="AN64" s="19">
        <v>56</v>
      </c>
      <c r="AO64" s="19">
        <v>0</v>
      </c>
      <c r="AP64" s="19">
        <v>0</v>
      </c>
      <c r="AQ64" s="19">
        <v>0</v>
      </c>
      <c r="AR64" s="19">
        <v>0</v>
      </c>
      <c r="AS64" s="19" t="s">
        <v>512</v>
      </c>
      <c r="AT64" s="19">
        <v>1</v>
      </c>
      <c r="AU64" s="19">
        <v>0</v>
      </c>
      <c r="AV64" s="19">
        <v>0</v>
      </c>
      <c r="AW64" s="19">
        <v>0</v>
      </c>
      <c r="AX64" s="19">
        <v>0</v>
      </c>
      <c r="AY64" s="19">
        <v>45</v>
      </c>
      <c r="AZ64" s="19">
        <v>0</v>
      </c>
      <c r="BA64" s="19">
        <v>1</v>
      </c>
      <c r="BB64" s="19" t="s">
        <v>89</v>
      </c>
      <c r="BC64" s="19">
        <v>5</v>
      </c>
      <c r="BD64" s="19">
        <v>2</v>
      </c>
      <c r="BE64" s="19">
        <v>0.05</v>
      </c>
      <c r="BF64" s="19">
        <v>4</v>
      </c>
      <c r="BG64" s="19">
        <v>6</v>
      </c>
      <c r="BH64" s="19">
        <v>0.5</v>
      </c>
      <c r="BI64" s="19">
        <v>10</v>
      </c>
      <c r="BJ64" s="19">
        <v>1</v>
      </c>
      <c r="BK64" s="19">
        <v>1</v>
      </c>
      <c r="BL64" s="19">
        <v>1</v>
      </c>
      <c r="BM64" s="19">
        <v>1</v>
      </c>
      <c r="BN64" s="19">
        <v>0</v>
      </c>
      <c r="BO64" s="19">
        <v>0</v>
      </c>
      <c r="BP64" s="19">
        <v>0</v>
      </c>
      <c r="BQ64" s="19">
        <v>0</v>
      </c>
      <c r="BR64" s="19">
        <v>1</v>
      </c>
      <c r="BS64" s="19">
        <v>1</v>
      </c>
      <c r="BT64" s="19">
        <v>1</v>
      </c>
      <c r="BU64" s="19">
        <v>1</v>
      </c>
    </row>
    <row r="65" spans="1:73" x14ac:dyDescent="0.3">
      <c r="A65" s="26">
        <v>63</v>
      </c>
      <c r="B65" s="19">
        <v>80</v>
      </c>
      <c r="C65" s="19">
        <v>3.119969367980957E-2</v>
      </c>
      <c r="D65" s="19">
        <v>5.1999489466349289E-4</v>
      </c>
      <c r="E65" s="19">
        <v>2</v>
      </c>
      <c r="G65" s="19">
        <v>1.3664799664837229E-16</v>
      </c>
      <c r="H65" s="19">
        <v>1.3664799664837229E-16</v>
      </c>
      <c r="I65" s="19">
        <v>1.3664799664837229E-16</v>
      </c>
      <c r="K65" s="19">
        <f t="shared" si="0"/>
        <v>1.3664799664837229E-16</v>
      </c>
      <c r="N65" s="19">
        <v>2.2204460492503131E-16</v>
      </c>
      <c r="O65" s="19">
        <v>2.2204460492503131E-16</v>
      </c>
      <c r="P65" s="19">
        <v>0</v>
      </c>
      <c r="Q65" s="19">
        <v>0</v>
      </c>
      <c r="R65" s="19">
        <v>0.05</v>
      </c>
      <c r="S65" s="19">
        <v>-0.05</v>
      </c>
      <c r="T65" s="19">
        <v>-0.1</v>
      </c>
      <c r="U65" s="19">
        <v>0</v>
      </c>
      <c r="V65" s="19">
        <v>0</v>
      </c>
      <c r="W65" s="19">
        <v>1.110223024625157E-16</v>
      </c>
      <c r="X65" s="19">
        <v>-3.3203691532368567E-17</v>
      </c>
      <c r="Y65" s="19">
        <v>-0.49999999999999989</v>
      </c>
      <c r="Z65" s="19">
        <v>-0.49999999999999989</v>
      </c>
      <c r="AA65" s="19">
        <v>0</v>
      </c>
      <c r="AB65" s="19">
        <v>0</v>
      </c>
      <c r="AC65" s="19">
        <v>0.05</v>
      </c>
      <c r="AD65" s="19">
        <v>-0.05</v>
      </c>
      <c r="AE65" s="19">
        <v>-0.1</v>
      </c>
      <c r="AF65" s="19">
        <v>0</v>
      </c>
      <c r="AG65" s="19">
        <v>-0.5</v>
      </c>
      <c r="AH65" s="19">
        <v>-0.49999999999999989</v>
      </c>
      <c r="AI65" s="19">
        <v>0</v>
      </c>
      <c r="AJ65" s="19">
        <v>0</v>
      </c>
      <c r="AK65" s="19">
        <v>0</v>
      </c>
      <c r="AL65" s="19">
        <v>40</v>
      </c>
      <c r="AM65" s="19">
        <v>0</v>
      </c>
      <c r="AN65" s="19">
        <v>40</v>
      </c>
      <c r="AO65" s="19">
        <v>0</v>
      </c>
      <c r="AP65" s="19">
        <v>0</v>
      </c>
      <c r="AQ65" s="19">
        <v>0</v>
      </c>
      <c r="AR65" s="19">
        <v>0</v>
      </c>
      <c r="AS65" s="19" t="s">
        <v>513</v>
      </c>
      <c r="AT65" s="19">
        <v>1</v>
      </c>
      <c r="AU65" s="19">
        <v>0</v>
      </c>
      <c r="AV65" s="19">
        <v>0</v>
      </c>
      <c r="AW65" s="19">
        <v>0</v>
      </c>
      <c r="AX65" s="19">
        <v>0</v>
      </c>
      <c r="AY65" s="19">
        <v>45</v>
      </c>
      <c r="AZ65" s="19">
        <v>0</v>
      </c>
      <c r="BA65" s="19">
        <v>1</v>
      </c>
      <c r="BB65" s="19" t="s">
        <v>89</v>
      </c>
      <c r="BC65" s="19">
        <v>5</v>
      </c>
      <c r="BD65" s="19">
        <v>2</v>
      </c>
      <c r="BE65" s="19">
        <v>0.05</v>
      </c>
      <c r="BF65" s="19">
        <v>4</v>
      </c>
      <c r="BG65" s="19">
        <v>6</v>
      </c>
      <c r="BH65" s="19">
        <v>0.5</v>
      </c>
      <c r="BI65" s="19">
        <v>10</v>
      </c>
      <c r="BJ65" s="19">
        <v>1</v>
      </c>
      <c r="BK65" s="19">
        <v>1</v>
      </c>
      <c r="BL65" s="19">
        <v>1</v>
      </c>
      <c r="BM65" s="19">
        <v>1</v>
      </c>
      <c r="BN65" s="19">
        <v>0</v>
      </c>
      <c r="BO65" s="19">
        <v>0</v>
      </c>
      <c r="BP65" s="19">
        <v>0</v>
      </c>
      <c r="BQ65" s="19">
        <v>0</v>
      </c>
      <c r="BR65" s="19">
        <v>1</v>
      </c>
      <c r="BS65" s="19">
        <v>1</v>
      </c>
      <c r="BT65" s="19">
        <v>1</v>
      </c>
      <c r="BU65" s="19">
        <v>1</v>
      </c>
    </row>
    <row r="66" spans="1:73" x14ac:dyDescent="0.3">
      <c r="A66" s="26">
        <v>64</v>
      </c>
      <c r="B66" s="19">
        <v>80</v>
      </c>
      <c r="C66" s="19">
        <v>4.6799659729003913E-2</v>
      </c>
      <c r="D66" s="19">
        <v>7.7999432881673176E-4</v>
      </c>
      <c r="E66" s="19">
        <v>2</v>
      </c>
      <c r="G66" s="19">
        <v>1.0225152268773981E-16</v>
      </c>
      <c r="H66" s="19">
        <v>1.0225152268773981E-16</v>
      </c>
      <c r="I66" s="19">
        <v>1.0225152268773981E-16</v>
      </c>
      <c r="K66" s="19">
        <f t="shared" si="0"/>
        <v>1.0225152268773981E-16</v>
      </c>
      <c r="N66" s="19">
        <v>2.2204460492503131E-16</v>
      </c>
      <c r="O66" s="19">
        <v>0</v>
      </c>
      <c r="P66" s="19">
        <v>0</v>
      </c>
      <c r="Q66" s="19">
        <v>0</v>
      </c>
      <c r="R66" s="19">
        <v>0.05</v>
      </c>
      <c r="S66" s="19">
        <v>0.05</v>
      </c>
      <c r="T66" s="19">
        <v>-0.1</v>
      </c>
      <c r="U66" s="19">
        <v>0</v>
      </c>
      <c r="V66" s="19">
        <v>0</v>
      </c>
      <c r="W66" s="19">
        <v>1.110223024625157E-16</v>
      </c>
      <c r="X66" s="19">
        <v>-3.3203691532368567E-17</v>
      </c>
      <c r="Y66" s="19">
        <v>-0.49999999999999989</v>
      </c>
      <c r="Z66" s="19">
        <v>0.50000000000000011</v>
      </c>
      <c r="AA66" s="19">
        <v>0</v>
      </c>
      <c r="AB66" s="19">
        <v>0</v>
      </c>
      <c r="AC66" s="19">
        <v>0.05</v>
      </c>
      <c r="AD66" s="19">
        <v>0.05</v>
      </c>
      <c r="AE66" s="19">
        <v>-0.1</v>
      </c>
      <c r="AF66" s="19">
        <v>0</v>
      </c>
      <c r="AG66" s="19">
        <v>-0.5</v>
      </c>
      <c r="AH66" s="19">
        <v>0.50000000000000011</v>
      </c>
      <c r="AI66" s="19">
        <v>0</v>
      </c>
      <c r="AJ66" s="19">
        <v>0</v>
      </c>
      <c r="AK66" s="19">
        <v>0</v>
      </c>
      <c r="AL66" s="19">
        <v>40</v>
      </c>
      <c r="AM66" s="19">
        <v>40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 t="s">
        <v>465</v>
      </c>
      <c r="AT66" s="19">
        <v>1</v>
      </c>
      <c r="AU66" s="19">
        <v>0</v>
      </c>
      <c r="AV66" s="19">
        <v>0</v>
      </c>
      <c r="AW66" s="19">
        <v>0</v>
      </c>
      <c r="AX66" s="19">
        <v>0</v>
      </c>
      <c r="AY66" s="19">
        <v>45</v>
      </c>
      <c r="AZ66" s="19">
        <v>0</v>
      </c>
      <c r="BA66" s="19">
        <v>1</v>
      </c>
      <c r="BB66" s="19" t="s">
        <v>89</v>
      </c>
      <c r="BC66" s="19">
        <v>5</v>
      </c>
      <c r="BD66" s="19">
        <v>2</v>
      </c>
      <c r="BE66" s="19">
        <v>0.05</v>
      </c>
      <c r="BF66" s="19">
        <v>4</v>
      </c>
      <c r="BG66" s="19">
        <v>6</v>
      </c>
      <c r="BH66" s="19">
        <v>0.5</v>
      </c>
      <c r="BI66" s="19">
        <v>10</v>
      </c>
      <c r="BJ66" s="19">
        <v>1</v>
      </c>
      <c r="BK66" s="19">
        <v>1</v>
      </c>
      <c r="BL66" s="19">
        <v>1</v>
      </c>
      <c r="BM66" s="19">
        <v>1</v>
      </c>
      <c r="BN66" s="19">
        <v>0</v>
      </c>
      <c r="BO66" s="19">
        <v>0</v>
      </c>
      <c r="BP66" s="19">
        <v>0</v>
      </c>
      <c r="BQ66" s="19">
        <v>0</v>
      </c>
      <c r="BR66" s="19">
        <v>1</v>
      </c>
      <c r="BS66" s="19">
        <v>1</v>
      </c>
      <c r="BT66" s="19">
        <v>1</v>
      </c>
      <c r="BU66" s="19">
        <v>1</v>
      </c>
    </row>
    <row r="67" spans="1:73" x14ac:dyDescent="0.3">
      <c r="A67" s="26">
        <v>65</v>
      </c>
      <c r="B67" s="19">
        <v>80</v>
      </c>
      <c r="C67" s="19">
        <v>3.119969367980957E-2</v>
      </c>
      <c r="D67" s="19">
        <v>5.1999489466349289E-4</v>
      </c>
      <c r="E67" s="19">
        <v>2</v>
      </c>
      <c r="G67" s="19">
        <v>6.5516395428336999E-17</v>
      </c>
      <c r="H67" s="19">
        <v>6.5516395428336999E-17</v>
      </c>
      <c r="I67" s="19">
        <v>6.5516395428336999E-17</v>
      </c>
      <c r="K67" s="19">
        <f t="shared" ref="K67:K130" si="1">MIN(H67:J67)</f>
        <v>6.5516395428336999E-17</v>
      </c>
      <c r="N67" s="19">
        <v>-1.110223024625157E-16</v>
      </c>
      <c r="O67" s="19">
        <v>-1.110223024625157E-16</v>
      </c>
      <c r="P67" s="19">
        <v>0</v>
      </c>
      <c r="Q67" s="19">
        <v>0</v>
      </c>
      <c r="R67" s="19">
        <v>-0.05</v>
      </c>
      <c r="S67" s="19">
        <v>0.05</v>
      </c>
      <c r="T67" s="19">
        <v>-0.1</v>
      </c>
      <c r="U67" s="19">
        <v>0</v>
      </c>
      <c r="V67" s="19">
        <v>0</v>
      </c>
      <c r="W67" s="19">
        <v>0</v>
      </c>
      <c r="X67" s="19">
        <v>3.3203691532368567E-17</v>
      </c>
      <c r="Y67" s="19">
        <v>0.5</v>
      </c>
      <c r="Z67" s="19">
        <v>0.5</v>
      </c>
      <c r="AA67" s="19">
        <v>0</v>
      </c>
      <c r="AB67" s="19">
        <v>0</v>
      </c>
      <c r="AC67" s="19">
        <v>-0.05</v>
      </c>
      <c r="AD67" s="19">
        <v>0.05</v>
      </c>
      <c r="AE67" s="19">
        <v>-0.1</v>
      </c>
      <c r="AF67" s="19">
        <v>0</v>
      </c>
      <c r="AG67" s="19">
        <v>0.5</v>
      </c>
      <c r="AH67" s="19">
        <v>0.5</v>
      </c>
      <c r="AI67" s="19">
        <v>0</v>
      </c>
      <c r="AJ67" s="19">
        <v>0</v>
      </c>
      <c r="AK67" s="19">
        <v>40</v>
      </c>
      <c r="AL67" s="19">
        <v>0</v>
      </c>
      <c r="AM67" s="19">
        <v>40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 t="s">
        <v>514</v>
      </c>
      <c r="AT67" s="19">
        <v>1</v>
      </c>
      <c r="AU67" s="19">
        <v>0</v>
      </c>
      <c r="AV67" s="19">
        <v>0</v>
      </c>
      <c r="AW67" s="19">
        <v>0</v>
      </c>
      <c r="AX67" s="19">
        <v>0</v>
      </c>
      <c r="AY67" s="19">
        <v>45</v>
      </c>
      <c r="AZ67" s="19">
        <v>0</v>
      </c>
      <c r="BA67" s="19">
        <v>1</v>
      </c>
      <c r="BB67" s="19" t="s">
        <v>89</v>
      </c>
      <c r="BC67" s="19">
        <v>5</v>
      </c>
      <c r="BD67" s="19">
        <v>2</v>
      </c>
      <c r="BE67" s="19">
        <v>0.05</v>
      </c>
      <c r="BF67" s="19">
        <v>4</v>
      </c>
      <c r="BG67" s="19">
        <v>6</v>
      </c>
      <c r="BH67" s="19">
        <v>0.5</v>
      </c>
      <c r="BI67" s="19">
        <v>10</v>
      </c>
      <c r="BJ67" s="19">
        <v>1</v>
      </c>
      <c r="BK67" s="19">
        <v>1</v>
      </c>
      <c r="BL67" s="19">
        <v>1</v>
      </c>
      <c r="BM67" s="19">
        <v>1</v>
      </c>
      <c r="BN67" s="19">
        <v>0</v>
      </c>
      <c r="BO67" s="19">
        <v>0</v>
      </c>
      <c r="BP67" s="19">
        <v>0</v>
      </c>
      <c r="BQ67" s="19">
        <v>0</v>
      </c>
      <c r="BR67" s="19">
        <v>1</v>
      </c>
      <c r="BS67" s="19">
        <v>1</v>
      </c>
      <c r="BT67" s="19">
        <v>1</v>
      </c>
      <c r="BU67" s="19">
        <v>1</v>
      </c>
    </row>
    <row r="68" spans="1:73" x14ac:dyDescent="0.3">
      <c r="A68" s="26">
        <v>66</v>
      </c>
      <c r="B68" s="19">
        <v>80</v>
      </c>
      <c r="C68" s="19">
        <v>4.6799421310424798E-2</v>
      </c>
      <c r="D68" s="19">
        <v>7.799903551737468E-4</v>
      </c>
      <c r="E68" s="19">
        <v>3</v>
      </c>
      <c r="G68" s="19">
        <v>7.6546554461973376E-4</v>
      </c>
      <c r="H68" s="19">
        <v>1.684024198163438E-3</v>
      </c>
      <c r="I68" s="19">
        <v>7.6546554461973376E-4</v>
      </c>
      <c r="J68" s="19">
        <v>7.6546554461973376E-4</v>
      </c>
      <c r="K68" s="19">
        <f t="shared" si="1"/>
        <v>7.6546554461973376E-4</v>
      </c>
      <c r="N68" s="19">
        <v>0</v>
      </c>
      <c r="O68" s="19">
        <v>-7.3955709864469857E-32</v>
      </c>
      <c r="P68" s="19">
        <v>0</v>
      </c>
      <c r="Q68" s="19">
        <v>0</v>
      </c>
      <c r="R68" s="19">
        <v>-0.1</v>
      </c>
      <c r="S68" s="19">
        <v>6.1232339957367663E-18</v>
      </c>
      <c r="T68" s="19">
        <v>0</v>
      </c>
      <c r="U68" s="19">
        <v>0</v>
      </c>
      <c r="V68" s="19">
        <v>-1.8749999999999769E-3</v>
      </c>
      <c r="W68" s="19">
        <v>1.1481063742006031E-19</v>
      </c>
      <c r="X68" s="19">
        <v>5.5511151231257827E-16</v>
      </c>
      <c r="Y68" s="19">
        <v>0</v>
      </c>
      <c r="Z68" s="19">
        <v>6.123233995736766E-17</v>
      </c>
      <c r="AA68" s="19">
        <v>1</v>
      </c>
      <c r="AB68" s="19">
        <v>0</v>
      </c>
      <c r="AC68" s="19">
        <v>-0.1</v>
      </c>
      <c r="AD68" s="19">
        <v>6.1232339957367663E-18</v>
      </c>
      <c r="AE68" s="19">
        <v>0</v>
      </c>
      <c r="AF68" s="19">
        <v>0</v>
      </c>
      <c r="AG68" s="19">
        <v>0</v>
      </c>
      <c r="AH68" s="19">
        <v>6.123233995736766E-17</v>
      </c>
      <c r="AI68" s="19">
        <v>1</v>
      </c>
      <c r="AJ68" s="19">
        <v>0</v>
      </c>
      <c r="AK68" s="19">
        <v>40</v>
      </c>
      <c r="AL68" s="19">
        <v>40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 t="s">
        <v>464</v>
      </c>
      <c r="AT68" s="19">
        <v>1</v>
      </c>
      <c r="AU68" s="19">
        <v>0</v>
      </c>
      <c r="AV68" s="19">
        <v>0</v>
      </c>
      <c r="AW68" s="19">
        <v>0</v>
      </c>
      <c r="AX68" s="19">
        <v>0</v>
      </c>
      <c r="AY68" s="19">
        <v>45</v>
      </c>
      <c r="AZ68" s="19">
        <v>0</v>
      </c>
      <c r="BA68" s="19">
        <v>1</v>
      </c>
      <c r="BB68" s="19" t="s">
        <v>89</v>
      </c>
      <c r="BC68" s="19">
        <v>5</v>
      </c>
      <c r="BD68" s="19">
        <v>2</v>
      </c>
      <c r="BE68" s="19">
        <v>0.05</v>
      </c>
      <c r="BF68" s="19">
        <v>4</v>
      </c>
      <c r="BG68" s="19">
        <v>6</v>
      </c>
      <c r="BH68" s="19">
        <v>0.5</v>
      </c>
      <c r="BI68" s="19">
        <v>10</v>
      </c>
      <c r="BJ68" s="19">
        <v>1</v>
      </c>
      <c r="BK68" s="19">
        <v>1</v>
      </c>
      <c r="BL68" s="19">
        <v>1</v>
      </c>
      <c r="BM68" s="19">
        <v>1</v>
      </c>
      <c r="BN68" s="19">
        <v>0</v>
      </c>
      <c r="BO68" s="19">
        <v>0</v>
      </c>
      <c r="BP68" s="19">
        <v>0</v>
      </c>
      <c r="BQ68" s="19">
        <v>0</v>
      </c>
      <c r="BR68" s="19">
        <v>1</v>
      </c>
      <c r="BS68" s="19">
        <v>1</v>
      </c>
      <c r="BT68" s="19">
        <v>1</v>
      </c>
      <c r="BU68" s="19">
        <v>1</v>
      </c>
    </row>
    <row r="69" spans="1:73" x14ac:dyDescent="0.3">
      <c r="A69" s="26">
        <v>67</v>
      </c>
      <c r="B69" s="19">
        <v>80</v>
      </c>
      <c r="C69" s="19">
        <v>3.119969367980957E-2</v>
      </c>
      <c r="D69" s="19">
        <v>5.1999489466349289E-4</v>
      </c>
      <c r="E69" s="19">
        <v>2</v>
      </c>
      <c r="G69" s="19">
        <v>6.5516395428336999E-17</v>
      </c>
      <c r="H69" s="19">
        <v>6.5516395428336999E-17</v>
      </c>
      <c r="I69" s="19">
        <v>6.5516395428336999E-17</v>
      </c>
      <c r="K69" s="19">
        <f t="shared" si="1"/>
        <v>6.5516395428336999E-17</v>
      </c>
      <c r="N69" s="19">
        <v>-1.110223024625157E-16</v>
      </c>
      <c r="O69" s="19">
        <v>-1.110223024625157E-16</v>
      </c>
      <c r="P69" s="19">
        <v>0</v>
      </c>
      <c r="Q69" s="19">
        <v>0</v>
      </c>
      <c r="R69" s="19">
        <v>0.05</v>
      </c>
      <c r="S69" s="19">
        <v>-0.05</v>
      </c>
      <c r="T69" s="19">
        <v>0.1</v>
      </c>
      <c r="U69" s="19">
        <v>0</v>
      </c>
      <c r="V69" s="19">
        <v>0</v>
      </c>
      <c r="W69" s="19">
        <v>0</v>
      </c>
      <c r="X69" s="19">
        <v>3.3203691532368567E-17</v>
      </c>
      <c r="Y69" s="19">
        <v>0.5</v>
      </c>
      <c r="Z69" s="19">
        <v>0.5</v>
      </c>
      <c r="AA69" s="19">
        <v>0</v>
      </c>
      <c r="AB69" s="19">
        <v>0</v>
      </c>
      <c r="AC69" s="19">
        <v>0.05</v>
      </c>
      <c r="AD69" s="19">
        <v>-0.05</v>
      </c>
      <c r="AE69" s="19">
        <v>0.1</v>
      </c>
      <c r="AF69" s="19">
        <v>0</v>
      </c>
      <c r="AG69" s="19">
        <v>0.5</v>
      </c>
      <c r="AH69" s="19">
        <v>0.5</v>
      </c>
      <c r="AI69" s="19">
        <v>0</v>
      </c>
      <c r="AJ69" s="19">
        <v>0</v>
      </c>
      <c r="AK69" s="19">
        <v>40</v>
      </c>
      <c r="AL69" s="19">
        <v>0</v>
      </c>
      <c r="AM69" s="19">
        <v>40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 t="s">
        <v>514</v>
      </c>
      <c r="AT69" s="19">
        <v>1</v>
      </c>
      <c r="AU69" s="19">
        <v>0</v>
      </c>
      <c r="AV69" s="19">
        <v>0</v>
      </c>
      <c r="AW69" s="19">
        <v>0</v>
      </c>
      <c r="AX69" s="19">
        <v>0</v>
      </c>
      <c r="AY69" s="19">
        <v>45</v>
      </c>
      <c r="AZ69" s="19">
        <v>0</v>
      </c>
      <c r="BA69" s="19">
        <v>1</v>
      </c>
      <c r="BB69" s="19" t="s">
        <v>89</v>
      </c>
      <c r="BC69" s="19">
        <v>5</v>
      </c>
      <c r="BD69" s="19">
        <v>2</v>
      </c>
      <c r="BE69" s="19">
        <v>0.05</v>
      </c>
      <c r="BF69" s="19">
        <v>4</v>
      </c>
      <c r="BG69" s="19">
        <v>6</v>
      </c>
      <c r="BH69" s="19">
        <v>0.5</v>
      </c>
      <c r="BI69" s="19">
        <v>10</v>
      </c>
      <c r="BJ69" s="19">
        <v>1</v>
      </c>
      <c r="BK69" s="19">
        <v>1</v>
      </c>
      <c r="BL69" s="19">
        <v>1</v>
      </c>
      <c r="BM69" s="19">
        <v>1</v>
      </c>
      <c r="BN69" s="19">
        <v>0</v>
      </c>
      <c r="BO69" s="19">
        <v>0</v>
      </c>
      <c r="BP69" s="19">
        <v>0</v>
      </c>
      <c r="BQ69" s="19">
        <v>0</v>
      </c>
      <c r="BR69" s="19">
        <v>1</v>
      </c>
      <c r="BS69" s="19">
        <v>1</v>
      </c>
      <c r="BT69" s="19">
        <v>1</v>
      </c>
      <c r="BU69" s="19">
        <v>1</v>
      </c>
    </row>
    <row r="70" spans="1:73" x14ac:dyDescent="0.3">
      <c r="A70" s="26">
        <v>68</v>
      </c>
      <c r="B70" s="19">
        <v>80</v>
      </c>
      <c r="C70" s="19">
        <v>4.6799898147583008E-2</v>
      </c>
      <c r="D70" s="19">
        <v>7.7999830245971684E-4</v>
      </c>
      <c r="E70" s="19">
        <v>2</v>
      </c>
      <c r="G70" s="19">
        <v>6.5516395428336999E-17</v>
      </c>
      <c r="H70" s="19">
        <v>6.5516395428336999E-17</v>
      </c>
      <c r="I70" s="19">
        <v>6.5516395428336999E-17</v>
      </c>
      <c r="K70" s="19">
        <f t="shared" si="1"/>
        <v>6.5516395428336999E-17</v>
      </c>
      <c r="N70" s="19">
        <v>-1.110223024625157E-16</v>
      </c>
      <c r="O70" s="19">
        <v>1.110223024625157E-16</v>
      </c>
      <c r="P70" s="19">
        <v>0</v>
      </c>
      <c r="Q70" s="19">
        <v>0</v>
      </c>
      <c r="R70" s="19">
        <v>0.05</v>
      </c>
      <c r="S70" s="19">
        <v>0.05</v>
      </c>
      <c r="T70" s="19">
        <v>0.1</v>
      </c>
      <c r="U70" s="19">
        <v>0</v>
      </c>
      <c r="V70" s="19">
        <v>0</v>
      </c>
      <c r="W70" s="19">
        <v>0</v>
      </c>
      <c r="X70" s="19">
        <v>3.3203691532368567E-17</v>
      </c>
      <c r="Y70" s="19">
        <v>0.5</v>
      </c>
      <c r="Z70" s="19">
        <v>-0.5</v>
      </c>
      <c r="AA70" s="19">
        <v>0</v>
      </c>
      <c r="AB70" s="19">
        <v>0</v>
      </c>
      <c r="AC70" s="19">
        <v>0.05</v>
      </c>
      <c r="AD70" s="19">
        <v>0.05</v>
      </c>
      <c r="AE70" s="19">
        <v>0.1</v>
      </c>
      <c r="AF70" s="19">
        <v>0</v>
      </c>
      <c r="AG70" s="19">
        <v>0.5</v>
      </c>
      <c r="AH70" s="19">
        <v>-0.5</v>
      </c>
      <c r="AI70" s="19">
        <v>0</v>
      </c>
      <c r="AJ70" s="19">
        <v>0</v>
      </c>
      <c r="AK70" s="19">
        <v>40</v>
      </c>
      <c r="AL70" s="19">
        <v>0</v>
      </c>
      <c r="AM70" s="19">
        <v>0</v>
      </c>
      <c r="AN70" s="19">
        <v>40</v>
      </c>
      <c r="AO70" s="19">
        <v>0</v>
      </c>
      <c r="AP70" s="19">
        <v>0</v>
      </c>
      <c r="AQ70" s="19">
        <v>0</v>
      </c>
      <c r="AR70" s="19">
        <v>0</v>
      </c>
      <c r="AS70" s="19" t="s">
        <v>463</v>
      </c>
      <c r="AT70" s="19">
        <v>1</v>
      </c>
      <c r="AU70" s="19">
        <v>0</v>
      </c>
      <c r="AV70" s="19">
        <v>0</v>
      </c>
      <c r="AW70" s="19">
        <v>0</v>
      </c>
      <c r="AX70" s="19">
        <v>0</v>
      </c>
      <c r="AY70" s="19">
        <v>45</v>
      </c>
      <c r="AZ70" s="19">
        <v>0</v>
      </c>
      <c r="BA70" s="19">
        <v>1</v>
      </c>
      <c r="BB70" s="19" t="s">
        <v>89</v>
      </c>
      <c r="BC70" s="19">
        <v>5</v>
      </c>
      <c r="BD70" s="19">
        <v>2</v>
      </c>
      <c r="BE70" s="19">
        <v>0.05</v>
      </c>
      <c r="BF70" s="19">
        <v>4</v>
      </c>
      <c r="BG70" s="19">
        <v>6</v>
      </c>
      <c r="BH70" s="19">
        <v>0.5</v>
      </c>
      <c r="BI70" s="19">
        <v>10</v>
      </c>
      <c r="BJ70" s="19">
        <v>1</v>
      </c>
      <c r="BK70" s="19">
        <v>1</v>
      </c>
      <c r="BL70" s="19">
        <v>1</v>
      </c>
      <c r="BM70" s="19">
        <v>1</v>
      </c>
      <c r="BN70" s="19">
        <v>0</v>
      </c>
      <c r="BO70" s="19">
        <v>0</v>
      </c>
      <c r="BP70" s="19">
        <v>0</v>
      </c>
      <c r="BQ70" s="19">
        <v>0</v>
      </c>
      <c r="BR70" s="19">
        <v>1</v>
      </c>
      <c r="BS70" s="19">
        <v>1</v>
      </c>
      <c r="BT70" s="19">
        <v>1</v>
      </c>
      <c r="BU70" s="19">
        <v>1</v>
      </c>
    </row>
    <row r="71" spans="1:73" x14ac:dyDescent="0.3">
      <c r="A71" s="26">
        <v>69</v>
      </c>
      <c r="B71" s="19">
        <v>80</v>
      </c>
      <c r="C71" s="19">
        <v>4.6799659729003913E-2</v>
      </c>
      <c r="D71" s="19">
        <v>7.7999432881673176E-4</v>
      </c>
      <c r="E71" s="19">
        <v>2</v>
      </c>
      <c r="G71" s="19">
        <v>1.2891217829980429E-16</v>
      </c>
      <c r="H71" s="19">
        <v>1.2891217829980429E-16</v>
      </c>
      <c r="I71" s="19">
        <v>1.2891217829980429E-16</v>
      </c>
      <c r="K71" s="19">
        <f t="shared" si="1"/>
        <v>1.2891217829980429E-16</v>
      </c>
      <c r="N71" s="19">
        <v>2.2204460492503131E-16</v>
      </c>
      <c r="O71" s="19">
        <v>2.2204460492503131E-16</v>
      </c>
      <c r="P71" s="19">
        <v>0</v>
      </c>
      <c r="Q71" s="19">
        <v>0</v>
      </c>
      <c r="R71" s="19">
        <v>-0.05</v>
      </c>
      <c r="S71" s="19">
        <v>4.9999999999999982E-2</v>
      </c>
      <c r="T71" s="19">
        <v>0.1</v>
      </c>
      <c r="U71" s="19">
        <v>0</v>
      </c>
      <c r="V71" s="19">
        <v>0</v>
      </c>
      <c r="W71" s="19">
        <v>0</v>
      </c>
      <c r="X71" s="19">
        <v>3.3203691532368567E-17</v>
      </c>
      <c r="Y71" s="19">
        <v>-0.49999999999999989</v>
      </c>
      <c r="Z71" s="19">
        <v>-0.49999999999999989</v>
      </c>
      <c r="AA71" s="19">
        <v>0</v>
      </c>
      <c r="AB71" s="19">
        <v>0</v>
      </c>
      <c r="AC71" s="19">
        <v>-0.05</v>
      </c>
      <c r="AD71" s="19">
        <v>4.9999999999999982E-2</v>
      </c>
      <c r="AE71" s="19">
        <v>0.1</v>
      </c>
      <c r="AF71" s="19">
        <v>0</v>
      </c>
      <c r="AG71" s="19">
        <v>-0.5</v>
      </c>
      <c r="AH71" s="19">
        <v>-0.5</v>
      </c>
      <c r="AI71" s="19">
        <v>0</v>
      </c>
      <c r="AJ71" s="19">
        <v>0</v>
      </c>
      <c r="AK71" s="19">
        <v>0</v>
      </c>
      <c r="AL71" s="19">
        <v>40</v>
      </c>
      <c r="AM71" s="19">
        <v>0</v>
      </c>
      <c r="AN71" s="19">
        <v>40</v>
      </c>
      <c r="AO71" s="19">
        <v>0</v>
      </c>
      <c r="AP71" s="19">
        <v>0</v>
      </c>
      <c r="AQ71" s="19">
        <v>0</v>
      </c>
      <c r="AR71" s="19">
        <v>0</v>
      </c>
      <c r="AS71" s="19" t="s">
        <v>515</v>
      </c>
      <c r="AT71" s="19">
        <v>1</v>
      </c>
      <c r="AU71" s="19">
        <v>0</v>
      </c>
      <c r="AV71" s="19">
        <v>0</v>
      </c>
      <c r="AW71" s="19">
        <v>0</v>
      </c>
      <c r="AX71" s="19">
        <v>0</v>
      </c>
      <c r="AY71" s="19">
        <v>45</v>
      </c>
      <c r="AZ71" s="19">
        <v>0</v>
      </c>
      <c r="BA71" s="19">
        <v>1</v>
      </c>
      <c r="BB71" s="19" t="s">
        <v>89</v>
      </c>
      <c r="BC71" s="19">
        <v>5</v>
      </c>
      <c r="BD71" s="19">
        <v>2</v>
      </c>
      <c r="BE71" s="19">
        <v>0.05</v>
      </c>
      <c r="BF71" s="19">
        <v>4</v>
      </c>
      <c r="BG71" s="19">
        <v>6</v>
      </c>
      <c r="BH71" s="19">
        <v>0.5</v>
      </c>
      <c r="BI71" s="19">
        <v>10</v>
      </c>
      <c r="BJ71" s="19">
        <v>1</v>
      </c>
      <c r="BK71" s="19">
        <v>1</v>
      </c>
      <c r="BL71" s="19">
        <v>1</v>
      </c>
      <c r="BM71" s="19">
        <v>1</v>
      </c>
      <c r="BN71" s="19">
        <v>0</v>
      </c>
      <c r="BO71" s="19">
        <v>0</v>
      </c>
      <c r="BP71" s="19">
        <v>0</v>
      </c>
      <c r="BQ71" s="19">
        <v>0</v>
      </c>
      <c r="BR71" s="19">
        <v>1</v>
      </c>
      <c r="BS71" s="19">
        <v>1</v>
      </c>
      <c r="BT71" s="19">
        <v>1</v>
      </c>
      <c r="BU71" s="19">
        <v>1</v>
      </c>
    </row>
    <row r="72" spans="1:73" x14ac:dyDescent="0.3">
      <c r="A72" s="26">
        <v>70</v>
      </c>
      <c r="B72" s="19">
        <v>80</v>
      </c>
      <c r="C72" s="19">
        <v>6.2399387359619141E-2</v>
      </c>
      <c r="D72" s="19">
        <v>1.039989789326986E-3</v>
      </c>
      <c r="E72" s="19">
        <v>3</v>
      </c>
      <c r="G72" s="19">
        <v>7.6546554461973376E-4</v>
      </c>
      <c r="H72" s="19">
        <v>1.684024198163438E-3</v>
      </c>
      <c r="I72" s="19">
        <v>7.6546554461973376E-4</v>
      </c>
      <c r="J72" s="19">
        <v>7.6546554461973376E-4</v>
      </c>
      <c r="K72" s="19">
        <f t="shared" si="1"/>
        <v>7.6546554461973376E-4</v>
      </c>
      <c r="N72" s="19">
        <v>-8.6281661508548166E-32</v>
      </c>
      <c r="O72" s="19">
        <v>0</v>
      </c>
      <c r="P72" s="19">
        <v>0</v>
      </c>
      <c r="Q72" s="19">
        <v>0</v>
      </c>
      <c r="R72" s="19">
        <v>4.9303806576313239E-34</v>
      </c>
      <c r="S72" s="19">
        <v>-0.1</v>
      </c>
      <c r="T72" s="19">
        <v>0</v>
      </c>
      <c r="U72" s="19">
        <v>0</v>
      </c>
      <c r="V72" s="19">
        <v>0</v>
      </c>
      <c r="W72" s="19">
        <v>1.8749999999999769E-3</v>
      </c>
      <c r="X72" s="19">
        <v>-5.5511151231257827E-16</v>
      </c>
      <c r="Y72" s="19">
        <v>6.123233995736766E-17</v>
      </c>
      <c r="Z72" s="19">
        <v>0</v>
      </c>
      <c r="AA72" s="19">
        <v>-1</v>
      </c>
      <c r="AB72" s="19">
        <v>0</v>
      </c>
      <c r="AC72" s="19">
        <v>4.9303806576313239E-34</v>
      </c>
      <c r="AD72" s="19">
        <v>-0.1</v>
      </c>
      <c r="AE72" s="19">
        <v>0</v>
      </c>
      <c r="AF72" s="19">
        <v>0</v>
      </c>
      <c r="AG72" s="19">
        <v>6.123233995736766E-17</v>
      </c>
      <c r="AH72" s="19">
        <v>0</v>
      </c>
      <c r="AI72" s="19">
        <v>-1</v>
      </c>
      <c r="AJ72" s="19">
        <v>0</v>
      </c>
      <c r="AK72" s="19">
        <v>0</v>
      </c>
      <c r="AL72" s="19">
        <v>0</v>
      </c>
      <c r="AM72" s="19">
        <v>40</v>
      </c>
      <c r="AN72" s="19">
        <v>40</v>
      </c>
      <c r="AO72" s="19">
        <v>0</v>
      </c>
      <c r="AP72" s="19">
        <v>0</v>
      </c>
      <c r="AQ72" s="19">
        <v>0</v>
      </c>
      <c r="AR72" s="19">
        <v>0</v>
      </c>
      <c r="AS72" s="19" t="s">
        <v>466</v>
      </c>
      <c r="AT72" s="19">
        <v>1</v>
      </c>
      <c r="AU72" s="19">
        <v>0</v>
      </c>
      <c r="AV72" s="19">
        <v>0</v>
      </c>
      <c r="AW72" s="19">
        <v>0</v>
      </c>
      <c r="AX72" s="19">
        <v>0</v>
      </c>
      <c r="AY72" s="19">
        <v>45</v>
      </c>
      <c r="AZ72" s="19">
        <v>0</v>
      </c>
      <c r="BA72" s="19">
        <v>1</v>
      </c>
      <c r="BB72" s="19" t="s">
        <v>89</v>
      </c>
      <c r="BC72" s="19">
        <v>5</v>
      </c>
      <c r="BD72" s="19">
        <v>2</v>
      </c>
      <c r="BE72" s="19">
        <v>0.05</v>
      </c>
      <c r="BF72" s="19">
        <v>4</v>
      </c>
      <c r="BG72" s="19">
        <v>6</v>
      </c>
      <c r="BH72" s="19">
        <v>0.5</v>
      </c>
      <c r="BI72" s="19">
        <v>10</v>
      </c>
      <c r="BJ72" s="19">
        <v>1</v>
      </c>
      <c r="BK72" s="19">
        <v>1</v>
      </c>
      <c r="BL72" s="19">
        <v>1</v>
      </c>
      <c r="BM72" s="19">
        <v>1</v>
      </c>
      <c r="BN72" s="19">
        <v>0</v>
      </c>
      <c r="BO72" s="19">
        <v>0</v>
      </c>
      <c r="BP72" s="19">
        <v>0</v>
      </c>
      <c r="BQ72" s="19">
        <v>0</v>
      </c>
      <c r="BR72" s="19">
        <v>1</v>
      </c>
      <c r="BS72" s="19">
        <v>1</v>
      </c>
      <c r="BT72" s="19">
        <v>1</v>
      </c>
      <c r="BU72" s="19">
        <v>1</v>
      </c>
    </row>
    <row r="73" spans="1:73" x14ac:dyDescent="0.3">
      <c r="A73" s="26">
        <v>71</v>
      </c>
      <c r="B73" s="19">
        <v>80</v>
      </c>
      <c r="C73" s="19">
        <v>9.3599557876586914E-2</v>
      </c>
      <c r="D73" s="19">
        <v>1.5599926312764481E-3</v>
      </c>
      <c r="E73" s="19">
        <v>5</v>
      </c>
      <c r="G73" s="19">
        <v>1.2187499999999399E-3</v>
      </c>
      <c r="H73" s="19">
        <v>9.1968749999999974E-2</v>
      </c>
      <c r="I73" s="19">
        <v>3.3562499999999912E-2</v>
      </c>
      <c r="J73" s="19">
        <v>1.190624999999999E-2</v>
      </c>
      <c r="K73" s="19">
        <f t="shared" si="1"/>
        <v>1.190624999999999E-2</v>
      </c>
      <c r="L73" s="19">
        <v>1.2187499999999399E-3</v>
      </c>
      <c r="M73" s="19">
        <v>1.2187499999999399E-3</v>
      </c>
      <c r="N73" s="19">
        <v>6.6613381477509392E-16</v>
      </c>
      <c r="O73" s="19">
        <v>8.3266726846886741E-17</v>
      </c>
      <c r="P73" s="19">
        <v>-3.3306690738754701E-16</v>
      </c>
      <c r="Q73" s="19">
        <v>0</v>
      </c>
      <c r="R73" s="19">
        <v>-1.8749999999999999E-2</v>
      </c>
      <c r="S73" s="19">
        <v>1.8749999999999999E-2</v>
      </c>
      <c r="T73" s="19">
        <v>3.7499999999999999E-2</v>
      </c>
      <c r="U73" s="19">
        <v>0</v>
      </c>
      <c r="V73" s="19">
        <v>1.2187499999997129E-3</v>
      </c>
      <c r="W73" s="19">
        <v>-1.2187499999998519E-3</v>
      </c>
      <c r="X73" s="19">
        <v>-2.4375000000000369E-3</v>
      </c>
      <c r="Y73" s="19">
        <v>-0.75</v>
      </c>
      <c r="Z73" s="19">
        <v>-0.24999999999999989</v>
      </c>
      <c r="AA73" s="19">
        <v>0.5</v>
      </c>
      <c r="AB73" s="19">
        <v>0</v>
      </c>
      <c r="AC73" s="19">
        <v>-1.8749999999999999E-2</v>
      </c>
      <c r="AD73" s="19">
        <v>1.8749999999999999E-2</v>
      </c>
      <c r="AE73" s="19">
        <v>3.7499999999999999E-2</v>
      </c>
      <c r="AF73" s="19">
        <v>0</v>
      </c>
      <c r="AG73" s="19">
        <v>-0.74953124999999998</v>
      </c>
      <c r="AH73" s="19">
        <v>-0.25046874999999991</v>
      </c>
      <c r="AI73" s="19">
        <v>0.49906250000000002</v>
      </c>
      <c r="AJ73" s="19">
        <v>0</v>
      </c>
      <c r="AK73" s="19">
        <v>0</v>
      </c>
      <c r="AL73" s="19">
        <v>60</v>
      </c>
      <c r="AM73" s="19">
        <v>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516</v>
      </c>
      <c r="AT73" s="19">
        <v>1</v>
      </c>
      <c r="AU73" s="19">
        <v>0</v>
      </c>
      <c r="AV73" s="19">
        <v>0</v>
      </c>
      <c r="AW73" s="19">
        <v>0</v>
      </c>
      <c r="AX73" s="19">
        <v>0</v>
      </c>
      <c r="AY73" s="19">
        <v>45</v>
      </c>
      <c r="AZ73" s="19">
        <v>0</v>
      </c>
      <c r="BA73" s="19">
        <v>1</v>
      </c>
      <c r="BB73" s="19" t="s">
        <v>89</v>
      </c>
      <c r="BC73" s="19">
        <v>5</v>
      </c>
      <c r="BD73" s="19">
        <v>2</v>
      </c>
      <c r="BE73" s="19">
        <v>0.05</v>
      </c>
      <c r="BF73" s="19">
        <v>4</v>
      </c>
      <c r="BG73" s="19">
        <v>6</v>
      </c>
      <c r="BH73" s="19">
        <v>0.5</v>
      </c>
      <c r="BI73" s="19">
        <v>10</v>
      </c>
      <c r="BJ73" s="19">
        <v>1</v>
      </c>
      <c r="BK73" s="19">
        <v>1</v>
      </c>
      <c r="BL73" s="19">
        <v>1</v>
      </c>
      <c r="BM73" s="19">
        <v>1</v>
      </c>
      <c r="BN73" s="19">
        <v>0</v>
      </c>
      <c r="BO73" s="19">
        <v>0</v>
      </c>
      <c r="BP73" s="19">
        <v>0</v>
      </c>
      <c r="BQ73" s="19">
        <v>0</v>
      </c>
      <c r="BR73" s="19">
        <v>1</v>
      </c>
      <c r="BS73" s="19">
        <v>1</v>
      </c>
      <c r="BT73" s="19">
        <v>1</v>
      </c>
      <c r="BU73" s="19">
        <v>1</v>
      </c>
    </row>
    <row r="74" spans="1:73" x14ac:dyDescent="0.3">
      <c r="A74" s="26">
        <v>72</v>
      </c>
      <c r="B74" s="19">
        <v>80</v>
      </c>
      <c r="C74" s="19">
        <v>7.7999591827392578E-2</v>
      </c>
      <c r="D74" s="19">
        <v>1.2999931971232101E-3</v>
      </c>
      <c r="E74" s="19">
        <v>5</v>
      </c>
      <c r="G74" s="19">
        <v>1.218749999999967E-3</v>
      </c>
      <c r="H74" s="19">
        <v>9.1968749999999974E-2</v>
      </c>
      <c r="I74" s="19">
        <v>3.356249999999994E-2</v>
      </c>
      <c r="J74" s="19">
        <v>1.1906250000000011E-2</v>
      </c>
      <c r="K74" s="19">
        <f t="shared" si="1"/>
        <v>1.1906250000000011E-2</v>
      </c>
      <c r="L74" s="19">
        <v>1.218749999999967E-3</v>
      </c>
      <c r="M74" s="19">
        <v>1.218749999999967E-3</v>
      </c>
      <c r="N74" s="19">
        <v>6.6613381477509392E-16</v>
      </c>
      <c r="O74" s="19">
        <v>-5.5511151231257827E-17</v>
      </c>
      <c r="P74" s="19">
        <v>-3.3306690738754701E-16</v>
      </c>
      <c r="Q74" s="19">
        <v>0</v>
      </c>
      <c r="R74" s="19">
        <v>-1.8749999999999999E-2</v>
      </c>
      <c r="S74" s="19">
        <v>-1.8749999999999999E-2</v>
      </c>
      <c r="T74" s="19">
        <v>3.7499999999999999E-2</v>
      </c>
      <c r="U74" s="19">
        <v>0</v>
      </c>
      <c r="V74" s="19">
        <v>1.2187499999997129E-3</v>
      </c>
      <c r="W74" s="19">
        <v>1.218750000000018E-3</v>
      </c>
      <c r="X74" s="19">
        <v>-2.4375000000000369E-3</v>
      </c>
      <c r="Y74" s="19">
        <v>-0.75</v>
      </c>
      <c r="Z74" s="19">
        <v>0.25000000000000011</v>
      </c>
      <c r="AA74" s="19">
        <v>0.5</v>
      </c>
      <c r="AB74" s="19">
        <v>0</v>
      </c>
      <c r="AC74" s="19">
        <v>-1.8749999999999999E-2</v>
      </c>
      <c r="AD74" s="19">
        <v>-1.8749999999999999E-2</v>
      </c>
      <c r="AE74" s="19">
        <v>3.7499999999999999E-2</v>
      </c>
      <c r="AF74" s="19">
        <v>0</v>
      </c>
      <c r="AG74" s="19">
        <v>-0.74953124999999998</v>
      </c>
      <c r="AH74" s="19">
        <v>0.25046875000000007</v>
      </c>
      <c r="AI74" s="19">
        <v>0.49906250000000002</v>
      </c>
      <c r="AJ74" s="19">
        <v>0</v>
      </c>
      <c r="AK74" s="19">
        <v>0</v>
      </c>
      <c r="AL74" s="19">
        <v>60</v>
      </c>
      <c r="AM74" s="19">
        <v>20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 t="s">
        <v>517</v>
      </c>
      <c r="AT74" s="19">
        <v>1</v>
      </c>
      <c r="AU74" s="19">
        <v>0</v>
      </c>
      <c r="AV74" s="19">
        <v>0</v>
      </c>
      <c r="AW74" s="19">
        <v>0</v>
      </c>
      <c r="AX74" s="19">
        <v>0</v>
      </c>
      <c r="AY74" s="19">
        <v>45</v>
      </c>
      <c r="AZ74" s="19">
        <v>0</v>
      </c>
      <c r="BA74" s="19">
        <v>1</v>
      </c>
      <c r="BB74" s="19" t="s">
        <v>89</v>
      </c>
      <c r="BC74" s="19">
        <v>5</v>
      </c>
      <c r="BD74" s="19">
        <v>2</v>
      </c>
      <c r="BE74" s="19">
        <v>0.05</v>
      </c>
      <c r="BF74" s="19">
        <v>4</v>
      </c>
      <c r="BG74" s="19">
        <v>6</v>
      </c>
      <c r="BH74" s="19">
        <v>0.5</v>
      </c>
      <c r="BI74" s="19">
        <v>10</v>
      </c>
      <c r="BJ74" s="19">
        <v>1</v>
      </c>
      <c r="BK74" s="19">
        <v>1</v>
      </c>
      <c r="BL74" s="19">
        <v>1</v>
      </c>
      <c r="BM74" s="19">
        <v>1</v>
      </c>
      <c r="BN74" s="19">
        <v>0</v>
      </c>
      <c r="BO74" s="19">
        <v>0</v>
      </c>
      <c r="BP74" s="19">
        <v>0</v>
      </c>
      <c r="BQ74" s="19">
        <v>0</v>
      </c>
      <c r="BR74" s="19">
        <v>1</v>
      </c>
      <c r="BS74" s="19">
        <v>1</v>
      </c>
      <c r="BT74" s="19">
        <v>1</v>
      </c>
      <c r="BU74" s="19">
        <v>1</v>
      </c>
    </row>
    <row r="75" spans="1:73" x14ac:dyDescent="0.3">
      <c r="A75" s="26">
        <v>73</v>
      </c>
      <c r="B75" s="19">
        <v>80</v>
      </c>
      <c r="C75" s="19">
        <v>9.3599319458007813E-2</v>
      </c>
      <c r="D75" s="19">
        <v>1.559988657633464E-3</v>
      </c>
      <c r="E75" s="19">
        <v>5</v>
      </c>
      <c r="G75" s="19">
        <v>1.2187499999999579E-3</v>
      </c>
      <c r="H75" s="19">
        <v>9.1968749999999974E-2</v>
      </c>
      <c r="I75" s="19">
        <v>3.3562499999999933E-2</v>
      </c>
      <c r="J75" s="19">
        <v>1.190625E-2</v>
      </c>
      <c r="K75" s="19">
        <f t="shared" si="1"/>
        <v>1.190625E-2</v>
      </c>
      <c r="L75" s="19">
        <v>1.2187499999999579E-3</v>
      </c>
      <c r="M75" s="19">
        <v>1.2187499999999579E-3</v>
      </c>
      <c r="N75" s="19">
        <v>-5.5511151231257827E-16</v>
      </c>
      <c r="O75" s="19">
        <v>2.775557561562891E-17</v>
      </c>
      <c r="P75" s="19">
        <v>-3.3306690738754701E-16</v>
      </c>
      <c r="Q75" s="19">
        <v>0</v>
      </c>
      <c r="R75" s="19">
        <v>1.8749999999999999E-2</v>
      </c>
      <c r="S75" s="19">
        <v>-1.8749999999999999E-2</v>
      </c>
      <c r="T75" s="19">
        <v>3.7499999999999999E-2</v>
      </c>
      <c r="U75" s="19">
        <v>0</v>
      </c>
      <c r="V75" s="19">
        <v>-1.2187499999997129E-3</v>
      </c>
      <c r="W75" s="19">
        <v>1.2187499999999629E-3</v>
      </c>
      <c r="X75" s="19">
        <v>-2.4375000000000369E-3</v>
      </c>
      <c r="Y75" s="19">
        <v>0.75</v>
      </c>
      <c r="Z75" s="19">
        <v>0.25</v>
      </c>
      <c r="AA75" s="19">
        <v>0.5</v>
      </c>
      <c r="AB75" s="19">
        <v>0</v>
      </c>
      <c r="AC75" s="19">
        <v>1.8749999999999999E-2</v>
      </c>
      <c r="AD75" s="19">
        <v>-1.8749999999999999E-2</v>
      </c>
      <c r="AE75" s="19">
        <v>3.7499999999999999E-2</v>
      </c>
      <c r="AF75" s="19">
        <v>0</v>
      </c>
      <c r="AG75" s="19">
        <v>0.74953124999999998</v>
      </c>
      <c r="AH75" s="19">
        <v>0.25046875000000002</v>
      </c>
      <c r="AI75" s="19">
        <v>0.49906250000000002</v>
      </c>
      <c r="AJ75" s="19">
        <v>0</v>
      </c>
      <c r="AK75" s="19">
        <v>60</v>
      </c>
      <c r="AL75" s="19">
        <v>0</v>
      </c>
      <c r="AM75" s="19">
        <v>20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 t="s">
        <v>518</v>
      </c>
      <c r="AT75" s="19">
        <v>1</v>
      </c>
      <c r="AU75" s="19">
        <v>0</v>
      </c>
      <c r="AV75" s="19">
        <v>0</v>
      </c>
      <c r="AW75" s="19">
        <v>0</v>
      </c>
      <c r="AX75" s="19">
        <v>0</v>
      </c>
      <c r="AY75" s="19">
        <v>45</v>
      </c>
      <c r="AZ75" s="19">
        <v>0</v>
      </c>
      <c r="BA75" s="19">
        <v>1</v>
      </c>
      <c r="BB75" s="19" t="s">
        <v>89</v>
      </c>
      <c r="BC75" s="19">
        <v>5</v>
      </c>
      <c r="BD75" s="19">
        <v>2</v>
      </c>
      <c r="BE75" s="19">
        <v>0.05</v>
      </c>
      <c r="BF75" s="19">
        <v>4</v>
      </c>
      <c r="BG75" s="19">
        <v>6</v>
      </c>
      <c r="BH75" s="19">
        <v>0.5</v>
      </c>
      <c r="BI75" s="19">
        <v>10</v>
      </c>
      <c r="BJ75" s="19">
        <v>1</v>
      </c>
      <c r="BK75" s="19">
        <v>1</v>
      </c>
      <c r="BL75" s="19">
        <v>1</v>
      </c>
      <c r="BM75" s="19">
        <v>1</v>
      </c>
      <c r="BN75" s="19">
        <v>0</v>
      </c>
      <c r="BO75" s="19">
        <v>0</v>
      </c>
      <c r="BP75" s="19">
        <v>0</v>
      </c>
      <c r="BQ75" s="19">
        <v>0</v>
      </c>
      <c r="BR75" s="19">
        <v>1</v>
      </c>
      <c r="BS75" s="19">
        <v>1</v>
      </c>
      <c r="BT75" s="19">
        <v>1</v>
      </c>
      <c r="BU75" s="19">
        <v>1</v>
      </c>
    </row>
    <row r="76" spans="1:73" x14ac:dyDescent="0.3">
      <c r="A76" s="26">
        <v>74</v>
      </c>
      <c r="B76" s="19">
        <v>80</v>
      </c>
      <c r="C76" s="19">
        <v>9.3599319458007813E-2</v>
      </c>
      <c r="D76" s="19">
        <v>1.559988657633464E-3</v>
      </c>
      <c r="E76" s="19">
        <v>5</v>
      </c>
      <c r="G76" s="19">
        <v>9.9510520800568107E-4</v>
      </c>
      <c r="H76" s="19">
        <v>7.5551449253968672E-2</v>
      </c>
      <c r="I76" s="19">
        <v>2.7403666497386781E-2</v>
      </c>
      <c r="J76" s="19">
        <v>9.7214124166708112E-3</v>
      </c>
      <c r="K76" s="19">
        <f t="shared" si="1"/>
        <v>9.7214124166708112E-3</v>
      </c>
      <c r="L76" s="19">
        <v>9.9510520800568107E-4</v>
      </c>
      <c r="M76" s="19">
        <v>9.9510520800568107E-4</v>
      </c>
      <c r="N76" s="19">
        <v>-3.3306690738754701E-16</v>
      </c>
      <c r="O76" s="19">
        <v>0</v>
      </c>
      <c r="P76" s="19">
        <v>0</v>
      </c>
      <c r="Q76" s="19">
        <v>0</v>
      </c>
      <c r="R76" s="19">
        <v>3.7499999999999999E-2</v>
      </c>
      <c r="S76" s="19">
        <v>-2.2962127484012899E-18</v>
      </c>
      <c r="T76" s="19">
        <v>0</v>
      </c>
      <c r="U76" s="19">
        <v>0</v>
      </c>
      <c r="V76" s="19">
        <v>-2.4375000000000369E-3</v>
      </c>
      <c r="W76" s="19">
        <v>1.4925382864609071E-19</v>
      </c>
      <c r="X76" s="19">
        <v>5.5511151231257827E-16</v>
      </c>
      <c r="Y76" s="19">
        <v>0.5</v>
      </c>
      <c r="Z76" s="19">
        <v>3.061616997868383E-17</v>
      </c>
      <c r="AA76" s="19">
        <v>1</v>
      </c>
      <c r="AB76" s="19">
        <v>0</v>
      </c>
      <c r="AC76" s="19">
        <v>3.7499999999999999E-2</v>
      </c>
      <c r="AD76" s="19">
        <v>-2.2962127484012899E-18</v>
      </c>
      <c r="AE76" s="19">
        <v>0</v>
      </c>
      <c r="AF76" s="19">
        <v>0</v>
      </c>
      <c r="AG76" s="19">
        <v>0.49906250000000002</v>
      </c>
      <c r="AH76" s="19">
        <v>3.067357529739386E-17</v>
      </c>
      <c r="AI76" s="19">
        <v>1</v>
      </c>
      <c r="AJ76" s="19">
        <v>0</v>
      </c>
      <c r="AK76" s="19">
        <v>60</v>
      </c>
      <c r="AL76" s="19">
        <v>20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 t="s">
        <v>519</v>
      </c>
      <c r="AT76" s="19">
        <v>1</v>
      </c>
      <c r="AU76" s="19">
        <v>0</v>
      </c>
      <c r="AV76" s="19">
        <v>0</v>
      </c>
      <c r="AW76" s="19">
        <v>0</v>
      </c>
      <c r="AX76" s="19">
        <v>0</v>
      </c>
      <c r="AY76" s="19">
        <v>45</v>
      </c>
      <c r="AZ76" s="19">
        <v>0</v>
      </c>
      <c r="BA76" s="19">
        <v>1</v>
      </c>
      <c r="BB76" s="19" t="s">
        <v>89</v>
      </c>
      <c r="BC76" s="19">
        <v>5</v>
      </c>
      <c r="BD76" s="19">
        <v>2</v>
      </c>
      <c r="BE76" s="19">
        <v>0.05</v>
      </c>
      <c r="BF76" s="19">
        <v>4</v>
      </c>
      <c r="BG76" s="19">
        <v>6</v>
      </c>
      <c r="BH76" s="19">
        <v>0.5</v>
      </c>
      <c r="BI76" s="19">
        <v>10</v>
      </c>
      <c r="BJ76" s="19">
        <v>1</v>
      </c>
      <c r="BK76" s="19">
        <v>1</v>
      </c>
      <c r="BL76" s="19">
        <v>1</v>
      </c>
      <c r="BM76" s="19">
        <v>1</v>
      </c>
      <c r="BN76" s="19">
        <v>0</v>
      </c>
      <c r="BO76" s="19">
        <v>0</v>
      </c>
      <c r="BP76" s="19">
        <v>0</v>
      </c>
      <c r="BQ76" s="19">
        <v>0</v>
      </c>
      <c r="BR76" s="19">
        <v>1</v>
      </c>
      <c r="BS76" s="19">
        <v>1</v>
      </c>
      <c r="BT76" s="19">
        <v>1</v>
      </c>
      <c r="BU76" s="19">
        <v>1</v>
      </c>
    </row>
    <row r="77" spans="1:73" x14ac:dyDescent="0.3">
      <c r="A77" s="26">
        <v>75</v>
      </c>
      <c r="B77" s="19">
        <v>80</v>
      </c>
      <c r="C77" s="19">
        <v>7.7999591827392578E-2</v>
      </c>
      <c r="D77" s="19">
        <v>1.2999931971232101E-3</v>
      </c>
      <c r="E77" s="19">
        <v>5</v>
      </c>
      <c r="G77" s="19">
        <v>1.218749999999977E-3</v>
      </c>
      <c r="H77" s="19">
        <v>9.1968749999999988E-2</v>
      </c>
      <c r="I77" s="19">
        <v>3.356249999999994E-2</v>
      </c>
      <c r="J77" s="19">
        <v>1.1906250000000011E-2</v>
      </c>
      <c r="K77" s="19">
        <f t="shared" si="1"/>
        <v>1.1906250000000011E-2</v>
      </c>
      <c r="L77" s="19">
        <v>1.218749999999977E-3</v>
      </c>
      <c r="M77" s="19">
        <v>1.218749999999977E-3</v>
      </c>
      <c r="N77" s="19">
        <v>5.5511151231257827E-17</v>
      </c>
      <c r="O77" s="19">
        <v>-5.5511151231257827E-16</v>
      </c>
      <c r="P77" s="19">
        <v>3.3306690738754701E-16</v>
      </c>
      <c r="Q77" s="19">
        <v>0</v>
      </c>
      <c r="R77" s="19">
        <v>-1.8749999999999999E-2</v>
      </c>
      <c r="S77" s="19">
        <v>1.8749999999999999E-2</v>
      </c>
      <c r="T77" s="19">
        <v>-3.7499999999999999E-2</v>
      </c>
      <c r="U77" s="19">
        <v>0</v>
      </c>
      <c r="V77" s="19">
        <v>1.2187500000000739E-3</v>
      </c>
      <c r="W77" s="19">
        <v>-1.2187499999997129E-3</v>
      </c>
      <c r="X77" s="19">
        <v>2.4375000000000369E-3</v>
      </c>
      <c r="Y77" s="19">
        <v>0.25000000000000011</v>
      </c>
      <c r="Z77" s="19">
        <v>0.75</v>
      </c>
      <c r="AA77" s="19">
        <v>-0.5</v>
      </c>
      <c r="AB77" s="19">
        <v>0</v>
      </c>
      <c r="AC77" s="19">
        <v>-1.8749999999999999E-2</v>
      </c>
      <c r="AD77" s="19">
        <v>1.8749999999999999E-2</v>
      </c>
      <c r="AE77" s="19">
        <v>-3.7499999999999999E-2</v>
      </c>
      <c r="AF77" s="19">
        <v>0</v>
      </c>
      <c r="AG77" s="19">
        <v>0.25046875000000007</v>
      </c>
      <c r="AH77" s="19">
        <v>0.74953124999999998</v>
      </c>
      <c r="AI77" s="19">
        <v>-0.49906250000000002</v>
      </c>
      <c r="AJ77" s="19">
        <v>0</v>
      </c>
      <c r="AK77" s="19">
        <v>20</v>
      </c>
      <c r="AL77" s="19">
        <v>0</v>
      </c>
      <c r="AM77" s="19">
        <v>60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 t="s">
        <v>520</v>
      </c>
      <c r="AT77" s="19">
        <v>1</v>
      </c>
      <c r="AU77" s="19">
        <v>0</v>
      </c>
      <c r="AV77" s="19">
        <v>0</v>
      </c>
      <c r="AW77" s="19">
        <v>0</v>
      </c>
      <c r="AX77" s="19">
        <v>0</v>
      </c>
      <c r="AY77" s="19">
        <v>45</v>
      </c>
      <c r="AZ77" s="19">
        <v>0</v>
      </c>
      <c r="BA77" s="19">
        <v>1</v>
      </c>
      <c r="BB77" s="19" t="s">
        <v>89</v>
      </c>
      <c r="BC77" s="19">
        <v>5</v>
      </c>
      <c r="BD77" s="19">
        <v>2</v>
      </c>
      <c r="BE77" s="19">
        <v>0.05</v>
      </c>
      <c r="BF77" s="19">
        <v>4</v>
      </c>
      <c r="BG77" s="19">
        <v>6</v>
      </c>
      <c r="BH77" s="19">
        <v>0.5</v>
      </c>
      <c r="BI77" s="19">
        <v>10</v>
      </c>
      <c r="BJ77" s="19">
        <v>1</v>
      </c>
      <c r="BK77" s="19">
        <v>1</v>
      </c>
      <c r="BL77" s="19">
        <v>1</v>
      </c>
      <c r="BM77" s="19">
        <v>1</v>
      </c>
      <c r="BN77" s="19">
        <v>0</v>
      </c>
      <c r="BO77" s="19">
        <v>0</v>
      </c>
      <c r="BP77" s="19">
        <v>0</v>
      </c>
      <c r="BQ77" s="19">
        <v>0</v>
      </c>
      <c r="BR77" s="19">
        <v>1</v>
      </c>
      <c r="BS77" s="19">
        <v>1</v>
      </c>
      <c r="BT77" s="19">
        <v>1</v>
      </c>
      <c r="BU77" s="19">
        <v>1</v>
      </c>
    </row>
    <row r="78" spans="1:73" x14ac:dyDescent="0.3">
      <c r="A78" s="26">
        <v>76</v>
      </c>
      <c r="B78" s="19">
        <v>80</v>
      </c>
      <c r="C78" s="19">
        <v>7.7999353408813477E-2</v>
      </c>
      <c r="D78" s="19">
        <v>1.2999892234802251E-3</v>
      </c>
      <c r="E78" s="19">
        <v>5</v>
      </c>
      <c r="G78" s="19">
        <v>1.218749999999977E-3</v>
      </c>
      <c r="H78" s="19">
        <v>9.1968749999999988E-2</v>
      </c>
      <c r="I78" s="19">
        <v>3.356249999999994E-2</v>
      </c>
      <c r="J78" s="19">
        <v>1.1906250000000011E-2</v>
      </c>
      <c r="K78" s="19">
        <f t="shared" si="1"/>
        <v>1.1906250000000011E-2</v>
      </c>
      <c r="L78" s="19">
        <v>1.218749999999977E-3</v>
      </c>
      <c r="M78" s="19">
        <v>1.218749999999977E-3</v>
      </c>
      <c r="N78" s="19">
        <v>5.5511151231257827E-17</v>
      </c>
      <c r="O78" s="19">
        <v>5.5511151231257827E-16</v>
      </c>
      <c r="P78" s="19">
        <v>3.3306690738754701E-16</v>
      </c>
      <c r="Q78" s="19">
        <v>0</v>
      </c>
      <c r="R78" s="19">
        <v>-1.8749999999999999E-2</v>
      </c>
      <c r="S78" s="19">
        <v>-1.8749999999999999E-2</v>
      </c>
      <c r="T78" s="19">
        <v>-3.7499999999999999E-2</v>
      </c>
      <c r="U78" s="19">
        <v>0</v>
      </c>
      <c r="V78" s="19">
        <v>1.2187500000000739E-3</v>
      </c>
      <c r="W78" s="19">
        <v>1.2187499999997129E-3</v>
      </c>
      <c r="X78" s="19">
        <v>2.4375000000000369E-3</v>
      </c>
      <c r="Y78" s="19">
        <v>0.25000000000000011</v>
      </c>
      <c r="Z78" s="19">
        <v>-0.75</v>
      </c>
      <c r="AA78" s="19">
        <v>-0.5</v>
      </c>
      <c r="AB78" s="19">
        <v>0</v>
      </c>
      <c r="AC78" s="19">
        <v>-1.8749999999999999E-2</v>
      </c>
      <c r="AD78" s="19">
        <v>-1.8749999999999999E-2</v>
      </c>
      <c r="AE78" s="19">
        <v>-3.7499999999999999E-2</v>
      </c>
      <c r="AF78" s="19">
        <v>0</v>
      </c>
      <c r="AG78" s="19">
        <v>0.25046875000000007</v>
      </c>
      <c r="AH78" s="19">
        <v>-0.74953124999999998</v>
      </c>
      <c r="AI78" s="19">
        <v>-0.49906250000000002</v>
      </c>
      <c r="AJ78" s="19">
        <v>0</v>
      </c>
      <c r="AK78" s="19">
        <v>20</v>
      </c>
      <c r="AL78" s="19">
        <v>0</v>
      </c>
      <c r="AM78" s="19">
        <v>0</v>
      </c>
      <c r="AN78" s="19">
        <v>60</v>
      </c>
      <c r="AO78" s="19">
        <v>0</v>
      </c>
      <c r="AP78" s="19">
        <v>0</v>
      </c>
      <c r="AQ78" s="19">
        <v>0</v>
      </c>
      <c r="AR78" s="19">
        <v>0</v>
      </c>
      <c r="AS78" s="19" t="s">
        <v>521</v>
      </c>
      <c r="AT78" s="19">
        <v>1</v>
      </c>
      <c r="AU78" s="19">
        <v>0</v>
      </c>
      <c r="AV78" s="19">
        <v>0</v>
      </c>
      <c r="AW78" s="19">
        <v>0</v>
      </c>
      <c r="AX78" s="19">
        <v>0</v>
      </c>
      <c r="AY78" s="19">
        <v>45</v>
      </c>
      <c r="AZ78" s="19">
        <v>0</v>
      </c>
      <c r="BA78" s="19">
        <v>1</v>
      </c>
      <c r="BB78" s="19" t="s">
        <v>89</v>
      </c>
      <c r="BC78" s="19">
        <v>5</v>
      </c>
      <c r="BD78" s="19">
        <v>2</v>
      </c>
      <c r="BE78" s="19">
        <v>0.05</v>
      </c>
      <c r="BF78" s="19">
        <v>4</v>
      </c>
      <c r="BG78" s="19">
        <v>6</v>
      </c>
      <c r="BH78" s="19">
        <v>0.5</v>
      </c>
      <c r="BI78" s="19">
        <v>10</v>
      </c>
      <c r="BJ78" s="19">
        <v>1</v>
      </c>
      <c r="BK78" s="19">
        <v>1</v>
      </c>
      <c r="BL78" s="19">
        <v>1</v>
      </c>
      <c r="BM78" s="19">
        <v>1</v>
      </c>
      <c r="BN78" s="19">
        <v>0</v>
      </c>
      <c r="BO78" s="19">
        <v>0</v>
      </c>
      <c r="BP78" s="19">
        <v>0</v>
      </c>
      <c r="BQ78" s="19">
        <v>0</v>
      </c>
      <c r="BR78" s="19">
        <v>1</v>
      </c>
      <c r="BS78" s="19">
        <v>1</v>
      </c>
      <c r="BT78" s="19">
        <v>1</v>
      </c>
      <c r="BU78" s="19">
        <v>1</v>
      </c>
    </row>
    <row r="79" spans="1:73" x14ac:dyDescent="0.3">
      <c r="A79" s="26">
        <v>77</v>
      </c>
      <c r="B79" s="19">
        <v>80</v>
      </c>
      <c r="C79" s="19">
        <v>9.3599319458007813E-2</v>
      </c>
      <c r="D79" s="19">
        <v>1.559988657633464E-3</v>
      </c>
      <c r="E79" s="19">
        <v>5</v>
      </c>
      <c r="G79" s="19">
        <v>1.218749999999967E-3</v>
      </c>
      <c r="H79" s="19">
        <v>9.1968749999999988E-2</v>
      </c>
      <c r="I79" s="19">
        <v>3.3562499999999933E-2</v>
      </c>
      <c r="J79" s="19">
        <v>1.190625E-2</v>
      </c>
      <c r="K79" s="19">
        <f t="shared" si="1"/>
        <v>1.190625E-2</v>
      </c>
      <c r="L79" s="19">
        <v>1.218749999999967E-3</v>
      </c>
      <c r="M79" s="19">
        <v>1.218749999999967E-3</v>
      </c>
      <c r="N79" s="19">
        <v>-8.3266726846886741E-17</v>
      </c>
      <c r="O79" s="19">
        <v>6.6613381477509392E-16</v>
      </c>
      <c r="P79" s="19">
        <v>3.3306690738754701E-16</v>
      </c>
      <c r="Q79" s="19">
        <v>0</v>
      </c>
      <c r="R79" s="19">
        <v>1.8749999999999999E-2</v>
      </c>
      <c r="S79" s="19">
        <v>-1.8749999999999999E-2</v>
      </c>
      <c r="T79" s="19">
        <v>-3.7499999999999999E-2</v>
      </c>
      <c r="U79" s="19">
        <v>0</v>
      </c>
      <c r="V79" s="19">
        <v>-1.218750000000018E-3</v>
      </c>
      <c r="W79" s="19">
        <v>1.2187499999997129E-3</v>
      </c>
      <c r="X79" s="19">
        <v>2.4375000000000369E-3</v>
      </c>
      <c r="Y79" s="19">
        <v>-0.25</v>
      </c>
      <c r="Z79" s="19">
        <v>-0.75</v>
      </c>
      <c r="AA79" s="19">
        <v>-0.5</v>
      </c>
      <c r="AB79" s="19">
        <v>0</v>
      </c>
      <c r="AC79" s="19">
        <v>1.8749999999999999E-2</v>
      </c>
      <c r="AD79" s="19">
        <v>-1.8749999999999999E-2</v>
      </c>
      <c r="AE79" s="19">
        <v>-3.7499999999999999E-2</v>
      </c>
      <c r="AF79" s="19">
        <v>0</v>
      </c>
      <c r="AG79" s="19">
        <v>-0.25046875000000002</v>
      </c>
      <c r="AH79" s="19">
        <v>-0.74953124999999998</v>
      </c>
      <c r="AI79" s="19">
        <v>-0.49906250000000002</v>
      </c>
      <c r="AJ79" s="19">
        <v>0</v>
      </c>
      <c r="AK79" s="19">
        <v>0</v>
      </c>
      <c r="AL79" s="19">
        <v>20</v>
      </c>
      <c r="AM79" s="19">
        <v>0</v>
      </c>
      <c r="AN79" s="19">
        <v>60</v>
      </c>
      <c r="AO79" s="19">
        <v>0</v>
      </c>
      <c r="AP79" s="19">
        <v>0</v>
      </c>
      <c r="AQ79" s="19">
        <v>0</v>
      </c>
      <c r="AR79" s="19">
        <v>0</v>
      </c>
      <c r="AS79" s="19" t="s">
        <v>522</v>
      </c>
      <c r="AT79" s="19">
        <v>1</v>
      </c>
      <c r="AU79" s="19">
        <v>0</v>
      </c>
      <c r="AV79" s="19">
        <v>0</v>
      </c>
      <c r="AW79" s="19">
        <v>0</v>
      </c>
      <c r="AX79" s="19">
        <v>0</v>
      </c>
      <c r="AY79" s="19">
        <v>45</v>
      </c>
      <c r="AZ79" s="19">
        <v>0</v>
      </c>
      <c r="BA79" s="19">
        <v>1</v>
      </c>
      <c r="BB79" s="19" t="s">
        <v>89</v>
      </c>
      <c r="BC79" s="19">
        <v>5</v>
      </c>
      <c r="BD79" s="19">
        <v>2</v>
      </c>
      <c r="BE79" s="19">
        <v>0.05</v>
      </c>
      <c r="BF79" s="19">
        <v>4</v>
      </c>
      <c r="BG79" s="19">
        <v>6</v>
      </c>
      <c r="BH79" s="19">
        <v>0.5</v>
      </c>
      <c r="BI79" s="19">
        <v>10</v>
      </c>
      <c r="BJ79" s="19">
        <v>1</v>
      </c>
      <c r="BK79" s="19">
        <v>1</v>
      </c>
      <c r="BL79" s="19">
        <v>1</v>
      </c>
      <c r="BM79" s="19">
        <v>1</v>
      </c>
      <c r="BN79" s="19">
        <v>0</v>
      </c>
      <c r="BO79" s="19">
        <v>0</v>
      </c>
      <c r="BP79" s="19">
        <v>0</v>
      </c>
      <c r="BQ79" s="19">
        <v>0</v>
      </c>
      <c r="BR79" s="19">
        <v>1</v>
      </c>
      <c r="BS79" s="19">
        <v>1</v>
      </c>
      <c r="BT79" s="19">
        <v>1</v>
      </c>
      <c r="BU79" s="19">
        <v>1</v>
      </c>
    </row>
    <row r="80" spans="1:73" x14ac:dyDescent="0.3">
      <c r="A80" s="26">
        <v>78</v>
      </c>
      <c r="B80" s="19">
        <v>80</v>
      </c>
      <c r="C80" s="19">
        <v>7.7999591827392578E-2</v>
      </c>
      <c r="D80" s="19">
        <v>1.2999931971232101E-3</v>
      </c>
      <c r="E80" s="19">
        <v>5</v>
      </c>
      <c r="G80" s="19">
        <v>9.9510520800568107E-4</v>
      </c>
      <c r="H80" s="19">
        <v>7.5551449253968672E-2</v>
      </c>
      <c r="I80" s="19">
        <v>2.7403666497386781E-2</v>
      </c>
      <c r="J80" s="19">
        <v>9.7214124166708112E-3</v>
      </c>
      <c r="K80" s="19">
        <f t="shared" si="1"/>
        <v>9.7214124166708112E-3</v>
      </c>
      <c r="L80" s="19">
        <v>9.9510520800568107E-4</v>
      </c>
      <c r="M80" s="19">
        <v>9.9510520800568107E-4</v>
      </c>
      <c r="N80" s="19">
        <v>-8.6281661508548166E-32</v>
      </c>
      <c r="O80" s="19">
        <v>-3.3306690738754701E-16</v>
      </c>
      <c r="P80" s="19">
        <v>0</v>
      </c>
      <c r="Q80" s="19">
        <v>0</v>
      </c>
      <c r="R80" s="19">
        <v>4.9303806576313239E-34</v>
      </c>
      <c r="S80" s="19">
        <v>3.7499999999999999E-2</v>
      </c>
      <c r="T80" s="19">
        <v>0</v>
      </c>
      <c r="U80" s="19">
        <v>0</v>
      </c>
      <c r="V80" s="19">
        <v>0</v>
      </c>
      <c r="W80" s="19">
        <v>-2.4375000000000369E-3</v>
      </c>
      <c r="X80" s="19">
        <v>-5.5511151231257827E-16</v>
      </c>
      <c r="Y80" s="19">
        <v>6.123233995736766E-17</v>
      </c>
      <c r="Z80" s="19">
        <v>0.5</v>
      </c>
      <c r="AA80" s="19">
        <v>-1</v>
      </c>
      <c r="AB80" s="19">
        <v>0</v>
      </c>
      <c r="AC80" s="19">
        <v>4.9303806576313239E-34</v>
      </c>
      <c r="AD80" s="19">
        <v>3.7499999999999999E-2</v>
      </c>
      <c r="AE80" s="19">
        <v>0</v>
      </c>
      <c r="AF80" s="19">
        <v>0</v>
      </c>
      <c r="AG80" s="19">
        <v>6.123233995736766E-17</v>
      </c>
      <c r="AH80" s="19">
        <v>0.49906250000000002</v>
      </c>
      <c r="AI80" s="19">
        <v>-1</v>
      </c>
      <c r="AJ80" s="19">
        <v>0</v>
      </c>
      <c r="AK80" s="19">
        <v>0</v>
      </c>
      <c r="AL80" s="19">
        <v>0</v>
      </c>
      <c r="AM80" s="19">
        <v>60</v>
      </c>
      <c r="AN80" s="19">
        <v>20</v>
      </c>
      <c r="AO80" s="19">
        <v>0</v>
      </c>
      <c r="AP80" s="19">
        <v>0</v>
      </c>
      <c r="AQ80" s="19">
        <v>0</v>
      </c>
      <c r="AR80" s="19">
        <v>0</v>
      </c>
      <c r="AS80" s="19" t="s">
        <v>523</v>
      </c>
      <c r="AT80" s="19">
        <v>1</v>
      </c>
      <c r="AU80" s="19">
        <v>0</v>
      </c>
      <c r="AV80" s="19">
        <v>0</v>
      </c>
      <c r="AW80" s="19">
        <v>0</v>
      </c>
      <c r="AX80" s="19">
        <v>0</v>
      </c>
      <c r="AY80" s="19">
        <v>45</v>
      </c>
      <c r="AZ80" s="19">
        <v>0</v>
      </c>
      <c r="BA80" s="19">
        <v>1</v>
      </c>
      <c r="BB80" s="19" t="s">
        <v>89</v>
      </c>
      <c r="BC80" s="19">
        <v>5</v>
      </c>
      <c r="BD80" s="19">
        <v>2</v>
      </c>
      <c r="BE80" s="19">
        <v>0.05</v>
      </c>
      <c r="BF80" s="19">
        <v>4</v>
      </c>
      <c r="BG80" s="19">
        <v>6</v>
      </c>
      <c r="BH80" s="19">
        <v>0.5</v>
      </c>
      <c r="BI80" s="19">
        <v>10</v>
      </c>
      <c r="BJ80" s="19">
        <v>1</v>
      </c>
      <c r="BK80" s="19">
        <v>1</v>
      </c>
      <c r="BL80" s="19">
        <v>1</v>
      </c>
      <c r="BM80" s="19">
        <v>1</v>
      </c>
      <c r="BN80" s="19">
        <v>0</v>
      </c>
      <c r="BO80" s="19">
        <v>0</v>
      </c>
      <c r="BP80" s="19">
        <v>0</v>
      </c>
      <c r="BQ80" s="19">
        <v>0</v>
      </c>
      <c r="BR80" s="19">
        <v>1</v>
      </c>
      <c r="BS80" s="19">
        <v>1</v>
      </c>
      <c r="BT80" s="19">
        <v>1</v>
      </c>
      <c r="BU80" s="19">
        <v>1</v>
      </c>
    </row>
    <row r="81" spans="1:73" x14ac:dyDescent="0.3">
      <c r="A81" s="26">
        <v>79</v>
      </c>
      <c r="B81" s="19">
        <v>80</v>
      </c>
      <c r="C81" s="19">
        <v>4.6799659729003913E-2</v>
      </c>
      <c r="D81" s="19">
        <v>7.7999432881673176E-4</v>
      </c>
      <c r="E81" s="19">
        <v>3</v>
      </c>
      <c r="G81" s="19">
        <v>7.6546554461973376E-4</v>
      </c>
      <c r="H81" s="19">
        <v>1.684024198163438E-3</v>
      </c>
      <c r="I81" s="19">
        <v>7.6546554461973376E-4</v>
      </c>
      <c r="J81" s="19">
        <v>7.6546554461973376E-4</v>
      </c>
      <c r="K81" s="19">
        <f t="shared" si="1"/>
        <v>7.6546554461973376E-4</v>
      </c>
      <c r="N81" s="19">
        <v>-8.6281661508548166E-32</v>
      </c>
      <c r="O81" s="19">
        <v>0</v>
      </c>
      <c r="P81" s="19">
        <v>0</v>
      </c>
      <c r="Q81" s="19">
        <v>0</v>
      </c>
      <c r="R81" s="19">
        <v>4.9303806576313239E-34</v>
      </c>
      <c r="S81" s="19">
        <v>2.5000000000000001E-2</v>
      </c>
      <c r="T81" s="19">
        <v>0</v>
      </c>
      <c r="U81" s="19">
        <v>0</v>
      </c>
      <c r="V81" s="19">
        <v>0</v>
      </c>
      <c r="W81" s="19">
        <v>1.8749999999999769E-3</v>
      </c>
      <c r="X81" s="19">
        <v>-5.5511151231257827E-16</v>
      </c>
      <c r="Y81" s="19">
        <v>6.123233995736766E-17</v>
      </c>
      <c r="Z81" s="19">
        <v>0</v>
      </c>
      <c r="AA81" s="19">
        <v>-1</v>
      </c>
      <c r="AB81" s="19">
        <v>0</v>
      </c>
      <c r="AC81" s="19">
        <v>4.9303806576313239E-34</v>
      </c>
      <c r="AD81" s="19">
        <v>2.5000000000000001E-2</v>
      </c>
      <c r="AE81" s="19">
        <v>0</v>
      </c>
      <c r="AF81" s="19">
        <v>0</v>
      </c>
      <c r="AG81" s="19">
        <v>6.123233995736766E-17</v>
      </c>
      <c r="AH81" s="19">
        <v>0</v>
      </c>
      <c r="AI81" s="19">
        <v>-1</v>
      </c>
      <c r="AJ81" s="19">
        <v>0</v>
      </c>
      <c r="AK81" s="19">
        <v>0</v>
      </c>
      <c r="AL81" s="19">
        <v>0</v>
      </c>
      <c r="AM81" s="19">
        <v>40</v>
      </c>
      <c r="AN81" s="19">
        <v>40</v>
      </c>
      <c r="AO81" s="19">
        <v>0</v>
      </c>
      <c r="AP81" s="19">
        <v>0</v>
      </c>
      <c r="AQ81" s="19">
        <v>0</v>
      </c>
      <c r="AR81" s="19">
        <v>0</v>
      </c>
      <c r="AS81" s="19" t="s">
        <v>466</v>
      </c>
      <c r="AT81" s="19">
        <v>1</v>
      </c>
      <c r="AU81" s="19">
        <v>0</v>
      </c>
      <c r="AV81" s="19">
        <v>0</v>
      </c>
      <c r="AW81" s="19">
        <v>0</v>
      </c>
      <c r="AX81" s="19">
        <v>0</v>
      </c>
      <c r="AY81" s="19">
        <v>45</v>
      </c>
      <c r="AZ81" s="19">
        <v>0</v>
      </c>
      <c r="BA81" s="19">
        <v>1</v>
      </c>
      <c r="BB81" s="19" t="s">
        <v>89</v>
      </c>
      <c r="BC81" s="19">
        <v>5</v>
      </c>
      <c r="BD81" s="19">
        <v>2</v>
      </c>
      <c r="BE81" s="19">
        <v>0.05</v>
      </c>
      <c r="BF81" s="19">
        <v>4</v>
      </c>
      <c r="BG81" s="19">
        <v>6</v>
      </c>
      <c r="BH81" s="19">
        <v>0.5</v>
      </c>
      <c r="BI81" s="19">
        <v>10</v>
      </c>
      <c r="BJ81" s="19">
        <v>1</v>
      </c>
      <c r="BK81" s="19">
        <v>1</v>
      </c>
      <c r="BL81" s="19">
        <v>1</v>
      </c>
      <c r="BM81" s="19">
        <v>1</v>
      </c>
      <c r="BN81" s="19">
        <v>0</v>
      </c>
      <c r="BO81" s="19">
        <v>0</v>
      </c>
      <c r="BP81" s="19">
        <v>0</v>
      </c>
      <c r="BQ81" s="19">
        <v>0</v>
      </c>
      <c r="BR81" s="19">
        <v>1</v>
      </c>
      <c r="BS81" s="19">
        <v>1</v>
      </c>
      <c r="BT81" s="19">
        <v>1</v>
      </c>
      <c r="BU81" s="19">
        <v>1</v>
      </c>
    </row>
    <row r="82" spans="1:73" x14ac:dyDescent="0.3">
      <c r="A82" s="26">
        <v>80</v>
      </c>
      <c r="B82" s="19">
        <v>80</v>
      </c>
      <c r="C82" s="19">
        <v>6.2399625778198242E-2</v>
      </c>
      <c r="D82" s="19">
        <v>1.039993762969971E-3</v>
      </c>
      <c r="E82" s="19">
        <v>3</v>
      </c>
      <c r="G82" s="19">
        <v>6.5625000000002626E-3</v>
      </c>
      <c r="H82" s="19">
        <v>0.109875</v>
      </c>
      <c r="I82" s="19">
        <v>6.5625000000002626E-3</v>
      </c>
      <c r="J82" s="19">
        <v>6.5625000000002626E-3</v>
      </c>
      <c r="K82" s="19">
        <f t="shared" si="1"/>
        <v>6.5625000000002626E-3</v>
      </c>
      <c r="N82" s="19">
        <v>1.3877787807814459E-16</v>
      </c>
      <c r="O82" s="19">
        <v>-7.7715611723760958E-16</v>
      </c>
      <c r="P82" s="19">
        <v>6.6613381477509392E-16</v>
      </c>
      <c r="Q82" s="19">
        <v>0</v>
      </c>
      <c r="R82" s="19">
        <v>-2.1874999999999999E-2</v>
      </c>
      <c r="S82" s="19">
        <v>2.1874999999999999E-2</v>
      </c>
      <c r="T82" s="19">
        <v>-4.3749999999999997E-2</v>
      </c>
      <c r="U82" s="19">
        <v>0</v>
      </c>
      <c r="V82" s="19">
        <v>-6.5624999999999989E-3</v>
      </c>
      <c r="W82" s="19">
        <v>6.5625000000005818E-3</v>
      </c>
      <c r="X82" s="19">
        <v>-1.3125000000000501E-2</v>
      </c>
      <c r="Y82" s="19">
        <v>0.12500000000000011</v>
      </c>
      <c r="Z82" s="19">
        <v>0.875</v>
      </c>
      <c r="AA82" s="19">
        <v>-0.75</v>
      </c>
      <c r="AB82" s="19">
        <v>0</v>
      </c>
      <c r="AC82" s="19">
        <v>-2.1874999999999999E-2</v>
      </c>
      <c r="AD82" s="19">
        <v>2.1874999999999999E-2</v>
      </c>
      <c r="AE82" s="19">
        <v>-4.3749999999999997E-2</v>
      </c>
      <c r="AF82" s="19">
        <v>0</v>
      </c>
      <c r="AG82" s="19">
        <v>0.12664062500000001</v>
      </c>
      <c r="AH82" s="19">
        <v>0.87335937500000005</v>
      </c>
      <c r="AI82" s="19">
        <v>-0.74671874999999999</v>
      </c>
      <c r="AJ82" s="19">
        <v>0</v>
      </c>
      <c r="AK82" s="19">
        <v>10</v>
      </c>
      <c r="AL82" s="19">
        <v>0</v>
      </c>
      <c r="AM82" s="19">
        <v>70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 t="s">
        <v>524</v>
      </c>
      <c r="AT82" s="19">
        <v>1</v>
      </c>
      <c r="AU82" s="19">
        <v>0</v>
      </c>
      <c r="AV82" s="19">
        <v>0</v>
      </c>
      <c r="AW82" s="19">
        <v>0</v>
      </c>
      <c r="AX82" s="19">
        <v>0</v>
      </c>
      <c r="AY82" s="19">
        <v>45</v>
      </c>
      <c r="AZ82" s="19">
        <v>0</v>
      </c>
      <c r="BA82" s="19">
        <v>1</v>
      </c>
      <c r="BB82" s="19" t="s">
        <v>89</v>
      </c>
      <c r="BC82" s="19">
        <v>5</v>
      </c>
      <c r="BD82" s="19">
        <v>2</v>
      </c>
      <c r="BE82" s="19">
        <v>0.05</v>
      </c>
      <c r="BF82" s="19">
        <v>4</v>
      </c>
      <c r="BG82" s="19">
        <v>6</v>
      </c>
      <c r="BH82" s="19">
        <v>0.5</v>
      </c>
      <c r="BI82" s="19">
        <v>10</v>
      </c>
      <c r="BJ82" s="19">
        <v>1</v>
      </c>
      <c r="BK82" s="19">
        <v>1</v>
      </c>
      <c r="BL82" s="19">
        <v>1</v>
      </c>
      <c r="BM82" s="19">
        <v>1</v>
      </c>
      <c r="BN82" s="19">
        <v>0</v>
      </c>
      <c r="BO82" s="19">
        <v>0</v>
      </c>
      <c r="BP82" s="19">
        <v>0</v>
      </c>
      <c r="BQ82" s="19">
        <v>0</v>
      </c>
      <c r="BR82" s="19">
        <v>1</v>
      </c>
      <c r="BS82" s="19">
        <v>1</v>
      </c>
      <c r="BT82" s="19">
        <v>1</v>
      </c>
      <c r="BU82" s="19">
        <v>1</v>
      </c>
    </row>
    <row r="83" spans="1:73" x14ac:dyDescent="0.3">
      <c r="A83" s="26">
        <v>81</v>
      </c>
      <c r="B83" s="19">
        <v>80</v>
      </c>
      <c r="C83" s="19">
        <v>6.2399387359619141E-2</v>
      </c>
      <c r="D83" s="19">
        <v>1.039989789326986E-3</v>
      </c>
      <c r="E83" s="19">
        <v>3</v>
      </c>
      <c r="G83" s="19">
        <v>6.5625000000002626E-3</v>
      </c>
      <c r="H83" s="19">
        <v>0.109875</v>
      </c>
      <c r="I83" s="19">
        <v>6.5625000000002626E-3</v>
      </c>
      <c r="J83" s="19">
        <v>6.5625000000002626E-3</v>
      </c>
      <c r="K83" s="19">
        <f t="shared" si="1"/>
        <v>6.5625000000002626E-3</v>
      </c>
      <c r="N83" s="19">
        <v>1.3877787807814459E-16</v>
      </c>
      <c r="O83" s="19">
        <v>7.7715611723760958E-16</v>
      </c>
      <c r="P83" s="19">
        <v>6.6613381477509392E-16</v>
      </c>
      <c r="Q83" s="19">
        <v>0</v>
      </c>
      <c r="R83" s="19">
        <v>-2.1874999999999999E-2</v>
      </c>
      <c r="S83" s="19">
        <v>-2.1874999999999999E-2</v>
      </c>
      <c r="T83" s="19">
        <v>-4.3749999999999997E-2</v>
      </c>
      <c r="U83" s="19">
        <v>0</v>
      </c>
      <c r="V83" s="19">
        <v>-6.5624999999999989E-3</v>
      </c>
      <c r="W83" s="19">
        <v>-6.5625000000005818E-3</v>
      </c>
      <c r="X83" s="19">
        <v>-1.3125000000000501E-2</v>
      </c>
      <c r="Y83" s="19">
        <v>0.12500000000000011</v>
      </c>
      <c r="Z83" s="19">
        <v>-0.875</v>
      </c>
      <c r="AA83" s="19">
        <v>-0.75</v>
      </c>
      <c r="AB83" s="19">
        <v>0</v>
      </c>
      <c r="AC83" s="19">
        <v>-2.1874999999999999E-2</v>
      </c>
      <c r="AD83" s="19">
        <v>-2.1874999999999999E-2</v>
      </c>
      <c r="AE83" s="19">
        <v>-4.3749999999999997E-2</v>
      </c>
      <c r="AF83" s="19">
        <v>0</v>
      </c>
      <c r="AG83" s="19">
        <v>0.12664062500000001</v>
      </c>
      <c r="AH83" s="19">
        <v>-0.87335937500000005</v>
      </c>
      <c r="AI83" s="19">
        <v>-0.74671874999999999</v>
      </c>
      <c r="AJ83" s="19">
        <v>0</v>
      </c>
      <c r="AK83" s="19">
        <v>10</v>
      </c>
      <c r="AL83" s="19">
        <v>0</v>
      </c>
      <c r="AM83" s="19">
        <v>0</v>
      </c>
      <c r="AN83" s="19">
        <v>70</v>
      </c>
      <c r="AO83" s="19">
        <v>0</v>
      </c>
      <c r="AP83" s="19">
        <v>0</v>
      </c>
      <c r="AQ83" s="19">
        <v>0</v>
      </c>
      <c r="AR83" s="19">
        <v>0</v>
      </c>
      <c r="AS83" s="19" t="s">
        <v>525</v>
      </c>
      <c r="AT83" s="19">
        <v>1</v>
      </c>
      <c r="AU83" s="19">
        <v>0</v>
      </c>
      <c r="AV83" s="19">
        <v>0</v>
      </c>
      <c r="AW83" s="19">
        <v>0</v>
      </c>
      <c r="AX83" s="19">
        <v>0</v>
      </c>
      <c r="AY83" s="19">
        <v>45</v>
      </c>
      <c r="AZ83" s="19">
        <v>0</v>
      </c>
      <c r="BA83" s="19">
        <v>1</v>
      </c>
      <c r="BB83" s="19" t="s">
        <v>89</v>
      </c>
      <c r="BC83" s="19">
        <v>5</v>
      </c>
      <c r="BD83" s="19">
        <v>2</v>
      </c>
      <c r="BE83" s="19">
        <v>0.05</v>
      </c>
      <c r="BF83" s="19">
        <v>4</v>
      </c>
      <c r="BG83" s="19">
        <v>6</v>
      </c>
      <c r="BH83" s="19">
        <v>0.5</v>
      </c>
      <c r="BI83" s="19">
        <v>10</v>
      </c>
      <c r="BJ83" s="19">
        <v>1</v>
      </c>
      <c r="BK83" s="19">
        <v>1</v>
      </c>
      <c r="BL83" s="19">
        <v>1</v>
      </c>
      <c r="BM83" s="19">
        <v>1</v>
      </c>
      <c r="BN83" s="19">
        <v>0</v>
      </c>
      <c r="BO83" s="19">
        <v>0</v>
      </c>
      <c r="BP83" s="19">
        <v>0</v>
      </c>
      <c r="BQ83" s="19">
        <v>0</v>
      </c>
      <c r="BR83" s="19">
        <v>1</v>
      </c>
      <c r="BS83" s="19">
        <v>1</v>
      </c>
      <c r="BT83" s="19">
        <v>1</v>
      </c>
      <c r="BU83" s="19">
        <v>1</v>
      </c>
    </row>
    <row r="84" spans="1:73" x14ac:dyDescent="0.3">
      <c r="A84" s="26">
        <v>82</v>
      </c>
      <c r="B84" s="19">
        <v>80</v>
      </c>
      <c r="C84" s="19">
        <v>6.2399864196777337E-2</v>
      </c>
      <c r="D84" s="19">
        <v>1.0399977366129559E-3</v>
      </c>
      <c r="E84" s="19">
        <v>3</v>
      </c>
      <c r="G84" s="19">
        <v>6.562500000000253E-3</v>
      </c>
      <c r="H84" s="19">
        <v>0.109875</v>
      </c>
      <c r="I84" s="19">
        <v>6.562500000000253E-3</v>
      </c>
      <c r="J84" s="19">
        <v>6.562500000000253E-3</v>
      </c>
      <c r="K84" s="19">
        <f t="shared" si="1"/>
        <v>6.562500000000253E-3</v>
      </c>
      <c r="N84" s="19">
        <v>4.163336342344337E-17</v>
      </c>
      <c r="O84" s="19">
        <v>7.7715611723760958E-16</v>
      </c>
      <c r="P84" s="19">
        <v>6.6613381477509392E-16</v>
      </c>
      <c r="Q84" s="19">
        <v>0</v>
      </c>
      <c r="R84" s="19">
        <v>2.1874999999999999E-2</v>
      </c>
      <c r="S84" s="19">
        <v>-2.1874999999999999E-2</v>
      </c>
      <c r="T84" s="19">
        <v>-4.3749999999999997E-2</v>
      </c>
      <c r="U84" s="19">
        <v>0</v>
      </c>
      <c r="V84" s="19">
        <v>6.5624999999999434E-3</v>
      </c>
      <c r="W84" s="19">
        <v>-6.5625000000005818E-3</v>
      </c>
      <c r="X84" s="19">
        <v>-1.3125000000000501E-2</v>
      </c>
      <c r="Y84" s="19">
        <v>-0.1249999999999999</v>
      </c>
      <c r="Z84" s="19">
        <v>-0.875</v>
      </c>
      <c r="AA84" s="19">
        <v>-0.75</v>
      </c>
      <c r="AB84" s="19">
        <v>0</v>
      </c>
      <c r="AC84" s="19">
        <v>2.1874999999999999E-2</v>
      </c>
      <c r="AD84" s="19">
        <v>-2.1874999999999999E-2</v>
      </c>
      <c r="AE84" s="19">
        <v>-4.3749999999999997E-2</v>
      </c>
      <c r="AF84" s="19">
        <v>0</v>
      </c>
      <c r="AG84" s="19">
        <v>-0.12664062500000001</v>
      </c>
      <c r="AH84" s="19">
        <v>-0.87335937500000005</v>
      </c>
      <c r="AI84" s="19">
        <v>-0.74671874999999999</v>
      </c>
      <c r="AJ84" s="19">
        <v>0</v>
      </c>
      <c r="AK84" s="19">
        <v>0</v>
      </c>
      <c r="AL84" s="19">
        <v>10</v>
      </c>
      <c r="AM84" s="19">
        <v>0</v>
      </c>
      <c r="AN84" s="19">
        <v>70</v>
      </c>
      <c r="AO84" s="19">
        <v>0</v>
      </c>
      <c r="AP84" s="19">
        <v>0</v>
      </c>
      <c r="AQ84" s="19">
        <v>0</v>
      </c>
      <c r="AR84" s="19">
        <v>0</v>
      </c>
      <c r="AS84" s="19" t="s">
        <v>526</v>
      </c>
      <c r="AT84" s="19">
        <v>1</v>
      </c>
      <c r="AU84" s="19">
        <v>0</v>
      </c>
      <c r="AV84" s="19">
        <v>0</v>
      </c>
      <c r="AW84" s="19">
        <v>0</v>
      </c>
      <c r="AX84" s="19">
        <v>0</v>
      </c>
      <c r="AY84" s="19">
        <v>45</v>
      </c>
      <c r="AZ84" s="19">
        <v>0</v>
      </c>
      <c r="BA84" s="19">
        <v>1</v>
      </c>
      <c r="BB84" s="19" t="s">
        <v>89</v>
      </c>
      <c r="BC84" s="19">
        <v>5</v>
      </c>
      <c r="BD84" s="19">
        <v>2</v>
      </c>
      <c r="BE84" s="19">
        <v>0.05</v>
      </c>
      <c r="BF84" s="19">
        <v>4</v>
      </c>
      <c r="BG84" s="19">
        <v>6</v>
      </c>
      <c r="BH84" s="19">
        <v>0.5</v>
      </c>
      <c r="BI84" s="19">
        <v>10</v>
      </c>
      <c r="BJ84" s="19">
        <v>1</v>
      </c>
      <c r="BK84" s="19">
        <v>1</v>
      </c>
      <c r="BL84" s="19">
        <v>1</v>
      </c>
      <c r="BM84" s="19">
        <v>1</v>
      </c>
      <c r="BN84" s="19">
        <v>0</v>
      </c>
      <c r="BO84" s="19">
        <v>0</v>
      </c>
      <c r="BP84" s="19">
        <v>0</v>
      </c>
      <c r="BQ84" s="19">
        <v>0</v>
      </c>
      <c r="BR84" s="19">
        <v>1</v>
      </c>
      <c r="BS84" s="19">
        <v>1</v>
      </c>
      <c r="BT84" s="19">
        <v>1</v>
      </c>
      <c r="BU84" s="19">
        <v>1</v>
      </c>
    </row>
    <row r="85" spans="1:73" x14ac:dyDescent="0.3">
      <c r="A85" s="26">
        <v>83</v>
      </c>
      <c r="B85" s="19">
        <v>80</v>
      </c>
      <c r="C85" s="19">
        <v>6.2399625778198242E-2</v>
      </c>
      <c r="D85" s="19">
        <v>1.039993762969971E-3</v>
      </c>
      <c r="E85" s="19">
        <v>3</v>
      </c>
      <c r="G85" s="19">
        <v>5.3582588123383601E-3</v>
      </c>
      <c r="H85" s="19">
        <v>9.0860760146363462E-2</v>
      </c>
      <c r="I85" s="19">
        <v>5.3582588123383601E-3</v>
      </c>
      <c r="J85" s="19">
        <v>5.3582588123383601E-3</v>
      </c>
      <c r="K85" s="19">
        <f t="shared" si="1"/>
        <v>5.3582588123383601E-3</v>
      </c>
      <c r="N85" s="19">
        <v>-6.6613381477509392E-16</v>
      </c>
      <c r="O85" s="19">
        <v>6.1629758220391547E-33</v>
      </c>
      <c r="P85" s="19">
        <v>0</v>
      </c>
      <c r="Q85" s="19">
        <v>0</v>
      </c>
      <c r="R85" s="19">
        <v>4.3749999999999997E-2</v>
      </c>
      <c r="S85" s="19">
        <v>-2.6789148731348338E-18</v>
      </c>
      <c r="T85" s="19">
        <v>0</v>
      </c>
      <c r="U85" s="19">
        <v>0</v>
      </c>
      <c r="V85" s="19">
        <v>1.312500000000039E-2</v>
      </c>
      <c r="W85" s="19">
        <v>-8.0367446194044953E-19</v>
      </c>
      <c r="X85" s="19">
        <v>5.5511151231257827E-16</v>
      </c>
      <c r="Y85" s="19">
        <v>0.75</v>
      </c>
      <c r="Z85" s="19">
        <v>1.5308084989341921E-17</v>
      </c>
      <c r="AA85" s="19">
        <v>1</v>
      </c>
      <c r="AB85" s="19">
        <v>0</v>
      </c>
      <c r="AC85" s="19">
        <v>4.3749999999999997E-2</v>
      </c>
      <c r="AD85" s="19">
        <v>-2.6789148731348338E-18</v>
      </c>
      <c r="AE85" s="19">
        <v>0</v>
      </c>
      <c r="AF85" s="19">
        <v>0</v>
      </c>
      <c r="AG85" s="19">
        <v>0.74671874999999999</v>
      </c>
      <c r="AH85" s="19">
        <v>1.550900360482703E-17</v>
      </c>
      <c r="AI85" s="19">
        <v>1</v>
      </c>
      <c r="AJ85" s="19">
        <v>0</v>
      </c>
      <c r="AK85" s="19">
        <v>70</v>
      </c>
      <c r="AL85" s="19">
        <v>10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 t="s">
        <v>527</v>
      </c>
      <c r="AT85" s="19">
        <v>1</v>
      </c>
      <c r="AU85" s="19">
        <v>0</v>
      </c>
      <c r="AV85" s="19">
        <v>0</v>
      </c>
      <c r="AW85" s="19">
        <v>0</v>
      </c>
      <c r="AX85" s="19">
        <v>0</v>
      </c>
      <c r="AY85" s="19">
        <v>45</v>
      </c>
      <c r="AZ85" s="19">
        <v>0</v>
      </c>
      <c r="BA85" s="19">
        <v>1</v>
      </c>
      <c r="BB85" s="19" t="s">
        <v>89</v>
      </c>
      <c r="BC85" s="19">
        <v>5</v>
      </c>
      <c r="BD85" s="19">
        <v>2</v>
      </c>
      <c r="BE85" s="19">
        <v>0.05</v>
      </c>
      <c r="BF85" s="19">
        <v>4</v>
      </c>
      <c r="BG85" s="19">
        <v>6</v>
      </c>
      <c r="BH85" s="19">
        <v>0.5</v>
      </c>
      <c r="BI85" s="19">
        <v>10</v>
      </c>
      <c r="BJ85" s="19">
        <v>1</v>
      </c>
      <c r="BK85" s="19">
        <v>1</v>
      </c>
      <c r="BL85" s="19">
        <v>1</v>
      </c>
      <c r="BM85" s="19">
        <v>1</v>
      </c>
      <c r="BN85" s="19">
        <v>0</v>
      </c>
      <c r="BO85" s="19">
        <v>0</v>
      </c>
      <c r="BP85" s="19">
        <v>0</v>
      </c>
      <c r="BQ85" s="19">
        <v>0</v>
      </c>
      <c r="BR85" s="19">
        <v>1</v>
      </c>
      <c r="BS85" s="19">
        <v>1</v>
      </c>
      <c r="BT85" s="19">
        <v>1</v>
      </c>
      <c r="BU85" s="19">
        <v>1</v>
      </c>
    </row>
    <row r="86" spans="1:73" x14ac:dyDescent="0.3">
      <c r="A86" s="26">
        <v>84</v>
      </c>
      <c r="B86" s="19">
        <v>80</v>
      </c>
      <c r="C86" s="19">
        <v>7.799983024597168E-2</v>
      </c>
      <c r="D86" s="19">
        <v>1.299997170766195E-3</v>
      </c>
      <c r="E86" s="19">
        <v>3</v>
      </c>
      <c r="G86" s="19">
        <v>6.5625000000002712E-3</v>
      </c>
      <c r="H86" s="19">
        <v>0.109875</v>
      </c>
      <c r="I86" s="19">
        <v>6.5625000000002712E-3</v>
      </c>
      <c r="J86" s="19">
        <v>6.5625000000002712E-3</v>
      </c>
      <c r="K86" s="19">
        <f t="shared" si="1"/>
        <v>6.5625000000002712E-3</v>
      </c>
      <c r="N86" s="19">
        <v>7.7715611723760958E-16</v>
      </c>
      <c r="O86" s="19">
        <v>9.7144514654701197E-17</v>
      </c>
      <c r="P86" s="19">
        <v>-6.6613381477509392E-16</v>
      </c>
      <c r="Q86" s="19">
        <v>0</v>
      </c>
      <c r="R86" s="19">
        <v>-2.1874999999999999E-2</v>
      </c>
      <c r="S86" s="19">
        <v>2.1874999999999999E-2</v>
      </c>
      <c r="T86" s="19">
        <v>4.3749999999999997E-2</v>
      </c>
      <c r="U86" s="19">
        <v>0</v>
      </c>
      <c r="V86" s="19">
        <v>-6.5625000000005818E-3</v>
      </c>
      <c r="W86" s="19">
        <v>6.5625000000000544E-3</v>
      </c>
      <c r="X86" s="19">
        <v>1.3125000000000501E-2</v>
      </c>
      <c r="Y86" s="19">
        <v>-0.875</v>
      </c>
      <c r="Z86" s="19">
        <v>-0.1249999999999999</v>
      </c>
      <c r="AA86" s="19">
        <v>0.75</v>
      </c>
      <c r="AB86" s="19">
        <v>0</v>
      </c>
      <c r="AC86" s="19">
        <v>-2.1874999999999999E-2</v>
      </c>
      <c r="AD86" s="19">
        <v>2.1874999999999999E-2</v>
      </c>
      <c r="AE86" s="19">
        <v>4.3749999999999997E-2</v>
      </c>
      <c r="AF86" s="19">
        <v>0</v>
      </c>
      <c r="AG86" s="19">
        <v>-0.87335937500000005</v>
      </c>
      <c r="AH86" s="19">
        <v>-0.1266406249999999</v>
      </c>
      <c r="AI86" s="19">
        <v>0.74671874999999999</v>
      </c>
      <c r="AJ86" s="19">
        <v>0</v>
      </c>
      <c r="AK86" s="19">
        <v>0</v>
      </c>
      <c r="AL86" s="19">
        <v>70</v>
      </c>
      <c r="AM86" s="19">
        <v>0</v>
      </c>
      <c r="AN86" s="19">
        <v>10</v>
      </c>
      <c r="AO86" s="19">
        <v>0</v>
      </c>
      <c r="AP86" s="19">
        <v>0</v>
      </c>
      <c r="AQ86" s="19">
        <v>0</v>
      </c>
      <c r="AR86" s="19">
        <v>0</v>
      </c>
      <c r="AS86" s="19" t="s">
        <v>528</v>
      </c>
      <c r="AT86" s="19">
        <v>1</v>
      </c>
      <c r="AU86" s="19">
        <v>0</v>
      </c>
      <c r="AV86" s="19">
        <v>0</v>
      </c>
      <c r="AW86" s="19">
        <v>0</v>
      </c>
      <c r="AX86" s="19">
        <v>0</v>
      </c>
      <c r="AY86" s="19">
        <v>45</v>
      </c>
      <c r="AZ86" s="19">
        <v>0</v>
      </c>
      <c r="BA86" s="19">
        <v>1</v>
      </c>
      <c r="BB86" s="19" t="s">
        <v>89</v>
      </c>
      <c r="BC86" s="19">
        <v>5</v>
      </c>
      <c r="BD86" s="19">
        <v>2</v>
      </c>
      <c r="BE86" s="19">
        <v>0.05</v>
      </c>
      <c r="BF86" s="19">
        <v>4</v>
      </c>
      <c r="BG86" s="19">
        <v>6</v>
      </c>
      <c r="BH86" s="19">
        <v>0.5</v>
      </c>
      <c r="BI86" s="19">
        <v>10</v>
      </c>
      <c r="BJ86" s="19">
        <v>1</v>
      </c>
      <c r="BK86" s="19">
        <v>1</v>
      </c>
      <c r="BL86" s="19">
        <v>1</v>
      </c>
      <c r="BM86" s="19">
        <v>1</v>
      </c>
      <c r="BN86" s="19">
        <v>0</v>
      </c>
      <c r="BO86" s="19">
        <v>0</v>
      </c>
      <c r="BP86" s="19">
        <v>0</v>
      </c>
      <c r="BQ86" s="19">
        <v>0</v>
      </c>
      <c r="BR86" s="19">
        <v>1</v>
      </c>
      <c r="BS86" s="19">
        <v>1</v>
      </c>
      <c r="BT86" s="19">
        <v>1</v>
      </c>
      <c r="BU86" s="19">
        <v>1</v>
      </c>
    </row>
    <row r="87" spans="1:73" x14ac:dyDescent="0.3">
      <c r="A87" s="26">
        <v>85</v>
      </c>
      <c r="B87" s="19">
        <v>80</v>
      </c>
      <c r="C87" s="19">
        <v>6.2399864196777337E-2</v>
      </c>
      <c r="D87" s="19">
        <v>1.0399977366129559E-3</v>
      </c>
      <c r="E87" s="19">
        <v>3</v>
      </c>
      <c r="G87" s="19">
        <v>6.5625000000002478E-3</v>
      </c>
      <c r="H87" s="19">
        <v>0.109875</v>
      </c>
      <c r="I87" s="19">
        <v>6.5625000000002478E-3</v>
      </c>
      <c r="J87" s="19">
        <v>6.5625000000002478E-3</v>
      </c>
      <c r="K87" s="19">
        <f t="shared" si="1"/>
        <v>6.5625000000002478E-3</v>
      </c>
      <c r="N87" s="19">
        <v>7.7715611723760958E-16</v>
      </c>
      <c r="O87" s="19">
        <v>1.6653345369377351E-16</v>
      </c>
      <c r="P87" s="19">
        <v>-6.6613381477509392E-16</v>
      </c>
      <c r="Q87" s="19">
        <v>0</v>
      </c>
      <c r="R87" s="19">
        <v>-2.1874999999999999E-2</v>
      </c>
      <c r="S87" s="19">
        <v>-2.1874999999999999E-2</v>
      </c>
      <c r="T87" s="19">
        <v>4.3749999999999997E-2</v>
      </c>
      <c r="U87" s="19">
        <v>0</v>
      </c>
      <c r="V87" s="19">
        <v>-6.5625000000005818E-3</v>
      </c>
      <c r="W87" s="19">
        <v>-6.5624999999999156E-3</v>
      </c>
      <c r="X87" s="19">
        <v>1.3125000000000501E-2</v>
      </c>
      <c r="Y87" s="19">
        <v>-0.875</v>
      </c>
      <c r="Z87" s="19">
        <v>0.12500000000000011</v>
      </c>
      <c r="AA87" s="19">
        <v>0.75</v>
      </c>
      <c r="AB87" s="19">
        <v>0</v>
      </c>
      <c r="AC87" s="19">
        <v>-2.1874999999999999E-2</v>
      </c>
      <c r="AD87" s="19">
        <v>-2.1874999999999999E-2</v>
      </c>
      <c r="AE87" s="19">
        <v>4.3749999999999997E-2</v>
      </c>
      <c r="AF87" s="19">
        <v>0</v>
      </c>
      <c r="AG87" s="19">
        <v>-0.87335937500000005</v>
      </c>
      <c r="AH87" s="19">
        <v>0.12664062500000009</v>
      </c>
      <c r="AI87" s="19">
        <v>0.74671874999999999</v>
      </c>
      <c r="AJ87" s="19">
        <v>0</v>
      </c>
      <c r="AK87" s="19">
        <v>0</v>
      </c>
      <c r="AL87" s="19">
        <v>70</v>
      </c>
      <c r="AM87" s="19">
        <v>10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 t="s">
        <v>529</v>
      </c>
      <c r="AT87" s="19">
        <v>1</v>
      </c>
      <c r="AU87" s="19">
        <v>0</v>
      </c>
      <c r="AV87" s="19">
        <v>0</v>
      </c>
      <c r="AW87" s="19">
        <v>0</v>
      </c>
      <c r="AX87" s="19">
        <v>0</v>
      </c>
      <c r="AY87" s="19">
        <v>45</v>
      </c>
      <c r="AZ87" s="19">
        <v>0</v>
      </c>
      <c r="BA87" s="19">
        <v>1</v>
      </c>
      <c r="BB87" s="19" t="s">
        <v>89</v>
      </c>
      <c r="BC87" s="19">
        <v>5</v>
      </c>
      <c r="BD87" s="19">
        <v>2</v>
      </c>
      <c r="BE87" s="19">
        <v>0.05</v>
      </c>
      <c r="BF87" s="19">
        <v>4</v>
      </c>
      <c r="BG87" s="19">
        <v>6</v>
      </c>
      <c r="BH87" s="19">
        <v>0.5</v>
      </c>
      <c r="BI87" s="19">
        <v>10</v>
      </c>
      <c r="BJ87" s="19">
        <v>1</v>
      </c>
      <c r="BK87" s="19">
        <v>1</v>
      </c>
      <c r="BL87" s="19">
        <v>1</v>
      </c>
      <c r="BM87" s="19">
        <v>1</v>
      </c>
      <c r="BN87" s="19">
        <v>0</v>
      </c>
      <c r="BO87" s="19">
        <v>0</v>
      </c>
      <c r="BP87" s="19">
        <v>0</v>
      </c>
      <c r="BQ87" s="19">
        <v>0</v>
      </c>
      <c r="BR87" s="19">
        <v>1</v>
      </c>
      <c r="BS87" s="19">
        <v>1</v>
      </c>
      <c r="BT87" s="19">
        <v>1</v>
      </c>
      <c r="BU87" s="19">
        <v>1</v>
      </c>
    </row>
    <row r="88" spans="1:73" x14ac:dyDescent="0.3">
      <c r="A88" s="26">
        <v>86</v>
      </c>
      <c r="B88" s="19">
        <v>80</v>
      </c>
      <c r="C88" s="19">
        <v>9.3599081039428711E-2</v>
      </c>
      <c r="D88" s="19">
        <v>1.559984683990479E-3</v>
      </c>
      <c r="E88" s="19">
        <v>3</v>
      </c>
      <c r="G88" s="19">
        <v>6.5625000000002574E-3</v>
      </c>
      <c r="H88" s="19">
        <v>0.109875</v>
      </c>
      <c r="I88" s="19">
        <v>6.5625000000002574E-3</v>
      </c>
      <c r="J88" s="19">
        <v>6.5625000000002574E-3</v>
      </c>
      <c r="K88" s="19">
        <f t="shared" si="1"/>
        <v>6.5625000000002574E-3</v>
      </c>
      <c r="N88" s="19">
        <v>-7.7715611723760958E-16</v>
      </c>
      <c r="O88" s="19">
        <v>2.775557561562891E-17</v>
      </c>
      <c r="P88" s="19">
        <v>-6.6613381477509392E-16</v>
      </c>
      <c r="Q88" s="19">
        <v>0</v>
      </c>
      <c r="R88" s="19">
        <v>2.1874999999999999E-2</v>
      </c>
      <c r="S88" s="19">
        <v>-2.1874999999999999E-2</v>
      </c>
      <c r="T88" s="19">
        <v>4.3749999999999997E-2</v>
      </c>
      <c r="U88" s="19">
        <v>0</v>
      </c>
      <c r="V88" s="19">
        <v>6.5625000000005818E-3</v>
      </c>
      <c r="W88" s="19">
        <v>-6.5624999999999711E-3</v>
      </c>
      <c r="X88" s="19">
        <v>1.3125000000000501E-2</v>
      </c>
      <c r="Y88" s="19">
        <v>0.875</v>
      </c>
      <c r="Z88" s="19">
        <v>0.125</v>
      </c>
      <c r="AA88" s="19">
        <v>0.75</v>
      </c>
      <c r="AB88" s="19">
        <v>0</v>
      </c>
      <c r="AC88" s="19">
        <v>2.1874999999999999E-2</v>
      </c>
      <c r="AD88" s="19">
        <v>-2.1874999999999999E-2</v>
      </c>
      <c r="AE88" s="19">
        <v>4.3749999999999997E-2</v>
      </c>
      <c r="AF88" s="19">
        <v>0</v>
      </c>
      <c r="AG88" s="19">
        <v>0.87335937500000005</v>
      </c>
      <c r="AH88" s="19">
        <v>0.12664062500000001</v>
      </c>
      <c r="AI88" s="19">
        <v>0.74671874999999999</v>
      </c>
      <c r="AJ88" s="19">
        <v>0</v>
      </c>
      <c r="AK88" s="19">
        <v>70</v>
      </c>
      <c r="AL88" s="19">
        <v>0</v>
      </c>
      <c r="AM88" s="19">
        <v>10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 t="s">
        <v>530</v>
      </c>
      <c r="AT88" s="19">
        <v>1</v>
      </c>
      <c r="AU88" s="19">
        <v>0</v>
      </c>
      <c r="AV88" s="19">
        <v>0</v>
      </c>
      <c r="AW88" s="19">
        <v>0</v>
      </c>
      <c r="AX88" s="19">
        <v>0</v>
      </c>
      <c r="AY88" s="19">
        <v>45</v>
      </c>
      <c r="AZ88" s="19">
        <v>0</v>
      </c>
      <c r="BA88" s="19">
        <v>1</v>
      </c>
      <c r="BB88" s="19" t="s">
        <v>89</v>
      </c>
      <c r="BC88" s="19">
        <v>5</v>
      </c>
      <c r="BD88" s="19">
        <v>2</v>
      </c>
      <c r="BE88" s="19">
        <v>0.05</v>
      </c>
      <c r="BF88" s="19">
        <v>4</v>
      </c>
      <c r="BG88" s="19">
        <v>6</v>
      </c>
      <c r="BH88" s="19">
        <v>0.5</v>
      </c>
      <c r="BI88" s="19">
        <v>10</v>
      </c>
      <c r="BJ88" s="19">
        <v>1</v>
      </c>
      <c r="BK88" s="19">
        <v>1</v>
      </c>
      <c r="BL88" s="19">
        <v>1</v>
      </c>
      <c r="BM88" s="19">
        <v>1</v>
      </c>
      <c r="BN88" s="19">
        <v>0</v>
      </c>
      <c r="BO88" s="19">
        <v>0</v>
      </c>
      <c r="BP88" s="19">
        <v>0</v>
      </c>
      <c r="BQ88" s="19">
        <v>0</v>
      </c>
      <c r="BR88" s="19">
        <v>1</v>
      </c>
      <c r="BS88" s="19">
        <v>1</v>
      </c>
      <c r="BT88" s="19">
        <v>1</v>
      </c>
      <c r="BU88" s="19">
        <v>1</v>
      </c>
    </row>
    <row r="89" spans="1:73" x14ac:dyDescent="0.3">
      <c r="A89" s="26">
        <v>87</v>
      </c>
      <c r="B89" s="19">
        <v>80</v>
      </c>
      <c r="C89" s="19">
        <v>9.3599319458007813E-2</v>
      </c>
      <c r="D89" s="19">
        <v>1.559988657633464E-3</v>
      </c>
      <c r="E89" s="19">
        <v>4</v>
      </c>
      <c r="G89" s="19">
        <v>1.3989602723987559E-2</v>
      </c>
      <c r="H89" s="19">
        <v>9.4127023135627694E-2</v>
      </c>
      <c r="I89" s="19">
        <v>2.7764459915060508E-2</v>
      </c>
      <c r="J89" s="19">
        <v>1.3989602723987559E-2</v>
      </c>
      <c r="K89" s="19">
        <f t="shared" si="1"/>
        <v>1.3989602723987559E-2</v>
      </c>
      <c r="L89" s="19">
        <v>1.3989602723987559E-2</v>
      </c>
      <c r="N89" s="19">
        <v>2.775557561562891E-17</v>
      </c>
      <c r="O89" s="19">
        <v>-4.4408920985006262E-16</v>
      </c>
      <c r="P89" s="19">
        <v>3.3306690738754701E-16</v>
      </c>
      <c r="Q89" s="19">
        <v>0</v>
      </c>
      <c r="R89" s="19">
        <v>-3.7499999999999999E-2</v>
      </c>
      <c r="S89" s="19">
        <v>6.2499999999999917E-3</v>
      </c>
      <c r="T89" s="19">
        <v>7.4999999999999997E-2</v>
      </c>
      <c r="U89" s="19">
        <v>0</v>
      </c>
      <c r="V89" s="19">
        <v>-4.6874999999999556E-3</v>
      </c>
      <c r="W89" s="19">
        <v>-3.2625000000000022E-2</v>
      </c>
      <c r="X89" s="19">
        <v>9.3750000000000777E-3</v>
      </c>
      <c r="Y89" s="19">
        <v>-0.24999999999999989</v>
      </c>
      <c r="Z89" s="19">
        <v>0.5</v>
      </c>
      <c r="AA89" s="19">
        <v>-0.5</v>
      </c>
      <c r="AB89" s="19">
        <v>0</v>
      </c>
      <c r="AC89" s="19">
        <v>-3.7499999999999999E-2</v>
      </c>
      <c r="AD89" s="19">
        <v>6.2499999999999917E-3</v>
      </c>
      <c r="AE89" s="19">
        <v>7.4999999999999997E-2</v>
      </c>
      <c r="AF89" s="19">
        <v>0</v>
      </c>
      <c r="AG89" s="19">
        <v>-0.25187500000000002</v>
      </c>
      <c r="AH89" s="19">
        <v>0.49484375000000003</v>
      </c>
      <c r="AI89" s="19">
        <v>-0.49625000000000002</v>
      </c>
      <c r="AJ89" s="19">
        <v>0</v>
      </c>
      <c r="AK89" s="19">
        <v>0</v>
      </c>
      <c r="AL89" s="19">
        <v>20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531</v>
      </c>
      <c r="AT89" s="19">
        <v>1</v>
      </c>
      <c r="AU89" s="19">
        <v>0</v>
      </c>
      <c r="AV89" s="19">
        <v>0</v>
      </c>
      <c r="AW89" s="19">
        <v>0</v>
      </c>
      <c r="AX89" s="19">
        <v>0</v>
      </c>
      <c r="AY89" s="19">
        <v>45</v>
      </c>
      <c r="AZ89" s="19">
        <v>0</v>
      </c>
      <c r="BA89" s="19">
        <v>1</v>
      </c>
      <c r="BB89" s="19" t="s">
        <v>89</v>
      </c>
      <c r="BC89" s="19">
        <v>5</v>
      </c>
      <c r="BD89" s="19">
        <v>2</v>
      </c>
      <c r="BE89" s="19">
        <v>0.05</v>
      </c>
      <c r="BF89" s="19">
        <v>4</v>
      </c>
      <c r="BG89" s="19">
        <v>6</v>
      </c>
      <c r="BH89" s="19">
        <v>0.5</v>
      </c>
      <c r="BI89" s="19">
        <v>10</v>
      </c>
      <c r="BJ89" s="19">
        <v>1</v>
      </c>
      <c r="BK89" s="19">
        <v>1</v>
      </c>
      <c r="BL89" s="19">
        <v>1</v>
      </c>
      <c r="BM89" s="19">
        <v>1</v>
      </c>
      <c r="BN89" s="19">
        <v>0</v>
      </c>
      <c r="BO89" s="19">
        <v>0</v>
      </c>
      <c r="BP89" s="19">
        <v>0</v>
      </c>
      <c r="BQ89" s="19">
        <v>0</v>
      </c>
      <c r="BR89" s="19">
        <v>1</v>
      </c>
      <c r="BS89" s="19">
        <v>1</v>
      </c>
      <c r="BT89" s="19">
        <v>1</v>
      </c>
      <c r="BU89" s="19">
        <v>1</v>
      </c>
    </row>
    <row r="90" spans="1:73" x14ac:dyDescent="0.3">
      <c r="A90" s="26">
        <v>88</v>
      </c>
      <c r="B90" s="19">
        <v>80</v>
      </c>
      <c r="C90" s="19">
        <v>0.10919952392578119</v>
      </c>
      <c r="D90" s="19">
        <v>1.819992065429688E-3</v>
      </c>
      <c r="E90" s="19">
        <v>4</v>
      </c>
      <c r="G90" s="19">
        <v>1.398960272398757E-2</v>
      </c>
      <c r="H90" s="19">
        <v>9.4127023135627694E-2</v>
      </c>
      <c r="I90" s="19">
        <v>2.7764459915060501E-2</v>
      </c>
      <c r="J90" s="19">
        <v>1.398960272398757E-2</v>
      </c>
      <c r="K90" s="19">
        <f t="shared" si="1"/>
        <v>1.398960272398757E-2</v>
      </c>
      <c r="L90" s="19">
        <v>1.398960272398757E-2</v>
      </c>
      <c r="N90" s="19">
        <v>5.5511151231257827E-17</v>
      </c>
      <c r="O90" s="19">
        <v>-4.4408920985006262E-16</v>
      </c>
      <c r="P90" s="19">
        <v>3.3306690738754701E-16</v>
      </c>
      <c r="Q90" s="19">
        <v>0</v>
      </c>
      <c r="R90" s="19">
        <v>3.7499999999999999E-2</v>
      </c>
      <c r="S90" s="19">
        <v>6.2500000000000003E-3</v>
      </c>
      <c r="T90" s="19">
        <v>7.4999999999999997E-2</v>
      </c>
      <c r="U90" s="19">
        <v>0</v>
      </c>
      <c r="V90" s="19">
        <v>4.6874999999999833E-3</v>
      </c>
      <c r="W90" s="19">
        <v>-3.2625000000000022E-2</v>
      </c>
      <c r="X90" s="19">
        <v>9.3750000000000777E-3</v>
      </c>
      <c r="Y90" s="19">
        <v>0.25000000000000011</v>
      </c>
      <c r="Z90" s="19">
        <v>0.5</v>
      </c>
      <c r="AA90" s="19">
        <v>-0.5</v>
      </c>
      <c r="AB90" s="19">
        <v>0</v>
      </c>
      <c r="AC90" s="19">
        <v>3.7499999999999999E-2</v>
      </c>
      <c r="AD90" s="19">
        <v>6.2500000000000003E-3</v>
      </c>
      <c r="AE90" s="19">
        <v>7.4999999999999997E-2</v>
      </c>
      <c r="AF90" s="19">
        <v>0</v>
      </c>
      <c r="AG90" s="19">
        <v>0.25187500000000002</v>
      </c>
      <c r="AH90" s="19">
        <v>0.49484375000000003</v>
      </c>
      <c r="AI90" s="19">
        <v>-0.49625000000000002</v>
      </c>
      <c r="AJ90" s="19">
        <v>0</v>
      </c>
      <c r="AK90" s="19">
        <v>20</v>
      </c>
      <c r="AL90" s="19">
        <v>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532</v>
      </c>
      <c r="AT90" s="19">
        <v>1</v>
      </c>
      <c r="AU90" s="19">
        <v>0</v>
      </c>
      <c r="AV90" s="19">
        <v>0</v>
      </c>
      <c r="AW90" s="19">
        <v>0</v>
      </c>
      <c r="AX90" s="19">
        <v>0</v>
      </c>
      <c r="AY90" s="19">
        <v>45</v>
      </c>
      <c r="AZ90" s="19">
        <v>0</v>
      </c>
      <c r="BA90" s="19">
        <v>1</v>
      </c>
      <c r="BB90" s="19" t="s">
        <v>89</v>
      </c>
      <c r="BC90" s="19">
        <v>5</v>
      </c>
      <c r="BD90" s="19">
        <v>2</v>
      </c>
      <c r="BE90" s="19">
        <v>0.05</v>
      </c>
      <c r="BF90" s="19">
        <v>4</v>
      </c>
      <c r="BG90" s="19">
        <v>6</v>
      </c>
      <c r="BH90" s="19">
        <v>0.5</v>
      </c>
      <c r="BI90" s="19">
        <v>10</v>
      </c>
      <c r="BJ90" s="19">
        <v>1</v>
      </c>
      <c r="BK90" s="19">
        <v>1</v>
      </c>
      <c r="BL90" s="19">
        <v>1</v>
      </c>
      <c r="BM90" s="19">
        <v>1</v>
      </c>
      <c r="BN90" s="19">
        <v>0</v>
      </c>
      <c r="BO90" s="19">
        <v>0</v>
      </c>
      <c r="BP90" s="19">
        <v>0</v>
      </c>
      <c r="BQ90" s="19">
        <v>0</v>
      </c>
      <c r="BR90" s="19">
        <v>1</v>
      </c>
      <c r="BS90" s="19">
        <v>1</v>
      </c>
      <c r="BT90" s="19">
        <v>1</v>
      </c>
      <c r="BU90" s="19">
        <v>1</v>
      </c>
    </row>
    <row r="91" spans="1:73" x14ac:dyDescent="0.3">
      <c r="A91" s="26">
        <v>89</v>
      </c>
      <c r="B91" s="19">
        <v>80</v>
      </c>
      <c r="C91" s="19">
        <v>0.10919952392578119</v>
      </c>
      <c r="D91" s="19">
        <v>1.819992065429688E-3</v>
      </c>
      <c r="E91" s="19">
        <v>5</v>
      </c>
      <c r="G91" s="19">
        <v>1.0099940052421119E-2</v>
      </c>
      <c r="H91" s="19">
        <v>0.10359499433641819</v>
      </c>
      <c r="I91" s="19">
        <v>3.0520628910009291E-2</v>
      </c>
      <c r="J91" s="19">
        <v>1.238281003548871E-2</v>
      </c>
      <c r="K91" s="19">
        <f t="shared" si="1"/>
        <v>1.238281003548871E-2</v>
      </c>
      <c r="L91" s="19">
        <v>1.0274646435522771E-2</v>
      </c>
      <c r="M91" s="19">
        <v>1.0099940052421119E-2</v>
      </c>
      <c r="N91" s="19">
        <v>2.7003693308577469E-17</v>
      </c>
      <c r="O91" s="19">
        <v>4.4408920985006262E-16</v>
      </c>
      <c r="P91" s="19">
        <v>3.3306690738754701E-16</v>
      </c>
      <c r="Q91" s="19">
        <v>0</v>
      </c>
      <c r="R91" s="19">
        <v>6.2499999999999986E-3</v>
      </c>
      <c r="S91" s="19">
        <v>-6.2500000000000047E-3</v>
      </c>
      <c r="T91" s="19">
        <v>7.4999999999999997E-2</v>
      </c>
      <c r="U91" s="19">
        <v>0</v>
      </c>
      <c r="V91" s="19">
        <v>1.5093749999999991E-2</v>
      </c>
      <c r="W91" s="19">
        <v>1.959375000000008E-2</v>
      </c>
      <c r="X91" s="19">
        <v>-5.6250000000002132E-4</v>
      </c>
      <c r="Y91" s="19">
        <v>5.2820630471186962E-17</v>
      </c>
      <c r="Z91" s="19">
        <v>-0.5</v>
      </c>
      <c r="AA91" s="19">
        <v>-0.5</v>
      </c>
      <c r="AB91" s="19">
        <v>0</v>
      </c>
      <c r="AC91" s="19">
        <v>6.2499999999999986E-3</v>
      </c>
      <c r="AD91" s="19">
        <v>-6.2500000000000047E-3</v>
      </c>
      <c r="AE91" s="19">
        <v>7.4999999999999997E-2</v>
      </c>
      <c r="AF91" s="19">
        <v>0</v>
      </c>
      <c r="AG91" s="19">
        <v>1.406250000000031E-3</v>
      </c>
      <c r="AH91" s="19">
        <v>-0.49484375000000003</v>
      </c>
      <c r="AI91" s="19">
        <v>-0.49625000000000002</v>
      </c>
      <c r="AJ91" s="19">
        <v>0</v>
      </c>
      <c r="AK91" s="19">
        <v>10</v>
      </c>
      <c r="AL91" s="19">
        <v>10</v>
      </c>
      <c r="AM91" s="19">
        <v>10</v>
      </c>
      <c r="AN91" s="19">
        <v>50</v>
      </c>
      <c r="AO91" s="19">
        <v>0</v>
      </c>
      <c r="AP91" s="19">
        <v>0</v>
      </c>
      <c r="AQ91" s="19">
        <v>0</v>
      </c>
      <c r="AR91" s="19">
        <v>0</v>
      </c>
      <c r="AS91" s="19" t="s">
        <v>533</v>
      </c>
      <c r="AT91" s="19">
        <v>1</v>
      </c>
      <c r="AU91" s="19">
        <v>0</v>
      </c>
      <c r="AV91" s="19">
        <v>0</v>
      </c>
      <c r="AW91" s="19">
        <v>0</v>
      </c>
      <c r="AX91" s="19">
        <v>0</v>
      </c>
      <c r="AY91" s="19">
        <v>45</v>
      </c>
      <c r="AZ91" s="19">
        <v>0</v>
      </c>
      <c r="BA91" s="19">
        <v>1</v>
      </c>
      <c r="BB91" s="19" t="s">
        <v>89</v>
      </c>
      <c r="BC91" s="19">
        <v>5</v>
      </c>
      <c r="BD91" s="19">
        <v>2</v>
      </c>
      <c r="BE91" s="19">
        <v>0.05</v>
      </c>
      <c r="BF91" s="19">
        <v>4</v>
      </c>
      <c r="BG91" s="19">
        <v>6</v>
      </c>
      <c r="BH91" s="19">
        <v>0.5</v>
      </c>
      <c r="BI91" s="19">
        <v>10</v>
      </c>
      <c r="BJ91" s="19">
        <v>1</v>
      </c>
      <c r="BK91" s="19">
        <v>1</v>
      </c>
      <c r="BL91" s="19">
        <v>1</v>
      </c>
      <c r="BM91" s="19">
        <v>1</v>
      </c>
      <c r="BN91" s="19">
        <v>0</v>
      </c>
      <c r="BO91" s="19">
        <v>0</v>
      </c>
      <c r="BP91" s="19">
        <v>0</v>
      </c>
      <c r="BQ91" s="19">
        <v>0</v>
      </c>
      <c r="BR91" s="19">
        <v>1</v>
      </c>
      <c r="BS91" s="19">
        <v>1</v>
      </c>
      <c r="BT91" s="19">
        <v>1</v>
      </c>
      <c r="BU91" s="19">
        <v>1</v>
      </c>
    </row>
    <row r="92" spans="1:73" x14ac:dyDescent="0.3">
      <c r="A92" s="26">
        <v>90</v>
      </c>
      <c r="B92" s="19">
        <v>80</v>
      </c>
      <c r="C92" s="19">
        <v>0.10919952392578119</v>
      </c>
      <c r="D92" s="19">
        <v>1.819992065429688E-3</v>
      </c>
      <c r="E92" s="19">
        <v>5</v>
      </c>
      <c r="G92" s="19">
        <v>1.0099940052421119E-2</v>
      </c>
      <c r="H92" s="19">
        <v>0.10359499433641819</v>
      </c>
      <c r="I92" s="19">
        <v>3.0520628910009329E-2</v>
      </c>
      <c r="J92" s="19">
        <v>1.238281003548871E-2</v>
      </c>
      <c r="K92" s="19">
        <f t="shared" si="1"/>
        <v>1.238281003548871E-2</v>
      </c>
      <c r="L92" s="19">
        <v>1.0274646435522771E-2</v>
      </c>
      <c r="M92" s="19">
        <v>1.0099940052421119E-2</v>
      </c>
      <c r="N92" s="19">
        <v>2.7003693308577469E-17</v>
      </c>
      <c r="O92" s="19">
        <v>-4.4408920985006262E-16</v>
      </c>
      <c r="P92" s="19">
        <v>3.3306690738754701E-16</v>
      </c>
      <c r="Q92" s="19">
        <v>0</v>
      </c>
      <c r="R92" s="19">
        <v>6.2499999999999986E-3</v>
      </c>
      <c r="S92" s="19">
        <v>6.249999999999996E-3</v>
      </c>
      <c r="T92" s="19">
        <v>7.4999999999999997E-2</v>
      </c>
      <c r="U92" s="19">
        <v>0</v>
      </c>
      <c r="V92" s="19">
        <v>1.5093749999999991E-2</v>
      </c>
      <c r="W92" s="19">
        <v>-1.959375000000008E-2</v>
      </c>
      <c r="X92" s="19">
        <v>-5.6250000000002132E-4</v>
      </c>
      <c r="Y92" s="19">
        <v>5.2820630471186962E-17</v>
      </c>
      <c r="Z92" s="19">
        <v>0.5</v>
      </c>
      <c r="AA92" s="19">
        <v>-0.5</v>
      </c>
      <c r="AB92" s="19">
        <v>0</v>
      </c>
      <c r="AC92" s="19">
        <v>6.2499999999999986E-3</v>
      </c>
      <c r="AD92" s="19">
        <v>6.249999999999996E-3</v>
      </c>
      <c r="AE92" s="19">
        <v>7.4999999999999997E-2</v>
      </c>
      <c r="AF92" s="19">
        <v>0</v>
      </c>
      <c r="AG92" s="19">
        <v>1.406250000000031E-3</v>
      </c>
      <c r="AH92" s="19">
        <v>0.49484375000000003</v>
      </c>
      <c r="AI92" s="19">
        <v>-0.49625000000000002</v>
      </c>
      <c r="AJ92" s="19">
        <v>0</v>
      </c>
      <c r="AK92" s="19">
        <v>10</v>
      </c>
      <c r="AL92" s="19">
        <v>10</v>
      </c>
      <c r="AM92" s="19">
        <v>50</v>
      </c>
      <c r="AN92" s="19">
        <v>10</v>
      </c>
      <c r="AO92" s="19">
        <v>0</v>
      </c>
      <c r="AP92" s="19">
        <v>0</v>
      </c>
      <c r="AQ92" s="19">
        <v>0</v>
      </c>
      <c r="AR92" s="19">
        <v>0</v>
      </c>
      <c r="AS92" s="19" t="s">
        <v>534</v>
      </c>
      <c r="AT92" s="19">
        <v>1</v>
      </c>
      <c r="AU92" s="19">
        <v>0</v>
      </c>
      <c r="AV92" s="19">
        <v>0</v>
      </c>
      <c r="AW92" s="19">
        <v>0</v>
      </c>
      <c r="AX92" s="19">
        <v>0</v>
      </c>
      <c r="AY92" s="19">
        <v>45</v>
      </c>
      <c r="AZ92" s="19">
        <v>0</v>
      </c>
      <c r="BA92" s="19">
        <v>1</v>
      </c>
      <c r="BB92" s="19" t="s">
        <v>89</v>
      </c>
      <c r="BC92" s="19">
        <v>5</v>
      </c>
      <c r="BD92" s="19">
        <v>2</v>
      </c>
      <c r="BE92" s="19">
        <v>0.05</v>
      </c>
      <c r="BF92" s="19">
        <v>4</v>
      </c>
      <c r="BG92" s="19">
        <v>6</v>
      </c>
      <c r="BH92" s="19">
        <v>0.5</v>
      </c>
      <c r="BI92" s="19">
        <v>10</v>
      </c>
      <c r="BJ92" s="19">
        <v>1</v>
      </c>
      <c r="BK92" s="19">
        <v>1</v>
      </c>
      <c r="BL92" s="19">
        <v>1</v>
      </c>
      <c r="BM92" s="19">
        <v>1</v>
      </c>
      <c r="BN92" s="19">
        <v>0</v>
      </c>
      <c r="BO92" s="19">
        <v>0</v>
      </c>
      <c r="BP92" s="19">
        <v>0</v>
      </c>
      <c r="BQ92" s="19">
        <v>0</v>
      </c>
      <c r="BR92" s="19">
        <v>1</v>
      </c>
      <c r="BS92" s="19">
        <v>1</v>
      </c>
      <c r="BT92" s="19">
        <v>1</v>
      </c>
      <c r="BU92" s="19">
        <v>1</v>
      </c>
    </row>
    <row r="93" spans="1:73" x14ac:dyDescent="0.3">
      <c r="A93" s="26">
        <v>91</v>
      </c>
      <c r="B93" s="19">
        <v>80</v>
      </c>
      <c r="C93" s="19">
        <v>9.3599557876586914E-2</v>
      </c>
      <c r="D93" s="19">
        <v>1.5599926312764481E-3</v>
      </c>
      <c r="E93" s="19">
        <v>5</v>
      </c>
      <c r="G93" s="19">
        <v>1.009994005242113E-2</v>
      </c>
      <c r="H93" s="19">
        <v>0.10359499433641819</v>
      </c>
      <c r="I93" s="19">
        <v>3.0520628910009291E-2</v>
      </c>
      <c r="J93" s="19">
        <v>1.238281003548871E-2</v>
      </c>
      <c r="K93" s="19">
        <f t="shared" si="1"/>
        <v>1.238281003548871E-2</v>
      </c>
      <c r="L93" s="19">
        <v>1.027464643552276E-2</v>
      </c>
      <c r="M93" s="19">
        <v>1.009994005242113E-2</v>
      </c>
      <c r="N93" s="19">
        <v>2.006479940467024E-17</v>
      </c>
      <c r="O93" s="19">
        <v>-4.4408920985006262E-16</v>
      </c>
      <c r="P93" s="19">
        <v>3.3306690738754701E-16</v>
      </c>
      <c r="Q93" s="19">
        <v>0</v>
      </c>
      <c r="R93" s="19">
        <v>-6.2500000000000012E-3</v>
      </c>
      <c r="S93" s="19">
        <v>6.249999999999996E-3</v>
      </c>
      <c r="T93" s="19">
        <v>7.4999999999999997E-2</v>
      </c>
      <c r="U93" s="19">
        <v>0</v>
      </c>
      <c r="V93" s="19">
        <v>-1.509375E-2</v>
      </c>
      <c r="W93" s="19">
        <v>-1.959375000000008E-2</v>
      </c>
      <c r="X93" s="19">
        <v>-5.6250000000002132E-4</v>
      </c>
      <c r="Y93" s="19">
        <v>5.2820630471186962E-17</v>
      </c>
      <c r="Z93" s="19">
        <v>0.5</v>
      </c>
      <c r="AA93" s="19">
        <v>-0.5</v>
      </c>
      <c r="AB93" s="19">
        <v>0</v>
      </c>
      <c r="AC93" s="19">
        <v>-6.2500000000000012E-3</v>
      </c>
      <c r="AD93" s="19">
        <v>6.249999999999996E-3</v>
      </c>
      <c r="AE93" s="19">
        <v>7.4999999999999997E-2</v>
      </c>
      <c r="AF93" s="19">
        <v>0</v>
      </c>
      <c r="AG93" s="19">
        <v>-1.4062499999999689E-3</v>
      </c>
      <c r="AH93" s="19">
        <v>0.49484375000000003</v>
      </c>
      <c r="AI93" s="19">
        <v>-0.49625000000000002</v>
      </c>
      <c r="AJ93" s="19">
        <v>0</v>
      </c>
      <c r="AK93" s="19">
        <v>10</v>
      </c>
      <c r="AL93" s="19">
        <v>10</v>
      </c>
      <c r="AM93" s="19">
        <v>50</v>
      </c>
      <c r="AN93" s="19">
        <v>10</v>
      </c>
      <c r="AO93" s="19">
        <v>0</v>
      </c>
      <c r="AP93" s="19">
        <v>0</v>
      </c>
      <c r="AQ93" s="19">
        <v>0</v>
      </c>
      <c r="AR93" s="19">
        <v>0</v>
      </c>
      <c r="AS93" s="19" t="s">
        <v>535</v>
      </c>
      <c r="AT93" s="19">
        <v>1</v>
      </c>
      <c r="AU93" s="19">
        <v>0</v>
      </c>
      <c r="AV93" s="19">
        <v>0</v>
      </c>
      <c r="AW93" s="19">
        <v>0</v>
      </c>
      <c r="AX93" s="19">
        <v>0</v>
      </c>
      <c r="AY93" s="19">
        <v>45</v>
      </c>
      <c r="AZ93" s="19">
        <v>0</v>
      </c>
      <c r="BA93" s="19">
        <v>1</v>
      </c>
      <c r="BB93" s="19" t="s">
        <v>89</v>
      </c>
      <c r="BC93" s="19">
        <v>5</v>
      </c>
      <c r="BD93" s="19">
        <v>2</v>
      </c>
      <c r="BE93" s="19">
        <v>0.05</v>
      </c>
      <c r="BF93" s="19">
        <v>4</v>
      </c>
      <c r="BG93" s="19">
        <v>6</v>
      </c>
      <c r="BH93" s="19">
        <v>0.5</v>
      </c>
      <c r="BI93" s="19">
        <v>10</v>
      </c>
      <c r="BJ93" s="19">
        <v>1</v>
      </c>
      <c r="BK93" s="19">
        <v>1</v>
      </c>
      <c r="BL93" s="19">
        <v>1</v>
      </c>
      <c r="BM93" s="19">
        <v>1</v>
      </c>
      <c r="BN93" s="19">
        <v>0</v>
      </c>
      <c r="BO93" s="19">
        <v>0</v>
      </c>
      <c r="BP93" s="19">
        <v>0</v>
      </c>
      <c r="BQ93" s="19">
        <v>0</v>
      </c>
      <c r="BR93" s="19">
        <v>1</v>
      </c>
      <c r="BS93" s="19">
        <v>1</v>
      </c>
      <c r="BT93" s="19">
        <v>1</v>
      </c>
      <c r="BU93" s="19">
        <v>1</v>
      </c>
    </row>
    <row r="94" spans="1:73" x14ac:dyDescent="0.3">
      <c r="A94" s="26">
        <v>92</v>
      </c>
      <c r="B94" s="19">
        <v>80</v>
      </c>
      <c r="C94" s="19">
        <v>9.3599081039428711E-2</v>
      </c>
      <c r="D94" s="19">
        <v>1.559984683990479E-3</v>
      </c>
      <c r="E94" s="19">
        <v>5</v>
      </c>
      <c r="G94" s="19">
        <v>1.438769819585462E-2</v>
      </c>
      <c r="H94" s="19">
        <v>7.8987921841728398E-2</v>
      </c>
      <c r="I94" s="19">
        <v>2.7540169525622001E-2</v>
      </c>
      <c r="J94" s="19">
        <v>1.623030657635581E-2</v>
      </c>
      <c r="K94" s="19">
        <f t="shared" si="1"/>
        <v>1.623030657635581E-2</v>
      </c>
      <c r="L94" s="19">
        <v>1.438769819585462E-2</v>
      </c>
      <c r="M94" s="19">
        <v>1.438769819585462E-2</v>
      </c>
      <c r="N94" s="19">
        <v>9.7144514654701197E-17</v>
      </c>
      <c r="O94" s="19">
        <v>-5.5511151231257827E-16</v>
      </c>
      <c r="P94" s="19">
        <v>-8.3266726846886741E-17</v>
      </c>
      <c r="Q94" s="19">
        <v>0</v>
      </c>
      <c r="R94" s="19">
        <v>-5.9374999999999997E-2</v>
      </c>
      <c r="S94" s="19">
        <v>-1.562500000000001E-2</v>
      </c>
      <c r="T94" s="19">
        <v>3.125E-2</v>
      </c>
      <c r="U94" s="19">
        <v>0</v>
      </c>
      <c r="V94" s="19">
        <v>-1.3125000000000081E-3</v>
      </c>
      <c r="W94" s="19">
        <v>-1.5750000000000038E-2</v>
      </c>
      <c r="X94" s="19">
        <v>3.1499999999999813E-2</v>
      </c>
      <c r="Y94" s="19">
        <v>-0.1249999999999999</v>
      </c>
      <c r="Z94" s="19">
        <v>0.625</v>
      </c>
      <c r="AA94" s="19">
        <v>-0.25</v>
      </c>
      <c r="AB94" s="19">
        <v>0</v>
      </c>
      <c r="AC94" s="19">
        <v>-5.9374999999999997E-2</v>
      </c>
      <c r="AD94" s="19">
        <v>-1.562500000000001E-2</v>
      </c>
      <c r="AE94" s="19">
        <v>3.125E-2</v>
      </c>
      <c r="AF94" s="19">
        <v>0</v>
      </c>
      <c r="AG94" s="19">
        <v>-0.12523437500000001</v>
      </c>
      <c r="AH94" s="19">
        <v>0.62148437499999998</v>
      </c>
      <c r="AI94" s="19">
        <v>-0.24296875000000001</v>
      </c>
      <c r="AJ94" s="19">
        <v>0</v>
      </c>
      <c r="AK94" s="19">
        <v>10</v>
      </c>
      <c r="AL94" s="19">
        <v>20</v>
      </c>
      <c r="AM94" s="19">
        <v>50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 t="s">
        <v>536</v>
      </c>
      <c r="AT94" s="19">
        <v>1</v>
      </c>
      <c r="AU94" s="19">
        <v>0</v>
      </c>
      <c r="AV94" s="19">
        <v>0</v>
      </c>
      <c r="AW94" s="19">
        <v>0</v>
      </c>
      <c r="AX94" s="19">
        <v>0</v>
      </c>
      <c r="AY94" s="19">
        <v>45</v>
      </c>
      <c r="AZ94" s="19">
        <v>0</v>
      </c>
      <c r="BA94" s="19">
        <v>1</v>
      </c>
      <c r="BB94" s="19" t="s">
        <v>89</v>
      </c>
      <c r="BC94" s="19">
        <v>5</v>
      </c>
      <c r="BD94" s="19">
        <v>2</v>
      </c>
      <c r="BE94" s="19">
        <v>0.05</v>
      </c>
      <c r="BF94" s="19">
        <v>4</v>
      </c>
      <c r="BG94" s="19">
        <v>6</v>
      </c>
      <c r="BH94" s="19">
        <v>0.5</v>
      </c>
      <c r="BI94" s="19">
        <v>10</v>
      </c>
      <c r="BJ94" s="19">
        <v>1</v>
      </c>
      <c r="BK94" s="19">
        <v>1</v>
      </c>
      <c r="BL94" s="19">
        <v>1</v>
      </c>
      <c r="BM94" s="19">
        <v>1</v>
      </c>
      <c r="BN94" s="19">
        <v>0</v>
      </c>
      <c r="BO94" s="19">
        <v>0</v>
      </c>
      <c r="BP94" s="19">
        <v>0</v>
      </c>
      <c r="BQ94" s="19">
        <v>0</v>
      </c>
      <c r="BR94" s="19">
        <v>1</v>
      </c>
      <c r="BS94" s="19">
        <v>1</v>
      </c>
      <c r="BT94" s="19">
        <v>1</v>
      </c>
      <c r="BU94" s="19">
        <v>1</v>
      </c>
    </row>
    <row r="95" spans="1:73" x14ac:dyDescent="0.3">
      <c r="A95" s="26">
        <v>93</v>
      </c>
      <c r="B95" s="19">
        <v>80</v>
      </c>
      <c r="C95" s="19">
        <v>9.3599557876586914E-2</v>
      </c>
      <c r="D95" s="19">
        <v>1.5599926312764481E-3</v>
      </c>
      <c r="E95" s="19">
        <v>5</v>
      </c>
      <c r="G95" s="19">
        <v>1.438769819585462E-2</v>
      </c>
      <c r="H95" s="19">
        <v>7.8987921841728398E-2</v>
      </c>
      <c r="I95" s="19">
        <v>2.7540169525622001E-2</v>
      </c>
      <c r="J95" s="19">
        <v>1.623030657635581E-2</v>
      </c>
      <c r="K95" s="19">
        <f t="shared" si="1"/>
        <v>1.623030657635581E-2</v>
      </c>
      <c r="L95" s="19">
        <v>1.438769819585462E-2</v>
      </c>
      <c r="M95" s="19">
        <v>1.438769819585462E-2</v>
      </c>
      <c r="N95" s="19">
        <v>9.7144514654701197E-17</v>
      </c>
      <c r="O95" s="19">
        <v>5.5511151231257827E-16</v>
      </c>
      <c r="P95" s="19">
        <v>-8.3266726846886741E-17</v>
      </c>
      <c r="Q95" s="19">
        <v>0</v>
      </c>
      <c r="R95" s="19">
        <v>-5.9374999999999997E-2</v>
      </c>
      <c r="S95" s="19">
        <v>1.562499999999999E-2</v>
      </c>
      <c r="T95" s="19">
        <v>3.125E-2</v>
      </c>
      <c r="U95" s="19">
        <v>0</v>
      </c>
      <c r="V95" s="19">
        <v>-1.3125000000000081E-3</v>
      </c>
      <c r="W95" s="19">
        <v>1.5750000000000038E-2</v>
      </c>
      <c r="X95" s="19">
        <v>3.1499999999999813E-2</v>
      </c>
      <c r="Y95" s="19">
        <v>-0.1249999999999999</v>
      </c>
      <c r="Z95" s="19">
        <v>-0.625</v>
      </c>
      <c r="AA95" s="19">
        <v>-0.25</v>
      </c>
      <c r="AB95" s="19">
        <v>0</v>
      </c>
      <c r="AC95" s="19">
        <v>-5.9374999999999997E-2</v>
      </c>
      <c r="AD95" s="19">
        <v>1.562499999999999E-2</v>
      </c>
      <c r="AE95" s="19">
        <v>3.125E-2</v>
      </c>
      <c r="AF95" s="19">
        <v>0</v>
      </c>
      <c r="AG95" s="19">
        <v>-0.12523437500000001</v>
      </c>
      <c r="AH95" s="19">
        <v>-0.62148437499999998</v>
      </c>
      <c r="AI95" s="19">
        <v>-0.24296875000000001</v>
      </c>
      <c r="AJ95" s="19">
        <v>0</v>
      </c>
      <c r="AK95" s="19">
        <v>10</v>
      </c>
      <c r="AL95" s="19">
        <v>20</v>
      </c>
      <c r="AM95" s="19">
        <v>0</v>
      </c>
      <c r="AN95" s="19">
        <v>50</v>
      </c>
      <c r="AO95" s="19">
        <v>0</v>
      </c>
      <c r="AP95" s="19">
        <v>0</v>
      </c>
      <c r="AQ95" s="19">
        <v>0</v>
      </c>
      <c r="AR95" s="19">
        <v>0</v>
      </c>
      <c r="AS95" s="19" t="s">
        <v>537</v>
      </c>
      <c r="AT95" s="19">
        <v>1</v>
      </c>
      <c r="AU95" s="19">
        <v>0</v>
      </c>
      <c r="AV95" s="19">
        <v>0</v>
      </c>
      <c r="AW95" s="19">
        <v>0</v>
      </c>
      <c r="AX95" s="19">
        <v>0</v>
      </c>
      <c r="AY95" s="19">
        <v>45</v>
      </c>
      <c r="AZ95" s="19">
        <v>0</v>
      </c>
      <c r="BA95" s="19">
        <v>1</v>
      </c>
      <c r="BB95" s="19" t="s">
        <v>89</v>
      </c>
      <c r="BC95" s="19">
        <v>5</v>
      </c>
      <c r="BD95" s="19">
        <v>2</v>
      </c>
      <c r="BE95" s="19">
        <v>0.05</v>
      </c>
      <c r="BF95" s="19">
        <v>4</v>
      </c>
      <c r="BG95" s="19">
        <v>6</v>
      </c>
      <c r="BH95" s="19">
        <v>0.5</v>
      </c>
      <c r="BI95" s="19">
        <v>10</v>
      </c>
      <c r="BJ95" s="19">
        <v>1</v>
      </c>
      <c r="BK95" s="19">
        <v>1</v>
      </c>
      <c r="BL95" s="19">
        <v>1</v>
      </c>
      <c r="BM95" s="19">
        <v>1</v>
      </c>
      <c r="BN95" s="19">
        <v>0</v>
      </c>
      <c r="BO95" s="19">
        <v>0</v>
      </c>
      <c r="BP95" s="19">
        <v>0</v>
      </c>
      <c r="BQ95" s="19">
        <v>0</v>
      </c>
      <c r="BR95" s="19">
        <v>1</v>
      </c>
      <c r="BS95" s="19">
        <v>1</v>
      </c>
      <c r="BT95" s="19">
        <v>1</v>
      </c>
      <c r="BU95" s="19">
        <v>1</v>
      </c>
    </row>
    <row r="96" spans="1:73" x14ac:dyDescent="0.3">
      <c r="A96" s="26">
        <v>94</v>
      </c>
      <c r="B96" s="19">
        <v>80</v>
      </c>
      <c r="C96" s="19">
        <v>9.3599557876586914E-2</v>
      </c>
      <c r="D96" s="19">
        <v>1.5599926312764481E-3</v>
      </c>
      <c r="E96" s="19">
        <v>5</v>
      </c>
      <c r="G96" s="19">
        <v>1.438769819585462E-2</v>
      </c>
      <c r="H96" s="19">
        <v>7.8987921841728398E-2</v>
      </c>
      <c r="I96" s="19">
        <v>2.7540169525622001E-2</v>
      </c>
      <c r="J96" s="19">
        <v>1.623030657635581E-2</v>
      </c>
      <c r="K96" s="19">
        <f t="shared" si="1"/>
        <v>1.623030657635581E-2</v>
      </c>
      <c r="L96" s="19">
        <v>1.438769819585462E-2</v>
      </c>
      <c r="M96" s="19">
        <v>1.438769819585462E-2</v>
      </c>
      <c r="N96" s="19">
        <v>1.110223024625157E-16</v>
      </c>
      <c r="O96" s="19">
        <v>5.5511151231257827E-16</v>
      </c>
      <c r="P96" s="19">
        <v>-8.3266726846886741E-17</v>
      </c>
      <c r="Q96" s="19">
        <v>0</v>
      </c>
      <c r="R96" s="19">
        <v>5.9374999999999997E-2</v>
      </c>
      <c r="S96" s="19">
        <v>1.5625E-2</v>
      </c>
      <c r="T96" s="19">
        <v>3.125E-2</v>
      </c>
      <c r="U96" s="19">
        <v>0</v>
      </c>
      <c r="V96" s="19">
        <v>1.3125000000000081E-3</v>
      </c>
      <c r="W96" s="19">
        <v>1.5750000000000038E-2</v>
      </c>
      <c r="X96" s="19">
        <v>3.1499999999999813E-2</v>
      </c>
      <c r="Y96" s="19">
        <v>0.12500000000000011</v>
      </c>
      <c r="Z96" s="19">
        <v>-0.625</v>
      </c>
      <c r="AA96" s="19">
        <v>-0.25</v>
      </c>
      <c r="AB96" s="19">
        <v>0</v>
      </c>
      <c r="AC96" s="19">
        <v>5.9374999999999997E-2</v>
      </c>
      <c r="AD96" s="19">
        <v>1.5625E-2</v>
      </c>
      <c r="AE96" s="19">
        <v>3.125E-2</v>
      </c>
      <c r="AF96" s="19">
        <v>0</v>
      </c>
      <c r="AG96" s="19">
        <v>0.12523437500000001</v>
      </c>
      <c r="AH96" s="19">
        <v>-0.62148437499999998</v>
      </c>
      <c r="AI96" s="19">
        <v>-0.24296875000000001</v>
      </c>
      <c r="AJ96" s="19">
        <v>0</v>
      </c>
      <c r="AK96" s="19">
        <v>20</v>
      </c>
      <c r="AL96" s="19">
        <v>10</v>
      </c>
      <c r="AM96" s="19">
        <v>0</v>
      </c>
      <c r="AN96" s="19">
        <v>50</v>
      </c>
      <c r="AO96" s="19">
        <v>0</v>
      </c>
      <c r="AP96" s="19">
        <v>0</v>
      </c>
      <c r="AQ96" s="19">
        <v>0</v>
      </c>
      <c r="AR96" s="19">
        <v>0</v>
      </c>
      <c r="AS96" s="19" t="s">
        <v>538</v>
      </c>
      <c r="AT96" s="19">
        <v>1</v>
      </c>
      <c r="AU96" s="19">
        <v>0</v>
      </c>
      <c r="AV96" s="19">
        <v>0</v>
      </c>
      <c r="AW96" s="19">
        <v>0</v>
      </c>
      <c r="AX96" s="19">
        <v>0</v>
      </c>
      <c r="AY96" s="19">
        <v>45</v>
      </c>
      <c r="AZ96" s="19">
        <v>0</v>
      </c>
      <c r="BA96" s="19">
        <v>1</v>
      </c>
      <c r="BB96" s="19" t="s">
        <v>89</v>
      </c>
      <c r="BC96" s="19">
        <v>5</v>
      </c>
      <c r="BD96" s="19">
        <v>2</v>
      </c>
      <c r="BE96" s="19">
        <v>0.05</v>
      </c>
      <c r="BF96" s="19">
        <v>4</v>
      </c>
      <c r="BG96" s="19">
        <v>6</v>
      </c>
      <c r="BH96" s="19">
        <v>0.5</v>
      </c>
      <c r="BI96" s="19">
        <v>10</v>
      </c>
      <c r="BJ96" s="19">
        <v>1</v>
      </c>
      <c r="BK96" s="19">
        <v>1</v>
      </c>
      <c r="BL96" s="19">
        <v>1</v>
      </c>
      <c r="BM96" s="19">
        <v>1</v>
      </c>
      <c r="BN96" s="19">
        <v>0</v>
      </c>
      <c r="BO96" s="19">
        <v>0</v>
      </c>
      <c r="BP96" s="19">
        <v>0</v>
      </c>
      <c r="BQ96" s="19">
        <v>0</v>
      </c>
      <c r="BR96" s="19">
        <v>1</v>
      </c>
      <c r="BS96" s="19">
        <v>1</v>
      </c>
      <c r="BT96" s="19">
        <v>1</v>
      </c>
      <c r="BU96" s="19">
        <v>1</v>
      </c>
    </row>
    <row r="97" spans="1:73" x14ac:dyDescent="0.3">
      <c r="A97" s="26">
        <v>95</v>
      </c>
      <c r="B97" s="19">
        <v>80</v>
      </c>
      <c r="C97" s="19">
        <v>7.7999353408813477E-2</v>
      </c>
      <c r="D97" s="19">
        <v>1.2999892234802251E-3</v>
      </c>
      <c r="E97" s="19">
        <v>4</v>
      </c>
      <c r="G97" s="19">
        <v>1.031249999999909E-3</v>
      </c>
      <c r="H97" s="19">
        <v>5.7656249999999999E-2</v>
      </c>
      <c r="I97" s="19">
        <v>1.9499999999999941E-2</v>
      </c>
      <c r="J97" s="19">
        <v>1.031249999999909E-3</v>
      </c>
      <c r="K97" s="19">
        <f t="shared" si="1"/>
        <v>1.031249999999909E-3</v>
      </c>
      <c r="L97" s="19">
        <v>1.031249999999909E-3</v>
      </c>
      <c r="N97" s="19">
        <v>-3.3306690738754701E-16</v>
      </c>
      <c r="O97" s="19">
        <v>-5.5511151231257827E-16</v>
      </c>
      <c r="P97" s="19">
        <v>-5.5511151231257827E-17</v>
      </c>
      <c r="Q97" s="19">
        <v>0</v>
      </c>
      <c r="R97" s="19">
        <v>1.5625E-2</v>
      </c>
      <c r="S97" s="19">
        <v>-1.5625E-2</v>
      </c>
      <c r="T97" s="19">
        <v>3.125E-2</v>
      </c>
      <c r="U97" s="19">
        <v>0</v>
      </c>
      <c r="V97" s="19">
        <v>1.031249999999817E-3</v>
      </c>
      <c r="W97" s="19">
        <v>-1.031249999999817E-3</v>
      </c>
      <c r="X97" s="19">
        <v>2.0624999999999121E-3</v>
      </c>
      <c r="Y97" s="19">
        <v>0.375</v>
      </c>
      <c r="Z97" s="19">
        <v>0.625</v>
      </c>
      <c r="AA97" s="19">
        <v>-0.25</v>
      </c>
      <c r="AB97" s="19">
        <v>0</v>
      </c>
      <c r="AC97" s="19">
        <v>1.5625E-2</v>
      </c>
      <c r="AD97" s="19">
        <v>-1.5625E-2</v>
      </c>
      <c r="AE97" s="19">
        <v>3.125E-2</v>
      </c>
      <c r="AF97" s="19">
        <v>0</v>
      </c>
      <c r="AG97" s="19">
        <v>0.37851562500000002</v>
      </c>
      <c r="AH97" s="19">
        <v>0.62148437499999998</v>
      </c>
      <c r="AI97" s="19">
        <v>-0.24296875000000001</v>
      </c>
      <c r="AJ97" s="19">
        <v>0</v>
      </c>
      <c r="AK97" s="19">
        <v>30</v>
      </c>
      <c r="AL97" s="19">
        <v>0</v>
      </c>
      <c r="AM97" s="19">
        <v>50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 t="s">
        <v>539</v>
      </c>
      <c r="AT97" s="19">
        <v>1</v>
      </c>
      <c r="AU97" s="19">
        <v>0</v>
      </c>
      <c r="AV97" s="19">
        <v>0</v>
      </c>
      <c r="AW97" s="19">
        <v>0</v>
      </c>
      <c r="AX97" s="19">
        <v>0</v>
      </c>
      <c r="AY97" s="19">
        <v>45</v>
      </c>
      <c r="AZ97" s="19">
        <v>0</v>
      </c>
      <c r="BA97" s="19">
        <v>1</v>
      </c>
      <c r="BB97" s="19" t="s">
        <v>89</v>
      </c>
      <c r="BC97" s="19">
        <v>5</v>
      </c>
      <c r="BD97" s="19">
        <v>2</v>
      </c>
      <c r="BE97" s="19">
        <v>0.05</v>
      </c>
      <c r="BF97" s="19">
        <v>4</v>
      </c>
      <c r="BG97" s="19">
        <v>6</v>
      </c>
      <c r="BH97" s="19">
        <v>0.5</v>
      </c>
      <c r="BI97" s="19">
        <v>10</v>
      </c>
      <c r="BJ97" s="19">
        <v>1</v>
      </c>
      <c r="BK97" s="19">
        <v>1</v>
      </c>
      <c r="BL97" s="19">
        <v>1</v>
      </c>
      <c r="BM97" s="19">
        <v>1</v>
      </c>
      <c r="BN97" s="19">
        <v>0</v>
      </c>
      <c r="BO97" s="19">
        <v>0</v>
      </c>
      <c r="BP97" s="19">
        <v>0</v>
      </c>
      <c r="BQ97" s="19">
        <v>0</v>
      </c>
      <c r="BR97" s="19">
        <v>1</v>
      </c>
      <c r="BS97" s="19">
        <v>1</v>
      </c>
      <c r="BT97" s="19">
        <v>1</v>
      </c>
      <c r="BU97" s="19">
        <v>1</v>
      </c>
    </row>
    <row r="98" spans="1:73" x14ac:dyDescent="0.3">
      <c r="A98" s="26">
        <v>96</v>
      </c>
      <c r="B98" s="19">
        <v>80</v>
      </c>
      <c r="C98" s="19">
        <v>7.7999591827392578E-2</v>
      </c>
      <c r="D98" s="19">
        <v>1.2999931971232101E-3</v>
      </c>
      <c r="E98" s="19">
        <v>4</v>
      </c>
      <c r="G98" s="19">
        <v>1.031249999999909E-3</v>
      </c>
      <c r="H98" s="19">
        <v>5.7656249999999999E-2</v>
      </c>
      <c r="I98" s="19">
        <v>1.9499999999999941E-2</v>
      </c>
      <c r="J98" s="19">
        <v>1.031249999999909E-3</v>
      </c>
      <c r="K98" s="19">
        <f t="shared" si="1"/>
        <v>1.031249999999909E-3</v>
      </c>
      <c r="L98" s="19">
        <v>1.031249999999909E-3</v>
      </c>
      <c r="N98" s="19">
        <v>-3.3306690738754701E-16</v>
      </c>
      <c r="O98" s="19">
        <v>5.5511151231257827E-16</v>
      </c>
      <c r="P98" s="19">
        <v>-5.5511151231257827E-17</v>
      </c>
      <c r="Q98" s="19">
        <v>0</v>
      </c>
      <c r="R98" s="19">
        <v>1.5625E-2</v>
      </c>
      <c r="S98" s="19">
        <v>1.5625E-2</v>
      </c>
      <c r="T98" s="19">
        <v>3.125E-2</v>
      </c>
      <c r="U98" s="19">
        <v>0</v>
      </c>
      <c r="V98" s="19">
        <v>1.031249999999817E-3</v>
      </c>
      <c r="W98" s="19">
        <v>1.031249999999817E-3</v>
      </c>
      <c r="X98" s="19">
        <v>2.0624999999999121E-3</v>
      </c>
      <c r="Y98" s="19">
        <v>0.375</v>
      </c>
      <c r="Z98" s="19">
        <v>-0.625</v>
      </c>
      <c r="AA98" s="19">
        <v>-0.25</v>
      </c>
      <c r="AB98" s="19">
        <v>0</v>
      </c>
      <c r="AC98" s="19">
        <v>1.5625E-2</v>
      </c>
      <c r="AD98" s="19">
        <v>1.5625E-2</v>
      </c>
      <c r="AE98" s="19">
        <v>3.125E-2</v>
      </c>
      <c r="AF98" s="19">
        <v>0</v>
      </c>
      <c r="AG98" s="19">
        <v>0.37851562500000002</v>
      </c>
      <c r="AH98" s="19">
        <v>-0.62148437499999998</v>
      </c>
      <c r="AI98" s="19">
        <v>-0.24296875000000001</v>
      </c>
      <c r="AJ98" s="19">
        <v>0</v>
      </c>
      <c r="AK98" s="19">
        <v>30</v>
      </c>
      <c r="AL98" s="19">
        <v>0</v>
      </c>
      <c r="AM98" s="19">
        <v>0</v>
      </c>
      <c r="AN98" s="19">
        <v>50</v>
      </c>
      <c r="AO98" s="19">
        <v>0</v>
      </c>
      <c r="AP98" s="19">
        <v>0</v>
      </c>
      <c r="AQ98" s="19">
        <v>0</v>
      </c>
      <c r="AR98" s="19">
        <v>0</v>
      </c>
      <c r="AS98" s="19" t="s">
        <v>540</v>
      </c>
      <c r="AT98" s="19">
        <v>1</v>
      </c>
      <c r="AU98" s="19">
        <v>0</v>
      </c>
      <c r="AV98" s="19">
        <v>0</v>
      </c>
      <c r="AW98" s="19">
        <v>0</v>
      </c>
      <c r="AX98" s="19">
        <v>0</v>
      </c>
      <c r="AY98" s="19">
        <v>45</v>
      </c>
      <c r="AZ98" s="19">
        <v>0</v>
      </c>
      <c r="BA98" s="19">
        <v>1</v>
      </c>
      <c r="BB98" s="19" t="s">
        <v>89</v>
      </c>
      <c r="BC98" s="19">
        <v>5</v>
      </c>
      <c r="BD98" s="19">
        <v>2</v>
      </c>
      <c r="BE98" s="19">
        <v>0.05</v>
      </c>
      <c r="BF98" s="19">
        <v>4</v>
      </c>
      <c r="BG98" s="19">
        <v>6</v>
      </c>
      <c r="BH98" s="19">
        <v>0.5</v>
      </c>
      <c r="BI98" s="19">
        <v>10</v>
      </c>
      <c r="BJ98" s="19">
        <v>1</v>
      </c>
      <c r="BK98" s="19">
        <v>1</v>
      </c>
      <c r="BL98" s="19">
        <v>1</v>
      </c>
      <c r="BM98" s="19">
        <v>1</v>
      </c>
      <c r="BN98" s="19">
        <v>0</v>
      </c>
      <c r="BO98" s="19">
        <v>0</v>
      </c>
      <c r="BP98" s="19">
        <v>0</v>
      </c>
      <c r="BQ98" s="19">
        <v>0</v>
      </c>
      <c r="BR98" s="19">
        <v>1</v>
      </c>
      <c r="BS98" s="19">
        <v>1</v>
      </c>
      <c r="BT98" s="19">
        <v>1</v>
      </c>
      <c r="BU98" s="19">
        <v>1</v>
      </c>
    </row>
    <row r="99" spans="1:73" x14ac:dyDescent="0.3">
      <c r="A99" s="26">
        <v>97</v>
      </c>
      <c r="B99" s="19">
        <v>80</v>
      </c>
      <c r="C99" s="19">
        <v>7.799983024597168E-2</v>
      </c>
      <c r="D99" s="19">
        <v>1.299997170766195E-3</v>
      </c>
      <c r="E99" s="19">
        <v>4</v>
      </c>
      <c r="G99" s="19">
        <v>1.0312499999999281E-3</v>
      </c>
      <c r="H99" s="19">
        <v>5.7656249999999999E-2</v>
      </c>
      <c r="I99" s="19">
        <v>1.9499999999999951E-2</v>
      </c>
      <c r="J99" s="19">
        <v>1.0312499999999281E-3</v>
      </c>
      <c r="K99" s="19">
        <f t="shared" si="1"/>
        <v>1.0312499999999281E-3</v>
      </c>
      <c r="L99" s="19">
        <v>1.0312499999999281E-3</v>
      </c>
      <c r="N99" s="19">
        <v>3.8857805861880479E-16</v>
      </c>
      <c r="O99" s="19">
        <v>7.7715611723760958E-16</v>
      </c>
      <c r="P99" s="19">
        <v>-5.5511151231257827E-17</v>
      </c>
      <c r="Q99" s="19">
        <v>0</v>
      </c>
      <c r="R99" s="19">
        <v>-1.5625E-2</v>
      </c>
      <c r="S99" s="19">
        <v>1.562499999999999E-2</v>
      </c>
      <c r="T99" s="19">
        <v>3.125E-2</v>
      </c>
      <c r="U99" s="19">
        <v>0</v>
      </c>
      <c r="V99" s="19">
        <v>-1.0312499999999281E-3</v>
      </c>
      <c r="W99" s="19">
        <v>1.031249999999817E-3</v>
      </c>
      <c r="X99" s="19">
        <v>2.0624999999999121E-3</v>
      </c>
      <c r="Y99" s="19">
        <v>-0.37499999999999989</v>
      </c>
      <c r="Z99" s="19">
        <v>-0.625</v>
      </c>
      <c r="AA99" s="19">
        <v>-0.25</v>
      </c>
      <c r="AB99" s="19">
        <v>0</v>
      </c>
      <c r="AC99" s="19">
        <v>-1.5625E-2</v>
      </c>
      <c r="AD99" s="19">
        <v>1.562499999999999E-2</v>
      </c>
      <c r="AE99" s="19">
        <v>3.125E-2</v>
      </c>
      <c r="AF99" s="19">
        <v>0</v>
      </c>
      <c r="AG99" s="19">
        <v>-0.37851562500000002</v>
      </c>
      <c r="AH99" s="19">
        <v>-0.62148437499999998</v>
      </c>
      <c r="AI99" s="19">
        <v>-0.24296875000000001</v>
      </c>
      <c r="AJ99" s="19">
        <v>0</v>
      </c>
      <c r="AK99" s="19">
        <v>0</v>
      </c>
      <c r="AL99" s="19">
        <v>30</v>
      </c>
      <c r="AM99" s="19">
        <v>0</v>
      </c>
      <c r="AN99" s="19">
        <v>50</v>
      </c>
      <c r="AO99" s="19">
        <v>0</v>
      </c>
      <c r="AP99" s="19">
        <v>0</v>
      </c>
      <c r="AQ99" s="19">
        <v>0</v>
      </c>
      <c r="AR99" s="19">
        <v>0</v>
      </c>
      <c r="AS99" s="19" t="s">
        <v>541</v>
      </c>
      <c r="AT99" s="19">
        <v>1</v>
      </c>
      <c r="AU99" s="19">
        <v>0</v>
      </c>
      <c r="AV99" s="19">
        <v>0</v>
      </c>
      <c r="AW99" s="19">
        <v>0</v>
      </c>
      <c r="AX99" s="19">
        <v>0</v>
      </c>
      <c r="AY99" s="19">
        <v>45</v>
      </c>
      <c r="AZ99" s="19">
        <v>0</v>
      </c>
      <c r="BA99" s="19">
        <v>1</v>
      </c>
      <c r="BB99" s="19" t="s">
        <v>89</v>
      </c>
      <c r="BC99" s="19">
        <v>5</v>
      </c>
      <c r="BD99" s="19">
        <v>2</v>
      </c>
      <c r="BE99" s="19">
        <v>0.05</v>
      </c>
      <c r="BF99" s="19">
        <v>4</v>
      </c>
      <c r="BG99" s="19">
        <v>6</v>
      </c>
      <c r="BH99" s="19">
        <v>0.5</v>
      </c>
      <c r="BI99" s="19">
        <v>10</v>
      </c>
      <c r="BJ99" s="19">
        <v>1</v>
      </c>
      <c r="BK99" s="19">
        <v>1</v>
      </c>
      <c r="BL99" s="19">
        <v>1</v>
      </c>
      <c r="BM99" s="19">
        <v>1</v>
      </c>
      <c r="BN99" s="19">
        <v>0</v>
      </c>
      <c r="BO99" s="19">
        <v>0</v>
      </c>
      <c r="BP99" s="19">
        <v>0</v>
      </c>
      <c r="BQ99" s="19">
        <v>0</v>
      </c>
      <c r="BR99" s="19">
        <v>1</v>
      </c>
      <c r="BS99" s="19">
        <v>1</v>
      </c>
      <c r="BT99" s="19">
        <v>1</v>
      </c>
      <c r="BU99" s="19">
        <v>1</v>
      </c>
    </row>
    <row r="100" spans="1:73" x14ac:dyDescent="0.3">
      <c r="A100" s="26">
        <v>98</v>
      </c>
      <c r="B100" s="19">
        <v>80</v>
      </c>
      <c r="C100" s="19">
        <v>9.3599319458007813E-2</v>
      </c>
      <c r="D100" s="19">
        <v>1.559988657633464E-3</v>
      </c>
      <c r="E100" s="19">
        <v>5</v>
      </c>
      <c r="G100" s="19">
        <v>8.5923294280417081E-4</v>
      </c>
      <c r="H100" s="19">
        <v>8.1304675113504365E-2</v>
      </c>
      <c r="I100" s="19">
        <v>2.738709065189289E-2</v>
      </c>
      <c r="J100" s="19">
        <v>1.4197580394648201E-2</v>
      </c>
      <c r="K100" s="19">
        <f t="shared" si="1"/>
        <v>1.4197580394648201E-2</v>
      </c>
      <c r="L100" s="19">
        <v>8.5923294280417081E-4</v>
      </c>
      <c r="M100" s="19">
        <v>8.5923294280417081E-4</v>
      </c>
      <c r="N100" s="19">
        <v>1.3877787807814459E-16</v>
      </c>
      <c r="O100" s="19">
        <v>-5.5511151231257827E-16</v>
      </c>
      <c r="P100" s="19">
        <v>-2.775557561562891E-17</v>
      </c>
      <c r="Q100" s="19">
        <v>0</v>
      </c>
      <c r="R100" s="19">
        <v>-1.5625E-2</v>
      </c>
      <c r="S100" s="19">
        <v>-1.5625E-2</v>
      </c>
      <c r="T100" s="19">
        <v>3.125E-2</v>
      </c>
      <c r="U100" s="19">
        <v>0</v>
      </c>
      <c r="V100" s="19">
        <v>-1.874999999999793E-4</v>
      </c>
      <c r="W100" s="19">
        <v>-9.374999999999245E-4</v>
      </c>
      <c r="X100" s="19">
        <v>1.874999999999905E-3</v>
      </c>
      <c r="Y100" s="19">
        <v>0.12500000000000011</v>
      </c>
      <c r="Z100" s="19">
        <v>0.625</v>
      </c>
      <c r="AA100" s="19">
        <v>-0.25</v>
      </c>
      <c r="AB100" s="19">
        <v>0</v>
      </c>
      <c r="AC100" s="19">
        <v>-1.5625E-2</v>
      </c>
      <c r="AD100" s="19">
        <v>-1.5625E-2</v>
      </c>
      <c r="AE100" s="19">
        <v>3.125E-2</v>
      </c>
      <c r="AF100" s="19">
        <v>0</v>
      </c>
      <c r="AG100" s="19">
        <v>0.128046875</v>
      </c>
      <c r="AH100" s="19">
        <v>0.62148437499999998</v>
      </c>
      <c r="AI100" s="19">
        <v>-0.24296875000000001</v>
      </c>
      <c r="AJ100" s="19">
        <v>0</v>
      </c>
      <c r="AK100" s="19">
        <v>20</v>
      </c>
      <c r="AL100" s="19">
        <v>10</v>
      </c>
      <c r="AM100" s="19">
        <v>50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542</v>
      </c>
      <c r="AT100" s="19">
        <v>1</v>
      </c>
      <c r="AU100" s="19">
        <v>0</v>
      </c>
      <c r="AV100" s="19">
        <v>0</v>
      </c>
      <c r="AW100" s="19">
        <v>0</v>
      </c>
      <c r="AX100" s="19">
        <v>0</v>
      </c>
      <c r="AY100" s="19">
        <v>45</v>
      </c>
      <c r="AZ100" s="19">
        <v>0</v>
      </c>
      <c r="BA100" s="19">
        <v>1</v>
      </c>
      <c r="BB100" s="19" t="s">
        <v>89</v>
      </c>
      <c r="BC100" s="19">
        <v>5</v>
      </c>
      <c r="BD100" s="19">
        <v>2</v>
      </c>
      <c r="BE100" s="19">
        <v>0.05</v>
      </c>
      <c r="BF100" s="19">
        <v>4</v>
      </c>
      <c r="BG100" s="19">
        <v>6</v>
      </c>
      <c r="BH100" s="19">
        <v>0.5</v>
      </c>
      <c r="BI100" s="19">
        <v>10</v>
      </c>
      <c r="BJ100" s="19">
        <v>1</v>
      </c>
      <c r="BK100" s="19">
        <v>1</v>
      </c>
      <c r="BL100" s="19">
        <v>1</v>
      </c>
      <c r="BM100" s="19">
        <v>1</v>
      </c>
      <c r="BN100" s="19">
        <v>0</v>
      </c>
      <c r="BO100" s="19">
        <v>0</v>
      </c>
      <c r="BP100" s="19">
        <v>0</v>
      </c>
      <c r="BQ100" s="19">
        <v>0</v>
      </c>
      <c r="BR100" s="19">
        <v>1</v>
      </c>
      <c r="BS100" s="19">
        <v>1</v>
      </c>
      <c r="BT100" s="19">
        <v>1</v>
      </c>
      <c r="BU100" s="19">
        <v>1</v>
      </c>
    </row>
    <row r="101" spans="1:73" x14ac:dyDescent="0.3">
      <c r="A101" s="26">
        <v>99</v>
      </c>
      <c r="B101" s="19">
        <v>80</v>
      </c>
      <c r="C101" s="19">
        <v>7.7999591827392578E-2</v>
      </c>
      <c r="D101" s="19">
        <v>1.2999931971232101E-3</v>
      </c>
      <c r="E101" s="19">
        <v>5</v>
      </c>
      <c r="G101" s="19">
        <v>8.5923294280417081E-4</v>
      </c>
      <c r="H101" s="19">
        <v>8.1304675113504365E-2</v>
      </c>
      <c r="I101" s="19">
        <v>2.738709065189289E-2</v>
      </c>
      <c r="J101" s="19">
        <v>1.4197580394648201E-2</v>
      </c>
      <c r="K101" s="19">
        <f t="shared" si="1"/>
        <v>1.4197580394648201E-2</v>
      </c>
      <c r="L101" s="19">
        <v>8.5923294280417081E-4</v>
      </c>
      <c r="M101" s="19">
        <v>8.5923294280417081E-4</v>
      </c>
      <c r="N101" s="19">
        <v>1.3877787807814459E-16</v>
      </c>
      <c r="O101" s="19">
        <v>5.5511151231257827E-16</v>
      </c>
      <c r="P101" s="19">
        <v>-2.775557561562891E-17</v>
      </c>
      <c r="Q101" s="19">
        <v>0</v>
      </c>
      <c r="R101" s="19">
        <v>-1.5625E-2</v>
      </c>
      <c r="S101" s="19">
        <v>1.5625E-2</v>
      </c>
      <c r="T101" s="19">
        <v>3.125E-2</v>
      </c>
      <c r="U101" s="19">
        <v>0</v>
      </c>
      <c r="V101" s="19">
        <v>-1.874999999999793E-4</v>
      </c>
      <c r="W101" s="19">
        <v>9.374999999999245E-4</v>
      </c>
      <c r="X101" s="19">
        <v>1.874999999999905E-3</v>
      </c>
      <c r="Y101" s="19">
        <v>0.12500000000000011</v>
      </c>
      <c r="Z101" s="19">
        <v>-0.625</v>
      </c>
      <c r="AA101" s="19">
        <v>-0.25</v>
      </c>
      <c r="AB101" s="19">
        <v>0</v>
      </c>
      <c r="AC101" s="19">
        <v>-1.5625E-2</v>
      </c>
      <c r="AD101" s="19">
        <v>1.5625E-2</v>
      </c>
      <c r="AE101" s="19">
        <v>3.125E-2</v>
      </c>
      <c r="AF101" s="19">
        <v>0</v>
      </c>
      <c r="AG101" s="19">
        <v>0.128046875</v>
      </c>
      <c r="AH101" s="19">
        <v>-0.62148437499999998</v>
      </c>
      <c r="AI101" s="19">
        <v>-0.24296875000000001</v>
      </c>
      <c r="AJ101" s="19">
        <v>0</v>
      </c>
      <c r="AK101" s="19">
        <v>20</v>
      </c>
      <c r="AL101" s="19">
        <v>10</v>
      </c>
      <c r="AM101" s="19">
        <v>0</v>
      </c>
      <c r="AN101" s="19">
        <v>50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543</v>
      </c>
      <c r="AT101" s="19">
        <v>1</v>
      </c>
      <c r="AU101" s="19">
        <v>0</v>
      </c>
      <c r="AV101" s="19">
        <v>0</v>
      </c>
      <c r="AW101" s="19">
        <v>0</v>
      </c>
      <c r="AX101" s="19">
        <v>0</v>
      </c>
      <c r="AY101" s="19">
        <v>45</v>
      </c>
      <c r="AZ101" s="19">
        <v>0</v>
      </c>
      <c r="BA101" s="19">
        <v>1</v>
      </c>
      <c r="BB101" s="19" t="s">
        <v>89</v>
      </c>
      <c r="BC101" s="19">
        <v>5</v>
      </c>
      <c r="BD101" s="19">
        <v>2</v>
      </c>
      <c r="BE101" s="19">
        <v>0.05</v>
      </c>
      <c r="BF101" s="19">
        <v>4</v>
      </c>
      <c r="BG101" s="19">
        <v>6</v>
      </c>
      <c r="BH101" s="19">
        <v>0.5</v>
      </c>
      <c r="BI101" s="19">
        <v>10</v>
      </c>
      <c r="BJ101" s="19">
        <v>1</v>
      </c>
      <c r="BK101" s="19">
        <v>1</v>
      </c>
      <c r="BL101" s="19">
        <v>1</v>
      </c>
      <c r="BM101" s="19">
        <v>1</v>
      </c>
      <c r="BN101" s="19">
        <v>0</v>
      </c>
      <c r="BO101" s="19">
        <v>0</v>
      </c>
      <c r="BP101" s="19">
        <v>0</v>
      </c>
      <c r="BQ101" s="19">
        <v>0</v>
      </c>
      <c r="BR101" s="19">
        <v>1</v>
      </c>
      <c r="BS101" s="19">
        <v>1</v>
      </c>
      <c r="BT101" s="19">
        <v>1</v>
      </c>
      <c r="BU101" s="19">
        <v>1</v>
      </c>
    </row>
    <row r="102" spans="1:73" x14ac:dyDescent="0.3">
      <c r="A102" s="26">
        <v>100</v>
      </c>
      <c r="B102" s="19">
        <v>80</v>
      </c>
      <c r="C102" s="19">
        <v>9.3599557876586914E-2</v>
      </c>
      <c r="D102" s="19">
        <v>1.5599926312764481E-3</v>
      </c>
      <c r="E102" s="19">
        <v>5</v>
      </c>
      <c r="G102" s="19">
        <v>8.5923294280417081E-4</v>
      </c>
      <c r="H102" s="19">
        <v>8.1304675113504365E-2</v>
      </c>
      <c r="I102" s="19">
        <v>2.738709065189289E-2</v>
      </c>
      <c r="J102" s="19">
        <v>1.4197580394648201E-2</v>
      </c>
      <c r="K102" s="19">
        <f t="shared" si="1"/>
        <v>1.4197580394648201E-2</v>
      </c>
      <c r="L102" s="19">
        <v>8.5923294280417081E-4</v>
      </c>
      <c r="M102" s="19">
        <v>8.5923294280417081E-4</v>
      </c>
      <c r="N102" s="19">
        <v>9.7144514654701197E-17</v>
      </c>
      <c r="O102" s="19">
        <v>5.5511151231257827E-16</v>
      </c>
      <c r="P102" s="19">
        <v>-2.775557561562891E-17</v>
      </c>
      <c r="Q102" s="19">
        <v>0</v>
      </c>
      <c r="R102" s="19">
        <v>1.5625E-2</v>
      </c>
      <c r="S102" s="19">
        <v>1.562499999999999E-2</v>
      </c>
      <c r="T102" s="19">
        <v>3.125E-2</v>
      </c>
      <c r="U102" s="19">
        <v>0</v>
      </c>
      <c r="V102" s="19">
        <v>1.874999999999793E-4</v>
      </c>
      <c r="W102" s="19">
        <v>9.374999999999245E-4</v>
      </c>
      <c r="X102" s="19">
        <v>1.874999999999905E-3</v>
      </c>
      <c r="Y102" s="19">
        <v>-0.1249999999999999</v>
      </c>
      <c r="Z102" s="19">
        <v>-0.625</v>
      </c>
      <c r="AA102" s="19">
        <v>-0.25</v>
      </c>
      <c r="AB102" s="19">
        <v>0</v>
      </c>
      <c r="AC102" s="19">
        <v>1.5625E-2</v>
      </c>
      <c r="AD102" s="19">
        <v>1.562499999999999E-2</v>
      </c>
      <c r="AE102" s="19">
        <v>3.125E-2</v>
      </c>
      <c r="AF102" s="19">
        <v>0</v>
      </c>
      <c r="AG102" s="19">
        <v>-0.128046875</v>
      </c>
      <c r="AH102" s="19">
        <v>-0.62148437499999998</v>
      </c>
      <c r="AI102" s="19">
        <v>-0.24296875000000001</v>
      </c>
      <c r="AJ102" s="19">
        <v>0</v>
      </c>
      <c r="AK102" s="19">
        <v>10</v>
      </c>
      <c r="AL102" s="19">
        <v>20</v>
      </c>
      <c r="AM102" s="19">
        <v>0</v>
      </c>
      <c r="AN102" s="19">
        <v>50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544</v>
      </c>
      <c r="AT102" s="19">
        <v>1</v>
      </c>
      <c r="AU102" s="19">
        <v>0</v>
      </c>
      <c r="AV102" s="19">
        <v>0</v>
      </c>
      <c r="AW102" s="19">
        <v>0</v>
      </c>
      <c r="AX102" s="19">
        <v>0</v>
      </c>
      <c r="AY102" s="19">
        <v>45</v>
      </c>
      <c r="AZ102" s="19">
        <v>0</v>
      </c>
      <c r="BA102" s="19">
        <v>1</v>
      </c>
      <c r="BB102" s="19" t="s">
        <v>89</v>
      </c>
      <c r="BC102" s="19">
        <v>5</v>
      </c>
      <c r="BD102" s="19">
        <v>2</v>
      </c>
      <c r="BE102" s="19">
        <v>0.05</v>
      </c>
      <c r="BF102" s="19">
        <v>4</v>
      </c>
      <c r="BG102" s="19">
        <v>6</v>
      </c>
      <c r="BH102" s="19">
        <v>0.5</v>
      </c>
      <c r="BI102" s="19">
        <v>10</v>
      </c>
      <c r="BJ102" s="19">
        <v>1</v>
      </c>
      <c r="BK102" s="19">
        <v>1</v>
      </c>
      <c r="BL102" s="19">
        <v>1</v>
      </c>
      <c r="BM102" s="19">
        <v>1</v>
      </c>
      <c r="BN102" s="19">
        <v>0</v>
      </c>
      <c r="BO102" s="19">
        <v>0</v>
      </c>
      <c r="BP102" s="19">
        <v>0</v>
      </c>
      <c r="BQ102" s="19">
        <v>0</v>
      </c>
      <c r="BR102" s="19">
        <v>1</v>
      </c>
      <c r="BS102" s="19">
        <v>1</v>
      </c>
      <c r="BT102" s="19">
        <v>1</v>
      </c>
      <c r="BU102" s="19">
        <v>1</v>
      </c>
    </row>
    <row r="103" spans="1:73" x14ac:dyDescent="0.3">
      <c r="A103" s="26">
        <v>101</v>
      </c>
      <c r="B103" s="19">
        <v>80</v>
      </c>
      <c r="C103" s="19">
        <v>7.7999353408813477E-2</v>
      </c>
      <c r="D103" s="19">
        <v>1.2999892234802251E-3</v>
      </c>
      <c r="E103" s="19">
        <v>4</v>
      </c>
      <c r="G103" s="19">
        <v>8.4201209908168139E-4</v>
      </c>
      <c r="H103" s="19">
        <v>4.7076130994114188E-2</v>
      </c>
      <c r="I103" s="19">
        <v>1.5921683328090651E-2</v>
      </c>
      <c r="J103" s="19">
        <v>8.4201209908168139E-4</v>
      </c>
      <c r="K103" s="19">
        <f t="shared" si="1"/>
        <v>8.4201209908168139E-4</v>
      </c>
      <c r="L103" s="19">
        <v>8.4201209908168139E-4</v>
      </c>
      <c r="N103" s="19">
        <v>5.5511151231257827E-17</v>
      </c>
      <c r="O103" s="19">
        <v>6.1629758220391547E-33</v>
      </c>
      <c r="P103" s="19">
        <v>0</v>
      </c>
      <c r="Q103" s="19">
        <v>0</v>
      </c>
      <c r="R103" s="19">
        <v>-3.125E-2</v>
      </c>
      <c r="S103" s="19">
        <v>1.9135106236677421E-18</v>
      </c>
      <c r="T103" s="19">
        <v>0</v>
      </c>
      <c r="U103" s="19">
        <v>0</v>
      </c>
      <c r="V103" s="19">
        <v>-2.0624999999999121E-3</v>
      </c>
      <c r="W103" s="19">
        <v>1.262917011620971E-19</v>
      </c>
      <c r="X103" s="19">
        <v>5.5511151231257827E-16</v>
      </c>
      <c r="Y103" s="19">
        <v>0.25</v>
      </c>
      <c r="Z103" s="19">
        <v>4.5924254968025748E-17</v>
      </c>
      <c r="AA103" s="19">
        <v>1</v>
      </c>
      <c r="AB103" s="19">
        <v>0</v>
      </c>
      <c r="AC103" s="19">
        <v>-3.125E-2</v>
      </c>
      <c r="AD103" s="19">
        <v>1.9135106236677421E-18</v>
      </c>
      <c r="AE103" s="19">
        <v>0</v>
      </c>
      <c r="AF103" s="19">
        <v>0</v>
      </c>
      <c r="AG103" s="19">
        <v>0.24296875000000001</v>
      </c>
      <c r="AH103" s="19">
        <v>4.6354794858350993E-17</v>
      </c>
      <c r="AI103" s="19">
        <v>1</v>
      </c>
      <c r="AJ103" s="19">
        <v>0</v>
      </c>
      <c r="AK103" s="19">
        <v>50</v>
      </c>
      <c r="AL103" s="19">
        <v>30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 t="s">
        <v>545</v>
      </c>
      <c r="AT103" s="19">
        <v>1</v>
      </c>
      <c r="AU103" s="19">
        <v>0</v>
      </c>
      <c r="AV103" s="19">
        <v>0</v>
      </c>
      <c r="AW103" s="19">
        <v>0</v>
      </c>
      <c r="AX103" s="19">
        <v>0</v>
      </c>
      <c r="AY103" s="19">
        <v>45</v>
      </c>
      <c r="AZ103" s="19">
        <v>0</v>
      </c>
      <c r="BA103" s="19">
        <v>1</v>
      </c>
      <c r="BB103" s="19" t="s">
        <v>89</v>
      </c>
      <c r="BC103" s="19">
        <v>5</v>
      </c>
      <c r="BD103" s="19">
        <v>2</v>
      </c>
      <c r="BE103" s="19">
        <v>0.05</v>
      </c>
      <c r="BF103" s="19">
        <v>4</v>
      </c>
      <c r="BG103" s="19">
        <v>6</v>
      </c>
      <c r="BH103" s="19">
        <v>0.5</v>
      </c>
      <c r="BI103" s="19">
        <v>10</v>
      </c>
      <c r="BJ103" s="19">
        <v>1</v>
      </c>
      <c r="BK103" s="19">
        <v>1</v>
      </c>
      <c r="BL103" s="19">
        <v>1</v>
      </c>
      <c r="BM103" s="19">
        <v>1</v>
      </c>
      <c r="BN103" s="19">
        <v>0</v>
      </c>
      <c r="BO103" s="19">
        <v>0</v>
      </c>
      <c r="BP103" s="19">
        <v>0</v>
      </c>
      <c r="BQ103" s="19">
        <v>0</v>
      </c>
      <c r="BR103" s="19">
        <v>1</v>
      </c>
      <c r="BS103" s="19">
        <v>1</v>
      </c>
      <c r="BT103" s="19">
        <v>1</v>
      </c>
      <c r="BU103" s="19">
        <v>1</v>
      </c>
    </row>
    <row r="104" spans="1:73" x14ac:dyDescent="0.3">
      <c r="A104" s="26">
        <v>102</v>
      </c>
      <c r="B104" s="19">
        <v>80</v>
      </c>
      <c r="C104" s="19">
        <v>6.2399864196777337E-2</v>
      </c>
      <c r="D104" s="19">
        <v>1.0399977366129559E-3</v>
      </c>
      <c r="E104" s="19">
        <v>4</v>
      </c>
      <c r="G104" s="19">
        <v>1.3989602723987559E-2</v>
      </c>
      <c r="H104" s="19">
        <v>9.4127023135627694E-2</v>
      </c>
      <c r="I104" s="19">
        <v>2.7764459915060508E-2</v>
      </c>
      <c r="J104" s="19">
        <v>1.3989602723987559E-2</v>
      </c>
      <c r="K104" s="19">
        <f t="shared" si="1"/>
        <v>1.3989602723987559E-2</v>
      </c>
      <c r="L104" s="19">
        <v>1.3989602723987559E-2</v>
      </c>
      <c r="N104" s="19">
        <v>-4.4408920985006262E-16</v>
      </c>
      <c r="O104" s="19">
        <v>8.3266726846886741E-17</v>
      </c>
      <c r="P104" s="19">
        <v>-3.3306690738754701E-16</v>
      </c>
      <c r="Q104" s="19">
        <v>0</v>
      </c>
      <c r="R104" s="19">
        <v>6.2500000000000003E-3</v>
      </c>
      <c r="S104" s="19">
        <v>3.7499999999999999E-2</v>
      </c>
      <c r="T104" s="19">
        <v>-7.4999999999999997E-2</v>
      </c>
      <c r="U104" s="19">
        <v>0</v>
      </c>
      <c r="V104" s="19">
        <v>-3.2625000000000022E-2</v>
      </c>
      <c r="W104" s="19">
        <v>4.6874999999999556E-3</v>
      </c>
      <c r="X104" s="19">
        <v>-9.3750000000000777E-3</v>
      </c>
      <c r="Y104" s="19">
        <v>0.5</v>
      </c>
      <c r="Z104" s="19">
        <v>0.25</v>
      </c>
      <c r="AA104" s="19">
        <v>0.5</v>
      </c>
      <c r="AB104" s="19">
        <v>0</v>
      </c>
      <c r="AC104" s="19">
        <v>6.2500000000000003E-3</v>
      </c>
      <c r="AD104" s="19">
        <v>3.7499999999999999E-2</v>
      </c>
      <c r="AE104" s="19">
        <v>-7.4999999999999997E-2</v>
      </c>
      <c r="AF104" s="19">
        <v>0</v>
      </c>
      <c r="AG104" s="19">
        <v>0.49484375000000003</v>
      </c>
      <c r="AH104" s="19">
        <v>0.25187500000000002</v>
      </c>
      <c r="AI104" s="19">
        <v>0.49625000000000002</v>
      </c>
      <c r="AJ104" s="19">
        <v>0</v>
      </c>
      <c r="AK104" s="19">
        <v>50</v>
      </c>
      <c r="AL104" s="19">
        <v>10</v>
      </c>
      <c r="AM104" s="19">
        <v>20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 t="s">
        <v>546</v>
      </c>
      <c r="AT104" s="19">
        <v>1</v>
      </c>
      <c r="AU104" s="19">
        <v>0</v>
      </c>
      <c r="AV104" s="19">
        <v>0</v>
      </c>
      <c r="AW104" s="19">
        <v>0</v>
      </c>
      <c r="AX104" s="19">
        <v>0</v>
      </c>
      <c r="AY104" s="19">
        <v>45</v>
      </c>
      <c r="AZ104" s="19">
        <v>0</v>
      </c>
      <c r="BA104" s="19">
        <v>1</v>
      </c>
      <c r="BB104" s="19" t="s">
        <v>89</v>
      </c>
      <c r="BC104" s="19">
        <v>5</v>
      </c>
      <c r="BD104" s="19">
        <v>2</v>
      </c>
      <c r="BE104" s="19">
        <v>0.05</v>
      </c>
      <c r="BF104" s="19">
        <v>4</v>
      </c>
      <c r="BG104" s="19">
        <v>6</v>
      </c>
      <c r="BH104" s="19">
        <v>0.5</v>
      </c>
      <c r="BI104" s="19">
        <v>10</v>
      </c>
      <c r="BJ104" s="19">
        <v>1</v>
      </c>
      <c r="BK104" s="19">
        <v>1</v>
      </c>
      <c r="BL104" s="19">
        <v>1</v>
      </c>
      <c r="BM104" s="19">
        <v>1</v>
      </c>
      <c r="BN104" s="19">
        <v>0</v>
      </c>
      <c r="BO104" s="19">
        <v>0</v>
      </c>
      <c r="BP104" s="19">
        <v>0</v>
      </c>
      <c r="BQ104" s="19">
        <v>0</v>
      </c>
      <c r="BR104" s="19">
        <v>1</v>
      </c>
      <c r="BS104" s="19">
        <v>1</v>
      </c>
      <c r="BT104" s="19">
        <v>1</v>
      </c>
      <c r="BU104" s="19">
        <v>1</v>
      </c>
    </row>
    <row r="105" spans="1:73" x14ac:dyDescent="0.3">
      <c r="A105" s="26">
        <v>103</v>
      </c>
      <c r="B105" s="19">
        <v>80</v>
      </c>
      <c r="C105" s="19">
        <v>7.7999591827392578E-2</v>
      </c>
      <c r="D105" s="19">
        <v>1.2999931971232101E-3</v>
      </c>
      <c r="E105" s="19">
        <v>4</v>
      </c>
      <c r="G105" s="19">
        <v>1.398960272398757E-2</v>
      </c>
      <c r="H105" s="19">
        <v>9.4127023135627694E-2</v>
      </c>
      <c r="I105" s="19">
        <v>2.7764459915060519E-2</v>
      </c>
      <c r="J105" s="19">
        <v>1.398960272398757E-2</v>
      </c>
      <c r="K105" s="19">
        <f t="shared" si="1"/>
        <v>1.398960272398757E-2</v>
      </c>
      <c r="L105" s="19">
        <v>1.398960272398757E-2</v>
      </c>
      <c r="N105" s="19">
        <v>-4.4408920985006262E-16</v>
      </c>
      <c r="O105" s="19">
        <v>-5.5511151231257827E-17</v>
      </c>
      <c r="P105" s="19">
        <v>-3.3306690738754701E-16</v>
      </c>
      <c r="Q105" s="19">
        <v>0</v>
      </c>
      <c r="R105" s="19">
        <v>6.2500000000000003E-3</v>
      </c>
      <c r="S105" s="19">
        <v>-3.7500000000000012E-2</v>
      </c>
      <c r="T105" s="19">
        <v>-7.4999999999999997E-2</v>
      </c>
      <c r="U105" s="19">
        <v>0</v>
      </c>
      <c r="V105" s="19">
        <v>-3.2625000000000022E-2</v>
      </c>
      <c r="W105" s="19">
        <v>-4.6875000000000111E-3</v>
      </c>
      <c r="X105" s="19">
        <v>-9.3750000000000777E-3</v>
      </c>
      <c r="Y105" s="19">
        <v>0.5</v>
      </c>
      <c r="Z105" s="19">
        <v>-0.25</v>
      </c>
      <c r="AA105" s="19">
        <v>0.5</v>
      </c>
      <c r="AB105" s="19">
        <v>0</v>
      </c>
      <c r="AC105" s="19">
        <v>6.2500000000000003E-3</v>
      </c>
      <c r="AD105" s="19">
        <v>-3.7500000000000012E-2</v>
      </c>
      <c r="AE105" s="19">
        <v>-7.4999999999999997E-2</v>
      </c>
      <c r="AF105" s="19">
        <v>0</v>
      </c>
      <c r="AG105" s="19">
        <v>0.49484375000000003</v>
      </c>
      <c r="AH105" s="19">
        <v>-0.25187500000000002</v>
      </c>
      <c r="AI105" s="19">
        <v>0.49625000000000002</v>
      </c>
      <c r="AJ105" s="19">
        <v>0</v>
      </c>
      <c r="AK105" s="19">
        <v>50</v>
      </c>
      <c r="AL105" s="19">
        <v>10</v>
      </c>
      <c r="AM105" s="19">
        <v>0</v>
      </c>
      <c r="AN105" s="19">
        <v>20</v>
      </c>
      <c r="AO105" s="19">
        <v>0</v>
      </c>
      <c r="AP105" s="19">
        <v>0</v>
      </c>
      <c r="AQ105" s="19">
        <v>0</v>
      </c>
      <c r="AR105" s="19">
        <v>0</v>
      </c>
      <c r="AS105" s="19" t="s">
        <v>547</v>
      </c>
      <c r="AT105" s="19">
        <v>1</v>
      </c>
      <c r="AU105" s="19">
        <v>0</v>
      </c>
      <c r="AV105" s="19">
        <v>0</v>
      </c>
      <c r="AW105" s="19">
        <v>0</v>
      </c>
      <c r="AX105" s="19">
        <v>0</v>
      </c>
      <c r="AY105" s="19">
        <v>45</v>
      </c>
      <c r="AZ105" s="19">
        <v>0</v>
      </c>
      <c r="BA105" s="19">
        <v>1</v>
      </c>
      <c r="BB105" s="19" t="s">
        <v>89</v>
      </c>
      <c r="BC105" s="19">
        <v>5</v>
      </c>
      <c r="BD105" s="19">
        <v>2</v>
      </c>
      <c r="BE105" s="19">
        <v>0.05</v>
      </c>
      <c r="BF105" s="19">
        <v>4</v>
      </c>
      <c r="BG105" s="19">
        <v>6</v>
      </c>
      <c r="BH105" s="19">
        <v>0.5</v>
      </c>
      <c r="BI105" s="19">
        <v>10</v>
      </c>
      <c r="BJ105" s="19">
        <v>1</v>
      </c>
      <c r="BK105" s="19">
        <v>1</v>
      </c>
      <c r="BL105" s="19">
        <v>1</v>
      </c>
      <c r="BM105" s="19">
        <v>1</v>
      </c>
      <c r="BN105" s="19">
        <v>0</v>
      </c>
      <c r="BO105" s="19">
        <v>0</v>
      </c>
      <c r="BP105" s="19">
        <v>0</v>
      </c>
      <c r="BQ105" s="19">
        <v>0</v>
      </c>
      <c r="BR105" s="19">
        <v>1</v>
      </c>
      <c r="BS105" s="19">
        <v>1</v>
      </c>
      <c r="BT105" s="19">
        <v>1</v>
      </c>
      <c r="BU105" s="19">
        <v>1</v>
      </c>
    </row>
    <row r="106" spans="1:73" x14ac:dyDescent="0.3">
      <c r="A106" s="26">
        <v>104</v>
      </c>
      <c r="B106" s="19">
        <v>80</v>
      </c>
      <c r="C106" s="19">
        <v>7.7999353408813477E-2</v>
      </c>
      <c r="D106" s="19">
        <v>1.2999892234802251E-3</v>
      </c>
      <c r="E106" s="19">
        <v>4</v>
      </c>
      <c r="G106" s="19">
        <v>1.3989602723987559E-2</v>
      </c>
      <c r="H106" s="19">
        <v>9.4127023135627694E-2</v>
      </c>
      <c r="I106" s="19">
        <v>2.7764459915060491E-2</v>
      </c>
      <c r="J106" s="19">
        <v>1.3989602723987559E-2</v>
      </c>
      <c r="K106" s="19">
        <f t="shared" si="1"/>
        <v>1.3989602723987559E-2</v>
      </c>
      <c r="L106" s="19">
        <v>1.3989602723987559E-2</v>
      </c>
      <c r="N106" s="19">
        <v>4.4408920985006262E-16</v>
      </c>
      <c r="O106" s="19">
        <v>5.5511151231257827E-17</v>
      </c>
      <c r="P106" s="19">
        <v>-3.3306690738754701E-16</v>
      </c>
      <c r="Q106" s="19">
        <v>0</v>
      </c>
      <c r="R106" s="19">
        <v>-6.2500000000000003E-3</v>
      </c>
      <c r="S106" s="19">
        <v>-3.7499999999999999E-2</v>
      </c>
      <c r="T106" s="19">
        <v>-7.4999999999999997E-2</v>
      </c>
      <c r="U106" s="19">
        <v>0</v>
      </c>
      <c r="V106" s="19">
        <v>3.2625000000000022E-2</v>
      </c>
      <c r="W106" s="19">
        <v>-4.6874999999998446E-3</v>
      </c>
      <c r="X106" s="19">
        <v>-9.3750000000000777E-3</v>
      </c>
      <c r="Y106" s="19">
        <v>-0.5</v>
      </c>
      <c r="Z106" s="19">
        <v>-0.24999999999999989</v>
      </c>
      <c r="AA106" s="19">
        <v>0.5</v>
      </c>
      <c r="AB106" s="19">
        <v>0</v>
      </c>
      <c r="AC106" s="19">
        <v>-6.2500000000000003E-3</v>
      </c>
      <c r="AD106" s="19">
        <v>-3.7499999999999999E-2</v>
      </c>
      <c r="AE106" s="19">
        <v>-7.4999999999999997E-2</v>
      </c>
      <c r="AF106" s="19">
        <v>0</v>
      </c>
      <c r="AG106" s="19">
        <v>-0.49484375000000003</v>
      </c>
      <c r="AH106" s="19">
        <v>-0.2518749999999999</v>
      </c>
      <c r="AI106" s="19">
        <v>0.49625000000000002</v>
      </c>
      <c r="AJ106" s="19">
        <v>0</v>
      </c>
      <c r="AK106" s="19">
        <v>10</v>
      </c>
      <c r="AL106" s="19">
        <v>50</v>
      </c>
      <c r="AM106" s="19">
        <v>0</v>
      </c>
      <c r="AN106" s="19">
        <v>20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548</v>
      </c>
      <c r="AT106" s="19">
        <v>1</v>
      </c>
      <c r="AU106" s="19">
        <v>0</v>
      </c>
      <c r="AV106" s="19">
        <v>0</v>
      </c>
      <c r="AW106" s="19">
        <v>0</v>
      </c>
      <c r="AX106" s="19">
        <v>0</v>
      </c>
      <c r="AY106" s="19">
        <v>45</v>
      </c>
      <c r="AZ106" s="19">
        <v>0</v>
      </c>
      <c r="BA106" s="19">
        <v>1</v>
      </c>
      <c r="BB106" s="19" t="s">
        <v>89</v>
      </c>
      <c r="BC106" s="19">
        <v>5</v>
      </c>
      <c r="BD106" s="19">
        <v>2</v>
      </c>
      <c r="BE106" s="19">
        <v>0.05</v>
      </c>
      <c r="BF106" s="19">
        <v>4</v>
      </c>
      <c r="BG106" s="19">
        <v>6</v>
      </c>
      <c r="BH106" s="19">
        <v>0.5</v>
      </c>
      <c r="BI106" s="19">
        <v>10</v>
      </c>
      <c r="BJ106" s="19">
        <v>1</v>
      </c>
      <c r="BK106" s="19">
        <v>1</v>
      </c>
      <c r="BL106" s="19">
        <v>1</v>
      </c>
      <c r="BM106" s="19">
        <v>1</v>
      </c>
      <c r="BN106" s="19">
        <v>0</v>
      </c>
      <c r="BO106" s="19">
        <v>0</v>
      </c>
      <c r="BP106" s="19">
        <v>0</v>
      </c>
      <c r="BQ106" s="19">
        <v>0</v>
      </c>
      <c r="BR106" s="19">
        <v>1</v>
      </c>
      <c r="BS106" s="19">
        <v>1</v>
      </c>
      <c r="BT106" s="19">
        <v>1</v>
      </c>
      <c r="BU106" s="19">
        <v>1</v>
      </c>
    </row>
    <row r="107" spans="1:73" x14ac:dyDescent="0.3">
      <c r="A107" s="26">
        <v>105</v>
      </c>
      <c r="B107" s="19">
        <v>80</v>
      </c>
      <c r="C107" s="19">
        <v>7.7999591827392578E-2</v>
      </c>
      <c r="D107" s="19">
        <v>1.2999931971232101E-3</v>
      </c>
      <c r="E107" s="19">
        <v>5</v>
      </c>
      <c r="G107" s="19">
        <v>4.5359889012759986E-3</v>
      </c>
      <c r="H107" s="19">
        <v>0.1015259261069556</v>
      </c>
      <c r="I107" s="19">
        <v>3.6160125656584642E-2</v>
      </c>
      <c r="J107" s="19">
        <v>9.364368972333342E-3</v>
      </c>
      <c r="K107" s="19">
        <f t="shared" si="1"/>
        <v>9.364368972333342E-3</v>
      </c>
      <c r="L107" s="19">
        <v>4.5359889012759986E-3</v>
      </c>
      <c r="M107" s="19">
        <v>4.5359889012759986E-3</v>
      </c>
      <c r="N107" s="19">
        <v>-2.2204460492503131E-16</v>
      </c>
      <c r="O107" s="19">
        <v>8.3266726846886741E-17</v>
      </c>
      <c r="P107" s="19">
        <v>-6.6613381477509392E-16</v>
      </c>
      <c r="Q107" s="19">
        <v>0</v>
      </c>
      <c r="R107" s="19">
        <v>-9.3749999999999997E-3</v>
      </c>
      <c r="S107" s="19">
        <v>2.1874999999999999E-2</v>
      </c>
      <c r="T107" s="19">
        <v>-4.3749999999999997E-2</v>
      </c>
      <c r="U107" s="19">
        <v>0</v>
      </c>
      <c r="V107" s="19">
        <v>-9.3749999999948042E-5</v>
      </c>
      <c r="W107" s="19">
        <v>4.9687500000000079E-3</v>
      </c>
      <c r="X107" s="19">
        <v>-9.9374999999997105E-3</v>
      </c>
      <c r="Y107" s="19">
        <v>0.375</v>
      </c>
      <c r="Z107" s="19">
        <v>0.12500000000000011</v>
      </c>
      <c r="AA107" s="19">
        <v>0.75</v>
      </c>
      <c r="AB107" s="19">
        <v>0</v>
      </c>
      <c r="AC107" s="19">
        <v>-9.3749999999999997E-3</v>
      </c>
      <c r="AD107" s="19">
        <v>2.1874999999999999E-2</v>
      </c>
      <c r="AE107" s="19">
        <v>-4.3749999999999997E-2</v>
      </c>
      <c r="AF107" s="19">
        <v>0</v>
      </c>
      <c r="AG107" s="19">
        <v>0.36960937500000002</v>
      </c>
      <c r="AH107" s="19">
        <v>0.12664062500000001</v>
      </c>
      <c r="AI107" s="19">
        <v>0.74671874999999999</v>
      </c>
      <c r="AJ107" s="19">
        <v>0</v>
      </c>
      <c r="AK107" s="19">
        <v>50</v>
      </c>
      <c r="AL107" s="19">
        <v>20</v>
      </c>
      <c r="AM107" s="19">
        <v>10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549</v>
      </c>
      <c r="AT107" s="19">
        <v>1</v>
      </c>
      <c r="AU107" s="19">
        <v>0</v>
      </c>
      <c r="AV107" s="19">
        <v>0</v>
      </c>
      <c r="AW107" s="19">
        <v>0</v>
      </c>
      <c r="AX107" s="19">
        <v>0</v>
      </c>
      <c r="AY107" s="19">
        <v>45</v>
      </c>
      <c r="AZ107" s="19">
        <v>0</v>
      </c>
      <c r="BA107" s="19">
        <v>1</v>
      </c>
      <c r="BB107" s="19" t="s">
        <v>89</v>
      </c>
      <c r="BC107" s="19">
        <v>5</v>
      </c>
      <c r="BD107" s="19">
        <v>2</v>
      </c>
      <c r="BE107" s="19">
        <v>0.05</v>
      </c>
      <c r="BF107" s="19">
        <v>4</v>
      </c>
      <c r="BG107" s="19">
        <v>6</v>
      </c>
      <c r="BH107" s="19">
        <v>0.5</v>
      </c>
      <c r="BI107" s="19">
        <v>10</v>
      </c>
      <c r="BJ107" s="19">
        <v>1</v>
      </c>
      <c r="BK107" s="19">
        <v>1</v>
      </c>
      <c r="BL107" s="19">
        <v>1</v>
      </c>
      <c r="BM107" s="19">
        <v>1</v>
      </c>
      <c r="BN107" s="19">
        <v>0</v>
      </c>
      <c r="BO107" s="19">
        <v>0</v>
      </c>
      <c r="BP107" s="19">
        <v>0</v>
      </c>
      <c r="BQ107" s="19">
        <v>0</v>
      </c>
      <c r="BR107" s="19">
        <v>1</v>
      </c>
      <c r="BS107" s="19">
        <v>1</v>
      </c>
      <c r="BT107" s="19">
        <v>1</v>
      </c>
      <c r="BU107" s="19">
        <v>1</v>
      </c>
    </row>
    <row r="108" spans="1:73" x14ac:dyDescent="0.3">
      <c r="A108" s="26">
        <v>106</v>
      </c>
      <c r="B108" s="19">
        <v>80</v>
      </c>
      <c r="C108" s="19">
        <v>9.3599557876586914E-2</v>
      </c>
      <c r="D108" s="19">
        <v>1.5599926312764481E-3</v>
      </c>
      <c r="E108" s="19">
        <v>5</v>
      </c>
      <c r="G108" s="19">
        <v>4.5359889012760047E-3</v>
      </c>
      <c r="H108" s="19">
        <v>0.1015259261069556</v>
      </c>
      <c r="I108" s="19">
        <v>3.6160125656584642E-2</v>
      </c>
      <c r="J108" s="19">
        <v>9.3643689723333472E-3</v>
      </c>
      <c r="K108" s="19">
        <f t="shared" si="1"/>
        <v>9.3643689723333472E-3</v>
      </c>
      <c r="L108" s="19">
        <v>4.5359889012760047E-3</v>
      </c>
      <c r="M108" s="19">
        <v>4.5359889012760047E-3</v>
      </c>
      <c r="N108" s="19">
        <v>-2.2204460492503131E-16</v>
      </c>
      <c r="O108" s="19">
        <v>0</v>
      </c>
      <c r="P108" s="19">
        <v>-6.6613381477509392E-16</v>
      </c>
      <c r="Q108" s="19">
        <v>0</v>
      </c>
      <c r="R108" s="19">
        <v>-9.3749999999999997E-3</v>
      </c>
      <c r="S108" s="19">
        <v>-2.1875000000000009E-2</v>
      </c>
      <c r="T108" s="19">
        <v>-4.3749999999999997E-2</v>
      </c>
      <c r="U108" s="19">
        <v>0</v>
      </c>
      <c r="V108" s="19">
        <v>-9.3749999999948042E-5</v>
      </c>
      <c r="W108" s="19">
        <v>-4.9687500000000356E-3</v>
      </c>
      <c r="X108" s="19">
        <v>-9.9374999999997105E-3</v>
      </c>
      <c r="Y108" s="19">
        <v>0.375</v>
      </c>
      <c r="Z108" s="19">
        <v>-0.125</v>
      </c>
      <c r="AA108" s="19">
        <v>0.75</v>
      </c>
      <c r="AB108" s="19">
        <v>0</v>
      </c>
      <c r="AC108" s="19">
        <v>-9.3749999999999997E-3</v>
      </c>
      <c r="AD108" s="19">
        <v>-2.1875000000000009E-2</v>
      </c>
      <c r="AE108" s="19">
        <v>-4.3749999999999997E-2</v>
      </c>
      <c r="AF108" s="19">
        <v>0</v>
      </c>
      <c r="AG108" s="19">
        <v>0.36960937500000002</v>
      </c>
      <c r="AH108" s="19">
        <v>-0.12664062500000001</v>
      </c>
      <c r="AI108" s="19">
        <v>0.74671874999999999</v>
      </c>
      <c r="AJ108" s="19">
        <v>0</v>
      </c>
      <c r="AK108" s="19">
        <v>50</v>
      </c>
      <c r="AL108" s="19">
        <v>20</v>
      </c>
      <c r="AM108" s="19">
        <v>0</v>
      </c>
      <c r="AN108" s="19">
        <v>10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483</v>
      </c>
      <c r="AT108" s="19">
        <v>1</v>
      </c>
      <c r="AU108" s="19">
        <v>0</v>
      </c>
      <c r="AV108" s="19">
        <v>0</v>
      </c>
      <c r="AW108" s="19">
        <v>0</v>
      </c>
      <c r="AX108" s="19">
        <v>0</v>
      </c>
      <c r="AY108" s="19">
        <v>45</v>
      </c>
      <c r="AZ108" s="19">
        <v>0</v>
      </c>
      <c r="BA108" s="19">
        <v>1</v>
      </c>
      <c r="BB108" s="19" t="s">
        <v>89</v>
      </c>
      <c r="BC108" s="19">
        <v>5</v>
      </c>
      <c r="BD108" s="19">
        <v>2</v>
      </c>
      <c r="BE108" s="19">
        <v>0.05</v>
      </c>
      <c r="BF108" s="19">
        <v>4</v>
      </c>
      <c r="BG108" s="19">
        <v>6</v>
      </c>
      <c r="BH108" s="19">
        <v>0.5</v>
      </c>
      <c r="BI108" s="19">
        <v>10</v>
      </c>
      <c r="BJ108" s="19">
        <v>1</v>
      </c>
      <c r="BK108" s="19">
        <v>1</v>
      </c>
      <c r="BL108" s="19">
        <v>1</v>
      </c>
      <c r="BM108" s="19">
        <v>1</v>
      </c>
      <c r="BN108" s="19">
        <v>0</v>
      </c>
      <c r="BO108" s="19">
        <v>0</v>
      </c>
      <c r="BP108" s="19">
        <v>0</v>
      </c>
      <c r="BQ108" s="19">
        <v>0</v>
      </c>
      <c r="BR108" s="19">
        <v>1</v>
      </c>
      <c r="BS108" s="19">
        <v>1</v>
      </c>
      <c r="BT108" s="19">
        <v>1</v>
      </c>
      <c r="BU108" s="19">
        <v>1</v>
      </c>
    </row>
    <row r="109" spans="1:73" x14ac:dyDescent="0.3">
      <c r="A109" s="26">
        <v>107</v>
      </c>
      <c r="B109" s="19">
        <v>80</v>
      </c>
      <c r="C109" s="19">
        <v>9.3599081039428711E-2</v>
      </c>
      <c r="D109" s="19">
        <v>1.559984683990479E-3</v>
      </c>
      <c r="E109" s="19">
        <v>5</v>
      </c>
      <c r="G109" s="19">
        <v>4.5359889012759856E-3</v>
      </c>
      <c r="H109" s="19">
        <v>0.1015259261069556</v>
      </c>
      <c r="I109" s="19">
        <v>3.6160125656584621E-2</v>
      </c>
      <c r="J109" s="19">
        <v>9.3643689723333402E-3</v>
      </c>
      <c r="K109" s="19">
        <f t="shared" si="1"/>
        <v>9.3643689723333402E-3</v>
      </c>
      <c r="L109" s="19">
        <v>4.5359889012759856E-3</v>
      </c>
      <c r="M109" s="19">
        <v>4.5359889012759856E-3</v>
      </c>
      <c r="N109" s="19">
        <v>2.2204460492503131E-16</v>
      </c>
      <c r="O109" s="19">
        <v>6.9388939039072284E-17</v>
      </c>
      <c r="P109" s="19">
        <v>-6.6613381477509392E-16</v>
      </c>
      <c r="Q109" s="19">
        <v>0</v>
      </c>
      <c r="R109" s="19">
        <v>9.3749999999999997E-3</v>
      </c>
      <c r="S109" s="19">
        <v>-2.1874999999999999E-2</v>
      </c>
      <c r="T109" s="19">
        <v>-4.3749999999999997E-2</v>
      </c>
      <c r="U109" s="19">
        <v>0</v>
      </c>
      <c r="V109" s="19">
        <v>9.3749999999948042E-5</v>
      </c>
      <c r="W109" s="19">
        <v>-4.9687499999999376E-3</v>
      </c>
      <c r="X109" s="19">
        <v>-9.9374999999997105E-3</v>
      </c>
      <c r="Y109" s="19">
        <v>-0.375</v>
      </c>
      <c r="Z109" s="19">
        <v>-0.1249999999999999</v>
      </c>
      <c r="AA109" s="19">
        <v>0.75</v>
      </c>
      <c r="AB109" s="19">
        <v>0</v>
      </c>
      <c r="AC109" s="19">
        <v>9.3749999999999997E-3</v>
      </c>
      <c r="AD109" s="19">
        <v>-2.1874999999999999E-2</v>
      </c>
      <c r="AE109" s="19">
        <v>-4.3749999999999997E-2</v>
      </c>
      <c r="AF109" s="19">
        <v>0</v>
      </c>
      <c r="AG109" s="19">
        <v>-0.36960937500000002</v>
      </c>
      <c r="AH109" s="19">
        <v>-0.1266406249999999</v>
      </c>
      <c r="AI109" s="19">
        <v>0.74671874999999999</v>
      </c>
      <c r="AJ109" s="19">
        <v>0</v>
      </c>
      <c r="AK109" s="19">
        <v>20</v>
      </c>
      <c r="AL109" s="19">
        <v>50</v>
      </c>
      <c r="AM109" s="19">
        <v>0</v>
      </c>
      <c r="AN109" s="19">
        <v>10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550</v>
      </c>
      <c r="AT109" s="19">
        <v>1</v>
      </c>
      <c r="AU109" s="19">
        <v>0</v>
      </c>
      <c r="AV109" s="19">
        <v>0</v>
      </c>
      <c r="AW109" s="19">
        <v>0</v>
      </c>
      <c r="AX109" s="19">
        <v>0</v>
      </c>
      <c r="AY109" s="19">
        <v>45</v>
      </c>
      <c r="AZ109" s="19">
        <v>0</v>
      </c>
      <c r="BA109" s="19">
        <v>1</v>
      </c>
      <c r="BB109" s="19" t="s">
        <v>89</v>
      </c>
      <c r="BC109" s="19">
        <v>5</v>
      </c>
      <c r="BD109" s="19">
        <v>2</v>
      </c>
      <c r="BE109" s="19">
        <v>0.05</v>
      </c>
      <c r="BF109" s="19">
        <v>4</v>
      </c>
      <c r="BG109" s="19">
        <v>6</v>
      </c>
      <c r="BH109" s="19">
        <v>0.5</v>
      </c>
      <c r="BI109" s="19">
        <v>10</v>
      </c>
      <c r="BJ109" s="19">
        <v>1</v>
      </c>
      <c r="BK109" s="19">
        <v>1</v>
      </c>
      <c r="BL109" s="19">
        <v>1</v>
      </c>
      <c r="BM109" s="19">
        <v>1</v>
      </c>
      <c r="BN109" s="19">
        <v>0</v>
      </c>
      <c r="BO109" s="19">
        <v>0</v>
      </c>
      <c r="BP109" s="19">
        <v>0</v>
      </c>
      <c r="BQ109" s="19">
        <v>0</v>
      </c>
      <c r="BR109" s="19">
        <v>1</v>
      </c>
      <c r="BS109" s="19">
        <v>1</v>
      </c>
      <c r="BT109" s="19">
        <v>1</v>
      </c>
      <c r="BU109" s="19">
        <v>1</v>
      </c>
    </row>
    <row r="110" spans="1:73" x14ac:dyDescent="0.3">
      <c r="A110" s="26">
        <v>108</v>
      </c>
      <c r="B110" s="19">
        <v>80</v>
      </c>
      <c r="C110" s="19">
        <v>7.7999591827392578E-2</v>
      </c>
      <c r="D110" s="19">
        <v>1.2999931971232101E-3</v>
      </c>
      <c r="E110" s="19">
        <v>5</v>
      </c>
      <c r="G110" s="19">
        <v>4.5359889012759856E-3</v>
      </c>
      <c r="H110" s="19">
        <v>0.1015259261069556</v>
      </c>
      <c r="I110" s="19">
        <v>3.6160125656584621E-2</v>
      </c>
      <c r="J110" s="19">
        <v>9.3643689723333402E-3</v>
      </c>
      <c r="K110" s="19">
        <f t="shared" si="1"/>
        <v>9.3643689723333402E-3</v>
      </c>
      <c r="L110" s="19">
        <v>4.5359889012759856E-3</v>
      </c>
      <c r="M110" s="19">
        <v>4.5359889012759856E-3</v>
      </c>
      <c r="N110" s="19">
        <v>2.2204460492503131E-16</v>
      </c>
      <c r="O110" s="19">
        <v>6.9388939039072284E-17</v>
      </c>
      <c r="P110" s="19">
        <v>-6.6613381477509392E-16</v>
      </c>
      <c r="Q110" s="19">
        <v>0</v>
      </c>
      <c r="R110" s="19">
        <v>5.3124999999999999E-2</v>
      </c>
      <c r="S110" s="19">
        <v>2.1874999999999999E-2</v>
      </c>
      <c r="T110" s="19">
        <v>4.3749999999999997E-2</v>
      </c>
      <c r="U110" s="19">
        <v>0</v>
      </c>
      <c r="V110" s="19">
        <v>9.3749999999948042E-5</v>
      </c>
      <c r="W110" s="19">
        <v>-4.9687499999999376E-3</v>
      </c>
      <c r="X110" s="19">
        <v>-9.9374999999997105E-3</v>
      </c>
      <c r="Y110" s="19">
        <v>-0.375</v>
      </c>
      <c r="Z110" s="19">
        <v>-0.1249999999999999</v>
      </c>
      <c r="AA110" s="19">
        <v>0.75</v>
      </c>
      <c r="AB110" s="19">
        <v>0</v>
      </c>
      <c r="AC110" s="19">
        <v>5.3124999999999999E-2</v>
      </c>
      <c r="AD110" s="19">
        <v>2.1874999999999999E-2</v>
      </c>
      <c r="AE110" s="19">
        <v>4.3749999999999997E-2</v>
      </c>
      <c r="AF110" s="19">
        <v>0</v>
      </c>
      <c r="AG110" s="19">
        <v>-0.36960937500000002</v>
      </c>
      <c r="AH110" s="19">
        <v>-0.1266406249999999</v>
      </c>
      <c r="AI110" s="19">
        <v>0.74671874999999999</v>
      </c>
      <c r="AJ110" s="19">
        <v>0</v>
      </c>
      <c r="AK110" s="19">
        <v>20</v>
      </c>
      <c r="AL110" s="19">
        <v>50</v>
      </c>
      <c r="AM110" s="19">
        <v>0</v>
      </c>
      <c r="AN110" s="19">
        <v>10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550</v>
      </c>
      <c r="AT110" s="19">
        <v>1</v>
      </c>
      <c r="AU110" s="19">
        <v>0</v>
      </c>
      <c r="AV110" s="19">
        <v>0</v>
      </c>
      <c r="AW110" s="19">
        <v>0</v>
      </c>
      <c r="AX110" s="19">
        <v>0</v>
      </c>
      <c r="AY110" s="19">
        <v>45</v>
      </c>
      <c r="AZ110" s="19">
        <v>0</v>
      </c>
      <c r="BA110" s="19">
        <v>1</v>
      </c>
      <c r="BB110" s="19" t="s">
        <v>89</v>
      </c>
      <c r="BC110" s="19">
        <v>5</v>
      </c>
      <c r="BD110" s="19">
        <v>2</v>
      </c>
      <c r="BE110" s="19">
        <v>0.05</v>
      </c>
      <c r="BF110" s="19">
        <v>4</v>
      </c>
      <c r="BG110" s="19">
        <v>6</v>
      </c>
      <c r="BH110" s="19">
        <v>0.5</v>
      </c>
      <c r="BI110" s="19">
        <v>10</v>
      </c>
      <c r="BJ110" s="19">
        <v>1</v>
      </c>
      <c r="BK110" s="19">
        <v>1</v>
      </c>
      <c r="BL110" s="19">
        <v>1</v>
      </c>
      <c r="BM110" s="19">
        <v>1</v>
      </c>
      <c r="BN110" s="19">
        <v>0</v>
      </c>
      <c r="BO110" s="19">
        <v>0</v>
      </c>
      <c r="BP110" s="19">
        <v>0</v>
      </c>
      <c r="BQ110" s="19">
        <v>0</v>
      </c>
      <c r="BR110" s="19">
        <v>1</v>
      </c>
      <c r="BS110" s="19">
        <v>1</v>
      </c>
      <c r="BT110" s="19">
        <v>1</v>
      </c>
      <c r="BU110" s="19">
        <v>1</v>
      </c>
    </row>
    <row r="111" spans="1:73" x14ac:dyDescent="0.3">
      <c r="A111" s="26">
        <v>109</v>
      </c>
      <c r="B111" s="19">
        <v>80</v>
      </c>
      <c r="C111" s="19">
        <v>9.3599319458007813E-2</v>
      </c>
      <c r="D111" s="19">
        <v>1.559988657633464E-3</v>
      </c>
      <c r="E111" s="19">
        <v>5</v>
      </c>
      <c r="G111" s="19">
        <v>4.5359889012760099E-3</v>
      </c>
      <c r="H111" s="19">
        <v>0.1015259261069556</v>
      </c>
      <c r="I111" s="19">
        <v>3.6160125656584649E-2</v>
      </c>
      <c r="J111" s="19">
        <v>9.3643689723333454E-3</v>
      </c>
      <c r="K111" s="19">
        <f t="shared" si="1"/>
        <v>9.3643689723333454E-3</v>
      </c>
      <c r="L111" s="19">
        <v>4.5359889012760099E-3</v>
      </c>
      <c r="M111" s="19">
        <v>4.5359889012760099E-3</v>
      </c>
      <c r="N111" s="19">
        <v>2.2204460492503131E-16</v>
      </c>
      <c r="O111" s="19">
        <v>1.3877787807814459E-16</v>
      </c>
      <c r="P111" s="19">
        <v>-6.6613381477509392E-16</v>
      </c>
      <c r="Q111" s="19">
        <v>0</v>
      </c>
      <c r="R111" s="19">
        <v>5.3124999999999999E-2</v>
      </c>
      <c r="S111" s="19">
        <v>-2.1875000000000009E-2</v>
      </c>
      <c r="T111" s="19">
        <v>4.3749999999999997E-2</v>
      </c>
      <c r="U111" s="19">
        <v>0</v>
      </c>
      <c r="V111" s="19">
        <v>9.3749999999948042E-5</v>
      </c>
      <c r="W111" s="19">
        <v>4.9687500000000634E-3</v>
      </c>
      <c r="X111" s="19">
        <v>-9.9374999999997105E-3</v>
      </c>
      <c r="Y111" s="19">
        <v>-0.375</v>
      </c>
      <c r="Z111" s="19">
        <v>0.12500000000000011</v>
      </c>
      <c r="AA111" s="19">
        <v>0.75</v>
      </c>
      <c r="AB111" s="19">
        <v>0</v>
      </c>
      <c r="AC111" s="19">
        <v>5.3124999999999999E-2</v>
      </c>
      <c r="AD111" s="19">
        <v>-2.1875000000000009E-2</v>
      </c>
      <c r="AE111" s="19">
        <v>4.3749999999999997E-2</v>
      </c>
      <c r="AF111" s="19">
        <v>0</v>
      </c>
      <c r="AG111" s="19">
        <v>-0.36960937500000002</v>
      </c>
      <c r="AH111" s="19">
        <v>0.12664062500000009</v>
      </c>
      <c r="AI111" s="19">
        <v>0.74671874999999999</v>
      </c>
      <c r="AJ111" s="19">
        <v>0</v>
      </c>
      <c r="AK111" s="19">
        <v>20</v>
      </c>
      <c r="AL111" s="19">
        <v>50</v>
      </c>
      <c r="AM111" s="19">
        <v>10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482</v>
      </c>
      <c r="AT111" s="19">
        <v>1</v>
      </c>
      <c r="AU111" s="19">
        <v>0</v>
      </c>
      <c r="AV111" s="19">
        <v>0</v>
      </c>
      <c r="AW111" s="19">
        <v>0</v>
      </c>
      <c r="AX111" s="19">
        <v>0</v>
      </c>
      <c r="AY111" s="19">
        <v>45</v>
      </c>
      <c r="AZ111" s="19">
        <v>0</v>
      </c>
      <c r="BA111" s="19">
        <v>1</v>
      </c>
      <c r="BB111" s="19" t="s">
        <v>89</v>
      </c>
      <c r="BC111" s="19">
        <v>5</v>
      </c>
      <c r="BD111" s="19">
        <v>2</v>
      </c>
      <c r="BE111" s="19">
        <v>0.05</v>
      </c>
      <c r="BF111" s="19">
        <v>4</v>
      </c>
      <c r="BG111" s="19">
        <v>6</v>
      </c>
      <c r="BH111" s="19">
        <v>0.5</v>
      </c>
      <c r="BI111" s="19">
        <v>10</v>
      </c>
      <c r="BJ111" s="19">
        <v>1</v>
      </c>
      <c r="BK111" s="19">
        <v>1</v>
      </c>
      <c r="BL111" s="19">
        <v>1</v>
      </c>
      <c r="BM111" s="19">
        <v>1</v>
      </c>
      <c r="BN111" s="19">
        <v>0</v>
      </c>
      <c r="BO111" s="19">
        <v>0</v>
      </c>
      <c r="BP111" s="19">
        <v>0</v>
      </c>
      <c r="BQ111" s="19">
        <v>0</v>
      </c>
      <c r="BR111" s="19">
        <v>1</v>
      </c>
      <c r="BS111" s="19">
        <v>1</v>
      </c>
      <c r="BT111" s="19">
        <v>1</v>
      </c>
      <c r="BU111" s="19">
        <v>1</v>
      </c>
    </row>
    <row r="112" spans="1:73" x14ac:dyDescent="0.3">
      <c r="A112" s="26">
        <v>110</v>
      </c>
      <c r="B112" s="19">
        <v>80</v>
      </c>
      <c r="C112" s="19">
        <v>9.3599319458007813E-2</v>
      </c>
      <c r="D112" s="19">
        <v>1.559988657633464E-3</v>
      </c>
      <c r="E112" s="19">
        <v>5</v>
      </c>
      <c r="G112" s="19">
        <v>4.5359889012759986E-3</v>
      </c>
      <c r="H112" s="19">
        <v>0.1015259261069556</v>
      </c>
      <c r="I112" s="19">
        <v>3.6160125656584642E-2</v>
      </c>
      <c r="J112" s="19">
        <v>9.364368972333342E-3</v>
      </c>
      <c r="K112" s="19">
        <f t="shared" si="1"/>
        <v>9.364368972333342E-3</v>
      </c>
      <c r="L112" s="19">
        <v>4.5359889012759986E-3</v>
      </c>
      <c r="M112" s="19">
        <v>4.5359889012759986E-3</v>
      </c>
      <c r="N112" s="19">
        <v>-2.2204460492503131E-16</v>
      </c>
      <c r="O112" s="19">
        <v>-2.775557561562891E-17</v>
      </c>
      <c r="P112" s="19">
        <v>-6.6613381477509392E-16</v>
      </c>
      <c r="Q112" s="19">
        <v>0</v>
      </c>
      <c r="R112" s="19">
        <v>-5.3124999999999999E-2</v>
      </c>
      <c r="S112" s="19">
        <v>-2.1874999999999999E-2</v>
      </c>
      <c r="T112" s="19">
        <v>4.3749999999999997E-2</v>
      </c>
      <c r="U112" s="19">
        <v>0</v>
      </c>
      <c r="V112" s="19">
        <v>-9.3749999999948042E-5</v>
      </c>
      <c r="W112" s="19">
        <v>4.9687500000000079E-3</v>
      </c>
      <c r="X112" s="19">
        <v>-9.9374999999997105E-3</v>
      </c>
      <c r="Y112" s="19">
        <v>0.375</v>
      </c>
      <c r="Z112" s="19">
        <v>0.125</v>
      </c>
      <c r="AA112" s="19">
        <v>0.75</v>
      </c>
      <c r="AB112" s="19">
        <v>0</v>
      </c>
      <c r="AC112" s="19">
        <v>-5.3124999999999999E-2</v>
      </c>
      <c r="AD112" s="19">
        <v>-2.1874999999999999E-2</v>
      </c>
      <c r="AE112" s="19">
        <v>4.3749999999999997E-2</v>
      </c>
      <c r="AF112" s="19">
        <v>0</v>
      </c>
      <c r="AG112" s="19">
        <v>0.36960937500000002</v>
      </c>
      <c r="AH112" s="19">
        <v>0.12664062500000001</v>
      </c>
      <c r="AI112" s="19">
        <v>0.74671874999999999</v>
      </c>
      <c r="AJ112" s="19">
        <v>0</v>
      </c>
      <c r="AK112" s="19">
        <v>50</v>
      </c>
      <c r="AL112" s="19">
        <v>20</v>
      </c>
      <c r="AM112" s="19">
        <v>10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 t="s">
        <v>549</v>
      </c>
      <c r="AT112" s="19">
        <v>1</v>
      </c>
      <c r="AU112" s="19">
        <v>0</v>
      </c>
      <c r="AV112" s="19">
        <v>0</v>
      </c>
      <c r="AW112" s="19">
        <v>0</v>
      </c>
      <c r="AX112" s="19">
        <v>0</v>
      </c>
      <c r="AY112" s="19">
        <v>45</v>
      </c>
      <c r="AZ112" s="19">
        <v>0</v>
      </c>
      <c r="BA112" s="19">
        <v>1</v>
      </c>
      <c r="BB112" s="19" t="s">
        <v>89</v>
      </c>
      <c r="BC112" s="19">
        <v>5</v>
      </c>
      <c r="BD112" s="19">
        <v>2</v>
      </c>
      <c r="BE112" s="19">
        <v>0.05</v>
      </c>
      <c r="BF112" s="19">
        <v>4</v>
      </c>
      <c r="BG112" s="19">
        <v>6</v>
      </c>
      <c r="BH112" s="19">
        <v>0.5</v>
      </c>
      <c r="BI112" s="19">
        <v>10</v>
      </c>
      <c r="BJ112" s="19">
        <v>1</v>
      </c>
      <c r="BK112" s="19">
        <v>1</v>
      </c>
      <c r="BL112" s="19">
        <v>1</v>
      </c>
      <c r="BM112" s="19">
        <v>1</v>
      </c>
      <c r="BN112" s="19">
        <v>0</v>
      </c>
      <c r="BO112" s="19">
        <v>0</v>
      </c>
      <c r="BP112" s="19">
        <v>0</v>
      </c>
      <c r="BQ112" s="19">
        <v>0</v>
      </c>
      <c r="BR112" s="19">
        <v>1</v>
      </c>
      <c r="BS112" s="19">
        <v>1</v>
      </c>
      <c r="BT112" s="19">
        <v>1</v>
      </c>
      <c r="BU112" s="19">
        <v>1</v>
      </c>
    </row>
    <row r="113" spans="1:73" x14ac:dyDescent="0.3">
      <c r="A113" s="26">
        <v>111</v>
      </c>
      <c r="B113" s="19">
        <v>80</v>
      </c>
      <c r="C113" s="19">
        <v>9.3599319458007813E-2</v>
      </c>
      <c r="D113" s="19">
        <v>1.559988657633464E-3</v>
      </c>
      <c r="E113" s="19">
        <v>5</v>
      </c>
      <c r="G113" s="19">
        <v>1.438769819585462E-2</v>
      </c>
      <c r="H113" s="19">
        <v>7.8987921841728398E-2</v>
      </c>
      <c r="I113" s="19">
        <v>2.7540169525622011E-2</v>
      </c>
      <c r="J113" s="19">
        <v>1.6230306576355821E-2</v>
      </c>
      <c r="K113" s="19">
        <f t="shared" si="1"/>
        <v>1.6230306576355821E-2</v>
      </c>
      <c r="L113" s="19">
        <v>1.438769819585462E-2</v>
      </c>
      <c r="M113" s="19">
        <v>1.438769819585462E-2</v>
      </c>
      <c r="N113" s="19">
        <v>6.6613381477509392E-16</v>
      </c>
      <c r="O113" s="19">
        <v>1.110223024625157E-16</v>
      </c>
      <c r="P113" s="19">
        <v>8.3266726846886741E-17</v>
      </c>
      <c r="Q113" s="19">
        <v>0</v>
      </c>
      <c r="R113" s="19">
        <v>1.5625E-2</v>
      </c>
      <c r="S113" s="19">
        <v>5.9374999999999997E-2</v>
      </c>
      <c r="T113" s="19">
        <v>-3.125E-2</v>
      </c>
      <c r="U113" s="19">
        <v>0</v>
      </c>
      <c r="V113" s="19">
        <v>1.5750000000000038E-2</v>
      </c>
      <c r="W113" s="19">
        <v>1.3125000000000909E-3</v>
      </c>
      <c r="X113" s="19">
        <v>-3.1499999999999813E-2</v>
      </c>
      <c r="Y113" s="19">
        <v>-0.625</v>
      </c>
      <c r="Z113" s="19">
        <v>0.12500000000000011</v>
      </c>
      <c r="AA113" s="19">
        <v>0.25</v>
      </c>
      <c r="AB113" s="19">
        <v>0</v>
      </c>
      <c r="AC113" s="19">
        <v>1.5625E-2</v>
      </c>
      <c r="AD113" s="19">
        <v>5.9374999999999997E-2</v>
      </c>
      <c r="AE113" s="19">
        <v>-3.125E-2</v>
      </c>
      <c r="AF113" s="19">
        <v>0</v>
      </c>
      <c r="AG113" s="19">
        <v>-0.62148437499999998</v>
      </c>
      <c r="AH113" s="19">
        <v>0.12523437500000009</v>
      </c>
      <c r="AI113" s="19">
        <v>0.24296875000000001</v>
      </c>
      <c r="AJ113" s="19">
        <v>0</v>
      </c>
      <c r="AK113" s="19">
        <v>0</v>
      </c>
      <c r="AL113" s="19">
        <v>50</v>
      </c>
      <c r="AM113" s="19">
        <v>20</v>
      </c>
      <c r="AN113" s="19">
        <v>10</v>
      </c>
      <c r="AO113" s="19">
        <v>0</v>
      </c>
      <c r="AP113" s="19">
        <v>0</v>
      </c>
      <c r="AQ113" s="19">
        <v>0</v>
      </c>
      <c r="AR113" s="19">
        <v>0</v>
      </c>
      <c r="AS113" s="19" t="s">
        <v>551</v>
      </c>
      <c r="AT113" s="19">
        <v>1</v>
      </c>
      <c r="AU113" s="19">
        <v>0</v>
      </c>
      <c r="AV113" s="19">
        <v>0</v>
      </c>
      <c r="AW113" s="19">
        <v>0</v>
      </c>
      <c r="AX113" s="19">
        <v>0</v>
      </c>
      <c r="AY113" s="19">
        <v>45</v>
      </c>
      <c r="AZ113" s="19">
        <v>0</v>
      </c>
      <c r="BA113" s="19">
        <v>1</v>
      </c>
      <c r="BB113" s="19" t="s">
        <v>89</v>
      </c>
      <c r="BC113" s="19">
        <v>5</v>
      </c>
      <c r="BD113" s="19">
        <v>2</v>
      </c>
      <c r="BE113" s="19">
        <v>0.05</v>
      </c>
      <c r="BF113" s="19">
        <v>4</v>
      </c>
      <c r="BG113" s="19">
        <v>6</v>
      </c>
      <c r="BH113" s="19">
        <v>0.5</v>
      </c>
      <c r="BI113" s="19">
        <v>10</v>
      </c>
      <c r="BJ113" s="19">
        <v>1</v>
      </c>
      <c r="BK113" s="19">
        <v>1</v>
      </c>
      <c r="BL113" s="19">
        <v>1</v>
      </c>
      <c r="BM113" s="19">
        <v>1</v>
      </c>
      <c r="BN113" s="19">
        <v>0</v>
      </c>
      <c r="BO113" s="19">
        <v>0</v>
      </c>
      <c r="BP113" s="19">
        <v>0</v>
      </c>
      <c r="BQ113" s="19">
        <v>0</v>
      </c>
      <c r="BR113" s="19">
        <v>1</v>
      </c>
      <c r="BS113" s="19">
        <v>1</v>
      </c>
      <c r="BT113" s="19">
        <v>1</v>
      </c>
      <c r="BU113" s="19">
        <v>1</v>
      </c>
    </row>
    <row r="114" spans="1:73" x14ac:dyDescent="0.3">
      <c r="A114" s="26">
        <v>112</v>
      </c>
      <c r="B114" s="19">
        <v>80</v>
      </c>
      <c r="C114" s="19">
        <v>9.3599557876586914E-2</v>
      </c>
      <c r="D114" s="19">
        <v>1.5599926312764481E-3</v>
      </c>
      <c r="E114" s="19">
        <v>5</v>
      </c>
      <c r="G114" s="19">
        <v>1.4387698195854609E-2</v>
      </c>
      <c r="H114" s="19">
        <v>7.8987921841728412E-2</v>
      </c>
      <c r="I114" s="19">
        <v>2.7540169525622001E-2</v>
      </c>
      <c r="J114" s="19">
        <v>1.623030657635581E-2</v>
      </c>
      <c r="K114" s="19">
        <f t="shared" si="1"/>
        <v>1.623030657635581E-2</v>
      </c>
      <c r="L114" s="19">
        <v>1.4387698195854609E-2</v>
      </c>
      <c r="M114" s="19">
        <v>1.4387698195854609E-2</v>
      </c>
      <c r="N114" s="19">
        <v>6.6613381477509392E-16</v>
      </c>
      <c r="O114" s="19">
        <v>9.7144514654701197E-17</v>
      </c>
      <c r="P114" s="19">
        <v>8.3266726846886741E-17</v>
      </c>
      <c r="Q114" s="19">
        <v>0</v>
      </c>
      <c r="R114" s="19">
        <v>1.5625E-2</v>
      </c>
      <c r="S114" s="19">
        <v>-5.9374999999999997E-2</v>
      </c>
      <c r="T114" s="19">
        <v>-3.125E-2</v>
      </c>
      <c r="U114" s="19">
        <v>0</v>
      </c>
      <c r="V114" s="19">
        <v>1.5750000000000038E-2</v>
      </c>
      <c r="W114" s="19">
        <v>-1.312499999999953E-3</v>
      </c>
      <c r="X114" s="19">
        <v>-3.1499999999999813E-2</v>
      </c>
      <c r="Y114" s="19">
        <v>-0.625</v>
      </c>
      <c r="Z114" s="19">
        <v>-0.1249999999999999</v>
      </c>
      <c r="AA114" s="19">
        <v>0.25</v>
      </c>
      <c r="AB114" s="19">
        <v>0</v>
      </c>
      <c r="AC114" s="19">
        <v>1.5625E-2</v>
      </c>
      <c r="AD114" s="19">
        <v>-5.9374999999999997E-2</v>
      </c>
      <c r="AE114" s="19">
        <v>-3.125E-2</v>
      </c>
      <c r="AF114" s="19">
        <v>0</v>
      </c>
      <c r="AG114" s="19">
        <v>-0.62148437499999998</v>
      </c>
      <c r="AH114" s="19">
        <v>-0.1252343749999999</v>
      </c>
      <c r="AI114" s="19">
        <v>0.24296875000000001</v>
      </c>
      <c r="AJ114" s="19">
        <v>0</v>
      </c>
      <c r="AK114" s="19">
        <v>0</v>
      </c>
      <c r="AL114" s="19">
        <v>50</v>
      </c>
      <c r="AM114" s="19">
        <v>10</v>
      </c>
      <c r="AN114" s="19">
        <v>20</v>
      </c>
      <c r="AO114" s="19">
        <v>0</v>
      </c>
      <c r="AP114" s="19">
        <v>0</v>
      </c>
      <c r="AQ114" s="19">
        <v>0</v>
      </c>
      <c r="AR114" s="19">
        <v>0</v>
      </c>
      <c r="AS114" s="19" t="s">
        <v>552</v>
      </c>
      <c r="AT114" s="19">
        <v>1</v>
      </c>
      <c r="AU114" s="19">
        <v>0</v>
      </c>
      <c r="AV114" s="19">
        <v>0</v>
      </c>
      <c r="AW114" s="19">
        <v>0</v>
      </c>
      <c r="AX114" s="19">
        <v>0</v>
      </c>
      <c r="AY114" s="19">
        <v>45</v>
      </c>
      <c r="AZ114" s="19">
        <v>0</v>
      </c>
      <c r="BA114" s="19">
        <v>1</v>
      </c>
      <c r="BB114" s="19" t="s">
        <v>89</v>
      </c>
      <c r="BC114" s="19">
        <v>5</v>
      </c>
      <c r="BD114" s="19">
        <v>2</v>
      </c>
      <c r="BE114" s="19">
        <v>0.05</v>
      </c>
      <c r="BF114" s="19">
        <v>4</v>
      </c>
      <c r="BG114" s="19">
        <v>6</v>
      </c>
      <c r="BH114" s="19">
        <v>0.5</v>
      </c>
      <c r="BI114" s="19">
        <v>10</v>
      </c>
      <c r="BJ114" s="19">
        <v>1</v>
      </c>
      <c r="BK114" s="19">
        <v>1</v>
      </c>
      <c r="BL114" s="19">
        <v>1</v>
      </c>
      <c r="BM114" s="19">
        <v>1</v>
      </c>
      <c r="BN114" s="19">
        <v>0</v>
      </c>
      <c r="BO114" s="19">
        <v>0</v>
      </c>
      <c r="BP114" s="19">
        <v>0</v>
      </c>
      <c r="BQ114" s="19">
        <v>0</v>
      </c>
      <c r="BR114" s="19">
        <v>1</v>
      </c>
      <c r="BS114" s="19">
        <v>1</v>
      </c>
      <c r="BT114" s="19">
        <v>1</v>
      </c>
      <c r="BU114" s="19">
        <v>1</v>
      </c>
    </row>
    <row r="115" spans="1:73" x14ac:dyDescent="0.3">
      <c r="A115" s="26">
        <v>113</v>
      </c>
      <c r="B115" s="19">
        <v>80</v>
      </c>
      <c r="C115" s="19">
        <v>9.3599319458007813E-2</v>
      </c>
      <c r="D115" s="19">
        <v>1.559988657633464E-3</v>
      </c>
      <c r="E115" s="19">
        <v>5</v>
      </c>
      <c r="G115" s="19">
        <v>1.438769819585462E-2</v>
      </c>
      <c r="H115" s="19">
        <v>7.8987921841728398E-2</v>
      </c>
      <c r="I115" s="19">
        <v>2.7540169525622001E-2</v>
      </c>
      <c r="J115" s="19">
        <v>1.623030657635581E-2</v>
      </c>
      <c r="K115" s="19">
        <f t="shared" si="1"/>
        <v>1.623030657635581E-2</v>
      </c>
      <c r="L115" s="19">
        <v>1.438769819585462E-2</v>
      </c>
      <c r="M115" s="19">
        <v>1.438769819585462E-2</v>
      </c>
      <c r="N115" s="19">
        <v>-5.5511151231257827E-16</v>
      </c>
      <c r="O115" s="19">
        <v>0</v>
      </c>
      <c r="P115" s="19">
        <v>8.3266726846886741E-17</v>
      </c>
      <c r="Q115" s="19">
        <v>0</v>
      </c>
      <c r="R115" s="19">
        <v>-1.5625E-2</v>
      </c>
      <c r="S115" s="19">
        <v>-5.9374999999999997E-2</v>
      </c>
      <c r="T115" s="19">
        <v>-3.125E-2</v>
      </c>
      <c r="U115" s="19">
        <v>0</v>
      </c>
      <c r="V115" s="19">
        <v>-1.5750000000000038E-2</v>
      </c>
      <c r="W115" s="19">
        <v>-1.3125000000000081E-3</v>
      </c>
      <c r="X115" s="19">
        <v>-3.1499999999999813E-2</v>
      </c>
      <c r="Y115" s="19">
        <v>0.625</v>
      </c>
      <c r="Z115" s="19">
        <v>-0.125</v>
      </c>
      <c r="AA115" s="19">
        <v>0.25</v>
      </c>
      <c r="AB115" s="19">
        <v>0</v>
      </c>
      <c r="AC115" s="19">
        <v>-1.5625E-2</v>
      </c>
      <c r="AD115" s="19">
        <v>-5.9374999999999997E-2</v>
      </c>
      <c r="AE115" s="19">
        <v>-3.125E-2</v>
      </c>
      <c r="AF115" s="19">
        <v>0</v>
      </c>
      <c r="AG115" s="19">
        <v>0.62148437499999998</v>
      </c>
      <c r="AH115" s="19">
        <v>-0.12523437500000001</v>
      </c>
      <c r="AI115" s="19">
        <v>0.24296875000000001</v>
      </c>
      <c r="AJ115" s="19">
        <v>0</v>
      </c>
      <c r="AK115" s="19">
        <v>50</v>
      </c>
      <c r="AL115" s="19">
        <v>0</v>
      </c>
      <c r="AM115" s="19">
        <v>10</v>
      </c>
      <c r="AN115" s="19">
        <v>20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553</v>
      </c>
      <c r="AT115" s="19">
        <v>1</v>
      </c>
      <c r="AU115" s="19">
        <v>0</v>
      </c>
      <c r="AV115" s="19">
        <v>0</v>
      </c>
      <c r="AW115" s="19">
        <v>0</v>
      </c>
      <c r="AX115" s="19">
        <v>0</v>
      </c>
      <c r="AY115" s="19">
        <v>45</v>
      </c>
      <c r="AZ115" s="19">
        <v>0</v>
      </c>
      <c r="BA115" s="19">
        <v>1</v>
      </c>
      <c r="BB115" s="19" t="s">
        <v>89</v>
      </c>
      <c r="BC115" s="19">
        <v>5</v>
      </c>
      <c r="BD115" s="19">
        <v>2</v>
      </c>
      <c r="BE115" s="19">
        <v>0.05</v>
      </c>
      <c r="BF115" s="19">
        <v>4</v>
      </c>
      <c r="BG115" s="19">
        <v>6</v>
      </c>
      <c r="BH115" s="19">
        <v>0.5</v>
      </c>
      <c r="BI115" s="19">
        <v>10</v>
      </c>
      <c r="BJ115" s="19">
        <v>1</v>
      </c>
      <c r="BK115" s="19">
        <v>1</v>
      </c>
      <c r="BL115" s="19">
        <v>1</v>
      </c>
      <c r="BM115" s="19">
        <v>1</v>
      </c>
      <c r="BN115" s="19">
        <v>0</v>
      </c>
      <c r="BO115" s="19">
        <v>0</v>
      </c>
      <c r="BP115" s="19">
        <v>0</v>
      </c>
      <c r="BQ115" s="19">
        <v>0</v>
      </c>
      <c r="BR115" s="19">
        <v>1</v>
      </c>
      <c r="BS115" s="19">
        <v>1</v>
      </c>
      <c r="BT115" s="19">
        <v>1</v>
      </c>
      <c r="BU115" s="19">
        <v>1</v>
      </c>
    </row>
    <row r="116" spans="1:73" x14ac:dyDescent="0.3">
      <c r="A116" s="26">
        <v>114</v>
      </c>
      <c r="B116" s="19">
        <v>80</v>
      </c>
      <c r="C116" s="19">
        <v>6.2399864196777337E-2</v>
      </c>
      <c r="D116" s="19">
        <v>1.0399977366129559E-3</v>
      </c>
      <c r="E116" s="19">
        <v>4</v>
      </c>
      <c r="G116" s="19">
        <v>1.1062499999999869E-2</v>
      </c>
      <c r="H116" s="19">
        <v>7.0312499999999889E-2</v>
      </c>
      <c r="I116" s="19">
        <v>1.968749999999975E-2</v>
      </c>
      <c r="J116" s="19">
        <v>1.1062499999999869E-2</v>
      </c>
      <c r="K116" s="19">
        <f t="shared" si="1"/>
        <v>1.1062499999999869E-2</v>
      </c>
      <c r="L116" s="19">
        <v>1.1062499999999869E-2</v>
      </c>
      <c r="N116" s="19">
        <v>7.7715611723760958E-16</v>
      </c>
      <c r="O116" s="19">
        <v>-5.5511151231257827E-17</v>
      </c>
      <c r="P116" s="19">
        <v>-2.2204460492503131E-16</v>
      </c>
      <c r="Q116" s="19">
        <v>0</v>
      </c>
      <c r="R116" s="19">
        <v>0</v>
      </c>
      <c r="S116" s="19">
        <v>1.8041124150158791E-18</v>
      </c>
      <c r="T116" s="19">
        <v>0</v>
      </c>
      <c r="U116" s="19">
        <v>0</v>
      </c>
      <c r="V116" s="19">
        <v>1.1062499999999529E-2</v>
      </c>
      <c r="W116" s="19">
        <v>1.1062500000000031E-2</v>
      </c>
      <c r="X116" s="19">
        <v>-2.2124999999999839E-2</v>
      </c>
      <c r="Y116" s="19">
        <v>-0.75</v>
      </c>
      <c r="Z116" s="19">
        <v>0.25000000000000011</v>
      </c>
      <c r="AA116" s="19">
        <v>0.5</v>
      </c>
      <c r="AB116" s="19">
        <v>0</v>
      </c>
      <c r="AC116" s="19">
        <v>0</v>
      </c>
      <c r="AD116" s="19">
        <v>1.8041124150158791E-18</v>
      </c>
      <c r="AE116" s="19">
        <v>0</v>
      </c>
      <c r="AF116" s="19">
        <v>0</v>
      </c>
      <c r="AG116" s="19">
        <v>-0.80859375</v>
      </c>
      <c r="AH116" s="19">
        <v>0.19140625000000011</v>
      </c>
      <c r="AI116" s="19">
        <v>0.6171875</v>
      </c>
      <c r="AJ116" s="19">
        <v>0</v>
      </c>
      <c r="AK116" s="19">
        <v>0</v>
      </c>
      <c r="AL116" s="19">
        <v>60</v>
      </c>
      <c r="AM116" s="19">
        <v>20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554</v>
      </c>
      <c r="AT116" s="19">
        <v>1</v>
      </c>
      <c r="AU116" s="19">
        <v>0</v>
      </c>
      <c r="AV116" s="19">
        <v>0</v>
      </c>
      <c r="AW116" s="19">
        <v>0</v>
      </c>
      <c r="AX116" s="19">
        <v>0</v>
      </c>
      <c r="AY116" s="19">
        <v>45</v>
      </c>
      <c r="AZ116" s="19">
        <v>0</v>
      </c>
      <c r="BA116" s="19">
        <v>1</v>
      </c>
      <c r="BB116" s="19" t="s">
        <v>89</v>
      </c>
      <c r="BC116" s="19">
        <v>5</v>
      </c>
      <c r="BD116" s="19">
        <v>2</v>
      </c>
      <c r="BE116" s="19">
        <v>0.05</v>
      </c>
      <c r="BF116" s="19">
        <v>4</v>
      </c>
      <c r="BG116" s="19">
        <v>6</v>
      </c>
      <c r="BH116" s="19">
        <v>0.5</v>
      </c>
      <c r="BI116" s="19">
        <v>10</v>
      </c>
      <c r="BJ116" s="19">
        <v>1</v>
      </c>
      <c r="BK116" s="19">
        <v>1</v>
      </c>
      <c r="BL116" s="19">
        <v>1</v>
      </c>
      <c r="BM116" s="19">
        <v>1</v>
      </c>
      <c r="BN116" s="19">
        <v>0</v>
      </c>
      <c r="BO116" s="19">
        <v>0</v>
      </c>
      <c r="BP116" s="19">
        <v>0</v>
      </c>
      <c r="BQ116" s="19">
        <v>0</v>
      </c>
      <c r="BR116" s="19">
        <v>1</v>
      </c>
      <c r="BS116" s="19">
        <v>1</v>
      </c>
      <c r="BT116" s="19">
        <v>1</v>
      </c>
      <c r="BU116" s="19">
        <v>1</v>
      </c>
    </row>
    <row r="117" spans="1:73" x14ac:dyDescent="0.3">
      <c r="A117" s="26">
        <v>115</v>
      </c>
      <c r="B117" s="19">
        <v>80</v>
      </c>
      <c r="C117" s="19">
        <v>7.7999591827392578E-2</v>
      </c>
      <c r="D117" s="19">
        <v>1.2999931971232101E-3</v>
      </c>
      <c r="E117" s="19">
        <v>4</v>
      </c>
      <c r="G117" s="19">
        <v>1.106249999999985E-2</v>
      </c>
      <c r="H117" s="19">
        <v>7.0312499999999889E-2</v>
      </c>
      <c r="I117" s="19">
        <v>1.9687499999999719E-2</v>
      </c>
      <c r="J117" s="19">
        <v>1.106249999999985E-2</v>
      </c>
      <c r="K117" s="19">
        <f t="shared" si="1"/>
        <v>1.106249999999985E-2</v>
      </c>
      <c r="L117" s="19">
        <v>1.106249999999985E-2</v>
      </c>
      <c r="N117" s="19">
        <v>7.7715611723760958E-16</v>
      </c>
      <c r="O117" s="19">
        <v>8.3266726846886741E-17</v>
      </c>
      <c r="P117" s="19">
        <v>-2.2204460492503131E-16</v>
      </c>
      <c r="Q117" s="19">
        <v>0</v>
      </c>
      <c r="R117" s="19">
        <v>0</v>
      </c>
      <c r="S117" s="19">
        <v>1.9428902930940241E-18</v>
      </c>
      <c r="T117" s="19">
        <v>0</v>
      </c>
      <c r="U117" s="19">
        <v>0</v>
      </c>
      <c r="V117" s="19">
        <v>1.1062499999999529E-2</v>
      </c>
      <c r="W117" s="19">
        <v>-1.106249999999989E-2</v>
      </c>
      <c r="X117" s="19">
        <v>-2.2124999999999839E-2</v>
      </c>
      <c r="Y117" s="19">
        <v>-0.75</v>
      </c>
      <c r="Z117" s="19">
        <v>-0.24999999999999989</v>
      </c>
      <c r="AA117" s="19">
        <v>0.5</v>
      </c>
      <c r="AB117" s="19">
        <v>0</v>
      </c>
      <c r="AC117" s="19">
        <v>0</v>
      </c>
      <c r="AD117" s="19">
        <v>1.9428902930940241E-18</v>
      </c>
      <c r="AE117" s="19">
        <v>0</v>
      </c>
      <c r="AF117" s="19">
        <v>0</v>
      </c>
      <c r="AG117" s="19">
        <v>-0.80859375</v>
      </c>
      <c r="AH117" s="19">
        <v>-0.19140624999999989</v>
      </c>
      <c r="AI117" s="19">
        <v>0.6171875</v>
      </c>
      <c r="AJ117" s="19">
        <v>0</v>
      </c>
      <c r="AK117" s="19">
        <v>0</v>
      </c>
      <c r="AL117" s="19">
        <v>60</v>
      </c>
      <c r="AM117" s="19">
        <v>0</v>
      </c>
      <c r="AN117" s="19">
        <v>20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555</v>
      </c>
      <c r="AT117" s="19">
        <v>1</v>
      </c>
      <c r="AU117" s="19">
        <v>0</v>
      </c>
      <c r="AV117" s="19">
        <v>0</v>
      </c>
      <c r="AW117" s="19">
        <v>0</v>
      </c>
      <c r="AX117" s="19">
        <v>0</v>
      </c>
      <c r="AY117" s="19">
        <v>45</v>
      </c>
      <c r="AZ117" s="19">
        <v>0</v>
      </c>
      <c r="BA117" s="19">
        <v>1</v>
      </c>
      <c r="BB117" s="19" t="s">
        <v>89</v>
      </c>
      <c r="BC117" s="19">
        <v>5</v>
      </c>
      <c r="BD117" s="19">
        <v>2</v>
      </c>
      <c r="BE117" s="19">
        <v>0.05</v>
      </c>
      <c r="BF117" s="19">
        <v>4</v>
      </c>
      <c r="BG117" s="19">
        <v>6</v>
      </c>
      <c r="BH117" s="19">
        <v>0.5</v>
      </c>
      <c r="BI117" s="19">
        <v>10</v>
      </c>
      <c r="BJ117" s="19">
        <v>1</v>
      </c>
      <c r="BK117" s="19">
        <v>1</v>
      </c>
      <c r="BL117" s="19">
        <v>1</v>
      </c>
      <c r="BM117" s="19">
        <v>1</v>
      </c>
      <c r="BN117" s="19">
        <v>0</v>
      </c>
      <c r="BO117" s="19">
        <v>0</v>
      </c>
      <c r="BP117" s="19">
        <v>0</v>
      </c>
      <c r="BQ117" s="19">
        <v>0</v>
      </c>
      <c r="BR117" s="19">
        <v>1</v>
      </c>
      <c r="BS117" s="19">
        <v>1</v>
      </c>
      <c r="BT117" s="19">
        <v>1</v>
      </c>
      <c r="BU117" s="19">
        <v>1</v>
      </c>
    </row>
    <row r="118" spans="1:73" x14ac:dyDescent="0.3">
      <c r="A118" s="26">
        <v>116</v>
      </c>
      <c r="B118" s="19">
        <v>80</v>
      </c>
      <c r="C118" s="19">
        <v>7.7999353408813477E-2</v>
      </c>
      <c r="D118" s="19">
        <v>1.2999892234802251E-3</v>
      </c>
      <c r="E118" s="19">
        <v>4</v>
      </c>
      <c r="G118" s="19">
        <v>1.1062499999999861E-2</v>
      </c>
      <c r="H118" s="19">
        <v>7.0312499999999889E-2</v>
      </c>
      <c r="I118" s="19">
        <v>1.968749999999973E-2</v>
      </c>
      <c r="J118" s="19">
        <v>1.1062499999999861E-2</v>
      </c>
      <c r="K118" s="19">
        <f t="shared" si="1"/>
        <v>1.1062499999999861E-2</v>
      </c>
      <c r="L118" s="19">
        <v>1.1062499999999861E-2</v>
      </c>
      <c r="N118" s="19">
        <v>-7.7715611723760958E-16</v>
      </c>
      <c r="O118" s="19">
        <v>-2.775557561562891E-17</v>
      </c>
      <c r="P118" s="19">
        <v>-2.2204460492503131E-16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-1.1062499999999529E-2</v>
      </c>
      <c r="W118" s="19">
        <v>-1.1062499999999951E-2</v>
      </c>
      <c r="X118" s="19">
        <v>-2.2124999999999839E-2</v>
      </c>
      <c r="Y118" s="19">
        <v>0.75</v>
      </c>
      <c r="Z118" s="19">
        <v>-0.25</v>
      </c>
      <c r="AA118" s="19">
        <v>0.5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0.80859375</v>
      </c>
      <c r="AH118" s="19">
        <v>-0.19140625</v>
      </c>
      <c r="AI118" s="19">
        <v>0.6171875</v>
      </c>
      <c r="AJ118" s="19">
        <v>0</v>
      </c>
      <c r="AK118" s="19">
        <v>60</v>
      </c>
      <c r="AL118" s="19">
        <v>0</v>
      </c>
      <c r="AM118" s="19">
        <v>0</v>
      </c>
      <c r="AN118" s="19">
        <v>20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556</v>
      </c>
      <c r="AT118" s="19">
        <v>1</v>
      </c>
      <c r="AU118" s="19">
        <v>0</v>
      </c>
      <c r="AV118" s="19">
        <v>0</v>
      </c>
      <c r="AW118" s="19">
        <v>0</v>
      </c>
      <c r="AX118" s="19">
        <v>0</v>
      </c>
      <c r="AY118" s="19">
        <v>45</v>
      </c>
      <c r="AZ118" s="19">
        <v>0</v>
      </c>
      <c r="BA118" s="19">
        <v>1</v>
      </c>
      <c r="BB118" s="19" t="s">
        <v>89</v>
      </c>
      <c r="BC118" s="19">
        <v>5</v>
      </c>
      <c r="BD118" s="19">
        <v>2</v>
      </c>
      <c r="BE118" s="19">
        <v>0.05</v>
      </c>
      <c r="BF118" s="19">
        <v>4</v>
      </c>
      <c r="BG118" s="19">
        <v>6</v>
      </c>
      <c r="BH118" s="19">
        <v>0.5</v>
      </c>
      <c r="BI118" s="19">
        <v>10</v>
      </c>
      <c r="BJ118" s="19">
        <v>1</v>
      </c>
      <c r="BK118" s="19">
        <v>1</v>
      </c>
      <c r="BL118" s="19">
        <v>1</v>
      </c>
      <c r="BM118" s="19">
        <v>1</v>
      </c>
      <c r="BN118" s="19">
        <v>0</v>
      </c>
      <c r="BO118" s="19">
        <v>0</v>
      </c>
      <c r="BP118" s="19">
        <v>0</v>
      </c>
      <c r="BQ118" s="19">
        <v>0</v>
      </c>
      <c r="BR118" s="19">
        <v>1</v>
      </c>
      <c r="BS118" s="19">
        <v>1</v>
      </c>
      <c r="BT118" s="19">
        <v>1</v>
      </c>
      <c r="BU118" s="19">
        <v>1</v>
      </c>
    </row>
    <row r="119" spans="1:73" x14ac:dyDescent="0.3">
      <c r="A119" s="26">
        <v>117</v>
      </c>
      <c r="B119" s="19">
        <v>80</v>
      </c>
      <c r="C119" s="19">
        <v>9.3599557876586914E-2</v>
      </c>
      <c r="D119" s="19">
        <v>1.5599926312764481E-3</v>
      </c>
      <c r="E119" s="19">
        <v>5</v>
      </c>
      <c r="G119" s="19">
        <v>2.980764467398665E-16</v>
      </c>
      <c r="H119" s="19">
        <v>6.6825142045303598E-2</v>
      </c>
      <c r="I119" s="19">
        <v>2.5413456081375439E-2</v>
      </c>
      <c r="J119" s="19">
        <v>1.0869610733600311E-2</v>
      </c>
      <c r="K119" s="19">
        <f t="shared" si="1"/>
        <v>1.0869610733600311E-2</v>
      </c>
      <c r="L119" s="19">
        <v>2.980764467398665E-16</v>
      </c>
      <c r="M119" s="19">
        <v>2.980764467398665E-16</v>
      </c>
      <c r="N119" s="19">
        <v>4.4408920985006262E-16</v>
      </c>
      <c r="O119" s="19">
        <v>-1.355854680848614E-31</v>
      </c>
      <c r="P119" s="19">
        <v>0</v>
      </c>
      <c r="Q119" s="19">
        <v>0</v>
      </c>
      <c r="R119" s="19">
        <v>0.105</v>
      </c>
      <c r="S119" s="19">
        <v>-6.4293956955236032E-18</v>
      </c>
      <c r="T119" s="19">
        <v>0</v>
      </c>
      <c r="U119" s="19">
        <v>0</v>
      </c>
      <c r="V119" s="19">
        <v>-1.6653345369377351E-16</v>
      </c>
      <c r="W119" s="19">
        <v>0</v>
      </c>
      <c r="X119" s="19">
        <v>5.5511151231257827E-16</v>
      </c>
      <c r="Y119" s="19">
        <v>-0.4</v>
      </c>
      <c r="Z119" s="19">
        <v>8.5725275940314732E-17</v>
      </c>
      <c r="AA119" s="19">
        <v>1</v>
      </c>
      <c r="AB119" s="19">
        <v>0</v>
      </c>
      <c r="AC119" s="19">
        <v>0.105</v>
      </c>
      <c r="AD119" s="19">
        <v>-6.4293956955236032E-18</v>
      </c>
      <c r="AE119" s="19">
        <v>0</v>
      </c>
      <c r="AF119" s="19">
        <v>0</v>
      </c>
      <c r="AG119" s="19">
        <v>-0.39474999999999999</v>
      </c>
      <c r="AH119" s="19">
        <v>8.5403806155538539E-17</v>
      </c>
      <c r="AI119" s="19">
        <v>1</v>
      </c>
      <c r="AJ119" s="19">
        <v>0</v>
      </c>
      <c r="AK119" s="19">
        <v>24</v>
      </c>
      <c r="AL119" s="19">
        <v>56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557</v>
      </c>
      <c r="AT119" s="19">
        <v>1</v>
      </c>
      <c r="AU119" s="19">
        <v>0</v>
      </c>
      <c r="AV119" s="19">
        <v>0</v>
      </c>
      <c r="AW119" s="19">
        <v>0</v>
      </c>
      <c r="AX119" s="19">
        <v>0</v>
      </c>
      <c r="AY119" s="19">
        <v>45</v>
      </c>
      <c r="AZ119" s="19">
        <v>0</v>
      </c>
      <c r="BA119" s="19">
        <v>1</v>
      </c>
      <c r="BB119" s="19" t="s">
        <v>89</v>
      </c>
      <c r="BC119" s="19">
        <v>5</v>
      </c>
      <c r="BD119" s="19">
        <v>2</v>
      </c>
      <c r="BE119" s="19">
        <v>0.05</v>
      </c>
      <c r="BF119" s="19">
        <v>4</v>
      </c>
      <c r="BG119" s="19">
        <v>6</v>
      </c>
      <c r="BH119" s="19">
        <v>0.5</v>
      </c>
      <c r="BI119" s="19">
        <v>10</v>
      </c>
      <c r="BJ119" s="19">
        <v>1</v>
      </c>
      <c r="BK119" s="19">
        <v>1</v>
      </c>
      <c r="BL119" s="19">
        <v>1</v>
      </c>
      <c r="BM119" s="19">
        <v>1</v>
      </c>
      <c r="BN119" s="19">
        <v>0</v>
      </c>
      <c r="BO119" s="19">
        <v>0</v>
      </c>
      <c r="BP119" s="19">
        <v>0</v>
      </c>
      <c r="BQ119" s="19">
        <v>0</v>
      </c>
      <c r="BR119" s="19">
        <v>1</v>
      </c>
      <c r="BS119" s="19">
        <v>1</v>
      </c>
      <c r="BT119" s="19">
        <v>1</v>
      </c>
      <c r="BU119" s="19">
        <v>1</v>
      </c>
    </row>
    <row r="120" spans="1:73" x14ac:dyDescent="0.3">
      <c r="A120" s="26">
        <v>118</v>
      </c>
      <c r="B120" s="19">
        <v>80</v>
      </c>
      <c r="C120" s="19">
        <v>3.1199932098388668E-2</v>
      </c>
      <c r="D120" s="19">
        <v>5.1999886830647786E-4</v>
      </c>
      <c r="E120" s="19">
        <v>2</v>
      </c>
      <c r="G120" s="19">
        <v>7.9666325030939314E-17</v>
      </c>
      <c r="H120" s="19">
        <v>7.9666325030939314E-17</v>
      </c>
      <c r="I120" s="19">
        <v>7.9666325030939314E-17</v>
      </c>
      <c r="K120" s="19">
        <f t="shared" si="1"/>
        <v>7.9666325030939314E-17</v>
      </c>
      <c r="N120" s="19">
        <v>-1.110223024625157E-16</v>
      </c>
      <c r="O120" s="19">
        <v>-1.110223024625157E-16</v>
      </c>
      <c r="P120" s="19">
        <v>0</v>
      </c>
      <c r="Q120" s="19">
        <v>0</v>
      </c>
      <c r="R120" s="19">
        <v>-1.2500000000000001E-2</v>
      </c>
      <c r="S120" s="19">
        <v>1.2500000000000001E-2</v>
      </c>
      <c r="T120" s="19">
        <v>-2.5000000000000001E-2</v>
      </c>
      <c r="U120" s="19">
        <v>0</v>
      </c>
      <c r="V120" s="19">
        <v>1.110223024625157E-16</v>
      </c>
      <c r="W120" s="19">
        <v>0</v>
      </c>
      <c r="X120" s="19">
        <v>3.3203691532368567E-17</v>
      </c>
      <c r="Y120" s="19">
        <v>0.5</v>
      </c>
      <c r="Z120" s="19">
        <v>0.5</v>
      </c>
      <c r="AA120" s="19">
        <v>0</v>
      </c>
      <c r="AB120" s="19">
        <v>0</v>
      </c>
      <c r="AC120" s="19">
        <v>-1.2500000000000001E-2</v>
      </c>
      <c r="AD120" s="19">
        <v>1.2500000000000001E-2</v>
      </c>
      <c r="AE120" s="19">
        <v>-2.5000000000000001E-2</v>
      </c>
      <c r="AF120" s="19">
        <v>0</v>
      </c>
      <c r="AG120" s="19">
        <v>0.50000000000000011</v>
      </c>
      <c r="AH120" s="19">
        <v>0.5</v>
      </c>
      <c r="AI120" s="19">
        <v>0</v>
      </c>
      <c r="AJ120" s="19">
        <v>0</v>
      </c>
      <c r="AK120" s="19">
        <v>40</v>
      </c>
      <c r="AL120" s="19">
        <v>0</v>
      </c>
      <c r="AM120" s="19">
        <v>40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514</v>
      </c>
      <c r="AT120" s="19">
        <v>1</v>
      </c>
      <c r="AU120" s="19">
        <v>0</v>
      </c>
      <c r="AV120" s="19">
        <v>0</v>
      </c>
      <c r="AW120" s="19">
        <v>0</v>
      </c>
      <c r="AX120" s="19">
        <v>0</v>
      </c>
      <c r="AY120" s="19">
        <v>45</v>
      </c>
      <c r="AZ120" s="19">
        <v>0</v>
      </c>
      <c r="BA120" s="19">
        <v>1</v>
      </c>
      <c r="BB120" s="19" t="s">
        <v>89</v>
      </c>
      <c r="BC120" s="19">
        <v>5</v>
      </c>
      <c r="BD120" s="19">
        <v>2</v>
      </c>
      <c r="BE120" s="19">
        <v>0.05</v>
      </c>
      <c r="BF120" s="19">
        <v>4</v>
      </c>
      <c r="BG120" s="19">
        <v>6</v>
      </c>
      <c r="BH120" s="19">
        <v>0.5</v>
      </c>
      <c r="BI120" s="19">
        <v>10</v>
      </c>
      <c r="BJ120" s="19">
        <v>1</v>
      </c>
      <c r="BK120" s="19">
        <v>1</v>
      </c>
      <c r="BL120" s="19">
        <v>1</v>
      </c>
      <c r="BM120" s="19">
        <v>1</v>
      </c>
      <c r="BN120" s="19">
        <v>0</v>
      </c>
      <c r="BO120" s="19">
        <v>0</v>
      </c>
      <c r="BP120" s="19">
        <v>0</v>
      </c>
      <c r="BQ120" s="19">
        <v>0</v>
      </c>
      <c r="BR120" s="19">
        <v>1</v>
      </c>
      <c r="BS120" s="19">
        <v>1</v>
      </c>
      <c r="BT120" s="19">
        <v>1</v>
      </c>
      <c r="BU120" s="19">
        <v>1</v>
      </c>
    </row>
    <row r="121" spans="1:73" x14ac:dyDescent="0.3">
      <c r="A121" s="26">
        <v>119</v>
      </c>
      <c r="B121" s="19">
        <v>80</v>
      </c>
      <c r="C121" s="19">
        <v>3.1199932098388668E-2</v>
      </c>
      <c r="D121" s="19">
        <v>5.1999886830647786E-4</v>
      </c>
      <c r="E121" s="19">
        <v>2</v>
      </c>
      <c r="G121" s="19">
        <v>7.9666325030939314E-17</v>
      </c>
      <c r="H121" s="19">
        <v>7.9666325030939314E-17</v>
      </c>
      <c r="I121" s="19">
        <v>7.9666325030939314E-17</v>
      </c>
      <c r="K121" s="19">
        <f t="shared" si="1"/>
        <v>7.9666325030939314E-17</v>
      </c>
      <c r="N121" s="19">
        <v>-1.110223024625157E-16</v>
      </c>
      <c r="O121" s="19">
        <v>1.110223024625157E-16</v>
      </c>
      <c r="P121" s="19">
        <v>0</v>
      </c>
      <c r="Q121" s="19">
        <v>0</v>
      </c>
      <c r="R121" s="19">
        <v>-1.2500000000000001E-2</v>
      </c>
      <c r="S121" s="19">
        <v>-1.2500000000000001E-2</v>
      </c>
      <c r="T121" s="19">
        <v>-2.5000000000000001E-2</v>
      </c>
      <c r="U121" s="19">
        <v>0</v>
      </c>
      <c r="V121" s="19">
        <v>1.110223024625157E-16</v>
      </c>
      <c r="W121" s="19">
        <v>0</v>
      </c>
      <c r="X121" s="19">
        <v>-3.3203691532368567E-17</v>
      </c>
      <c r="Y121" s="19">
        <v>0.5</v>
      </c>
      <c r="Z121" s="19">
        <v>-0.5</v>
      </c>
      <c r="AA121" s="19">
        <v>0</v>
      </c>
      <c r="AB121" s="19">
        <v>0</v>
      </c>
      <c r="AC121" s="19">
        <v>-1.2500000000000001E-2</v>
      </c>
      <c r="AD121" s="19">
        <v>-1.2500000000000001E-2</v>
      </c>
      <c r="AE121" s="19">
        <v>-2.5000000000000001E-2</v>
      </c>
      <c r="AF121" s="19">
        <v>0</v>
      </c>
      <c r="AG121" s="19">
        <v>0.50000000000000011</v>
      </c>
      <c r="AH121" s="19">
        <v>-0.5</v>
      </c>
      <c r="AI121" s="19">
        <v>0</v>
      </c>
      <c r="AJ121" s="19">
        <v>0</v>
      </c>
      <c r="AK121" s="19">
        <v>40</v>
      </c>
      <c r="AL121" s="19">
        <v>0</v>
      </c>
      <c r="AM121" s="19">
        <v>0</v>
      </c>
      <c r="AN121" s="19">
        <v>40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558</v>
      </c>
      <c r="AT121" s="19">
        <v>1</v>
      </c>
      <c r="AU121" s="19">
        <v>0</v>
      </c>
      <c r="AV121" s="19">
        <v>0</v>
      </c>
      <c r="AW121" s="19">
        <v>0</v>
      </c>
      <c r="AX121" s="19">
        <v>0</v>
      </c>
      <c r="AY121" s="19">
        <v>45</v>
      </c>
      <c r="AZ121" s="19">
        <v>0</v>
      </c>
      <c r="BA121" s="19">
        <v>1</v>
      </c>
      <c r="BB121" s="19" t="s">
        <v>89</v>
      </c>
      <c r="BC121" s="19">
        <v>5</v>
      </c>
      <c r="BD121" s="19">
        <v>2</v>
      </c>
      <c r="BE121" s="19">
        <v>0.05</v>
      </c>
      <c r="BF121" s="19">
        <v>4</v>
      </c>
      <c r="BG121" s="19">
        <v>6</v>
      </c>
      <c r="BH121" s="19">
        <v>0.5</v>
      </c>
      <c r="BI121" s="19">
        <v>10</v>
      </c>
      <c r="BJ121" s="19">
        <v>1</v>
      </c>
      <c r="BK121" s="19">
        <v>1</v>
      </c>
      <c r="BL121" s="19">
        <v>1</v>
      </c>
      <c r="BM121" s="19">
        <v>1</v>
      </c>
      <c r="BN121" s="19">
        <v>0</v>
      </c>
      <c r="BO121" s="19">
        <v>0</v>
      </c>
      <c r="BP121" s="19">
        <v>0</v>
      </c>
      <c r="BQ121" s="19">
        <v>0</v>
      </c>
      <c r="BR121" s="19">
        <v>1</v>
      </c>
      <c r="BS121" s="19">
        <v>1</v>
      </c>
      <c r="BT121" s="19">
        <v>1</v>
      </c>
      <c r="BU121" s="19">
        <v>1</v>
      </c>
    </row>
    <row r="122" spans="1:73" x14ac:dyDescent="0.3">
      <c r="A122" s="26">
        <v>120</v>
      </c>
      <c r="B122" s="19">
        <v>80</v>
      </c>
      <c r="C122" s="19">
        <v>4.6799659729003913E-2</v>
      </c>
      <c r="D122" s="19">
        <v>7.7999432881673176E-4</v>
      </c>
      <c r="E122" s="19">
        <v>2</v>
      </c>
      <c r="G122" s="19">
        <v>1.2068149999062601E-16</v>
      </c>
      <c r="H122" s="19">
        <v>1.2068149999062601E-16</v>
      </c>
      <c r="I122" s="19">
        <v>1.2068149999062601E-16</v>
      </c>
      <c r="K122" s="19">
        <f t="shared" si="1"/>
        <v>1.2068149999062601E-16</v>
      </c>
      <c r="N122" s="19">
        <v>1.110223024625157E-16</v>
      </c>
      <c r="O122" s="19">
        <v>2.2204460492503131E-16</v>
      </c>
      <c r="P122" s="19">
        <v>0</v>
      </c>
      <c r="Q122" s="19">
        <v>0</v>
      </c>
      <c r="R122" s="19">
        <v>1.2500000000000001E-2</v>
      </c>
      <c r="S122" s="19">
        <v>-1.2500000000000001E-2</v>
      </c>
      <c r="T122" s="19">
        <v>-2.5000000000000001E-2</v>
      </c>
      <c r="U122" s="19">
        <v>0</v>
      </c>
      <c r="V122" s="19">
        <v>1.110223024625157E-16</v>
      </c>
      <c r="W122" s="19">
        <v>1.110223024625157E-16</v>
      </c>
      <c r="X122" s="19">
        <v>3.3203691532368567E-17</v>
      </c>
      <c r="Y122" s="19">
        <v>-0.5</v>
      </c>
      <c r="Z122" s="19">
        <v>-0.49999999999999989</v>
      </c>
      <c r="AA122" s="19">
        <v>0</v>
      </c>
      <c r="AB122" s="19">
        <v>0</v>
      </c>
      <c r="AC122" s="19">
        <v>1.2500000000000001E-2</v>
      </c>
      <c r="AD122" s="19">
        <v>-1.2500000000000001E-2</v>
      </c>
      <c r="AE122" s="19">
        <v>-2.5000000000000001E-2</v>
      </c>
      <c r="AF122" s="19">
        <v>0</v>
      </c>
      <c r="AG122" s="19">
        <v>-0.49999999999999989</v>
      </c>
      <c r="AH122" s="19">
        <v>-0.49999999999999989</v>
      </c>
      <c r="AI122" s="19">
        <v>0</v>
      </c>
      <c r="AJ122" s="19">
        <v>0</v>
      </c>
      <c r="AK122" s="19">
        <v>0</v>
      </c>
      <c r="AL122" s="19">
        <v>40</v>
      </c>
      <c r="AM122" s="19">
        <v>0</v>
      </c>
      <c r="AN122" s="19">
        <v>40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515</v>
      </c>
      <c r="AT122" s="19">
        <v>1</v>
      </c>
      <c r="AU122" s="19">
        <v>0</v>
      </c>
      <c r="AV122" s="19">
        <v>0</v>
      </c>
      <c r="AW122" s="19">
        <v>0</v>
      </c>
      <c r="AX122" s="19">
        <v>0</v>
      </c>
      <c r="AY122" s="19">
        <v>45</v>
      </c>
      <c r="AZ122" s="19">
        <v>0</v>
      </c>
      <c r="BA122" s="19">
        <v>1</v>
      </c>
      <c r="BB122" s="19" t="s">
        <v>89</v>
      </c>
      <c r="BC122" s="19">
        <v>5</v>
      </c>
      <c r="BD122" s="19">
        <v>2</v>
      </c>
      <c r="BE122" s="19">
        <v>0.05</v>
      </c>
      <c r="BF122" s="19">
        <v>4</v>
      </c>
      <c r="BG122" s="19">
        <v>6</v>
      </c>
      <c r="BH122" s="19">
        <v>0.5</v>
      </c>
      <c r="BI122" s="19">
        <v>10</v>
      </c>
      <c r="BJ122" s="19">
        <v>1</v>
      </c>
      <c r="BK122" s="19">
        <v>1</v>
      </c>
      <c r="BL122" s="19">
        <v>1</v>
      </c>
      <c r="BM122" s="19">
        <v>1</v>
      </c>
      <c r="BN122" s="19">
        <v>0</v>
      </c>
      <c r="BO122" s="19">
        <v>0</v>
      </c>
      <c r="BP122" s="19">
        <v>0</v>
      </c>
      <c r="BQ122" s="19">
        <v>0</v>
      </c>
      <c r="BR122" s="19">
        <v>1</v>
      </c>
      <c r="BS122" s="19">
        <v>1</v>
      </c>
      <c r="BT122" s="19">
        <v>1</v>
      </c>
      <c r="BU122" s="19">
        <v>1</v>
      </c>
    </row>
    <row r="123" spans="1:73" x14ac:dyDescent="0.3">
      <c r="A123" s="26">
        <v>121</v>
      </c>
      <c r="B123" s="19">
        <v>80</v>
      </c>
      <c r="C123" s="19">
        <v>3.1199932098388668E-2</v>
      </c>
      <c r="D123" s="19">
        <v>5.1999886830647786E-4</v>
      </c>
      <c r="E123" s="19">
        <v>2</v>
      </c>
      <c r="G123" s="19">
        <v>7.9666325030939314E-17</v>
      </c>
      <c r="H123" s="19">
        <v>7.9666325030939314E-17</v>
      </c>
      <c r="I123" s="19">
        <v>7.9666325030939314E-17</v>
      </c>
      <c r="K123" s="19">
        <f t="shared" si="1"/>
        <v>7.9666325030939314E-17</v>
      </c>
      <c r="N123" s="19">
        <v>-1.110223024625157E-16</v>
      </c>
      <c r="O123" s="19">
        <v>-1.110223024625157E-16</v>
      </c>
      <c r="P123" s="19">
        <v>0</v>
      </c>
      <c r="Q123" s="19">
        <v>0</v>
      </c>
      <c r="R123" s="19">
        <v>1.2500000000000001E-2</v>
      </c>
      <c r="S123" s="19">
        <v>-1.2500000000000001E-2</v>
      </c>
      <c r="T123" s="19">
        <v>2.5000000000000001E-2</v>
      </c>
      <c r="U123" s="19">
        <v>0</v>
      </c>
      <c r="V123" s="19">
        <v>1.110223024625157E-16</v>
      </c>
      <c r="W123" s="19">
        <v>0</v>
      </c>
      <c r="X123" s="19">
        <v>3.3203691532368567E-17</v>
      </c>
      <c r="Y123" s="19">
        <v>0.5</v>
      </c>
      <c r="Z123" s="19">
        <v>0.5</v>
      </c>
      <c r="AA123" s="19">
        <v>0</v>
      </c>
      <c r="AB123" s="19">
        <v>0</v>
      </c>
      <c r="AC123" s="19">
        <v>1.2500000000000001E-2</v>
      </c>
      <c r="AD123" s="19">
        <v>-1.2500000000000001E-2</v>
      </c>
      <c r="AE123" s="19">
        <v>2.5000000000000001E-2</v>
      </c>
      <c r="AF123" s="19">
        <v>0</v>
      </c>
      <c r="AG123" s="19">
        <v>0.50000000000000011</v>
      </c>
      <c r="AH123" s="19">
        <v>0.5</v>
      </c>
      <c r="AI123" s="19">
        <v>0</v>
      </c>
      <c r="AJ123" s="19">
        <v>0</v>
      </c>
      <c r="AK123" s="19">
        <v>40</v>
      </c>
      <c r="AL123" s="19">
        <v>0</v>
      </c>
      <c r="AM123" s="19">
        <v>40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514</v>
      </c>
      <c r="AT123" s="19">
        <v>1</v>
      </c>
      <c r="AU123" s="19">
        <v>0</v>
      </c>
      <c r="AV123" s="19">
        <v>0</v>
      </c>
      <c r="AW123" s="19">
        <v>0</v>
      </c>
      <c r="AX123" s="19">
        <v>0</v>
      </c>
      <c r="AY123" s="19">
        <v>45</v>
      </c>
      <c r="AZ123" s="19">
        <v>0</v>
      </c>
      <c r="BA123" s="19">
        <v>1</v>
      </c>
      <c r="BB123" s="19" t="s">
        <v>89</v>
      </c>
      <c r="BC123" s="19">
        <v>5</v>
      </c>
      <c r="BD123" s="19">
        <v>2</v>
      </c>
      <c r="BE123" s="19">
        <v>0.05</v>
      </c>
      <c r="BF123" s="19">
        <v>4</v>
      </c>
      <c r="BG123" s="19">
        <v>6</v>
      </c>
      <c r="BH123" s="19">
        <v>0.5</v>
      </c>
      <c r="BI123" s="19">
        <v>10</v>
      </c>
      <c r="BJ123" s="19">
        <v>1</v>
      </c>
      <c r="BK123" s="19">
        <v>1</v>
      </c>
      <c r="BL123" s="19">
        <v>1</v>
      </c>
      <c r="BM123" s="19">
        <v>1</v>
      </c>
      <c r="BN123" s="19">
        <v>0</v>
      </c>
      <c r="BO123" s="19">
        <v>0</v>
      </c>
      <c r="BP123" s="19">
        <v>0</v>
      </c>
      <c r="BQ123" s="19">
        <v>0</v>
      </c>
      <c r="BR123" s="19">
        <v>1</v>
      </c>
      <c r="BS123" s="19">
        <v>1</v>
      </c>
      <c r="BT123" s="19">
        <v>1</v>
      </c>
      <c r="BU123" s="19">
        <v>1</v>
      </c>
    </row>
    <row r="124" spans="1:73" x14ac:dyDescent="0.3">
      <c r="A124" s="26">
        <v>122</v>
      </c>
      <c r="B124" s="19">
        <v>80</v>
      </c>
      <c r="C124" s="19">
        <v>3.120017051696777E-2</v>
      </c>
      <c r="D124" s="19">
        <v>5.2000284194946293E-4</v>
      </c>
      <c r="E124" s="19">
        <v>2</v>
      </c>
      <c r="G124" s="19">
        <v>7.9666325030939314E-17</v>
      </c>
      <c r="H124" s="19">
        <v>7.9666325030939314E-17</v>
      </c>
      <c r="I124" s="19">
        <v>7.9666325030939314E-17</v>
      </c>
      <c r="K124" s="19">
        <f t="shared" si="1"/>
        <v>7.9666325030939314E-17</v>
      </c>
      <c r="N124" s="19">
        <v>-1.110223024625157E-16</v>
      </c>
      <c r="O124" s="19">
        <v>1.110223024625157E-16</v>
      </c>
      <c r="P124" s="19">
        <v>0</v>
      </c>
      <c r="Q124" s="19">
        <v>0</v>
      </c>
      <c r="R124" s="19">
        <v>1.2500000000000001E-2</v>
      </c>
      <c r="S124" s="19">
        <v>1.2500000000000001E-2</v>
      </c>
      <c r="T124" s="19">
        <v>2.5000000000000001E-2</v>
      </c>
      <c r="U124" s="19">
        <v>0</v>
      </c>
      <c r="V124" s="19">
        <v>1.110223024625157E-16</v>
      </c>
      <c r="W124" s="19">
        <v>0</v>
      </c>
      <c r="X124" s="19">
        <v>-3.3203691532368567E-17</v>
      </c>
      <c r="Y124" s="19">
        <v>0.5</v>
      </c>
      <c r="Z124" s="19">
        <v>-0.5</v>
      </c>
      <c r="AA124" s="19">
        <v>0</v>
      </c>
      <c r="AB124" s="19">
        <v>0</v>
      </c>
      <c r="AC124" s="19">
        <v>1.2500000000000001E-2</v>
      </c>
      <c r="AD124" s="19">
        <v>1.2500000000000001E-2</v>
      </c>
      <c r="AE124" s="19">
        <v>2.5000000000000001E-2</v>
      </c>
      <c r="AF124" s="19">
        <v>0</v>
      </c>
      <c r="AG124" s="19">
        <v>0.50000000000000011</v>
      </c>
      <c r="AH124" s="19">
        <v>-0.5</v>
      </c>
      <c r="AI124" s="19">
        <v>0</v>
      </c>
      <c r="AJ124" s="19">
        <v>0</v>
      </c>
      <c r="AK124" s="19">
        <v>40</v>
      </c>
      <c r="AL124" s="19">
        <v>0</v>
      </c>
      <c r="AM124" s="19">
        <v>0</v>
      </c>
      <c r="AN124" s="19">
        <v>40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558</v>
      </c>
      <c r="AT124" s="19">
        <v>1</v>
      </c>
      <c r="AU124" s="19">
        <v>0</v>
      </c>
      <c r="AV124" s="19">
        <v>0</v>
      </c>
      <c r="AW124" s="19">
        <v>0</v>
      </c>
      <c r="AX124" s="19">
        <v>0</v>
      </c>
      <c r="AY124" s="19">
        <v>45</v>
      </c>
      <c r="AZ124" s="19">
        <v>0</v>
      </c>
      <c r="BA124" s="19">
        <v>1</v>
      </c>
      <c r="BB124" s="19" t="s">
        <v>89</v>
      </c>
      <c r="BC124" s="19">
        <v>5</v>
      </c>
      <c r="BD124" s="19">
        <v>2</v>
      </c>
      <c r="BE124" s="19">
        <v>0.05</v>
      </c>
      <c r="BF124" s="19">
        <v>4</v>
      </c>
      <c r="BG124" s="19">
        <v>6</v>
      </c>
      <c r="BH124" s="19">
        <v>0.5</v>
      </c>
      <c r="BI124" s="19">
        <v>10</v>
      </c>
      <c r="BJ124" s="19">
        <v>1</v>
      </c>
      <c r="BK124" s="19">
        <v>1</v>
      </c>
      <c r="BL124" s="19">
        <v>1</v>
      </c>
      <c r="BM124" s="19">
        <v>1</v>
      </c>
      <c r="BN124" s="19">
        <v>0</v>
      </c>
      <c r="BO124" s="19">
        <v>0</v>
      </c>
      <c r="BP124" s="19">
        <v>0</v>
      </c>
      <c r="BQ124" s="19">
        <v>0</v>
      </c>
      <c r="BR124" s="19">
        <v>1</v>
      </c>
      <c r="BS124" s="19">
        <v>1</v>
      </c>
      <c r="BT124" s="19">
        <v>1</v>
      </c>
      <c r="BU124" s="19">
        <v>1</v>
      </c>
    </row>
    <row r="125" spans="1:73" x14ac:dyDescent="0.3">
      <c r="A125" s="26">
        <v>123</v>
      </c>
      <c r="B125" s="19">
        <v>80</v>
      </c>
      <c r="C125" s="19">
        <v>3.119969367980957E-2</v>
      </c>
      <c r="D125" s="19">
        <v>5.1999489466349289E-4</v>
      </c>
      <c r="E125" s="19">
        <v>2</v>
      </c>
      <c r="G125" s="19">
        <v>1.2068149999062601E-16</v>
      </c>
      <c r="H125" s="19">
        <v>1.2068149999062601E-16</v>
      </c>
      <c r="I125" s="19">
        <v>1.2068149999062601E-16</v>
      </c>
      <c r="K125" s="19">
        <f t="shared" si="1"/>
        <v>1.2068149999062601E-16</v>
      </c>
      <c r="N125" s="19">
        <v>1.110223024625157E-16</v>
      </c>
      <c r="O125" s="19">
        <v>2.2204460492503131E-16</v>
      </c>
      <c r="P125" s="19">
        <v>0</v>
      </c>
      <c r="Q125" s="19">
        <v>0</v>
      </c>
      <c r="R125" s="19">
        <v>-1.2500000000000001E-2</v>
      </c>
      <c r="S125" s="19">
        <v>1.2500000000000001E-2</v>
      </c>
      <c r="T125" s="19">
        <v>2.5000000000000001E-2</v>
      </c>
      <c r="U125" s="19">
        <v>0</v>
      </c>
      <c r="V125" s="19">
        <v>1.110223024625157E-16</v>
      </c>
      <c r="W125" s="19">
        <v>1.110223024625157E-16</v>
      </c>
      <c r="X125" s="19">
        <v>3.3203691532368567E-17</v>
      </c>
      <c r="Y125" s="19">
        <v>-0.5</v>
      </c>
      <c r="Z125" s="19">
        <v>-0.49999999999999989</v>
      </c>
      <c r="AA125" s="19">
        <v>0</v>
      </c>
      <c r="AB125" s="19">
        <v>0</v>
      </c>
      <c r="AC125" s="19">
        <v>-1.2500000000000001E-2</v>
      </c>
      <c r="AD125" s="19">
        <v>1.2500000000000001E-2</v>
      </c>
      <c r="AE125" s="19">
        <v>2.5000000000000001E-2</v>
      </c>
      <c r="AF125" s="19">
        <v>0</v>
      </c>
      <c r="AG125" s="19">
        <v>-0.49999999999999989</v>
      </c>
      <c r="AH125" s="19">
        <v>-0.49999999999999989</v>
      </c>
      <c r="AI125" s="19">
        <v>0</v>
      </c>
      <c r="AJ125" s="19">
        <v>0</v>
      </c>
      <c r="AK125" s="19">
        <v>0</v>
      </c>
      <c r="AL125" s="19">
        <v>40</v>
      </c>
      <c r="AM125" s="19">
        <v>0</v>
      </c>
      <c r="AN125" s="19">
        <v>40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515</v>
      </c>
      <c r="AT125" s="19">
        <v>1</v>
      </c>
      <c r="AU125" s="19">
        <v>0</v>
      </c>
      <c r="AV125" s="19">
        <v>0</v>
      </c>
      <c r="AW125" s="19">
        <v>0</v>
      </c>
      <c r="AX125" s="19">
        <v>0</v>
      </c>
      <c r="AY125" s="19">
        <v>45</v>
      </c>
      <c r="AZ125" s="19">
        <v>0</v>
      </c>
      <c r="BA125" s="19">
        <v>1</v>
      </c>
      <c r="BB125" s="19" t="s">
        <v>89</v>
      </c>
      <c r="BC125" s="19">
        <v>5</v>
      </c>
      <c r="BD125" s="19">
        <v>2</v>
      </c>
      <c r="BE125" s="19">
        <v>0.05</v>
      </c>
      <c r="BF125" s="19">
        <v>4</v>
      </c>
      <c r="BG125" s="19">
        <v>6</v>
      </c>
      <c r="BH125" s="19">
        <v>0.5</v>
      </c>
      <c r="BI125" s="19">
        <v>10</v>
      </c>
      <c r="BJ125" s="19">
        <v>1</v>
      </c>
      <c r="BK125" s="19">
        <v>1</v>
      </c>
      <c r="BL125" s="19">
        <v>1</v>
      </c>
      <c r="BM125" s="19">
        <v>1</v>
      </c>
      <c r="BN125" s="19">
        <v>0</v>
      </c>
      <c r="BO125" s="19">
        <v>0</v>
      </c>
      <c r="BP125" s="19">
        <v>0</v>
      </c>
      <c r="BQ125" s="19">
        <v>0</v>
      </c>
      <c r="BR125" s="19">
        <v>1</v>
      </c>
      <c r="BS125" s="19">
        <v>1</v>
      </c>
      <c r="BT125" s="19">
        <v>1</v>
      </c>
      <c r="BU125" s="19">
        <v>1</v>
      </c>
    </row>
    <row r="126" spans="1:73" x14ac:dyDescent="0.3">
      <c r="A126" s="26">
        <v>124</v>
      </c>
      <c r="B126" s="19">
        <v>80</v>
      </c>
      <c r="C126" s="19">
        <v>6.2399387359619141E-2</v>
      </c>
      <c r="D126" s="19">
        <v>1.039989789326986E-3</v>
      </c>
      <c r="E126" s="19">
        <v>4</v>
      </c>
      <c r="G126" s="19">
        <v>8.4374999999991174E-4</v>
      </c>
      <c r="H126" s="19">
        <v>6.1406249999999989E-2</v>
      </c>
      <c r="I126" s="19">
        <v>1.9499999999999979E-2</v>
      </c>
      <c r="J126" s="19">
        <v>8.4374999999991174E-4</v>
      </c>
      <c r="K126" s="19">
        <f t="shared" si="1"/>
        <v>8.4374999999991174E-4</v>
      </c>
      <c r="L126" s="19">
        <v>8.4374999999991174E-4</v>
      </c>
      <c r="N126" s="19">
        <v>2.7755575615628909E-16</v>
      </c>
      <c r="O126" s="19">
        <v>-3.3306690738754701E-16</v>
      </c>
      <c r="P126" s="19">
        <v>-5.5511151231257827E-17</v>
      </c>
      <c r="Q126" s="19">
        <v>0</v>
      </c>
      <c r="R126" s="19">
        <v>0.234375</v>
      </c>
      <c r="S126" s="19">
        <v>0.234375</v>
      </c>
      <c r="T126" s="19">
        <v>-0.46875</v>
      </c>
      <c r="U126" s="19">
        <v>0</v>
      </c>
      <c r="V126" s="19">
        <v>-8.4374999999992095E-4</v>
      </c>
      <c r="W126" s="19">
        <v>-8.4374999999969891E-4</v>
      </c>
      <c r="X126" s="19">
        <v>1.687499999999925E-3</v>
      </c>
      <c r="Y126" s="19">
        <v>-0.375</v>
      </c>
      <c r="Z126" s="19">
        <v>0.625</v>
      </c>
      <c r="AA126" s="19">
        <v>-0.25</v>
      </c>
      <c r="AB126" s="19">
        <v>0</v>
      </c>
      <c r="AC126" s="19">
        <v>0.234375</v>
      </c>
      <c r="AD126" s="19">
        <v>0.234375</v>
      </c>
      <c r="AE126" s="19">
        <v>-0.46875</v>
      </c>
      <c r="AF126" s="19">
        <v>0</v>
      </c>
      <c r="AG126" s="19">
        <v>-0.404296875</v>
      </c>
      <c r="AH126" s="19">
        <v>0.595703125</v>
      </c>
      <c r="AI126" s="19">
        <v>-0.19140625</v>
      </c>
      <c r="AJ126" s="19">
        <v>0</v>
      </c>
      <c r="AK126" s="19">
        <v>0</v>
      </c>
      <c r="AL126" s="19">
        <v>30</v>
      </c>
      <c r="AM126" s="19">
        <v>50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559</v>
      </c>
      <c r="AT126" s="19">
        <v>1</v>
      </c>
      <c r="AU126" s="19">
        <v>0</v>
      </c>
      <c r="AV126" s="19">
        <v>0</v>
      </c>
      <c r="AW126" s="19">
        <v>0</v>
      </c>
      <c r="AX126" s="19">
        <v>0</v>
      </c>
      <c r="AY126" s="19">
        <v>45</v>
      </c>
      <c r="AZ126" s="19">
        <v>0</v>
      </c>
      <c r="BA126" s="19">
        <v>1</v>
      </c>
      <c r="BB126" s="19" t="s">
        <v>89</v>
      </c>
      <c r="BC126" s="19">
        <v>5</v>
      </c>
      <c r="BD126" s="19">
        <v>2</v>
      </c>
      <c r="BE126" s="19">
        <v>0.05</v>
      </c>
      <c r="BF126" s="19">
        <v>4</v>
      </c>
      <c r="BG126" s="19">
        <v>6</v>
      </c>
      <c r="BH126" s="19">
        <v>0.5</v>
      </c>
      <c r="BI126" s="19">
        <v>10</v>
      </c>
      <c r="BJ126" s="19">
        <v>1</v>
      </c>
      <c r="BK126" s="19">
        <v>1</v>
      </c>
      <c r="BL126" s="19">
        <v>1</v>
      </c>
      <c r="BM126" s="19">
        <v>1</v>
      </c>
      <c r="BN126" s="19">
        <v>0</v>
      </c>
      <c r="BO126" s="19">
        <v>0</v>
      </c>
      <c r="BP126" s="19">
        <v>0</v>
      </c>
      <c r="BQ126" s="19">
        <v>0</v>
      </c>
      <c r="BR126" s="19">
        <v>1</v>
      </c>
      <c r="BS126" s="19">
        <v>1</v>
      </c>
      <c r="BT126" s="19">
        <v>1</v>
      </c>
      <c r="BU126" s="19">
        <v>1</v>
      </c>
    </row>
    <row r="127" spans="1:73" x14ac:dyDescent="0.3">
      <c r="A127" s="26">
        <v>125</v>
      </c>
      <c r="B127" s="19">
        <v>80</v>
      </c>
      <c r="C127" s="19">
        <v>7.7999353408813477E-2</v>
      </c>
      <c r="D127" s="19">
        <v>1.2999892234802251E-3</v>
      </c>
      <c r="E127" s="19">
        <v>4</v>
      </c>
      <c r="G127" s="19">
        <v>8.4374999999991174E-4</v>
      </c>
      <c r="H127" s="19">
        <v>6.1406249999999989E-2</v>
      </c>
      <c r="I127" s="19">
        <v>1.9499999999999979E-2</v>
      </c>
      <c r="J127" s="19">
        <v>8.4374999999991174E-4</v>
      </c>
      <c r="K127" s="19">
        <f t="shared" si="1"/>
        <v>8.4374999999991174E-4</v>
      </c>
      <c r="L127" s="19">
        <v>8.4374999999991174E-4</v>
      </c>
      <c r="N127" s="19">
        <v>2.7755575615628909E-16</v>
      </c>
      <c r="O127" s="19">
        <v>7.7715611723760958E-16</v>
      </c>
      <c r="P127" s="19">
        <v>-5.5511151231257827E-17</v>
      </c>
      <c r="Q127" s="19">
        <v>0</v>
      </c>
      <c r="R127" s="19">
        <v>0.234375</v>
      </c>
      <c r="S127" s="19">
        <v>-0.234375</v>
      </c>
      <c r="T127" s="19">
        <v>-0.46875</v>
      </c>
      <c r="U127" s="19">
        <v>0</v>
      </c>
      <c r="V127" s="19">
        <v>-8.4374999999992095E-4</v>
      </c>
      <c r="W127" s="19">
        <v>8.4374999999969891E-4</v>
      </c>
      <c r="X127" s="19">
        <v>1.687499999999925E-3</v>
      </c>
      <c r="Y127" s="19">
        <v>-0.375</v>
      </c>
      <c r="Z127" s="19">
        <v>-0.625</v>
      </c>
      <c r="AA127" s="19">
        <v>-0.25</v>
      </c>
      <c r="AB127" s="19">
        <v>0</v>
      </c>
      <c r="AC127" s="19">
        <v>0.234375</v>
      </c>
      <c r="AD127" s="19">
        <v>-0.234375</v>
      </c>
      <c r="AE127" s="19">
        <v>-0.46875</v>
      </c>
      <c r="AF127" s="19">
        <v>0</v>
      </c>
      <c r="AG127" s="19">
        <v>-0.404296875</v>
      </c>
      <c r="AH127" s="19">
        <v>-0.595703125</v>
      </c>
      <c r="AI127" s="19">
        <v>-0.19140625</v>
      </c>
      <c r="AJ127" s="19">
        <v>0</v>
      </c>
      <c r="AK127" s="19">
        <v>0</v>
      </c>
      <c r="AL127" s="19">
        <v>30</v>
      </c>
      <c r="AM127" s="19">
        <v>0</v>
      </c>
      <c r="AN127" s="19">
        <v>50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560</v>
      </c>
      <c r="AT127" s="19">
        <v>1</v>
      </c>
      <c r="AU127" s="19">
        <v>0</v>
      </c>
      <c r="AV127" s="19">
        <v>0</v>
      </c>
      <c r="AW127" s="19">
        <v>0</v>
      </c>
      <c r="AX127" s="19">
        <v>0</v>
      </c>
      <c r="AY127" s="19">
        <v>45</v>
      </c>
      <c r="AZ127" s="19">
        <v>0</v>
      </c>
      <c r="BA127" s="19">
        <v>1</v>
      </c>
      <c r="BB127" s="19" t="s">
        <v>89</v>
      </c>
      <c r="BC127" s="19">
        <v>5</v>
      </c>
      <c r="BD127" s="19">
        <v>2</v>
      </c>
      <c r="BE127" s="19">
        <v>0.05</v>
      </c>
      <c r="BF127" s="19">
        <v>4</v>
      </c>
      <c r="BG127" s="19">
        <v>6</v>
      </c>
      <c r="BH127" s="19">
        <v>0.5</v>
      </c>
      <c r="BI127" s="19">
        <v>10</v>
      </c>
      <c r="BJ127" s="19">
        <v>1</v>
      </c>
      <c r="BK127" s="19">
        <v>1</v>
      </c>
      <c r="BL127" s="19">
        <v>1</v>
      </c>
      <c r="BM127" s="19">
        <v>1</v>
      </c>
      <c r="BN127" s="19">
        <v>0</v>
      </c>
      <c r="BO127" s="19">
        <v>0</v>
      </c>
      <c r="BP127" s="19">
        <v>0</v>
      </c>
      <c r="BQ127" s="19">
        <v>0</v>
      </c>
      <c r="BR127" s="19">
        <v>1</v>
      </c>
      <c r="BS127" s="19">
        <v>1</v>
      </c>
      <c r="BT127" s="19">
        <v>1</v>
      </c>
      <c r="BU127" s="19">
        <v>1</v>
      </c>
    </row>
    <row r="128" spans="1:73" x14ac:dyDescent="0.3">
      <c r="A128" s="26">
        <v>126</v>
      </c>
      <c r="B128" s="19">
        <v>80</v>
      </c>
      <c r="C128" s="19">
        <v>6.2399625778198242E-2</v>
      </c>
      <c r="D128" s="19">
        <v>1.039993762969971E-3</v>
      </c>
      <c r="E128" s="19">
        <v>4</v>
      </c>
      <c r="G128" s="19">
        <v>8.437499999998932E-4</v>
      </c>
      <c r="H128" s="19">
        <v>6.1406249999999989E-2</v>
      </c>
      <c r="I128" s="19">
        <v>1.9499999999999979E-2</v>
      </c>
      <c r="J128" s="19">
        <v>8.437499999998932E-4</v>
      </c>
      <c r="K128" s="19">
        <f t="shared" si="1"/>
        <v>8.437499999998932E-4</v>
      </c>
      <c r="L128" s="19">
        <v>8.437499999998932E-4</v>
      </c>
      <c r="N128" s="19">
        <v>-3.3306690738754701E-16</v>
      </c>
      <c r="O128" s="19">
        <v>3.3306690738754701E-16</v>
      </c>
      <c r="P128" s="19">
        <v>-5.5511151231257827E-17</v>
      </c>
      <c r="Q128" s="19">
        <v>0</v>
      </c>
      <c r="R128" s="19">
        <v>-0.234375</v>
      </c>
      <c r="S128" s="19">
        <v>-0.234375</v>
      </c>
      <c r="T128" s="19">
        <v>-0.46875</v>
      </c>
      <c r="U128" s="19">
        <v>0</v>
      </c>
      <c r="V128" s="19">
        <v>8.4374999999980993E-4</v>
      </c>
      <c r="W128" s="19">
        <v>8.4374999999969891E-4</v>
      </c>
      <c r="X128" s="19">
        <v>1.687499999999925E-3</v>
      </c>
      <c r="Y128" s="19">
        <v>0.375</v>
      </c>
      <c r="Z128" s="19">
        <v>-0.625</v>
      </c>
      <c r="AA128" s="19">
        <v>-0.25</v>
      </c>
      <c r="AB128" s="19">
        <v>0</v>
      </c>
      <c r="AC128" s="19">
        <v>-0.234375</v>
      </c>
      <c r="AD128" s="19">
        <v>-0.234375</v>
      </c>
      <c r="AE128" s="19">
        <v>-0.46875</v>
      </c>
      <c r="AF128" s="19">
        <v>0</v>
      </c>
      <c r="AG128" s="19">
        <v>0.404296875</v>
      </c>
      <c r="AH128" s="19">
        <v>-0.595703125</v>
      </c>
      <c r="AI128" s="19">
        <v>-0.19140625</v>
      </c>
      <c r="AJ128" s="19">
        <v>0</v>
      </c>
      <c r="AK128" s="19">
        <v>30</v>
      </c>
      <c r="AL128" s="19">
        <v>0</v>
      </c>
      <c r="AM128" s="19">
        <v>0</v>
      </c>
      <c r="AN128" s="19">
        <v>50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561</v>
      </c>
      <c r="AT128" s="19">
        <v>1</v>
      </c>
      <c r="AU128" s="19">
        <v>0</v>
      </c>
      <c r="AV128" s="19">
        <v>0</v>
      </c>
      <c r="AW128" s="19">
        <v>0</v>
      </c>
      <c r="AX128" s="19">
        <v>0</v>
      </c>
      <c r="AY128" s="19">
        <v>45</v>
      </c>
      <c r="AZ128" s="19">
        <v>0</v>
      </c>
      <c r="BA128" s="19">
        <v>1</v>
      </c>
      <c r="BB128" s="19" t="s">
        <v>89</v>
      </c>
      <c r="BC128" s="19">
        <v>5</v>
      </c>
      <c r="BD128" s="19">
        <v>2</v>
      </c>
      <c r="BE128" s="19">
        <v>0.05</v>
      </c>
      <c r="BF128" s="19">
        <v>4</v>
      </c>
      <c r="BG128" s="19">
        <v>6</v>
      </c>
      <c r="BH128" s="19">
        <v>0.5</v>
      </c>
      <c r="BI128" s="19">
        <v>10</v>
      </c>
      <c r="BJ128" s="19">
        <v>1</v>
      </c>
      <c r="BK128" s="19">
        <v>1</v>
      </c>
      <c r="BL128" s="19">
        <v>1</v>
      </c>
      <c r="BM128" s="19">
        <v>1</v>
      </c>
      <c r="BN128" s="19">
        <v>0</v>
      </c>
      <c r="BO128" s="19">
        <v>0</v>
      </c>
      <c r="BP128" s="19">
        <v>0</v>
      </c>
      <c r="BQ128" s="19">
        <v>0</v>
      </c>
      <c r="BR128" s="19">
        <v>1</v>
      </c>
      <c r="BS128" s="19">
        <v>1</v>
      </c>
      <c r="BT128" s="19">
        <v>1</v>
      </c>
      <c r="BU128" s="19">
        <v>1</v>
      </c>
    </row>
    <row r="129" spans="1:73" x14ac:dyDescent="0.3">
      <c r="A129" s="26">
        <v>127</v>
      </c>
      <c r="B129" s="19">
        <v>80</v>
      </c>
      <c r="C129" s="19">
        <v>6.2399387359619141E-2</v>
      </c>
      <c r="D129" s="19">
        <v>1.039989789326986E-3</v>
      </c>
      <c r="E129" s="19">
        <v>4</v>
      </c>
      <c r="G129" s="19">
        <v>8.4374999999991174E-4</v>
      </c>
      <c r="H129" s="19">
        <v>6.1406249999999989E-2</v>
      </c>
      <c r="I129" s="19">
        <v>1.9499999999999979E-2</v>
      </c>
      <c r="J129" s="19">
        <v>8.4374999999991174E-4</v>
      </c>
      <c r="K129" s="19">
        <f t="shared" si="1"/>
        <v>8.4374999999991174E-4</v>
      </c>
      <c r="L129" s="19">
        <v>8.4374999999991174E-4</v>
      </c>
      <c r="N129" s="19">
        <v>2.7755575615628909E-16</v>
      </c>
      <c r="O129" s="19">
        <v>-3.3306690738754701E-16</v>
      </c>
      <c r="P129" s="19">
        <v>-5.5511151231257827E-17</v>
      </c>
      <c r="Q129" s="19">
        <v>0</v>
      </c>
      <c r="R129" s="19">
        <v>-0.234375</v>
      </c>
      <c r="S129" s="19">
        <v>-0.23437499999999989</v>
      </c>
      <c r="T129" s="19">
        <v>0.46875</v>
      </c>
      <c r="U129" s="19">
        <v>0</v>
      </c>
      <c r="V129" s="19">
        <v>-8.4374999999992095E-4</v>
      </c>
      <c r="W129" s="19">
        <v>-8.4374999999969891E-4</v>
      </c>
      <c r="X129" s="19">
        <v>1.687499999999925E-3</v>
      </c>
      <c r="Y129" s="19">
        <v>-0.375</v>
      </c>
      <c r="Z129" s="19">
        <v>0.625</v>
      </c>
      <c r="AA129" s="19">
        <v>-0.25</v>
      </c>
      <c r="AB129" s="19">
        <v>0</v>
      </c>
      <c r="AC129" s="19">
        <v>-0.234375</v>
      </c>
      <c r="AD129" s="19">
        <v>-0.23437499999999989</v>
      </c>
      <c r="AE129" s="19">
        <v>0.46875</v>
      </c>
      <c r="AF129" s="19">
        <v>0</v>
      </c>
      <c r="AG129" s="19">
        <v>-0.404296875</v>
      </c>
      <c r="AH129" s="19">
        <v>0.595703125</v>
      </c>
      <c r="AI129" s="19">
        <v>-0.19140625</v>
      </c>
      <c r="AJ129" s="19">
        <v>0</v>
      </c>
      <c r="AK129" s="19">
        <v>0</v>
      </c>
      <c r="AL129" s="19">
        <v>30</v>
      </c>
      <c r="AM129" s="19">
        <v>50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559</v>
      </c>
      <c r="AT129" s="19">
        <v>1</v>
      </c>
      <c r="AU129" s="19">
        <v>0</v>
      </c>
      <c r="AV129" s="19">
        <v>0</v>
      </c>
      <c r="AW129" s="19">
        <v>0</v>
      </c>
      <c r="AX129" s="19">
        <v>0</v>
      </c>
      <c r="AY129" s="19">
        <v>45</v>
      </c>
      <c r="AZ129" s="19">
        <v>0</v>
      </c>
      <c r="BA129" s="19">
        <v>1</v>
      </c>
      <c r="BB129" s="19" t="s">
        <v>89</v>
      </c>
      <c r="BC129" s="19">
        <v>5</v>
      </c>
      <c r="BD129" s="19">
        <v>2</v>
      </c>
      <c r="BE129" s="19">
        <v>0.05</v>
      </c>
      <c r="BF129" s="19">
        <v>4</v>
      </c>
      <c r="BG129" s="19">
        <v>6</v>
      </c>
      <c r="BH129" s="19">
        <v>0.5</v>
      </c>
      <c r="BI129" s="19">
        <v>10</v>
      </c>
      <c r="BJ129" s="19">
        <v>1</v>
      </c>
      <c r="BK129" s="19">
        <v>1</v>
      </c>
      <c r="BL129" s="19">
        <v>1</v>
      </c>
      <c r="BM129" s="19">
        <v>1</v>
      </c>
      <c r="BN129" s="19">
        <v>0</v>
      </c>
      <c r="BO129" s="19">
        <v>0</v>
      </c>
      <c r="BP129" s="19">
        <v>0</v>
      </c>
      <c r="BQ129" s="19">
        <v>0</v>
      </c>
      <c r="BR129" s="19">
        <v>1</v>
      </c>
      <c r="BS129" s="19">
        <v>1</v>
      </c>
      <c r="BT129" s="19">
        <v>1</v>
      </c>
      <c r="BU129" s="19">
        <v>1</v>
      </c>
    </row>
    <row r="130" spans="1:73" x14ac:dyDescent="0.3">
      <c r="A130" s="26">
        <v>128</v>
      </c>
      <c r="B130" s="19">
        <v>80</v>
      </c>
      <c r="C130" s="19">
        <v>7.7999591827392578E-2</v>
      </c>
      <c r="D130" s="19">
        <v>1.2999931971232101E-3</v>
      </c>
      <c r="E130" s="19">
        <v>4</v>
      </c>
      <c r="G130" s="19">
        <v>8.4374999999991174E-4</v>
      </c>
      <c r="H130" s="19">
        <v>6.1406249999999989E-2</v>
      </c>
      <c r="I130" s="19">
        <v>1.9499999999999979E-2</v>
      </c>
      <c r="J130" s="19">
        <v>8.4374999999991174E-4</v>
      </c>
      <c r="K130" s="19">
        <f t="shared" si="1"/>
        <v>8.4374999999991174E-4</v>
      </c>
      <c r="L130" s="19">
        <v>8.4374999999991174E-4</v>
      </c>
      <c r="N130" s="19">
        <v>2.7755575615628909E-16</v>
      </c>
      <c r="O130" s="19">
        <v>7.7715611723760958E-16</v>
      </c>
      <c r="P130" s="19">
        <v>-5.5511151231257827E-17</v>
      </c>
      <c r="Q130" s="19">
        <v>0</v>
      </c>
      <c r="R130" s="19">
        <v>-0.234375</v>
      </c>
      <c r="S130" s="19">
        <v>0.23437500000000011</v>
      </c>
      <c r="T130" s="19">
        <v>0.46875</v>
      </c>
      <c r="U130" s="19">
        <v>0</v>
      </c>
      <c r="V130" s="19">
        <v>-8.4374999999992095E-4</v>
      </c>
      <c r="W130" s="19">
        <v>8.4374999999969891E-4</v>
      </c>
      <c r="X130" s="19">
        <v>1.687499999999925E-3</v>
      </c>
      <c r="Y130" s="19">
        <v>-0.375</v>
      </c>
      <c r="Z130" s="19">
        <v>-0.625</v>
      </c>
      <c r="AA130" s="19">
        <v>-0.25</v>
      </c>
      <c r="AB130" s="19">
        <v>0</v>
      </c>
      <c r="AC130" s="19">
        <v>-0.234375</v>
      </c>
      <c r="AD130" s="19">
        <v>0.23437500000000011</v>
      </c>
      <c r="AE130" s="19">
        <v>0.46875</v>
      </c>
      <c r="AF130" s="19">
        <v>0</v>
      </c>
      <c r="AG130" s="19">
        <v>-0.404296875</v>
      </c>
      <c r="AH130" s="19">
        <v>-0.595703125</v>
      </c>
      <c r="AI130" s="19">
        <v>-0.19140625</v>
      </c>
      <c r="AJ130" s="19">
        <v>0</v>
      </c>
      <c r="AK130" s="19">
        <v>0</v>
      </c>
      <c r="AL130" s="19">
        <v>30</v>
      </c>
      <c r="AM130" s="19">
        <v>0</v>
      </c>
      <c r="AN130" s="19">
        <v>50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560</v>
      </c>
      <c r="AT130" s="19">
        <v>1</v>
      </c>
      <c r="AU130" s="19">
        <v>0</v>
      </c>
      <c r="AV130" s="19">
        <v>0</v>
      </c>
      <c r="AW130" s="19">
        <v>0</v>
      </c>
      <c r="AX130" s="19">
        <v>0</v>
      </c>
      <c r="AY130" s="19">
        <v>45</v>
      </c>
      <c r="AZ130" s="19">
        <v>0</v>
      </c>
      <c r="BA130" s="19">
        <v>1</v>
      </c>
      <c r="BB130" s="19" t="s">
        <v>89</v>
      </c>
      <c r="BC130" s="19">
        <v>5</v>
      </c>
      <c r="BD130" s="19">
        <v>2</v>
      </c>
      <c r="BE130" s="19">
        <v>0.05</v>
      </c>
      <c r="BF130" s="19">
        <v>4</v>
      </c>
      <c r="BG130" s="19">
        <v>6</v>
      </c>
      <c r="BH130" s="19">
        <v>0.5</v>
      </c>
      <c r="BI130" s="19">
        <v>10</v>
      </c>
      <c r="BJ130" s="19">
        <v>1</v>
      </c>
      <c r="BK130" s="19">
        <v>1</v>
      </c>
      <c r="BL130" s="19">
        <v>1</v>
      </c>
      <c r="BM130" s="19">
        <v>1</v>
      </c>
      <c r="BN130" s="19">
        <v>0</v>
      </c>
      <c r="BO130" s="19">
        <v>0</v>
      </c>
      <c r="BP130" s="19">
        <v>0</v>
      </c>
      <c r="BQ130" s="19">
        <v>0</v>
      </c>
      <c r="BR130" s="19">
        <v>1</v>
      </c>
      <c r="BS130" s="19">
        <v>1</v>
      </c>
      <c r="BT130" s="19">
        <v>1</v>
      </c>
      <c r="BU130" s="19">
        <v>1</v>
      </c>
    </row>
    <row r="131" spans="1:73" x14ac:dyDescent="0.3">
      <c r="A131" s="26">
        <v>129</v>
      </c>
      <c r="B131" s="19">
        <v>80</v>
      </c>
      <c r="C131" s="19">
        <v>7.7999353408813477E-2</v>
      </c>
      <c r="D131" s="19">
        <v>1.2999892234802251E-3</v>
      </c>
      <c r="E131" s="19">
        <v>4</v>
      </c>
      <c r="G131" s="19">
        <v>8.437499999998932E-4</v>
      </c>
      <c r="H131" s="19">
        <v>6.1406249999999989E-2</v>
      </c>
      <c r="I131" s="19">
        <v>1.9499999999999979E-2</v>
      </c>
      <c r="J131" s="19">
        <v>8.437499999998932E-4</v>
      </c>
      <c r="K131" s="19">
        <f t="shared" ref="K131:K194" si="2">MIN(H131:J131)</f>
        <v>8.437499999998932E-4</v>
      </c>
      <c r="L131" s="19">
        <v>8.437499999998932E-4</v>
      </c>
      <c r="N131" s="19">
        <v>-3.3306690738754701E-16</v>
      </c>
      <c r="O131" s="19">
        <v>3.3306690738754701E-16</v>
      </c>
      <c r="P131" s="19">
        <v>-5.5511151231257827E-17</v>
      </c>
      <c r="Q131" s="19">
        <v>0</v>
      </c>
      <c r="R131" s="19">
        <v>0.234375</v>
      </c>
      <c r="S131" s="19">
        <v>0.234375</v>
      </c>
      <c r="T131" s="19">
        <v>0.46875</v>
      </c>
      <c r="U131" s="19">
        <v>0</v>
      </c>
      <c r="V131" s="19">
        <v>8.4374999999980993E-4</v>
      </c>
      <c r="W131" s="19">
        <v>8.4374999999969891E-4</v>
      </c>
      <c r="X131" s="19">
        <v>1.687499999999925E-3</v>
      </c>
      <c r="Y131" s="19">
        <v>0.375</v>
      </c>
      <c r="Z131" s="19">
        <v>-0.625</v>
      </c>
      <c r="AA131" s="19">
        <v>-0.25</v>
      </c>
      <c r="AB131" s="19">
        <v>0</v>
      </c>
      <c r="AC131" s="19">
        <v>0.234375</v>
      </c>
      <c r="AD131" s="19">
        <v>0.234375</v>
      </c>
      <c r="AE131" s="19">
        <v>0.46875</v>
      </c>
      <c r="AF131" s="19">
        <v>0</v>
      </c>
      <c r="AG131" s="19">
        <v>0.404296875</v>
      </c>
      <c r="AH131" s="19">
        <v>-0.595703125</v>
      </c>
      <c r="AI131" s="19">
        <v>-0.19140625</v>
      </c>
      <c r="AJ131" s="19">
        <v>0</v>
      </c>
      <c r="AK131" s="19">
        <v>30</v>
      </c>
      <c r="AL131" s="19">
        <v>0</v>
      </c>
      <c r="AM131" s="19">
        <v>0</v>
      </c>
      <c r="AN131" s="19">
        <v>50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561</v>
      </c>
      <c r="AT131" s="19">
        <v>1</v>
      </c>
      <c r="AU131" s="19">
        <v>0</v>
      </c>
      <c r="AV131" s="19">
        <v>0</v>
      </c>
      <c r="AW131" s="19">
        <v>0</v>
      </c>
      <c r="AX131" s="19">
        <v>0</v>
      </c>
      <c r="AY131" s="19">
        <v>45</v>
      </c>
      <c r="AZ131" s="19">
        <v>0</v>
      </c>
      <c r="BA131" s="19">
        <v>1</v>
      </c>
      <c r="BB131" s="19" t="s">
        <v>89</v>
      </c>
      <c r="BC131" s="19">
        <v>5</v>
      </c>
      <c r="BD131" s="19">
        <v>2</v>
      </c>
      <c r="BE131" s="19">
        <v>0.05</v>
      </c>
      <c r="BF131" s="19">
        <v>4</v>
      </c>
      <c r="BG131" s="19">
        <v>6</v>
      </c>
      <c r="BH131" s="19">
        <v>0.5</v>
      </c>
      <c r="BI131" s="19">
        <v>10</v>
      </c>
      <c r="BJ131" s="19">
        <v>1</v>
      </c>
      <c r="BK131" s="19">
        <v>1</v>
      </c>
      <c r="BL131" s="19">
        <v>1</v>
      </c>
      <c r="BM131" s="19">
        <v>1</v>
      </c>
      <c r="BN131" s="19">
        <v>0</v>
      </c>
      <c r="BO131" s="19">
        <v>0</v>
      </c>
      <c r="BP131" s="19">
        <v>0</v>
      </c>
      <c r="BQ131" s="19">
        <v>0</v>
      </c>
      <c r="BR131" s="19">
        <v>1</v>
      </c>
      <c r="BS131" s="19">
        <v>1</v>
      </c>
      <c r="BT131" s="19">
        <v>1</v>
      </c>
      <c r="BU131" s="19">
        <v>1</v>
      </c>
    </row>
    <row r="132" spans="1:73" x14ac:dyDescent="0.3">
      <c r="A132" s="26">
        <v>130</v>
      </c>
      <c r="B132" s="19">
        <v>80</v>
      </c>
      <c r="C132" s="19">
        <v>6.2399387359619141E-2</v>
      </c>
      <c r="D132" s="19">
        <v>1.039989789326986E-3</v>
      </c>
      <c r="E132" s="19">
        <v>4</v>
      </c>
      <c r="G132" s="19">
        <v>1.106249999999984E-2</v>
      </c>
      <c r="H132" s="19">
        <v>7.0312499999999875E-2</v>
      </c>
      <c r="I132" s="19">
        <v>1.9687499999999719E-2</v>
      </c>
      <c r="J132" s="19">
        <v>1.106249999999984E-2</v>
      </c>
      <c r="K132" s="19">
        <f t="shared" si="2"/>
        <v>1.106249999999984E-2</v>
      </c>
      <c r="L132" s="19">
        <v>1.106249999999984E-2</v>
      </c>
      <c r="N132" s="19">
        <v>-8.3266726846886741E-17</v>
      </c>
      <c r="O132" s="19">
        <v>-6.6613381477509392E-16</v>
      </c>
      <c r="P132" s="19">
        <v>2.2204460492503131E-16</v>
      </c>
      <c r="Q132" s="19">
        <v>0</v>
      </c>
      <c r="R132" s="19">
        <v>4.1633363423443369E-18</v>
      </c>
      <c r="S132" s="19">
        <v>0</v>
      </c>
      <c r="T132" s="19">
        <v>0</v>
      </c>
      <c r="U132" s="19">
        <v>0</v>
      </c>
      <c r="V132" s="19">
        <v>-1.106249999999984E-2</v>
      </c>
      <c r="W132" s="19">
        <v>-1.1062499999999529E-2</v>
      </c>
      <c r="X132" s="19">
        <v>2.2124999999999839E-2</v>
      </c>
      <c r="Y132" s="19">
        <v>-0.25</v>
      </c>
      <c r="Z132" s="19">
        <v>0.75</v>
      </c>
      <c r="AA132" s="19">
        <v>-0.5</v>
      </c>
      <c r="AB132" s="19">
        <v>0</v>
      </c>
      <c r="AC132" s="19">
        <v>4.1633363423443369E-18</v>
      </c>
      <c r="AD132" s="19">
        <v>0</v>
      </c>
      <c r="AE132" s="19">
        <v>0</v>
      </c>
      <c r="AF132" s="19">
        <v>0</v>
      </c>
      <c r="AG132" s="19">
        <v>-0.19140624999999989</v>
      </c>
      <c r="AH132" s="19">
        <v>0.80859375</v>
      </c>
      <c r="AI132" s="19">
        <v>-0.6171875</v>
      </c>
      <c r="AJ132" s="19">
        <v>0</v>
      </c>
      <c r="AK132" s="19">
        <v>0</v>
      </c>
      <c r="AL132" s="19">
        <v>20</v>
      </c>
      <c r="AM132" s="19">
        <v>60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562</v>
      </c>
      <c r="AT132" s="19">
        <v>1</v>
      </c>
      <c r="AU132" s="19">
        <v>0</v>
      </c>
      <c r="AV132" s="19">
        <v>0</v>
      </c>
      <c r="AW132" s="19">
        <v>0</v>
      </c>
      <c r="AX132" s="19">
        <v>0</v>
      </c>
      <c r="AY132" s="19">
        <v>45</v>
      </c>
      <c r="AZ132" s="19">
        <v>0</v>
      </c>
      <c r="BA132" s="19">
        <v>1</v>
      </c>
      <c r="BB132" s="19" t="s">
        <v>89</v>
      </c>
      <c r="BC132" s="19">
        <v>5</v>
      </c>
      <c r="BD132" s="19">
        <v>2</v>
      </c>
      <c r="BE132" s="19">
        <v>0.05</v>
      </c>
      <c r="BF132" s="19">
        <v>4</v>
      </c>
      <c r="BG132" s="19">
        <v>6</v>
      </c>
      <c r="BH132" s="19">
        <v>0.5</v>
      </c>
      <c r="BI132" s="19">
        <v>10</v>
      </c>
      <c r="BJ132" s="19">
        <v>1</v>
      </c>
      <c r="BK132" s="19">
        <v>1</v>
      </c>
      <c r="BL132" s="19">
        <v>1</v>
      </c>
      <c r="BM132" s="19">
        <v>1</v>
      </c>
      <c r="BN132" s="19">
        <v>0</v>
      </c>
      <c r="BO132" s="19">
        <v>0</v>
      </c>
      <c r="BP132" s="19">
        <v>0</v>
      </c>
      <c r="BQ132" s="19">
        <v>0</v>
      </c>
      <c r="BR132" s="19">
        <v>1</v>
      </c>
      <c r="BS132" s="19">
        <v>1</v>
      </c>
      <c r="BT132" s="19">
        <v>1</v>
      </c>
      <c r="BU132" s="19">
        <v>1</v>
      </c>
    </row>
    <row r="133" spans="1:73" x14ac:dyDescent="0.3">
      <c r="A133" s="26">
        <v>131</v>
      </c>
      <c r="B133" s="19">
        <v>80</v>
      </c>
      <c r="C133" s="19">
        <v>6.2399625778198242E-2</v>
      </c>
      <c r="D133" s="19">
        <v>1.039993762969971E-3</v>
      </c>
      <c r="E133" s="19">
        <v>4</v>
      </c>
      <c r="G133" s="19">
        <v>1.106249999999984E-2</v>
      </c>
      <c r="H133" s="19">
        <v>7.0312499999999875E-2</v>
      </c>
      <c r="I133" s="19">
        <v>1.9687499999999719E-2</v>
      </c>
      <c r="J133" s="19">
        <v>1.106249999999984E-2</v>
      </c>
      <c r="K133" s="19">
        <f t="shared" si="2"/>
        <v>1.106249999999984E-2</v>
      </c>
      <c r="L133" s="19">
        <v>1.106249999999984E-2</v>
      </c>
      <c r="N133" s="19">
        <v>-8.3266726846886741E-17</v>
      </c>
      <c r="O133" s="19">
        <v>7.7715611723760958E-16</v>
      </c>
      <c r="P133" s="19">
        <v>2.2204460492503131E-16</v>
      </c>
      <c r="Q133" s="19">
        <v>0</v>
      </c>
      <c r="R133" s="19">
        <v>4.1633363423443369E-18</v>
      </c>
      <c r="S133" s="19">
        <v>0</v>
      </c>
      <c r="T133" s="19">
        <v>0</v>
      </c>
      <c r="U133" s="19">
        <v>0</v>
      </c>
      <c r="V133" s="19">
        <v>-1.106249999999984E-2</v>
      </c>
      <c r="W133" s="19">
        <v>1.1062499999999529E-2</v>
      </c>
      <c r="X133" s="19">
        <v>2.2124999999999839E-2</v>
      </c>
      <c r="Y133" s="19">
        <v>-0.25</v>
      </c>
      <c r="Z133" s="19">
        <v>-0.75</v>
      </c>
      <c r="AA133" s="19">
        <v>-0.5</v>
      </c>
      <c r="AB133" s="19">
        <v>0</v>
      </c>
      <c r="AC133" s="19">
        <v>4.1633363423443369E-18</v>
      </c>
      <c r="AD133" s="19">
        <v>0</v>
      </c>
      <c r="AE133" s="19">
        <v>0</v>
      </c>
      <c r="AF133" s="19">
        <v>0</v>
      </c>
      <c r="AG133" s="19">
        <v>-0.19140624999999989</v>
      </c>
      <c r="AH133" s="19">
        <v>-0.80859375</v>
      </c>
      <c r="AI133" s="19">
        <v>-0.6171875</v>
      </c>
      <c r="AJ133" s="19">
        <v>0</v>
      </c>
      <c r="AK133" s="19">
        <v>0</v>
      </c>
      <c r="AL133" s="19">
        <v>20</v>
      </c>
      <c r="AM133" s="19">
        <v>0</v>
      </c>
      <c r="AN133" s="19">
        <v>60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563</v>
      </c>
      <c r="AT133" s="19">
        <v>1</v>
      </c>
      <c r="AU133" s="19">
        <v>0</v>
      </c>
      <c r="AV133" s="19">
        <v>0</v>
      </c>
      <c r="AW133" s="19">
        <v>0</v>
      </c>
      <c r="AX133" s="19">
        <v>0</v>
      </c>
      <c r="AY133" s="19">
        <v>45</v>
      </c>
      <c r="AZ133" s="19">
        <v>0</v>
      </c>
      <c r="BA133" s="19">
        <v>1</v>
      </c>
      <c r="BB133" s="19" t="s">
        <v>89</v>
      </c>
      <c r="BC133" s="19">
        <v>5</v>
      </c>
      <c r="BD133" s="19">
        <v>2</v>
      </c>
      <c r="BE133" s="19">
        <v>0.05</v>
      </c>
      <c r="BF133" s="19">
        <v>4</v>
      </c>
      <c r="BG133" s="19">
        <v>6</v>
      </c>
      <c r="BH133" s="19">
        <v>0.5</v>
      </c>
      <c r="BI133" s="19">
        <v>10</v>
      </c>
      <c r="BJ133" s="19">
        <v>1</v>
      </c>
      <c r="BK133" s="19">
        <v>1</v>
      </c>
      <c r="BL133" s="19">
        <v>1</v>
      </c>
      <c r="BM133" s="19">
        <v>1</v>
      </c>
      <c r="BN133" s="19">
        <v>0</v>
      </c>
      <c r="BO133" s="19">
        <v>0</v>
      </c>
      <c r="BP133" s="19">
        <v>0</v>
      </c>
      <c r="BQ133" s="19">
        <v>0</v>
      </c>
      <c r="BR133" s="19">
        <v>1</v>
      </c>
      <c r="BS133" s="19">
        <v>1</v>
      </c>
      <c r="BT133" s="19">
        <v>1</v>
      </c>
      <c r="BU133" s="19">
        <v>1</v>
      </c>
    </row>
    <row r="134" spans="1:73" x14ac:dyDescent="0.3">
      <c r="A134" s="26">
        <v>132</v>
      </c>
      <c r="B134" s="19">
        <v>80</v>
      </c>
      <c r="C134" s="19">
        <v>7.7999353408813477E-2</v>
      </c>
      <c r="D134" s="19">
        <v>1.2999892234802251E-3</v>
      </c>
      <c r="E134" s="19">
        <v>4</v>
      </c>
      <c r="G134" s="19">
        <v>1.106249999999988E-2</v>
      </c>
      <c r="H134" s="19">
        <v>7.0312499999999903E-2</v>
      </c>
      <c r="I134" s="19">
        <v>1.9687499999999761E-2</v>
      </c>
      <c r="J134" s="19">
        <v>1.106249999999988E-2</v>
      </c>
      <c r="K134" s="19">
        <f t="shared" si="2"/>
        <v>1.106249999999988E-2</v>
      </c>
      <c r="L134" s="19">
        <v>1.106249999999988E-2</v>
      </c>
      <c r="N134" s="19">
        <v>-5.5511151231257827E-17</v>
      </c>
      <c r="O134" s="19">
        <v>7.7715611723760958E-16</v>
      </c>
      <c r="P134" s="19">
        <v>2.2204460492503131E-16</v>
      </c>
      <c r="Q134" s="19">
        <v>0</v>
      </c>
      <c r="R134" s="19">
        <v>4.4408920985006263E-18</v>
      </c>
      <c r="S134" s="19">
        <v>0</v>
      </c>
      <c r="T134" s="19">
        <v>0</v>
      </c>
      <c r="U134" s="19">
        <v>0</v>
      </c>
      <c r="V134" s="19">
        <v>1.106250000000009E-2</v>
      </c>
      <c r="W134" s="19">
        <v>1.1062499999999529E-2</v>
      </c>
      <c r="X134" s="19">
        <v>2.2124999999999839E-2</v>
      </c>
      <c r="Y134" s="19">
        <v>0.25</v>
      </c>
      <c r="Z134" s="19">
        <v>-0.75</v>
      </c>
      <c r="AA134" s="19">
        <v>-0.5</v>
      </c>
      <c r="AB134" s="19">
        <v>0</v>
      </c>
      <c r="AC134" s="19">
        <v>4.4408920985006263E-18</v>
      </c>
      <c r="AD134" s="19">
        <v>0</v>
      </c>
      <c r="AE134" s="19">
        <v>0</v>
      </c>
      <c r="AF134" s="19">
        <v>0</v>
      </c>
      <c r="AG134" s="19">
        <v>0.19140625000000011</v>
      </c>
      <c r="AH134" s="19">
        <v>-0.80859375</v>
      </c>
      <c r="AI134" s="19">
        <v>-0.6171875</v>
      </c>
      <c r="AJ134" s="19">
        <v>0</v>
      </c>
      <c r="AK134" s="19">
        <v>20</v>
      </c>
      <c r="AL134" s="19">
        <v>0</v>
      </c>
      <c r="AM134" s="19">
        <v>0</v>
      </c>
      <c r="AN134" s="19">
        <v>60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564</v>
      </c>
      <c r="AT134" s="19">
        <v>1</v>
      </c>
      <c r="AU134" s="19">
        <v>0</v>
      </c>
      <c r="AV134" s="19">
        <v>0</v>
      </c>
      <c r="AW134" s="19">
        <v>0</v>
      </c>
      <c r="AX134" s="19">
        <v>0</v>
      </c>
      <c r="AY134" s="19">
        <v>45</v>
      </c>
      <c r="AZ134" s="19">
        <v>0</v>
      </c>
      <c r="BA134" s="19">
        <v>1</v>
      </c>
      <c r="BB134" s="19" t="s">
        <v>89</v>
      </c>
      <c r="BC134" s="19">
        <v>5</v>
      </c>
      <c r="BD134" s="19">
        <v>2</v>
      </c>
      <c r="BE134" s="19">
        <v>0.05</v>
      </c>
      <c r="BF134" s="19">
        <v>4</v>
      </c>
      <c r="BG134" s="19">
        <v>6</v>
      </c>
      <c r="BH134" s="19">
        <v>0.5</v>
      </c>
      <c r="BI134" s="19">
        <v>10</v>
      </c>
      <c r="BJ134" s="19">
        <v>1</v>
      </c>
      <c r="BK134" s="19">
        <v>1</v>
      </c>
      <c r="BL134" s="19">
        <v>1</v>
      </c>
      <c r="BM134" s="19">
        <v>1</v>
      </c>
      <c r="BN134" s="19">
        <v>0</v>
      </c>
      <c r="BO134" s="19">
        <v>0</v>
      </c>
      <c r="BP134" s="19">
        <v>0</v>
      </c>
      <c r="BQ134" s="19">
        <v>0</v>
      </c>
      <c r="BR134" s="19">
        <v>1</v>
      </c>
      <c r="BS134" s="19">
        <v>1</v>
      </c>
      <c r="BT134" s="19">
        <v>1</v>
      </c>
      <c r="BU134" s="19">
        <v>1</v>
      </c>
    </row>
    <row r="135" spans="1:73" x14ac:dyDescent="0.3">
      <c r="A135" s="26">
        <v>133</v>
      </c>
      <c r="B135" s="19">
        <v>80</v>
      </c>
      <c r="C135" s="19">
        <v>6.2399864196777337E-2</v>
      </c>
      <c r="D135" s="19">
        <v>1.0399977366129559E-3</v>
      </c>
      <c r="E135" s="19">
        <v>4</v>
      </c>
      <c r="G135" s="19">
        <v>8.437499999998932E-4</v>
      </c>
      <c r="H135" s="19">
        <v>6.1406249999999989E-2</v>
      </c>
      <c r="I135" s="19">
        <v>1.9499999999999979E-2</v>
      </c>
      <c r="J135" s="19">
        <v>8.437499999998932E-4</v>
      </c>
      <c r="K135" s="19">
        <f t="shared" si="2"/>
        <v>8.437499999998932E-4</v>
      </c>
      <c r="L135" s="19">
        <v>8.437499999998932E-4</v>
      </c>
      <c r="N135" s="19">
        <v>-3.3306690738754701E-16</v>
      </c>
      <c r="O135" s="19">
        <v>2.7755575615628909E-16</v>
      </c>
      <c r="P135" s="19">
        <v>5.5511151231257827E-17</v>
      </c>
      <c r="Q135" s="19">
        <v>0</v>
      </c>
      <c r="R135" s="19">
        <v>0.234375</v>
      </c>
      <c r="S135" s="19">
        <v>0.234375</v>
      </c>
      <c r="T135" s="19">
        <v>0.46875</v>
      </c>
      <c r="U135" s="19">
        <v>0</v>
      </c>
      <c r="V135" s="19">
        <v>-8.4374999999969891E-4</v>
      </c>
      <c r="W135" s="19">
        <v>-8.4374999999980993E-4</v>
      </c>
      <c r="X135" s="19">
        <v>-1.687499999999925E-3</v>
      </c>
      <c r="Y135" s="19">
        <v>0.625</v>
      </c>
      <c r="Z135" s="19">
        <v>-0.375</v>
      </c>
      <c r="AA135" s="19">
        <v>0.25</v>
      </c>
      <c r="AB135" s="19">
        <v>0</v>
      </c>
      <c r="AC135" s="19">
        <v>0.234375</v>
      </c>
      <c r="AD135" s="19">
        <v>0.234375</v>
      </c>
      <c r="AE135" s="19">
        <v>0.46875</v>
      </c>
      <c r="AF135" s="19">
        <v>0</v>
      </c>
      <c r="AG135" s="19">
        <v>0.595703125</v>
      </c>
      <c r="AH135" s="19">
        <v>-0.404296875</v>
      </c>
      <c r="AI135" s="19">
        <v>0.19140625</v>
      </c>
      <c r="AJ135" s="19">
        <v>0</v>
      </c>
      <c r="AK135" s="19">
        <v>50</v>
      </c>
      <c r="AL135" s="19">
        <v>0</v>
      </c>
      <c r="AM135" s="19">
        <v>0</v>
      </c>
      <c r="AN135" s="19">
        <v>30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565</v>
      </c>
      <c r="AT135" s="19">
        <v>1</v>
      </c>
      <c r="AU135" s="19">
        <v>0</v>
      </c>
      <c r="AV135" s="19">
        <v>0</v>
      </c>
      <c r="AW135" s="19">
        <v>0</v>
      </c>
      <c r="AX135" s="19">
        <v>0</v>
      </c>
      <c r="AY135" s="19">
        <v>45</v>
      </c>
      <c r="AZ135" s="19">
        <v>0</v>
      </c>
      <c r="BA135" s="19">
        <v>1</v>
      </c>
      <c r="BB135" s="19" t="s">
        <v>89</v>
      </c>
      <c r="BC135" s="19">
        <v>5</v>
      </c>
      <c r="BD135" s="19">
        <v>2</v>
      </c>
      <c r="BE135" s="19">
        <v>0.05</v>
      </c>
      <c r="BF135" s="19">
        <v>4</v>
      </c>
      <c r="BG135" s="19">
        <v>6</v>
      </c>
      <c r="BH135" s="19">
        <v>0.5</v>
      </c>
      <c r="BI135" s="19">
        <v>10</v>
      </c>
      <c r="BJ135" s="19">
        <v>1</v>
      </c>
      <c r="BK135" s="19">
        <v>1</v>
      </c>
      <c r="BL135" s="19">
        <v>1</v>
      </c>
      <c r="BM135" s="19">
        <v>1</v>
      </c>
      <c r="BN135" s="19">
        <v>0</v>
      </c>
      <c r="BO135" s="19">
        <v>0</v>
      </c>
      <c r="BP135" s="19">
        <v>0</v>
      </c>
      <c r="BQ135" s="19">
        <v>0</v>
      </c>
      <c r="BR135" s="19">
        <v>1</v>
      </c>
      <c r="BS135" s="19">
        <v>1</v>
      </c>
      <c r="BT135" s="19">
        <v>1</v>
      </c>
      <c r="BU135" s="19">
        <v>1</v>
      </c>
    </row>
    <row r="136" spans="1:73" x14ac:dyDescent="0.3">
      <c r="A136" s="26">
        <v>134</v>
      </c>
      <c r="B136" s="19">
        <v>80</v>
      </c>
      <c r="C136" s="19">
        <v>7.7999353408813477E-2</v>
      </c>
      <c r="D136" s="19">
        <v>1.2999892234802251E-3</v>
      </c>
      <c r="E136" s="19">
        <v>4</v>
      </c>
      <c r="G136" s="19">
        <v>8.437499999998932E-4</v>
      </c>
      <c r="H136" s="19">
        <v>6.1406249999999989E-2</v>
      </c>
      <c r="I136" s="19">
        <v>1.9499999999999979E-2</v>
      </c>
      <c r="J136" s="19">
        <v>8.437499999998932E-4</v>
      </c>
      <c r="K136" s="19">
        <f t="shared" si="2"/>
        <v>8.437499999998932E-4</v>
      </c>
      <c r="L136" s="19">
        <v>8.437499999998932E-4</v>
      </c>
      <c r="N136" s="19">
        <v>-3.3306690738754701E-16</v>
      </c>
      <c r="O136" s="19">
        <v>-2.7755575615628909E-16</v>
      </c>
      <c r="P136" s="19">
        <v>5.5511151231257827E-17</v>
      </c>
      <c r="Q136" s="19">
        <v>0</v>
      </c>
      <c r="R136" s="19">
        <v>0.234375</v>
      </c>
      <c r="S136" s="19">
        <v>-0.234375</v>
      </c>
      <c r="T136" s="19">
        <v>0.46875</v>
      </c>
      <c r="U136" s="19">
        <v>0</v>
      </c>
      <c r="V136" s="19">
        <v>-8.4374999999969891E-4</v>
      </c>
      <c r="W136" s="19">
        <v>8.4374999999980993E-4</v>
      </c>
      <c r="X136" s="19">
        <v>-1.687499999999925E-3</v>
      </c>
      <c r="Y136" s="19">
        <v>0.625</v>
      </c>
      <c r="Z136" s="19">
        <v>0.375</v>
      </c>
      <c r="AA136" s="19">
        <v>0.25</v>
      </c>
      <c r="AB136" s="19">
        <v>0</v>
      </c>
      <c r="AC136" s="19">
        <v>0.234375</v>
      </c>
      <c r="AD136" s="19">
        <v>-0.234375</v>
      </c>
      <c r="AE136" s="19">
        <v>0.46875</v>
      </c>
      <c r="AF136" s="19">
        <v>0</v>
      </c>
      <c r="AG136" s="19">
        <v>0.595703125</v>
      </c>
      <c r="AH136" s="19">
        <v>0.404296875</v>
      </c>
      <c r="AI136" s="19">
        <v>0.19140625</v>
      </c>
      <c r="AJ136" s="19">
        <v>0</v>
      </c>
      <c r="AK136" s="19">
        <v>50</v>
      </c>
      <c r="AL136" s="19">
        <v>0</v>
      </c>
      <c r="AM136" s="19">
        <v>30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566</v>
      </c>
      <c r="AT136" s="19">
        <v>1</v>
      </c>
      <c r="AU136" s="19">
        <v>0</v>
      </c>
      <c r="AV136" s="19">
        <v>0</v>
      </c>
      <c r="AW136" s="19">
        <v>0</v>
      </c>
      <c r="AX136" s="19">
        <v>0</v>
      </c>
      <c r="AY136" s="19">
        <v>45</v>
      </c>
      <c r="AZ136" s="19">
        <v>0</v>
      </c>
      <c r="BA136" s="19">
        <v>1</v>
      </c>
      <c r="BB136" s="19" t="s">
        <v>89</v>
      </c>
      <c r="BC136" s="19">
        <v>5</v>
      </c>
      <c r="BD136" s="19">
        <v>2</v>
      </c>
      <c r="BE136" s="19">
        <v>0.05</v>
      </c>
      <c r="BF136" s="19">
        <v>4</v>
      </c>
      <c r="BG136" s="19">
        <v>6</v>
      </c>
      <c r="BH136" s="19">
        <v>0.5</v>
      </c>
      <c r="BI136" s="19">
        <v>10</v>
      </c>
      <c r="BJ136" s="19">
        <v>1</v>
      </c>
      <c r="BK136" s="19">
        <v>1</v>
      </c>
      <c r="BL136" s="19">
        <v>1</v>
      </c>
      <c r="BM136" s="19">
        <v>1</v>
      </c>
      <c r="BN136" s="19">
        <v>0</v>
      </c>
      <c r="BO136" s="19">
        <v>0</v>
      </c>
      <c r="BP136" s="19">
        <v>0</v>
      </c>
      <c r="BQ136" s="19">
        <v>0</v>
      </c>
      <c r="BR136" s="19">
        <v>1</v>
      </c>
      <c r="BS136" s="19">
        <v>1</v>
      </c>
      <c r="BT136" s="19">
        <v>1</v>
      </c>
      <c r="BU136" s="19">
        <v>1</v>
      </c>
    </row>
    <row r="137" spans="1:73" x14ac:dyDescent="0.3">
      <c r="A137" s="26">
        <v>135</v>
      </c>
      <c r="B137" s="19">
        <v>80</v>
      </c>
      <c r="C137" s="19">
        <v>6.2399625778198242E-2</v>
      </c>
      <c r="D137" s="19">
        <v>1.039993762969971E-3</v>
      </c>
      <c r="E137" s="19">
        <v>4</v>
      </c>
      <c r="G137" s="19">
        <v>8.4374999999990241E-4</v>
      </c>
      <c r="H137" s="19">
        <v>6.1406249999999989E-2</v>
      </c>
      <c r="I137" s="19">
        <v>1.95E-2</v>
      </c>
      <c r="J137" s="19">
        <v>8.4374999999990241E-4</v>
      </c>
      <c r="K137" s="19">
        <f t="shared" si="2"/>
        <v>8.4374999999990241E-4</v>
      </c>
      <c r="L137" s="19">
        <v>8.4374999999990241E-4</v>
      </c>
      <c r="N137" s="19">
        <v>7.7715611723760958E-16</v>
      </c>
      <c r="O137" s="19">
        <v>-3.3306690738754701E-16</v>
      </c>
      <c r="P137" s="19">
        <v>5.5511151231257827E-17</v>
      </c>
      <c r="Q137" s="19">
        <v>0</v>
      </c>
      <c r="R137" s="19">
        <v>-0.234375</v>
      </c>
      <c r="S137" s="19">
        <v>-0.23437499999999989</v>
      </c>
      <c r="T137" s="19">
        <v>0.46875</v>
      </c>
      <c r="U137" s="19">
        <v>0</v>
      </c>
      <c r="V137" s="19">
        <v>8.4374999999969891E-4</v>
      </c>
      <c r="W137" s="19">
        <v>8.4374999999986544E-4</v>
      </c>
      <c r="X137" s="19">
        <v>-1.687499999999925E-3</v>
      </c>
      <c r="Y137" s="19">
        <v>-0.625</v>
      </c>
      <c r="Z137" s="19">
        <v>0.375</v>
      </c>
      <c r="AA137" s="19">
        <v>0.25</v>
      </c>
      <c r="AB137" s="19">
        <v>0</v>
      </c>
      <c r="AC137" s="19">
        <v>-0.234375</v>
      </c>
      <c r="AD137" s="19">
        <v>-0.23437499999999989</v>
      </c>
      <c r="AE137" s="19">
        <v>0.46875</v>
      </c>
      <c r="AF137" s="19">
        <v>0</v>
      </c>
      <c r="AG137" s="19">
        <v>-0.595703125</v>
      </c>
      <c r="AH137" s="19">
        <v>0.404296875</v>
      </c>
      <c r="AI137" s="19">
        <v>0.19140625</v>
      </c>
      <c r="AJ137" s="19">
        <v>0</v>
      </c>
      <c r="AK137" s="19">
        <v>0</v>
      </c>
      <c r="AL137" s="19">
        <v>50</v>
      </c>
      <c r="AM137" s="19">
        <v>30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567</v>
      </c>
      <c r="AT137" s="19">
        <v>1</v>
      </c>
      <c r="AU137" s="19">
        <v>0</v>
      </c>
      <c r="AV137" s="19">
        <v>0</v>
      </c>
      <c r="AW137" s="19">
        <v>0</v>
      </c>
      <c r="AX137" s="19">
        <v>0</v>
      </c>
      <c r="AY137" s="19">
        <v>45</v>
      </c>
      <c r="AZ137" s="19">
        <v>0</v>
      </c>
      <c r="BA137" s="19">
        <v>1</v>
      </c>
      <c r="BB137" s="19" t="s">
        <v>89</v>
      </c>
      <c r="BC137" s="19">
        <v>5</v>
      </c>
      <c r="BD137" s="19">
        <v>2</v>
      </c>
      <c r="BE137" s="19">
        <v>0.05</v>
      </c>
      <c r="BF137" s="19">
        <v>4</v>
      </c>
      <c r="BG137" s="19">
        <v>6</v>
      </c>
      <c r="BH137" s="19">
        <v>0.5</v>
      </c>
      <c r="BI137" s="19">
        <v>10</v>
      </c>
      <c r="BJ137" s="19">
        <v>1</v>
      </c>
      <c r="BK137" s="19">
        <v>1</v>
      </c>
      <c r="BL137" s="19">
        <v>1</v>
      </c>
      <c r="BM137" s="19">
        <v>1</v>
      </c>
      <c r="BN137" s="19">
        <v>0</v>
      </c>
      <c r="BO137" s="19">
        <v>0</v>
      </c>
      <c r="BP137" s="19">
        <v>0</v>
      </c>
      <c r="BQ137" s="19">
        <v>0</v>
      </c>
      <c r="BR137" s="19">
        <v>1</v>
      </c>
      <c r="BS137" s="19">
        <v>1</v>
      </c>
      <c r="BT137" s="19">
        <v>1</v>
      </c>
      <c r="BU137" s="19">
        <v>1</v>
      </c>
    </row>
    <row r="138" spans="1:73" x14ac:dyDescent="0.3">
      <c r="A138" s="26">
        <v>136</v>
      </c>
      <c r="B138" s="19">
        <v>80</v>
      </c>
      <c r="C138" s="19">
        <v>0.10919952392578119</v>
      </c>
      <c r="D138" s="19">
        <v>1.819992065429688E-3</v>
      </c>
      <c r="E138" s="19">
        <v>5</v>
      </c>
      <c r="G138" s="19">
        <v>8.0632267114350165E-3</v>
      </c>
      <c r="H138" s="19">
        <v>6.143427318586097E-2</v>
      </c>
      <c r="I138" s="19">
        <v>2.17601673433938E-2</v>
      </c>
      <c r="J138" s="19">
        <v>8.0632267114350165E-3</v>
      </c>
      <c r="K138" s="19">
        <f t="shared" si="2"/>
        <v>8.0632267114350165E-3</v>
      </c>
      <c r="L138" s="19">
        <v>8.4527639710333027E-3</v>
      </c>
      <c r="M138" s="19">
        <v>9.4189594369548154E-3</v>
      </c>
      <c r="N138" s="19">
        <v>-2.775557561562891E-17</v>
      </c>
      <c r="O138" s="19">
        <v>1.2490009027033011E-16</v>
      </c>
      <c r="P138" s="19">
        <v>-3.8857805861880479E-16</v>
      </c>
      <c r="Q138" s="19">
        <v>0</v>
      </c>
      <c r="R138" s="19">
        <v>3.7499999999999999E-2</v>
      </c>
      <c r="S138" s="19">
        <v>-5.2499999999999998E-2</v>
      </c>
      <c r="T138" s="19">
        <v>5.5E-2</v>
      </c>
      <c r="U138" s="19">
        <v>0</v>
      </c>
      <c r="V138" s="19">
        <v>7.5000000000000067E-4</v>
      </c>
      <c r="W138" s="19">
        <v>-4.8749999999999072E-3</v>
      </c>
      <c r="X138" s="19">
        <v>-1.9124999999999889E-2</v>
      </c>
      <c r="Y138" s="19">
        <v>-0.1</v>
      </c>
      <c r="Z138" s="19">
        <v>0.1000000000000001</v>
      </c>
      <c r="AA138" s="19">
        <v>0.4</v>
      </c>
      <c r="AB138" s="19">
        <v>0</v>
      </c>
      <c r="AC138" s="19">
        <v>3.7499999999999999E-2</v>
      </c>
      <c r="AD138" s="19">
        <v>-5.2499999999999998E-2</v>
      </c>
      <c r="AE138" s="19">
        <v>5.5E-2</v>
      </c>
      <c r="AF138" s="19">
        <v>0</v>
      </c>
      <c r="AG138" s="19">
        <v>-9.8125000000000004E-2</v>
      </c>
      <c r="AH138" s="19">
        <v>0.10337500000000011</v>
      </c>
      <c r="AI138" s="19">
        <v>0.39474999999999999</v>
      </c>
      <c r="AJ138" s="19">
        <v>0</v>
      </c>
      <c r="AK138" s="19">
        <v>24</v>
      </c>
      <c r="AL138" s="19">
        <v>32</v>
      </c>
      <c r="AM138" s="19">
        <v>16</v>
      </c>
      <c r="AN138" s="19">
        <v>8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568</v>
      </c>
      <c r="AT138" s="19">
        <v>1</v>
      </c>
      <c r="AU138" s="19">
        <v>0</v>
      </c>
      <c r="AV138" s="19">
        <v>0</v>
      </c>
      <c r="AW138" s="19">
        <v>0</v>
      </c>
      <c r="AX138" s="19">
        <v>0</v>
      </c>
      <c r="AY138" s="19">
        <v>45</v>
      </c>
      <c r="AZ138" s="19">
        <v>0</v>
      </c>
      <c r="BA138" s="19">
        <v>1</v>
      </c>
      <c r="BB138" s="19" t="s">
        <v>89</v>
      </c>
      <c r="BC138" s="19">
        <v>5</v>
      </c>
      <c r="BD138" s="19">
        <v>2</v>
      </c>
      <c r="BE138" s="19">
        <v>0.05</v>
      </c>
      <c r="BF138" s="19">
        <v>4</v>
      </c>
      <c r="BG138" s="19">
        <v>6</v>
      </c>
      <c r="BH138" s="19">
        <v>0.5</v>
      </c>
      <c r="BI138" s="19">
        <v>10</v>
      </c>
      <c r="BJ138" s="19">
        <v>1</v>
      </c>
      <c r="BK138" s="19">
        <v>1</v>
      </c>
      <c r="BL138" s="19">
        <v>1</v>
      </c>
      <c r="BM138" s="19">
        <v>1</v>
      </c>
      <c r="BN138" s="19">
        <v>0</v>
      </c>
      <c r="BO138" s="19">
        <v>0</v>
      </c>
      <c r="BP138" s="19">
        <v>0</v>
      </c>
      <c r="BQ138" s="19">
        <v>0</v>
      </c>
      <c r="BR138" s="19">
        <v>1</v>
      </c>
      <c r="BS138" s="19">
        <v>1</v>
      </c>
      <c r="BT138" s="19">
        <v>1</v>
      </c>
      <c r="BU138" s="19">
        <v>1</v>
      </c>
    </row>
    <row r="139" spans="1:73" x14ac:dyDescent="0.3">
      <c r="A139" s="26">
        <v>137</v>
      </c>
      <c r="B139" s="19">
        <v>80</v>
      </c>
      <c r="C139" s="19">
        <v>0.10919928550720211</v>
      </c>
      <c r="D139" s="19">
        <v>1.819988091786702E-3</v>
      </c>
      <c r="E139" s="19">
        <v>5</v>
      </c>
      <c r="G139" s="19">
        <v>8.0632267114350321E-3</v>
      </c>
      <c r="H139" s="19">
        <v>6.1434273185860977E-2</v>
      </c>
      <c r="I139" s="19">
        <v>2.17601673433938E-2</v>
      </c>
      <c r="J139" s="19">
        <v>8.0632267114350321E-3</v>
      </c>
      <c r="K139" s="19">
        <f t="shared" si="2"/>
        <v>8.0632267114350321E-3</v>
      </c>
      <c r="L139" s="19">
        <v>8.4527639710333165E-3</v>
      </c>
      <c r="M139" s="19">
        <v>9.4189594369548223E-3</v>
      </c>
      <c r="N139" s="19">
        <v>-2.775557561562891E-17</v>
      </c>
      <c r="O139" s="19">
        <v>4.163336342344337E-17</v>
      </c>
      <c r="P139" s="19">
        <v>-3.8857805861880479E-16</v>
      </c>
      <c r="Q139" s="19">
        <v>0</v>
      </c>
      <c r="R139" s="19">
        <v>3.7499999999999999E-2</v>
      </c>
      <c r="S139" s="19">
        <v>5.2499999999999998E-2</v>
      </c>
      <c r="T139" s="19">
        <v>5.5E-2</v>
      </c>
      <c r="U139" s="19">
        <v>0</v>
      </c>
      <c r="V139" s="19">
        <v>7.5000000000000067E-4</v>
      </c>
      <c r="W139" s="19">
        <v>4.8750000000000598E-3</v>
      </c>
      <c r="X139" s="19">
        <v>-1.9124999999999889E-2</v>
      </c>
      <c r="Y139" s="19">
        <v>-0.1</v>
      </c>
      <c r="Z139" s="19">
        <v>-9.9999999999999936E-2</v>
      </c>
      <c r="AA139" s="19">
        <v>0.4</v>
      </c>
      <c r="AB139" s="19">
        <v>0</v>
      </c>
      <c r="AC139" s="19">
        <v>3.7499999999999999E-2</v>
      </c>
      <c r="AD139" s="19">
        <v>5.2499999999999998E-2</v>
      </c>
      <c r="AE139" s="19">
        <v>5.5E-2</v>
      </c>
      <c r="AF139" s="19">
        <v>0</v>
      </c>
      <c r="AG139" s="19">
        <v>-9.8125000000000004E-2</v>
      </c>
      <c r="AH139" s="19">
        <v>-0.1033749999999999</v>
      </c>
      <c r="AI139" s="19">
        <v>0.39474999999999999</v>
      </c>
      <c r="AJ139" s="19">
        <v>0</v>
      </c>
      <c r="AK139" s="19">
        <v>24</v>
      </c>
      <c r="AL139" s="19">
        <v>32</v>
      </c>
      <c r="AM139" s="19">
        <v>8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569</v>
      </c>
      <c r="AT139" s="19">
        <v>1</v>
      </c>
      <c r="AU139" s="19">
        <v>0</v>
      </c>
      <c r="AV139" s="19">
        <v>0</v>
      </c>
      <c r="AW139" s="19">
        <v>0</v>
      </c>
      <c r="AX139" s="19">
        <v>0</v>
      </c>
      <c r="AY139" s="19">
        <v>45</v>
      </c>
      <c r="AZ139" s="19">
        <v>0</v>
      </c>
      <c r="BA139" s="19">
        <v>1</v>
      </c>
      <c r="BB139" s="19" t="s">
        <v>89</v>
      </c>
      <c r="BC139" s="19">
        <v>5</v>
      </c>
      <c r="BD139" s="19">
        <v>2</v>
      </c>
      <c r="BE139" s="19">
        <v>0.05</v>
      </c>
      <c r="BF139" s="19">
        <v>4</v>
      </c>
      <c r="BG139" s="19">
        <v>6</v>
      </c>
      <c r="BH139" s="19">
        <v>0.5</v>
      </c>
      <c r="BI139" s="19">
        <v>10</v>
      </c>
      <c r="BJ139" s="19">
        <v>1</v>
      </c>
      <c r="BK139" s="19">
        <v>1</v>
      </c>
      <c r="BL139" s="19">
        <v>1</v>
      </c>
      <c r="BM139" s="19">
        <v>1</v>
      </c>
      <c r="BN139" s="19">
        <v>0</v>
      </c>
      <c r="BO139" s="19">
        <v>0</v>
      </c>
      <c r="BP139" s="19">
        <v>0</v>
      </c>
      <c r="BQ139" s="19">
        <v>0</v>
      </c>
      <c r="BR139" s="19">
        <v>1</v>
      </c>
      <c r="BS139" s="19">
        <v>1</v>
      </c>
      <c r="BT139" s="19">
        <v>1</v>
      </c>
      <c r="BU139" s="19">
        <v>1</v>
      </c>
    </row>
    <row r="140" spans="1:73" x14ac:dyDescent="0.3">
      <c r="A140" s="26">
        <v>138</v>
      </c>
      <c r="B140" s="19">
        <v>80</v>
      </c>
      <c r="C140" s="19">
        <v>0.10919904708862301</v>
      </c>
      <c r="D140" s="19">
        <v>1.819984118143717E-3</v>
      </c>
      <c r="E140" s="19">
        <v>5</v>
      </c>
      <c r="G140" s="19">
        <v>8.0632267114350269E-3</v>
      </c>
      <c r="H140" s="19">
        <v>6.1434273185860977E-2</v>
      </c>
      <c r="I140" s="19">
        <v>2.17601673433938E-2</v>
      </c>
      <c r="J140" s="19">
        <v>8.0632267114350269E-3</v>
      </c>
      <c r="K140" s="19">
        <f t="shared" si="2"/>
        <v>8.0632267114350269E-3</v>
      </c>
      <c r="L140" s="19">
        <v>8.4527639710333096E-3</v>
      </c>
      <c r="M140" s="19">
        <v>9.4189594369548189E-3</v>
      </c>
      <c r="N140" s="19">
        <v>0</v>
      </c>
      <c r="O140" s="19">
        <v>0</v>
      </c>
      <c r="P140" s="19">
        <v>-3.8857805861880479E-16</v>
      </c>
      <c r="Q140" s="19">
        <v>0</v>
      </c>
      <c r="R140" s="19">
        <v>-3.7499999999999999E-2</v>
      </c>
      <c r="S140" s="19">
        <v>5.2499999999999998E-2</v>
      </c>
      <c r="T140" s="19">
        <v>5.5E-2</v>
      </c>
      <c r="U140" s="19">
        <v>0</v>
      </c>
      <c r="V140" s="19">
        <v>-7.5000000000002842E-4</v>
      </c>
      <c r="W140" s="19">
        <v>4.8749999999999896E-3</v>
      </c>
      <c r="X140" s="19">
        <v>-1.9124999999999889E-2</v>
      </c>
      <c r="Y140" s="19">
        <v>0.1</v>
      </c>
      <c r="Z140" s="19">
        <v>-9.9999999999999978E-2</v>
      </c>
      <c r="AA140" s="19">
        <v>0.4</v>
      </c>
      <c r="AB140" s="19">
        <v>0</v>
      </c>
      <c r="AC140" s="19">
        <v>-3.7499999999999999E-2</v>
      </c>
      <c r="AD140" s="19">
        <v>5.2499999999999998E-2</v>
      </c>
      <c r="AE140" s="19">
        <v>5.5E-2</v>
      </c>
      <c r="AF140" s="19">
        <v>0</v>
      </c>
      <c r="AG140" s="19">
        <v>9.8125000000000004E-2</v>
      </c>
      <c r="AH140" s="19">
        <v>-0.10337499999999999</v>
      </c>
      <c r="AI140" s="19">
        <v>0.39474999999999999</v>
      </c>
      <c r="AJ140" s="19">
        <v>0</v>
      </c>
      <c r="AK140" s="19">
        <v>32</v>
      </c>
      <c r="AL140" s="19">
        <v>24</v>
      </c>
      <c r="AM140" s="19">
        <v>8</v>
      </c>
      <c r="AN140" s="19">
        <v>16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570</v>
      </c>
      <c r="AT140" s="19">
        <v>1</v>
      </c>
      <c r="AU140" s="19">
        <v>0</v>
      </c>
      <c r="AV140" s="19">
        <v>0</v>
      </c>
      <c r="AW140" s="19">
        <v>0</v>
      </c>
      <c r="AX140" s="19">
        <v>0</v>
      </c>
      <c r="AY140" s="19">
        <v>45</v>
      </c>
      <c r="AZ140" s="19">
        <v>0</v>
      </c>
      <c r="BA140" s="19">
        <v>1</v>
      </c>
      <c r="BB140" s="19" t="s">
        <v>89</v>
      </c>
      <c r="BC140" s="19">
        <v>5</v>
      </c>
      <c r="BD140" s="19">
        <v>2</v>
      </c>
      <c r="BE140" s="19">
        <v>0.05</v>
      </c>
      <c r="BF140" s="19">
        <v>4</v>
      </c>
      <c r="BG140" s="19">
        <v>6</v>
      </c>
      <c r="BH140" s="19">
        <v>0.5</v>
      </c>
      <c r="BI140" s="19">
        <v>10</v>
      </c>
      <c r="BJ140" s="19">
        <v>1</v>
      </c>
      <c r="BK140" s="19">
        <v>1</v>
      </c>
      <c r="BL140" s="19">
        <v>1</v>
      </c>
      <c r="BM140" s="19">
        <v>1</v>
      </c>
      <c r="BN140" s="19">
        <v>0</v>
      </c>
      <c r="BO140" s="19">
        <v>0</v>
      </c>
      <c r="BP140" s="19">
        <v>0</v>
      </c>
      <c r="BQ140" s="19">
        <v>0</v>
      </c>
      <c r="BR140" s="19">
        <v>1</v>
      </c>
      <c r="BS140" s="19">
        <v>1</v>
      </c>
      <c r="BT140" s="19">
        <v>1</v>
      </c>
      <c r="BU140" s="19">
        <v>1</v>
      </c>
    </row>
    <row r="141" spans="1:73" x14ac:dyDescent="0.3">
      <c r="A141" s="26">
        <v>139</v>
      </c>
      <c r="B141" s="19">
        <v>80</v>
      </c>
      <c r="C141" s="19">
        <v>6.2399625778198242E-2</v>
      </c>
      <c r="D141" s="19">
        <v>1.039993762969971E-3</v>
      </c>
      <c r="E141" s="19">
        <v>4</v>
      </c>
      <c r="G141" s="19">
        <v>3.5493177161250491E-4</v>
      </c>
      <c r="H141" s="19">
        <v>4.4250000000000018E-2</v>
      </c>
      <c r="I141" s="19">
        <v>1.3910322437402379E-2</v>
      </c>
      <c r="J141" s="19">
        <v>3.5493177161250491E-4</v>
      </c>
      <c r="K141" s="19">
        <f t="shared" si="2"/>
        <v>3.5493177161250491E-4</v>
      </c>
      <c r="L141" s="19">
        <v>3.5493177161250491E-4</v>
      </c>
      <c r="N141" s="19">
        <v>1.387778780781446E-17</v>
      </c>
      <c r="O141" s="19">
        <v>3.8857805861880479E-16</v>
      </c>
      <c r="P141" s="19">
        <v>-4.4408920985006262E-16</v>
      </c>
      <c r="Q141" s="19">
        <v>0</v>
      </c>
      <c r="R141" s="19">
        <v>7.5000000000000049E-3</v>
      </c>
      <c r="S141" s="19">
        <v>2.75E-2</v>
      </c>
      <c r="T141" s="19">
        <v>5.5E-2</v>
      </c>
      <c r="U141" s="19">
        <v>0</v>
      </c>
      <c r="V141" s="19">
        <v>8.4374999999994871E-4</v>
      </c>
      <c r="W141" s="19">
        <v>9.3750000000059064E-5</v>
      </c>
      <c r="X141" s="19">
        <v>1.8750000000006259E-4</v>
      </c>
      <c r="Y141" s="19">
        <v>-9.9999999999999992E-2</v>
      </c>
      <c r="Z141" s="19">
        <v>-0.3</v>
      </c>
      <c r="AA141" s="19">
        <v>0.4</v>
      </c>
      <c r="AB141" s="19">
        <v>0</v>
      </c>
      <c r="AC141" s="19">
        <v>7.5000000000000049E-3</v>
      </c>
      <c r="AD141" s="19">
        <v>2.75E-2</v>
      </c>
      <c r="AE141" s="19">
        <v>5.5E-2</v>
      </c>
      <c r="AF141" s="19">
        <v>0</v>
      </c>
      <c r="AG141" s="19">
        <v>-9.5875000000000002E-2</v>
      </c>
      <c r="AH141" s="19">
        <v>-0.30262499999999998</v>
      </c>
      <c r="AI141" s="19">
        <v>0.39474999999999999</v>
      </c>
      <c r="AJ141" s="19">
        <v>0</v>
      </c>
      <c r="AK141" s="19">
        <v>24</v>
      </c>
      <c r="AL141" s="19">
        <v>32</v>
      </c>
      <c r="AM141" s="19">
        <v>0</v>
      </c>
      <c r="AN141" s="19">
        <v>24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571</v>
      </c>
      <c r="AT141" s="19">
        <v>1</v>
      </c>
      <c r="AU141" s="19">
        <v>0</v>
      </c>
      <c r="AV141" s="19">
        <v>0</v>
      </c>
      <c r="AW141" s="19">
        <v>0</v>
      </c>
      <c r="AX141" s="19">
        <v>0</v>
      </c>
      <c r="AY141" s="19">
        <v>45</v>
      </c>
      <c r="AZ141" s="19">
        <v>0</v>
      </c>
      <c r="BA141" s="19">
        <v>1</v>
      </c>
      <c r="BB141" s="19" t="s">
        <v>89</v>
      </c>
      <c r="BC141" s="19">
        <v>5</v>
      </c>
      <c r="BD141" s="19">
        <v>2</v>
      </c>
      <c r="BE141" s="19">
        <v>0.05</v>
      </c>
      <c r="BF141" s="19">
        <v>4</v>
      </c>
      <c r="BG141" s="19">
        <v>6</v>
      </c>
      <c r="BH141" s="19">
        <v>0.5</v>
      </c>
      <c r="BI141" s="19">
        <v>10</v>
      </c>
      <c r="BJ141" s="19">
        <v>1</v>
      </c>
      <c r="BK141" s="19">
        <v>1</v>
      </c>
      <c r="BL141" s="19">
        <v>1</v>
      </c>
      <c r="BM141" s="19">
        <v>1</v>
      </c>
      <c r="BN141" s="19">
        <v>0</v>
      </c>
      <c r="BO141" s="19">
        <v>0</v>
      </c>
      <c r="BP141" s="19">
        <v>0</v>
      </c>
      <c r="BQ141" s="19">
        <v>0</v>
      </c>
      <c r="BR141" s="19">
        <v>1</v>
      </c>
      <c r="BS141" s="19">
        <v>1</v>
      </c>
      <c r="BT141" s="19">
        <v>1</v>
      </c>
      <c r="BU141" s="19">
        <v>1</v>
      </c>
    </row>
    <row r="142" spans="1:73" x14ac:dyDescent="0.3">
      <c r="A142" s="26">
        <v>140</v>
      </c>
      <c r="B142" s="19">
        <v>80</v>
      </c>
      <c r="C142" s="19">
        <v>7.799983024597168E-2</v>
      </c>
      <c r="D142" s="19">
        <v>1.299997170766195E-3</v>
      </c>
      <c r="E142" s="19">
        <v>4</v>
      </c>
      <c r="G142" s="19">
        <v>3.5493177161250491E-4</v>
      </c>
      <c r="H142" s="19">
        <v>4.4249999999999998E-2</v>
      </c>
      <c r="I142" s="19">
        <v>1.3910322437402371E-2</v>
      </c>
      <c r="J142" s="19">
        <v>3.5493177161250491E-4</v>
      </c>
      <c r="K142" s="19">
        <f t="shared" si="2"/>
        <v>3.5493177161250491E-4</v>
      </c>
      <c r="L142" s="19">
        <v>3.5493177161250491E-4</v>
      </c>
      <c r="N142" s="19">
        <v>1.387778780781446E-17</v>
      </c>
      <c r="O142" s="19">
        <v>-2.2204460492503131E-16</v>
      </c>
      <c r="P142" s="19">
        <v>-4.4408920985006262E-16</v>
      </c>
      <c r="Q142" s="19">
        <v>0</v>
      </c>
      <c r="R142" s="19">
        <v>7.5000000000000049E-3</v>
      </c>
      <c r="S142" s="19">
        <v>-2.75E-2</v>
      </c>
      <c r="T142" s="19">
        <v>5.5E-2</v>
      </c>
      <c r="U142" s="19">
        <v>0</v>
      </c>
      <c r="V142" s="19">
        <v>8.4374999999994871E-4</v>
      </c>
      <c r="W142" s="19">
        <v>-9.3750000000059064E-5</v>
      </c>
      <c r="X142" s="19">
        <v>1.8750000000006259E-4</v>
      </c>
      <c r="Y142" s="19">
        <v>-9.9999999999999992E-2</v>
      </c>
      <c r="Z142" s="19">
        <v>0.3</v>
      </c>
      <c r="AA142" s="19">
        <v>0.4</v>
      </c>
      <c r="AB142" s="19">
        <v>0</v>
      </c>
      <c r="AC142" s="19">
        <v>7.5000000000000049E-3</v>
      </c>
      <c r="AD142" s="19">
        <v>-2.75E-2</v>
      </c>
      <c r="AE142" s="19">
        <v>5.5E-2</v>
      </c>
      <c r="AF142" s="19">
        <v>0</v>
      </c>
      <c r="AG142" s="19">
        <v>-9.5875000000000002E-2</v>
      </c>
      <c r="AH142" s="19">
        <v>0.30262499999999998</v>
      </c>
      <c r="AI142" s="19">
        <v>0.39474999999999999</v>
      </c>
      <c r="AJ142" s="19">
        <v>0</v>
      </c>
      <c r="AK142" s="19">
        <v>24</v>
      </c>
      <c r="AL142" s="19">
        <v>32</v>
      </c>
      <c r="AM142" s="19">
        <v>24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572</v>
      </c>
      <c r="AT142" s="19">
        <v>1</v>
      </c>
      <c r="AU142" s="19">
        <v>0</v>
      </c>
      <c r="AV142" s="19">
        <v>0</v>
      </c>
      <c r="AW142" s="19">
        <v>0</v>
      </c>
      <c r="AX142" s="19">
        <v>0</v>
      </c>
      <c r="AY142" s="19">
        <v>45</v>
      </c>
      <c r="AZ142" s="19">
        <v>0</v>
      </c>
      <c r="BA142" s="19">
        <v>1</v>
      </c>
      <c r="BB142" s="19" t="s">
        <v>89</v>
      </c>
      <c r="BC142" s="19">
        <v>5</v>
      </c>
      <c r="BD142" s="19">
        <v>2</v>
      </c>
      <c r="BE142" s="19">
        <v>0.05</v>
      </c>
      <c r="BF142" s="19">
        <v>4</v>
      </c>
      <c r="BG142" s="19">
        <v>6</v>
      </c>
      <c r="BH142" s="19">
        <v>0.5</v>
      </c>
      <c r="BI142" s="19">
        <v>10</v>
      </c>
      <c r="BJ142" s="19">
        <v>1</v>
      </c>
      <c r="BK142" s="19">
        <v>1</v>
      </c>
      <c r="BL142" s="19">
        <v>1</v>
      </c>
      <c r="BM142" s="19">
        <v>1</v>
      </c>
      <c r="BN142" s="19">
        <v>0</v>
      </c>
      <c r="BO142" s="19">
        <v>0</v>
      </c>
      <c r="BP142" s="19">
        <v>0</v>
      </c>
      <c r="BQ142" s="19">
        <v>0</v>
      </c>
      <c r="BR142" s="19">
        <v>1</v>
      </c>
      <c r="BS142" s="19">
        <v>1</v>
      </c>
      <c r="BT142" s="19">
        <v>1</v>
      </c>
      <c r="BU142" s="19">
        <v>1</v>
      </c>
    </row>
    <row r="143" spans="1:73" x14ac:dyDescent="0.3">
      <c r="A143" s="26">
        <v>141</v>
      </c>
      <c r="B143" s="19">
        <v>80</v>
      </c>
      <c r="C143" s="19">
        <v>7.7999353408813477E-2</v>
      </c>
      <c r="D143" s="19">
        <v>1.2999892234802251E-3</v>
      </c>
      <c r="E143" s="19">
        <v>4</v>
      </c>
      <c r="G143" s="19">
        <v>3.5493177161252692E-4</v>
      </c>
      <c r="H143" s="19">
        <v>4.4249999999999998E-2</v>
      </c>
      <c r="I143" s="19">
        <v>1.3910322437402371E-2</v>
      </c>
      <c r="J143" s="19">
        <v>3.5493177161252692E-4</v>
      </c>
      <c r="K143" s="19">
        <f t="shared" si="2"/>
        <v>3.5493177161252692E-4</v>
      </c>
      <c r="L143" s="19">
        <v>3.5493177161252692E-4</v>
      </c>
      <c r="N143" s="19">
        <v>-2.775557561562891E-17</v>
      </c>
      <c r="O143" s="19">
        <v>-2.7755575615628909E-16</v>
      </c>
      <c r="P143" s="19">
        <v>-4.4408920985006262E-16</v>
      </c>
      <c r="Q143" s="19">
        <v>0</v>
      </c>
      <c r="R143" s="19">
        <v>-7.4999999999999954E-3</v>
      </c>
      <c r="S143" s="19">
        <v>-2.749999999999999E-2</v>
      </c>
      <c r="T143" s="19">
        <v>5.5E-2</v>
      </c>
      <c r="U143" s="19">
        <v>0</v>
      </c>
      <c r="V143" s="19">
        <v>-8.4375000000000422E-4</v>
      </c>
      <c r="W143" s="19">
        <v>-9.3750000000059064E-5</v>
      </c>
      <c r="X143" s="19">
        <v>1.8750000000006259E-4</v>
      </c>
      <c r="Y143" s="19">
        <v>0.1</v>
      </c>
      <c r="Z143" s="19">
        <v>0.3</v>
      </c>
      <c r="AA143" s="19">
        <v>0.4</v>
      </c>
      <c r="AB143" s="19">
        <v>0</v>
      </c>
      <c r="AC143" s="19">
        <v>-7.4999999999999954E-3</v>
      </c>
      <c r="AD143" s="19">
        <v>-2.749999999999999E-2</v>
      </c>
      <c r="AE143" s="19">
        <v>5.5E-2</v>
      </c>
      <c r="AF143" s="19">
        <v>0</v>
      </c>
      <c r="AG143" s="19">
        <v>9.5875000000000002E-2</v>
      </c>
      <c r="AH143" s="19">
        <v>0.30262499999999998</v>
      </c>
      <c r="AI143" s="19">
        <v>0.39474999999999999</v>
      </c>
      <c r="AJ143" s="19">
        <v>0</v>
      </c>
      <c r="AK143" s="19">
        <v>32</v>
      </c>
      <c r="AL143" s="19">
        <v>24</v>
      </c>
      <c r="AM143" s="19">
        <v>24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573</v>
      </c>
      <c r="AT143" s="19">
        <v>1</v>
      </c>
      <c r="AU143" s="19">
        <v>0</v>
      </c>
      <c r="AV143" s="19">
        <v>0</v>
      </c>
      <c r="AW143" s="19">
        <v>0</v>
      </c>
      <c r="AX143" s="19">
        <v>0</v>
      </c>
      <c r="AY143" s="19">
        <v>45</v>
      </c>
      <c r="AZ143" s="19">
        <v>0</v>
      </c>
      <c r="BA143" s="19">
        <v>1</v>
      </c>
      <c r="BB143" s="19" t="s">
        <v>89</v>
      </c>
      <c r="BC143" s="19">
        <v>5</v>
      </c>
      <c r="BD143" s="19">
        <v>2</v>
      </c>
      <c r="BE143" s="19">
        <v>0.05</v>
      </c>
      <c r="BF143" s="19">
        <v>4</v>
      </c>
      <c r="BG143" s="19">
        <v>6</v>
      </c>
      <c r="BH143" s="19">
        <v>0.5</v>
      </c>
      <c r="BI143" s="19">
        <v>10</v>
      </c>
      <c r="BJ143" s="19">
        <v>1</v>
      </c>
      <c r="BK143" s="19">
        <v>1</v>
      </c>
      <c r="BL143" s="19">
        <v>1</v>
      </c>
      <c r="BM143" s="19">
        <v>1</v>
      </c>
      <c r="BN143" s="19">
        <v>0</v>
      </c>
      <c r="BO143" s="19">
        <v>0</v>
      </c>
      <c r="BP143" s="19">
        <v>0</v>
      </c>
      <c r="BQ143" s="19">
        <v>0</v>
      </c>
      <c r="BR143" s="19">
        <v>1</v>
      </c>
      <c r="BS143" s="19">
        <v>1</v>
      </c>
      <c r="BT143" s="19">
        <v>1</v>
      </c>
      <c r="BU143" s="19">
        <v>1</v>
      </c>
    </row>
    <row r="144" spans="1:73" x14ac:dyDescent="0.3">
      <c r="A144" s="26">
        <v>142</v>
      </c>
      <c r="B144" s="19">
        <v>80</v>
      </c>
      <c r="C144" s="19">
        <v>9.3599557876586914E-2</v>
      </c>
      <c r="D144" s="19">
        <v>1.5599926312764481E-3</v>
      </c>
      <c r="E144" s="19">
        <v>5</v>
      </c>
      <c r="G144" s="19">
        <v>1.2177279368253781E-2</v>
      </c>
      <c r="H144" s="19">
        <v>5.0230873225537341E-2</v>
      </c>
      <c r="I144" s="19">
        <v>1.725976286229039E-2</v>
      </c>
      <c r="J144" s="19">
        <v>1.285275687838992E-2</v>
      </c>
      <c r="K144" s="19">
        <f t="shared" si="2"/>
        <v>1.285275687838992E-2</v>
      </c>
      <c r="L144" s="19">
        <v>1.2177279368253781E-2</v>
      </c>
      <c r="M144" s="19">
        <v>1.2177279368253781E-2</v>
      </c>
      <c r="N144" s="19">
        <v>-5.5511151231257827E-17</v>
      </c>
      <c r="O144" s="19">
        <v>-5.5511151231257827E-17</v>
      </c>
      <c r="P144" s="19">
        <v>0</v>
      </c>
      <c r="Q144" s="19">
        <v>0</v>
      </c>
      <c r="R144" s="19">
        <v>3.5000000000000003E-2</v>
      </c>
      <c r="S144" s="19">
        <v>0.03</v>
      </c>
      <c r="T144" s="19">
        <v>0.05</v>
      </c>
      <c r="U144" s="19">
        <v>0</v>
      </c>
      <c r="V144" s="19">
        <v>2.82187499999999E-2</v>
      </c>
      <c r="W144" s="19">
        <v>-1.406249999999887E-3</v>
      </c>
      <c r="X144" s="19">
        <v>9.5625000000000293E-3</v>
      </c>
      <c r="Y144" s="19">
        <v>-0.2</v>
      </c>
      <c r="Z144" s="19">
        <v>-0.2</v>
      </c>
      <c r="AA144" s="19">
        <v>0.2</v>
      </c>
      <c r="AB144" s="19">
        <v>0</v>
      </c>
      <c r="AC144" s="19">
        <v>3.5000000000000003E-2</v>
      </c>
      <c r="AD144" s="19">
        <v>0.03</v>
      </c>
      <c r="AE144" s="19">
        <v>0.05</v>
      </c>
      <c r="AF144" s="19">
        <v>0</v>
      </c>
      <c r="AG144" s="19">
        <v>-0.19662499999999999</v>
      </c>
      <c r="AH144" s="19">
        <v>-0.20412499999999989</v>
      </c>
      <c r="AI144" s="19">
        <v>0.19775000000000001</v>
      </c>
      <c r="AJ144" s="19">
        <v>0</v>
      </c>
      <c r="AK144" s="19">
        <v>16</v>
      </c>
      <c r="AL144" s="19">
        <v>32</v>
      </c>
      <c r="AM144" s="19">
        <v>8</v>
      </c>
      <c r="AN144" s="19">
        <v>24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574</v>
      </c>
      <c r="AT144" s="19">
        <v>1</v>
      </c>
      <c r="AU144" s="19">
        <v>0</v>
      </c>
      <c r="AV144" s="19">
        <v>0</v>
      </c>
      <c r="AW144" s="19">
        <v>0</v>
      </c>
      <c r="AX144" s="19">
        <v>0</v>
      </c>
      <c r="AY144" s="19">
        <v>45</v>
      </c>
      <c r="AZ144" s="19">
        <v>0</v>
      </c>
      <c r="BA144" s="19">
        <v>1</v>
      </c>
      <c r="BB144" s="19" t="s">
        <v>89</v>
      </c>
      <c r="BC144" s="19">
        <v>5</v>
      </c>
      <c r="BD144" s="19">
        <v>2</v>
      </c>
      <c r="BE144" s="19">
        <v>0.05</v>
      </c>
      <c r="BF144" s="19">
        <v>4</v>
      </c>
      <c r="BG144" s="19">
        <v>6</v>
      </c>
      <c r="BH144" s="19">
        <v>0.5</v>
      </c>
      <c r="BI144" s="19">
        <v>10</v>
      </c>
      <c r="BJ144" s="19">
        <v>1</v>
      </c>
      <c r="BK144" s="19">
        <v>1</v>
      </c>
      <c r="BL144" s="19">
        <v>1</v>
      </c>
      <c r="BM144" s="19">
        <v>1</v>
      </c>
      <c r="BN144" s="19">
        <v>0</v>
      </c>
      <c r="BO144" s="19">
        <v>0</v>
      </c>
      <c r="BP144" s="19">
        <v>0</v>
      </c>
      <c r="BQ144" s="19">
        <v>0</v>
      </c>
      <c r="BR144" s="19">
        <v>1</v>
      </c>
      <c r="BS144" s="19">
        <v>1</v>
      </c>
      <c r="BT144" s="19">
        <v>1</v>
      </c>
      <c r="BU144" s="19">
        <v>1</v>
      </c>
    </row>
    <row r="145" spans="1:73" x14ac:dyDescent="0.3">
      <c r="A145" s="26">
        <v>143</v>
      </c>
      <c r="B145" s="19">
        <v>80</v>
      </c>
      <c r="C145" s="19">
        <v>9.3599319458007813E-2</v>
      </c>
      <c r="D145" s="19">
        <v>1.559988657633464E-3</v>
      </c>
      <c r="E145" s="19">
        <v>5</v>
      </c>
      <c r="G145" s="19">
        <v>1.2177279368253781E-2</v>
      </c>
      <c r="H145" s="19">
        <v>5.0230873225537313E-2</v>
      </c>
      <c r="I145" s="19">
        <v>1.725976286229039E-2</v>
      </c>
      <c r="J145" s="19">
        <v>1.285275687838993E-2</v>
      </c>
      <c r="K145" s="19">
        <f t="shared" si="2"/>
        <v>1.285275687838993E-2</v>
      </c>
      <c r="L145" s="19">
        <v>1.2177279368253781E-2</v>
      </c>
      <c r="M145" s="19">
        <v>1.2177279368253781E-2</v>
      </c>
      <c r="N145" s="19">
        <v>-5.5511151231257827E-17</v>
      </c>
      <c r="O145" s="19">
        <v>1.110223024625157E-16</v>
      </c>
      <c r="P145" s="19">
        <v>0</v>
      </c>
      <c r="Q145" s="19">
        <v>0</v>
      </c>
      <c r="R145" s="19">
        <v>3.5000000000000003E-2</v>
      </c>
      <c r="S145" s="19">
        <v>-0.03</v>
      </c>
      <c r="T145" s="19">
        <v>0.05</v>
      </c>
      <c r="U145" s="19">
        <v>0</v>
      </c>
      <c r="V145" s="19">
        <v>2.82187499999999E-2</v>
      </c>
      <c r="W145" s="19">
        <v>1.406250000000109E-3</v>
      </c>
      <c r="X145" s="19">
        <v>9.5625000000000293E-3</v>
      </c>
      <c r="Y145" s="19">
        <v>-0.2</v>
      </c>
      <c r="Z145" s="19">
        <v>0.20000000000000009</v>
      </c>
      <c r="AA145" s="19">
        <v>0.2</v>
      </c>
      <c r="AB145" s="19">
        <v>0</v>
      </c>
      <c r="AC145" s="19">
        <v>3.5000000000000003E-2</v>
      </c>
      <c r="AD145" s="19">
        <v>-0.03</v>
      </c>
      <c r="AE145" s="19">
        <v>0.05</v>
      </c>
      <c r="AF145" s="19">
        <v>0</v>
      </c>
      <c r="AG145" s="19">
        <v>-0.19662499999999999</v>
      </c>
      <c r="AH145" s="19">
        <v>0.20412500000000011</v>
      </c>
      <c r="AI145" s="19">
        <v>0.19775000000000001</v>
      </c>
      <c r="AJ145" s="19">
        <v>0</v>
      </c>
      <c r="AK145" s="19">
        <v>16</v>
      </c>
      <c r="AL145" s="19">
        <v>32</v>
      </c>
      <c r="AM145" s="19">
        <v>24</v>
      </c>
      <c r="AN145" s="19">
        <v>8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575</v>
      </c>
      <c r="AT145" s="19">
        <v>1</v>
      </c>
      <c r="AU145" s="19">
        <v>0</v>
      </c>
      <c r="AV145" s="19">
        <v>0</v>
      </c>
      <c r="AW145" s="19">
        <v>0</v>
      </c>
      <c r="AX145" s="19">
        <v>0</v>
      </c>
      <c r="AY145" s="19">
        <v>45</v>
      </c>
      <c r="AZ145" s="19">
        <v>0</v>
      </c>
      <c r="BA145" s="19">
        <v>1</v>
      </c>
      <c r="BB145" s="19" t="s">
        <v>89</v>
      </c>
      <c r="BC145" s="19">
        <v>5</v>
      </c>
      <c r="BD145" s="19">
        <v>2</v>
      </c>
      <c r="BE145" s="19">
        <v>0.05</v>
      </c>
      <c r="BF145" s="19">
        <v>4</v>
      </c>
      <c r="BG145" s="19">
        <v>6</v>
      </c>
      <c r="BH145" s="19">
        <v>0.5</v>
      </c>
      <c r="BI145" s="19">
        <v>10</v>
      </c>
      <c r="BJ145" s="19">
        <v>1</v>
      </c>
      <c r="BK145" s="19">
        <v>1</v>
      </c>
      <c r="BL145" s="19">
        <v>1</v>
      </c>
      <c r="BM145" s="19">
        <v>1</v>
      </c>
      <c r="BN145" s="19">
        <v>0</v>
      </c>
      <c r="BO145" s="19">
        <v>0</v>
      </c>
      <c r="BP145" s="19">
        <v>0</v>
      </c>
      <c r="BQ145" s="19">
        <v>0</v>
      </c>
      <c r="BR145" s="19">
        <v>1</v>
      </c>
      <c r="BS145" s="19">
        <v>1</v>
      </c>
      <c r="BT145" s="19">
        <v>1</v>
      </c>
      <c r="BU145" s="19">
        <v>1</v>
      </c>
    </row>
    <row r="146" spans="1:73" x14ac:dyDescent="0.3">
      <c r="A146" s="26">
        <v>144</v>
      </c>
      <c r="B146" s="19">
        <v>80</v>
      </c>
      <c r="C146" s="19">
        <v>9.3599081039428711E-2</v>
      </c>
      <c r="D146" s="19">
        <v>1.559984683990479E-3</v>
      </c>
      <c r="E146" s="19">
        <v>5</v>
      </c>
      <c r="G146" s="19">
        <v>1.2177279368253781E-2</v>
      </c>
      <c r="H146" s="19">
        <v>5.023087322553732E-2</v>
      </c>
      <c r="I146" s="19">
        <v>1.7259762862290421E-2</v>
      </c>
      <c r="J146" s="19">
        <v>1.285275687838992E-2</v>
      </c>
      <c r="K146" s="19">
        <f t="shared" si="2"/>
        <v>1.285275687838992E-2</v>
      </c>
      <c r="L146" s="19">
        <v>1.2177279368253781E-2</v>
      </c>
      <c r="M146" s="19">
        <v>1.2177279368253781E-2</v>
      </c>
      <c r="N146" s="19">
        <v>5.5511151231257827E-17</v>
      </c>
      <c r="O146" s="19">
        <v>8.3266726846886741E-17</v>
      </c>
      <c r="P146" s="19">
        <v>0</v>
      </c>
      <c r="Q146" s="19">
        <v>0</v>
      </c>
      <c r="R146" s="19">
        <v>-3.5000000000000003E-2</v>
      </c>
      <c r="S146" s="19">
        <v>-2.9999999999999988E-2</v>
      </c>
      <c r="T146" s="19">
        <v>0.05</v>
      </c>
      <c r="U146" s="19">
        <v>0</v>
      </c>
      <c r="V146" s="19">
        <v>-2.82187499999999E-2</v>
      </c>
      <c r="W146" s="19">
        <v>1.406249999999998E-3</v>
      </c>
      <c r="X146" s="19">
        <v>9.5625000000000293E-3</v>
      </c>
      <c r="Y146" s="19">
        <v>0.2</v>
      </c>
      <c r="Z146" s="19">
        <v>0.2</v>
      </c>
      <c r="AA146" s="19">
        <v>0.2</v>
      </c>
      <c r="AB146" s="19">
        <v>0</v>
      </c>
      <c r="AC146" s="19">
        <v>-3.5000000000000003E-2</v>
      </c>
      <c r="AD146" s="19">
        <v>-2.9999999999999988E-2</v>
      </c>
      <c r="AE146" s="19">
        <v>0.05</v>
      </c>
      <c r="AF146" s="19">
        <v>0</v>
      </c>
      <c r="AG146" s="19">
        <v>0.19662499999999999</v>
      </c>
      <c r="AH146" s="19">
        <v>0.204125</v>
      </c>
      <c r="AI146" s="19">
        <v>0.19775000000000001</v>
      </c>
      <c r="AJ146" s="19">
        <v>0</v>
      </c>
      <c r="AK146" s="19">
        <v>32</v>
      </c>
      <c r="AL146" s="19">
        <v>16</v>
      </c>
      <c r="AM146" s="19">
        <v>24</v>
      </c>
      <c r="AN146" s="19">
        <v>8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576</v>
      </c>
      <c r="AT146" s="19">
        <v>1</v>
      </c>
      <c r="AU146" s="19">
        <v>0</v>
      </c>
      <c r="AV146" s="19">
        <v>0</v>
      </c>
      <c r="AW146" s="19">
        <v>0</v>
      </c>
      <c r="AX146" s="19">
        <v>0</v>
      </c>
      <c r="AY146" s="19">
        <v>45</v>
      </c>
      <c r="AZ146" s="19">
        <v>0</v>
      </c>
      <c r="BA146" s="19">
        <v>1</v>
      </c>
      <c r="BB146" s="19" t="s">
        <v>89</v>
      </c>
      <c r="BC146" s="19">
        <v>5</v>
      </c>
      <c r="BD146" s="19">
        <v>2</v>
      </c>
      <c r="BE146" s="19">
        <v>0.05</v>
      </c>
      <c r="BF146" s="19">
        <v>4</v>
      </c>
      <c r="BG146" s="19">
        <v>6</v>
      </c>
      <c r="BH146" s="19">
        <v>0.5</v>
      </c>
      <c r="BI146" s="19">
        <v>10</v>
      </c>
      <c r="BJ146" s="19">
        <v>1</v>
      </c>
      <c r="BK146" s="19">
        <v>1</v>
      </c>
      <c r="BL146" s="19">
        <v>1</v>
      </c>
      <c r="BM146" s="19">
        <v>1</v>
      </c>
      <c r="BN146" s="19">
        <v>0</v>
      </c>
      <c r="BO146" s="19">
        <v>0</v>
      </c>
      <c r="BP146" s="19">
        <v>0</v>
      </c>
      <c r="BQ146" s="19">
        <v>0</v>
      </c>
      <c r="BR146" s="19">
        <v>1</v>
      </c>
      <c r="BS146" s="19">
        <v>1</v>
      </c>
      <c r="BT146" s="19">
        <v>1</v>
      </c>
      <c r="BU146" s="19">
        <v>1</v>
      </c>
    </row>
    <row r="147" spans="1:73" x14ac:dyDescent="0.3">
      <c r="A147" s="26">
        <v>145</v>
      </c>
      <c r="B147" s="19">
        <v>80</v>
      </c>
      <c r="C147" s="19">
        <v>7.7999353408813477E-2</v>
      </c>
      <c r="D147" s="19">
        <v>1.2999892234802251E-3</v>
      </c>
      <c r="E147" s="19">
        <v>5</v>
      </c>
      <c r="G147" s="19">
        <v>1.2346439580401269E-2</v>
      </c>
      <c r="H147" s="19">
        <v>5.1278193464668789E-2</v>
      </c>
      <c r="I147" s="19">
        <v>1.8075038900373031E-2</v>
      </c>
      <c r="J147" s="19">
        <v>1.302484104989381E-2</v>
      </c>
      <c r="K147" s="19">
        <f t="shared" si="2"/>
        <v>1.302484104989381E-2</v>
      </c>
      <c r="L147" s="19">
        <v>1.2346439580401269E-2</v>
      </c>
      <c r="M147" s="19">
        <v>1.2346439580401269E-2</v>
      </c>
      <c r="N147" s="19">
        <v>-5.5511151231257827E-17</v>
      </c>
      <c r="O147" s="19">
        <v>-5.5511151231257827E-17</v>
      </c>
      <c r="P147" s="19">
        <v>0</v>
      </c>
      <c r="Q147" s="19">
        <v>0</v>
      </c>
      <c r="R147" s="19">
        <v>0.02</v>
      </c>
      <c r="S147" s="19">
        <v>1.4999999999999999E-2</v>
      </c>
      <c r="T147" s="19">
        <v>0.08</v>
      </c>
      <c r="U147" s="19">
        <v>0</v>
      </c>
      <c r="V147" s="19">
        <v>2.9343749999999891E-2</v>
      </c>
      <c r="W147" s="19">
        <v>-2.8124999999995509E-4</v>
      </c>
      <c r="X147" s="19">
        <v>7.3125000000000828E-3</v>
      </c>
      <c r="Y147" s="19">
        <v>-0.2</v>
      </c>
      <c r="Z147" s="19">
        <v>-0.2</v>
      </c>
      <c r="AA147" s="19">
        <v>0.2</v>
      </c>
      <c r="AB147" s="19">
        <v>0</v>
      </c>
      <c r="AC147" s="19">
        <v>0.02</v>
      </c>
      <c r="AD147" s="19">
        <v>1.4999999999999999E-2</v>
      </c>
      <c r="AE147" s="19">
        <v>0.08</v>
      </c>
      <c r="AF147" s="19">
        <v>0</v>
      </c>
      <c r="AG147" s="19">
        <v>-0.19550000000000001</v>
      </c>
      <c r="AH147" s="19">
        <v>-0.20300000000000001</v>
      </c>
      <c r="AI147" s="19">
        <v>0.19550000000000001</v>
      </c>
      <c r="AJ147" s="19">
        <v>0</v>
      </c>
      <c r="AK147" s="19">
        <v>16</v>
      </c>
      <c r="AL147" s="19">
        <v>32</v>
      </c>
      <c r="AM147" s="19">
        <v>8</v>
      </c>
      <c r="AN147" s="19">
        <v>24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574</v>
      </c>
      <c r="AT147" s="19">
        <v>1</v>
      </c>
      <c r="AU147" s="19">
        <v>0</v>
      </c>
      <c r="AV147" s="19">
        <v>0</v>
      </c>
      <c r="AW147" s="19">
        <v>0</v>
      </c>
      <c r="AX147" s="19">
        <v>0</v>
      </c>
      <c r="AY147" s="19">
        <v>45</v>
      </c>
      <c r="AZ147" s="19">
        <v>0</v>
      </c>
      <c r="BA147" s="19">
        <v>1</v>
      </c>
      <c r="BB147" s="19" t="s">
        <v>89</v>
      </c>
      <c r="BC147" s="19">
        <v>5</v>
      </c>
      <c r="BD147" s="19">
        <v>2</v>
      </c>
      <c r="BE147" s="19">
        <v>0.05</v>
      </c>
      <c r="BF147" s="19">
        <v>4</v>
      </c>
      <c r="BG147" s="19">
        <v>6</v>
      </c>
      <c r="BH147" s="19">
        <v>0.5</v>
      </c>
      <c r="BI147" s="19">
        <v>10</v>
      </c>
      <c r="BJ147" s="19">
        <v>1</v>
      </c>
      <c r="BK147" s="19">
        <v>1</v>
      </c>
      <c r="BL147" s="19">
        <v>1</v>
      </c>
      <c r="BM147" s="19">
        <v>1</v>
      </c>
      <c r="BN147" s="19">
        <v>0</v>
      </c>
      <c r="BO147" s="19">
        <v>0</v>
      </c>
      <c r="BP147" s="19">
        <v>0</v>
      </c>
      <c r="BQ147" s="19">
        <v>0</v>
      </c>
      <c r="BR147" s="19">
        <v>1</v>
      </c>
      <c r="BS147" s="19">
        <v>1</v>
      </c>
      <c r="BT147" s="19">
        <v>1</v>
      </c>
      <c r="BU147" s="19">
        <v>1</v>
      </c>
    </row>
    <row r="148" spans="1:73" x14ac:dyDescent="0.3">
      <c r="A148" s="26">
        <v>146</v>
      </c>
      <c r="B148" s="19">
        <v>80</v>
      </c>
      <c r="C148" s="19">
        <v>9.3599319458007813E-2</v>
      </c>
      <c r="D148" s="19">
        <v>1.559988657633464E-3</v>
      </c>
      <c r="E148" s="19">
        <v>5</v>
      </c>
      <c r="G148" s="19">
        <v>1.2346439580401269E-2</v>
      </c>
      <c r="H148" s="19">
        <v>5.1278193464668782E-2</v>
      </c>
      <c r="I148" s="19">
        <v>1.8075038900373031E-2</v>
      </c>
      <c r="J148" s="19">
        <v>1.302484104989381E-2</v>
      </c>
      <c r="K148" s="19">
        <f t="shared" si="2"/>
        <v>1.302484104989381E-2</v>
      </c>
      <c r="L148" s="19">
        <v>1.2346439580401269E-2</v>
      </c>
      <c r="M148" s="19">
        <v>1.2346439580401269E-2</v>
      </c>
      <c r="N148" s="19">
        <v>-5.5511151231257827E-17</v>
      </c>
      <c r="O148" s="19">
        <v>1.110223024625157E-16</v>
      </c>
      <c r="P148" s="19">
        <v>0</v>
      </c>
      <c r="Q148" s="19">
        <v>0</v>
      </c>
      <c r="R148" s="19">
        <v>0.02</v>
      </c>
      <c r="S148" s="19">
        <v>-1.4999999999999999E-2</v>
      </c>
      <c r="T148" s="19">
        <v>0.08</v>
      </c>
      <c r="U148" s="19">
        <v>0</v>
      </c>
      <c r="V148" s="19">
        <v>2.9343749999999891E-2</v>
      </c>
      <c r="W148" s="19">
        <v>2.8125000000009392E-4</v>
      </c>
      <c r="X148" s="19">
        <v>7.3125000000000828E-3</v>
      </c>
      <c r="Y148" s="19">
        <v>-0.2</v>
      </c>
      <c r="Z148" s="19">
        <v>0.20000000000000009</v>
      </c>
      <c r="AA148" s="19">
        <v>0.2</v>
      </c>
      <c r="AB148" s="19">
        <v>0</v>
      </c>
      <c r="AC148" s="19">
        <v>0.02</v>
      </c>
      <c r="AD148" s="19">
        <v>-1.4999999999999999E-2</v>
      </c>
      <c r="AE148" s="19">
        <v>0.08</v>
      </c>
      <c r="AF148" s="19">
        <v>0</v>
      </c>
      <c r="AG148" s="19">
        <v>-0.19550000000000001</v>
      </c>
      <c r="AH148" s="19">
        <v>0.2030000000000001</v>
      </c>
      <c r="AI148" s="19">
        <v>0.19550000000000001</v>
      </c>
      <c r="AJ148" s="19">
        <v>0</v>
      </c>
      <c r="AK148" s="19">
        <v>16</v>
      </c>
      <c r="AL148" s="19">
        <v>32</v>
      </c>
      <c r="AM148" s="19">
        <v>24</v>
      </c>
      <c r="AN148" s="19">
        <v>8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575</v>
      </c>
      <c r="AT148" s="19">
        <v>1</v>
      </c>
      <c r="AU148" s="19">
        <v>0</v>
      </c>
      <c r="AV148" s="19">
        <v>0</v>
      </c>
      <c r="AW148" s="19">
        <v>0</v>
      </c>
      <c r="AX148" s="19">
        <v>0</v>
      </c>
      <c r="AY148" s="19">
        <v>45</v>
      </c>
      <c r="AZ148" s="19">
        <v>0</v>
      </c>
      <c r="BA148" s="19">
        <v>1</v>
      </c>
      <c r="BB148" s="19" t="s">
        <v>89</v>
      </c>
      <c r="BC148" s="19">
        <v>5</v>
      </c>
      <c r="BD148" s="19">
        <v>2</v>
      </c>
      <c r="BE148" s="19">
        <v>0.05</v>
      </c>
      <c r="BF148" s="19">
        <v>4</v>
      </c>
      <c r="BG148" s="19">
        <v>6</v>
      </c>
      <c r="BH148" s="19">
        <v>0.5</v>
      </c>
      <c r="BI148" s="19">
        <v>10</v>
      </c>
      <c r="BJ148" s="19">
        <v>1</v>
      </c>
      <c r="BK148" s="19">
        <v>1</v>
      </c>
      <c r="BL148" s="19">
        <v>1</v>
      </c>
      <c r="BM148" s="19">
        <v>1</v>
      </c>
      <c r="BN148" s="19">
        <v>0</v>
      </c>
      <c r="BO148" s="19">
        <v>0</v>
      </c>
      <c r="BP148" s="19">
        <v>0</v>
      </c>
      <c r="BQ148" s="19">
        <v>0</v>
      </c>
      <c r="BR148" s="19">
        <v>1</v>
      </c>
      <c r="BS148" s="19">
        <v>1</v>
      </c>
      <c r="BT148" s="19">
        <v>1</v>
      </c>
      <c r="BU148" s="19">
        <v>1</v>
      </c>
    </row>
    <row r="149" spans="1:73" x14ac:dyDescent="0.3">
      <c r="A149" s="26">
        <v>147</v>
      </c>
      <c r="B149" s="19">
        <v>80</v>
      </c>
      <c r="C149" s="19">
        <v>9.3599557876586914E-2</v>
      </c>
      <c r="D149" s="19">
        <v>1.5599926312764481E-3</v>
      </c>
      <c r="E149" s="19">
        <v>5</v>
      </c>
      <c r="G149" s="19">
        <v>1.2346439580401269E-2</v>
      </c>
      <c r="H149" s="19">
        <v>5.1278193464668789E-2</v>
      </c>
      <c r="I149" s="19">
        <v>1.8075038900373069E-2</v>
      </c>
      <c r="J149" s="19">
        <v>1.302484104989381E-2</v>
      </c>
      <c r="K149" s="19">
        <f t="shared" si="2"/>
        <v>1.302484104989381E-2</v>
      </c>
      <c r="L149" s="19">
        <v>1.2346439580401269E-2</v>
      </c>
      <c r="M149" s="19">
        <v>1.2346439580401269E-2</v>
      </c>
      <c r="N149" s="19">
        <v>5.5511151231257827E-17</v>
      </c>
      <c r="O149" s="19">
        <v>8.3266726846886741E-17</v>
      </c>
      <c r="P149" s="19">
        <v>0</v>
      </c>
      <c r="Q149" s="19">
        <v>0</v>
      </c>
      <c r="R149" s="19">
        <v>-0.02</v>
      </c>
      <c r="S149" s="19">
        <v>-1.4999999999999991E-2</v>
      </c>
      <c r="T149" s="19">
        <v>0.08</v>
      </c>
      <c r="U149" s="19">
        <v>0</v>
      </c>
      <c r="V149" s="19">
        <v>-2.9343749999999891E-2</v>
      </c>
      <c r="W149" s="19">
        <v>2.8124999999995509E-4</v>
      </c>
      <c r="X149" s="19">
        <v>7.3125000000000828E-3</v>
      </c>
      <c r="Y149" s="19">
        <v>0.2</v>
      </c>
      <c r="Z149" s="19">
        <v>0.2</v>
      </c>
      <c r="AA149" s="19">
        <v>0.2</v>
      </c>
      <c r="AB149" s="19">
        <v>0</v>
      </c>
      <c r="AC149" s="19">
        <v>-0.02</v>
      </c>
      <c r="AD149" s="19">
        <v>-1.4999999999999991E-2</v>
      </c>
      <c r="AE149" s="19">
        <v>0.08</v>
      </c>
      <c r="AF149" s="19">
        <v>0</v>
      </c>
      <c r="AG149" s="19">
        <v>0.19550000000000001</v>
      </c>
      <c r="AH149" s="19">
        <v>0.20300000000000001</v>
      </c>
      <c r="AI149" s="19">
        <v>0.19550000000000001</v>
      </c>
      <c r="AJ149" s="19">
        <v>0</v>
      </c>
      <c r="AK149" s="19">
        <v>32</v>
      </c>
      <c r="AL149" s="19">
        <v>16</v>
      </c>
      <c r="AM149" s="19">
        <v>24</v>
      </c>
      <c r="AN149" s="19">
        <v>8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576</v>
      </c>
      <c r="AT149" s="19">
        <v>1</v>
      </c>
      <c r="AU149" s="19">
        <v>0</v>
      </c>
      <c r="AV149" s="19">
        <v>0</v>
      </c>
      <c r="AW149" s="19">
        <v>0</v>
      </c>
      <c r="AX149" s="19">
        <v>0</v>
      </c>
      <c r="AY149" s="19">
        <v>45</v>
      </c>
      <c r="AZ149" s="19">
        <v>0</v>
      </c>
      <c r="BA149" s="19">
        <v>1</v>
      </c>
      <c r="BB149" s="19" t="s">
        <v>89</v>
      </c>
      <c r="BC149" s="19">
        <v>5</v>
      </c>
      <c r="BD149" s="19">
        <v>2</v>
      </c>
      <c r="BE149" s="19">
        <v>0.05</v>
      </c>
      <c r="BF149" s="19">
        <v>4</v>
      </c>
      <c r="BG149" s="19">
        <v>6</v>
      </c>
      <c r="BH149" s="19">
        <v>0.5</v>
      </c>
      <c r="BI149" s="19">
        <v>10</v>
      </c>
      <c r="BJ149" s="19">
        <v>1</v>
      </c>
      <c r="BK149" s="19">
        <v>1</v>
      </c>
      <c r="BL149" s="19">
        <v>1</v>
      </c>
      <c r="BM149" s="19">
        <v>1</v>
      </c>
      <c r="BN149" s="19">
        <v>0</v>
      </c>
      <c r="BO149" s="19">
        <v>0</v>
      </c>
      <c r="BP149" s="19">
        <v>0</v>
      </c>
      <c r="BQ149" s="19">
        <v>0</v>
      </c>
      <c r="BR149" s="19">
        <v>1</v>
      </c>
      <c r="BS149" s="19">
        <v>1</v>
      </c>
      <c r="BT149" s="19">
        <v>1</v>
      </c>
      <c r="BU149" s="19">
        <v>1</v>
      </c>
    </row>
    <row r="150" spans="1:73" x14ac:dyDescent="0.3">
      <c r="A150" s="26">
        <v>148</v>
      </c>
      <c r="B150" s="19">
        <v>80</v>
      </c>
      <c r="C150" s="19">
        <v>9.3599319458007813E-2</v>
      </c>
      <c r="D150" s="19">
        <v>1.559988657633464E-3</v>
      </c>
      <c r="E150" s="19">
        <v>5</v>
      </c>
      <c r="G150" s="19">
        <v>1.6656924235884569E-2</v>
      </c>
      <c r="H150" s="19">
        <v>0.1019674810294928</v>
      </c>
      <c r="I150" s="19">
        <v>2.668127854882512E-2</v>
      </c>
      <c r="J150" s="19">
        <v>1.6656924235884569E-2</v>
      </c>
      <c r="K150" s="19">
        <f t="shared" si="2"/>
        <v>1.6656924235884569E-2</v>
      </c>
      <c r="L150" s="19">
        <v>1.6908300476393211E-2</v>
      </c>
      <c r="M150" s="19">
        <v>1.6908300476393211E-2</v>
      </c>
      <c r="N150" s="19">
        <v>-3.3306690738754701E-16</v>
      </c>
      <c r="O150" s="19">
        <v>-2.08166817117217E-18</v>
      </c>
      <c r="P150" s="19">
        <v>-4.4408920985006262E-16</v>
      </c>
      <c r="Q150" s="19">
        <v>0</v>
      </c>
      <c r="R150" s="19">
        <v>-0.02</v>
      </c>
      <c r="S150" s="19">
        <v>3.5000000000000003E-2</v>
      </c>
      <c r="T150" s="19">
        <v>0.02</v>
      </c>
      <c r="U150" s="19">
        <v>0</v>
      </c>
      <c r="V150" s="19">
        <v>-3.3375000000000037E-2</v>
      </c>
      <c r="W150" s="19">
        <v>5.2500000000000021E-3</v>
      </c>
      <c r="X150" s="19">
        <v>-2.287499999999976E-2</v>
      </c>
      <c r="Y150" s="19">
        <v>0.4</v>
      </c>
      <c r="Z150" s="19">
        <v>2.2204460492503129E-17</v>
      </c>
      <c r="AA150" s="19">
        <v>0.60000000000000009</v>
      </c>
      <c r="AB150" s="19">
        <v>0</v>
      </c>
      <c r="AC150" s="19">
        <v>-0.02</v>
      </c>
      <c r="AD150" s="19">
        <v>3.5000000000000003E-2</v>
      </c>
      <c r="AE150" s="19">
        <v>0.02</v>
      </c>
      <c r="AF150" s="19">
        <v>0</v>
      </c>
      <c r="AG150" s="19">
        <v>0.39962500000000001</v>
      </c>
      <c r="AH150" s="19">
        <v>-2.6249999999999789E-3</v>
      </c>
      <c r="AI150" s="19">
        <v>0.59625000000000006</v>
      </c>
      <c r="AJ150" s="19">
        <v>0</v>
      </c>
      <c r="AK150" s="19">
        <v>48</v>
      </c>
      <c r="AL150" s="19">
        <v>16</v>
      </c>
      <c r="AM150" s="19">
        <v>8</v>
      </c>
      <c r="AN150" s="19">
        <v>8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577</v>
      </c>
      <c r="AT150" s="19">
        <v>1</v>
      </c>
      <c r="AU150" s="19">
        <v>0</v>
      </c>
      <c r="AV150" s="19">
        <v>0</v>
      </c>
      <c r="AW150" s="19">
        <v>0</v>
      </c>
      <c r="AX150" s="19">
        <v>0</v>
      </c>
      <c r="AY150" s="19">
        <v>45</v>
      </c>
      <c r="AZ150" s="19">
        <v>0</v>
      </c>
      <c r="BA150" s="19">
        <v>1</v>
      </c>
      <c r="BB150" s="19" t="s">
        <v>89</v>
      </c>
      <c r="BC150" s="19">
        <v>5</v>
      </c>
      <c r="BD150" s="19">
        <v>2</v>
      </c>
      <c r="BE150" s="19">
        <v>0.05</v>
      </c>
      <c r="BF150" s="19">
        <v>4</v>
      </c>
      <c r="BG150" s="19">
        <v>6</v>
      </c>
      <c r="BH150" s="19">
        <v>0.5</v>
      </c>
      <c r="BI150" s="19">
        <v>10</v>
      </c>
      <c r="BJ150" s="19">
        <v>1</v>
      </c>
      <c r="BK150" s="19">
        <v>1</v>
      </c>
      <c r="BL150" s="19">
        <v>1</v>
      </c>
      <c r="BM150" s="19">
        <v>1</v>
      </c>
      <c r="BN150" s="19">
        <v>0</v>
      </c>
      <c r="BO150" s="19">
        <v>0</v>
      </c>
      <c r="BP150" s="19">
        <v>0</v>
      </c>
      <c r="BQ150" s="19">
        <v>0</v>
      </c>
      <c r="BR150" s="19">
        <v>1</v>
      </c>
      <c r="BS150" s="19">
        <v>1</v>
      </c>
      <c r="BT150" s="19">
        <v>1</v>
      </c>
      <c r="BU150" s="19">
        <v>1</v>
      </c>
    </row>
    <row r="151" spans="1:73" x14ac:dyDescent="0.3">
      <c r="A151" s="26">
        <v>149</v>
      </c>
      <c r="B151" s="19">
        <v>80</v>
      </c>
      <c r="C151" s="19">
        <v>9.3599557876586914E-2</v>
      </c>
      <c r="D151" s="19">
        <v>1.5599926312764481E-3</v>
      </c>
      <c r="E151" s="19">
        <v>5</v>
      </c>
      <c r="G151" s="19">
        <v>1.6656924235884569E-2</v>
      </c>
      <c r="H151" s="19">
        <v>0.1019674810294928</v>
      </c>
      <c r="I151" s="19">
        <v>2.668127854882512E-2</v>
      </c>
      <c r="J151" s="19">
        <v>1.6656924235884569E-2</v>
      </c>
      <c r="K151" s="19">
        <f t="shared" si="2"/>
        <v>1.6656924235884569E-2</v>
      </c>
      <c r="L151" s="19">
        <v>1.6908300476393211E-2</v>
      </c>
      <c r="M151" s="19">
        <v>1.6908300476393211E-2</v>
      </c>
      <c r="N151" s="19">
        <v>-3.3306690738754701E-16</v>
      </c>
      <c r="O151" s="19">
        <v>-2.08166817117217E-18</v>
      </c>
      <c r="P151" s="19">
        <v>-4.4408920985006262E-16</v>
      </c>
      <c r="Q151" s="19">
        <v>0</v>
      </c>
      <c r="R151" s="19">
        <v>-0.02</v>
      </c>
      <c r="S151" s="19">
        <v>-3.5000000000000003E-2</v>
      </c>
      <c r="T151" s="19">
        <v>0.02</v>
      </c>
      <c r="U151" s="19">
        <v>0</v>
      </c>
      <c r="V151" s="19">
        <v>-3.3375000000000037E-2</v>
      </c>
      <c r="W151" s="19">
        <v>-5.2500000000000081E-3</v>
      </c>
      <c r="X151" s="19">
        <v>-2.287499999999976E-2</v>
      </c>
      <c r="Y151" s="19">
        <v>0.4</v>
      </c>
      <c r="Z151" s="19">
        <v>2.2204460492503129E-17</v>
      </c>
      <c r="AA151" s="19">
        <v>0.60000000000000009</v>
      </c>
      <c r="AB151" s="19">
        <v>0</v>
      </c>
      <c r="AC151" s="19">
        <v>-0.02</v>
      </c>
      <c r="AD151" s="19">
        <v>-3.5000000000000003E-2</v>
      </c>
      <c r="AE151" s="19">
        <v>0.02</v>
      </c>
      <c r="AF151" s="19">
        <v>0</v>
      </c>
      <c r="AG151" s="19">
        <v>0.39962500000000001</v>
      </c>
      <c r="AH151" s="19">
        <v>2.625000000000021E-3</v>
      </c>
      <c r="AI151" s="19">
        <v>0.59625000000000006</v>
      </c>
      <c r="AJ151" s="19">
        <v>0</v>
      </c>
      <c r="AK151" s="19">
        <v>48</v>
      </c>
      <c r="AL151" s="19">
        <v>16</v>
      </c>
      <c r="AM151" s="19">
        <v>8</v>
      </c>
      <c r="AN151" s="19">
        <v>8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578</v>
      </c>
      <c r="AT151" s="19">
        <v>1</v>
      </c>
      <c r="AU151" s="19">
        <v>0</v>
      </c>
      <c r="AV151" s="19">
        <v>0</v>
      </c>
      <c r="AW151" s="19">
        <v>0</v>
      </c>
      <c r="AX151" s="19">
        <v>0</v>
      </c>
      <c r="AY151" s="19">
        <v>45</v>
      </c>
      <c r="AZ151" s="19">
        <v>0</v>
      </c>
      <c r="BA151" s="19">
        <v>1</v>
      </c>
      <c r="BB151" s="19" t="s">
        <v>89</v>
      </c>
      <c r="BC151" s="19">
        <v>5</v>
      </c>
      <c r="BD151" s="19">
        <v>2</v>
      </c>
      <c r="BE151" s="19">
        <v>0.05</v>
      </c>
      <c r="BF151" s="19">
        <v>4</v>
      </c>
      <c r="BG151" s="19">
        <v>6</v>
      </c>
      <c r="BH151" s="19">
        <v>0.5</v>
      </c>
      <c r="BI151" s="19">
        <v>10</v>
      </c>
      <c r="BJ151" s="19">
        <v>1</v>
      </c>
      <c r="BK151" s="19">
        <v>1</v>
      </c>
      <c r="BL151" s="19">
        <v>1</v>
      </c>
      <c r="BM151" s="19">
        <v>1</v>
      </c>
      <c r="BN151" s="19">
        <v>0</v>
      </c>
      <c r="BO151" s="19">
        <v>0</v>
      </c>
      <c r="BP151" s="19">
        <v>0</v>
      </c>
      <c r="BQ151" s="19">
        <v>0</v>
      </c>
      <c r="BR151" s="19">
        <v>1</v>
      </c>
      <c r="BS151" s="19">
        <v>1</v>
      </c>
      <c r="BT151" s="19">
        <v>1</v>
      </c>
      <c r="BU151" s="19">
        <v>1</v>
      </c>
    </row>
    <row r="152" spans="1:73" x14ac:dyDescent="0.3">
      <c r="A152" s="26">
        <v>150</v>
      </c>
      <c r="B152" s="19">
        <v>80</v>
      </c>
      <c r="C152" s="19">
        <v>0.10919952392578119</v>
      </c>
      <c r="D152" s="19">
        <v>1.819992065429688E-3</v>
      </c>
      <c r="E152" s="19">
        <v>5</v>
      </c>
      <c r="G152" s="19">
        <v>1.6656924235884569E-2</v>
      </c>
      <c r="H152" s="19">
        <v>0.1019674810294928</v>
      </c>
      <c r="I152" s="19">
        <v>2.668127854882512E-2</v>
      </c>
      <c r="J152" s="19">
        <v>1.6656924235884569E-2</v>
      </c>
      <c r="K152" s="19">
        <f t="shared" si="2"/>
        <v>1.6656924235884569E-2</v>
      </c>
      <c r="L152" s="19">
        <v>1.6908300476393211E-2</v>
      </c>
      <c r="M152" s="19">
        <v>1.6908300476393211E-2</v>
      </c>
      <c r="N152" s="19">
        <v>3.3306690738754701E-16</v>
      </c>
      <c r="O152" s="19">
        <v>7.346723857992454E-18</v>
      </c>
      <c r="P152" s="19">
        <v>-4.4408920985006262E-16</v>
      </c>
      <c r="Q152" s="19">
        <v>0</v>
      </c>
      <c r="R152" s="19">
        <v>0.02</v>
      </c>
      <c r="S152" s="19">
        <v>-3.5000000000000003E-2</v>
      </c>
      <c r="T152" s="19">
        <v>0.02</v>
      </c>
      <c r="U152" s="19">
        <v>0</v>
      </c>
      <c r="V152" s="19">
        <v>3.3375000000000037E-2</v>
      </c>
      <c r="W152" s="19">
        <v>-5.2500000000000107E-3</v>
      </c>
      <c r="X152" s="19">
        <v>-2.287499999999976E-2</v>
      </c>
      <c r="Y152" s="19">
        <v>-0.4</v>
      </c>
      <c r="Z152" s="19">
        <v>8.3266726846886741E-17</v>
      </c>
      <c r="AA152" s="19">
        <v>0.60000000000000009</v>
      </c>
      <c r="AB152" s="19">
        <v>0</v>
      </c>
      <c r="AC152" s="19">
        <v>0.02</v>
      </c>
      <c r="AD152" s="19">
        <v>-3.5000000000000003E-2</v>
      </c>
      <c r="AE152" s="19">
        <v>0.02</v>
      </c>
      <c r="AF152" s="19">
        <v>0</v>
      </c>
      <c r="AG152" s="19">
        <v>-0.39962500000000001</v>
      </c>
      <c r="AH152" s="19">
        <v>2.6250000000000639E-3</v>
      </c>
      <c r="AI152" s="19">
        <v>0.59625000000000006</v>
      </c>
      <c r="AJ152" s="19">
        <v>0</v>
      </c>
      <c r="AK152" s="19">
        <v>16</v>
      </c>
      <c r="AL152" s="19">
        <v>48</v>
      </c>
      <c r="AM152" s="19">
        <v>8</v>
      </c>
      <c r="AN152" s="19">
        <v>8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579</v>
      </c>
      <c r="AT152" s="19">
        <v>1</v>
      </c>
      <c r="AU152" s="19">
        <v>0</v>
      </c>
      <c r="AV152" s="19">
        <v>0</v>
      </c>
      <c r="AW152" s="19">
        <v>0</v>
      </c>
      <c r="AX152" s="19">
        <v>0</v>
      </c>
      <c r="AY152" s="19">
        <v>45</v>
      </c>
      <c r="AZ152" s="19">
        <v>0</v>
      </c>
      <c r="BA152" s="19">
        <v>1</v>
      </c>
      <c r="BB152" s="19" t="s">
        <v>89</v>
      </c>
      <c r="BC152" s="19">
        <v>5</v>
      </c>
      <c r="BD152" s="19">
        <v>2</v>
      </c>
      <c r="BE152" s="19">
        <v>0.05</v>
      </c>
      <c r="BF152" s="19">
        <v>4</v>
      </c>
      <c r="BG152" s="19">
        <v>6</v>
      </c>
      <c r="BH152" s="19">
        <v>0.5</v>
      </c>
      <c r="BI152" s="19">
        <v>10</v>
      </c>
      <c r="BJ152" s="19">
        <v>1</v>
      </c>
      <c r="BK152" s="19">
        <v>1</v>
      </c>
      <c r="BL152" s="19">
        <v>1</v>
      </c>
      <c r="BM152" s="19">
        <v>1</v>
      </c>
      <c r="BN152" s="19">
        <v>0</v>
      </c>
      <c r="BO152" s="19">
        <v>0</v>
      </c>
      <c r="BP152" s="19">
        <v>0</v>
      </c>
      <c r="BQ152" s="19">
        <v>0</v>
      </c>
      <c r="BR152" s="19">
        <v>1</v>
      </c>
      <c r="BS152" s="19">
        <v>1</v>
      </c>
      <c r="BT152" s="19">
        <v>1</v>
      </c>
      <c r="BU152" s="19">
        <v>1</v>
      </c>
    </row>
    <row r="153" spans="1:73" x14ac:dyDescent="0.3">
      <c r="A153" s="26">
        <v>151</v>
      </c>
      <c r="B153" s="19">
        <v>80</v>
      </c>
      <c r="C153" s="19">
        <v>9.3599319458007813E-2</v>
      </c>
      <c r="D153" s="19">
        <v>1.559988657633464E-3</v>
      </c>
      <c r="E153" s="19">
        <v>5</v>
      </c>
      <c r="G153" s="19">
        <v>5.3928663818510912E-3</v>
      </c>
      <c r="H153" s="19">
        <v>6.1189814179935208E-2</v>
      </c>
      <c r="I153" s="19">
        <v>1.9784137822381861E-2</v>
      </c>
      <c r="J153" s="19">
        <v>5.3928663818510912E-3</v>
      </c>
      <c r="K153" s="19">
        <f t="shared" si="2"/>
        <v>5.3928663818510912E-3</v>
      </c>
      <c r="L153" s="19">
        <v>6.4187378286154886E-3</v>
      </c>
      <c r="M153" s="19">
        <v>6.4187378286154886E-3</v>
      </c>
      <c r="N153" s="19">
        <v>-1.6653345369377351E-16</v>
      </c>
      <c r="O153" s="19">
        <v>2.7755575615628909E-16</v>
      </c>
      <c r="P153" s="19">
        <v>-4.4408920985006262E-16</v>
      </c>
      <c r="Q153" s="19">
        <v>0</v>
      </c>
      <c r="R153" s="19">
        <v>-1.2500000000000001E-2</v>
      </c>
      <c r="S153" s="19">
        <v>2.75E-2</v>
      </c>
      <c r="T153" s="19">
        <v>5.5E-2</v>
      </c>
      <c r="U153" s="19">
        <v>0</v>
      </c>
      <c r="V153" s="19">
        <v>2.8124999999995509E-4</v>
      </c>
      <c r="W153" s="19">
        <v>-5.9062499999999463E-3</v>
      </c>
      <c r="X153" s="19">
        <v>-1.181249999999995E-2</v>
      </c>
      <c r="Y153" s="19">
        <v>0.3</v>
      </c>
      <c r="Z153" s="19">
        <v>-0.3</v>
      </c>
      <c r="AA153" s="19">
        <v>0.4</v>
      </c>
      <c r="AB153" s="19">
        <v>0</v>
      </c>
      <c r="AC153" s="19">
        <v>-1.2500000000000001E-2</v>
      </c>
      <c r="AD153" s="19">
        <v>2.75E-2</v>
      </c>
      <c r="AE153" s="19">
        <v>5.5E-2</v>
      </c>
      <c r="AF153" s="19">
        <v>0</v>
      </c>
      <c r="AG153" s="19">
        <v>0.298875</v>
      </c>
      <c r="AH153" s="19">
        <v>-0.30262499999999998</v>
      </c>
      <c r="AI153" s="19">
        <v>0.39474999999999999</v>
      </c>
      <c r="AJ153" s="19">
        <v>0</v>
      </c>
      <c r="AK153" s="19">
        <v>40</v>
      </c>
      <c r="AL153" s="19">
        <v>16</v>
      </c>
      <c r="AM153" s="19">
        <v>0</v>
      </c>
      <c r="AN153" s="19">
        <v>24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580</v>
      </c>
      <c r="AT153" s="19">
        <v>1</v>
      </c>
      <c r="AU153" s="19">
        <v>0</v>
      </c>
      <c r="AV153" s="19">
        <v>0</v>
      </c>
      <c r="AW153" s="19">
        <v>0</v>
      </c>
      <c r="AX153" s="19">
        <v>0</v>
      </c>
      <c r="AY153" s="19">
        <v>45</v>
      </c>
      <c r="AZ153" s="19">
        <v>0</v>
      </c>
      <c r="BA153" s="19">
        <v>1</v>
      </c>
      <c r="BB153" s="19" t="s">
        <v>89</v>
      </c>
      <c r="BC153" s="19">
        <v>5</v>
      </c>
      <c r="BD153" s="19">
        <v>2</v>
      </c>
      <c r="BE153" s="19">
        <v>0.05</v>
      </c>
      <c r="BF153" s="19">
        <v>4</v>
      </c>
      <c r="BG153" s="19">
        <v>6</v>
      </c>
      <c r="BH153" s="19">
        <v>0.5</v>
      </c>
      <c r="BI153" s="19">
        <v>10</v>
      </c>
      <c r="BJ153" s="19">
        <v>1</v>
      </c>
      <c r="BK153" s="19">
        <v>1</v>
      </c>
      <c r="BL153" s="19">
        <v>1</v>
      </c>
      <c r="BM153" s="19">
        <v>1</v>
      </c>
      <c r="BN153" s="19">
        <v>0</v>
      </c>
      <c r="BO153" s="19">
        <v>0</v>
      </c>
      <c r="BP153" s="19">
        <v>0</v>
      </c>
      <c r="BQ153" s="19">
        <v>0</v>
      </c>
      <c r="BR153" s="19">
        <v>1</v>
      </c>
      <c r="BS153" s="19">
        <v>1</v>
      </c>
      <c r="BT153" s="19">
        <v>1</v>
      </c>
      <c r="BU153" s="19">
        <v>1</v>
      </c>
    </row>
    <row r="154" spans="1:73" x14ac:dyDescent="0.3">
      <c r="A154" s="26">
        <v>152</v>
      </c>
      <c r="B154" s="19">
        <v>80</v>
      </c>
      <c r="C154" s="19">
        <v>9.3599319458007813E-2</v>
      </c>
      <c r="D154" s="19">
        <v>1.559988657633464E-3</v>
      </c>
      <c r="E154" s="19">
        <v>5</v>
      </c>
      <c r="G154" s="19">
        <v>5.3928663818510912E-3</v>
      </c>
      <c r="H154" s="19">
        <v>6.1189814179935208E-2</v>
      </c>
      <c r="I154" s="19">
        <v>1.9784137822381861E-2</v>
      </c>
      <c r="J154" s="19">
        <v>5.3928663818510912E-3</v>
      </c>
      <c r="K154" s="19">
        <f t="shared" si="2"/>
        <v>5.3928663818510912E-3</v>
      </c>
      <c r="L154" s="19">
        <v>6.4187378286154886E-3</v>
      </c>
      <c r="M154" s="19">
        <v>6.4187378286154886E-3</v>
      </c>
      <c r="N154" s="19">
        <v>-1.6653345369377351E-16</v>
      </c>
      <c r="O154" s="19">
        <v>-1.6653345369377351E-16</v>
      </c>
      <c r="P154" s="19">
        <v>-4.4408920985006262E-16</v>
      </c>
      <c r="Q154" s="19">
        <v>0</v>
      </c>
      <c r="R154" s="19">
        <v>-1.2500000000000001E-2</v>
      </c>
      <c r="S154" s="19">
        <v>-2.75E-2</v>
      </c>
      <c r="T154" s="19">
        <v>5.5E-2</v>
      </c>
      <c r="U154" s="19">
        <v>0</v>
      </c>
      <c r="V154" s="19">
        <v>2.8124999999995509E-4</v>
      </c>
      <c r="W154" s="19">
        <v>5.9062499999999463E-3</v>
      </c>
      <c r="X154" s="19">
        <v>-1.181249999999995E-2</v>
      </c>
      <c r="Y154" s="19">
        <v>0.3</v>
      </c>
      <c r="Z154" s="19">
        <v>0.3</v>
      </c>
      <c r="AA154" s="19">
        <v>0.4</v>
      </c>
      <c r="AB154" s="19">
        <v>0</v>
      </c>
      <c r="AC154" s="19">
        <v>-1.2500000000000001E-2</v>
      </c>
      <c r="AD154" s="19">
        <v>-2.75E-2</v>
      </c>
      <c r="AE154" s="19">
        <v>5.5E-2</v>
      </c>
      <c r="AF154" s="19">
        <v>0</v>
      </c>
      <c r="AG154" s="19">
        <v>0.298875</v>
      </c>
      <c r="AH154" s="19">
        <v>0.30262499999999998</v>
      </c>
      <c r="AI154" s="19">
        <v>0.39474999999999999</v>
      </c>
      <c r="AJ154" s="19">
        <v>0</v>
      </c>
      <c r="AK154" s="19">
        <v>40</v>
      </c>
      <c r="AL154" s="19">
        <v>16</v>
      </c>
      <c r="AM154" s="19">
        <v>24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581</v>
      </c>
      <c r="AT154" s="19">
        <v>1</v>
      </c>
      <c r="AU154" s="19">
        <v>0</v>
      </c>
      <c r="AV154" s="19">
        <v>0</v>
      </c>
      <c r="AW154" s="19">
        <v>0</v>
      </c>
      <c r="AX154" s="19">
        <v>0</v>
      </c>
      <c r="AY154" s="19">
        <v>45</v>
      </c>
      <c r="AZ154" s="19">
        <v>0</v>
      </c>
      <c r="BA154" s="19">
        <v>1</v>
      </c>
      <c r="BB154" s="19" t="s">
        <v>89</v>
      </c>
      <c r="BC154" s="19">
        <v>5</v>
      </c>
      <c r="BD154" s="19">
        <v>2</v>
      </c>
      <c r="BE154" s="19">
        <v>0.05</v>
      </c>
      <c r="BF154" s="19">
        <v>4</v>
      </c>
      <c r="BG154" s="19">
        <v>6</v>
      </c>
      <c r="BH154" s="19">
        <v>0.5</v>
      </c>
      <c r="BI154" s="19">
        <v>10</v>
      </c>
      <c r="BJ154" s="19">
        <v>1</v>
      </c>
      <c r="BK154" s="19">
        <v>1</v>
      </c>
      <c r="BL154" s="19">
        <v>1</v>
      </c>
      <c r="BM154" s="19">
        <v>1</v>
      </c>
      <c r="BN154" s="19">
        <v>0</v>
      </c>
      <c r="BO154" s="19">
        <v>0</v>
      </c>
      <c r="BP154" s="19">
        <v>0</v>
      </c>
      <c r="BQ154" s="19">
        <v>0</v>
      </c>
      <c r="BR154" s="19">
        <v>1</v>
      </c>
      <c r="BS154" s="19">
        <v>1</v>
      </c>
      <c r="BT154" s="19">
        <v>1</v>
      </c>
      <c r="BU154" s="19">
        <v>1</v>
      </c>
    </row>
    <row r="155" spans="1:73" x14ac:dyDescent="0.3">
      <c r="A155" s="26">
        <v>153</v>
      </c>
      <c r="B155" s="19">
        <v>80</v>
      </c>
      <c r="C155" s="19">
        <v>9.3599319458007813E-2</v>
      </c>
      <c r="D155" s="19">
        <v>1.559988657633464E-3</v>
      </c>
      <c r="E155" s="19">
        <v>5</v>
      </c>
      <c r="G155" s="19">
        <v>5.3928663818511016E-3</v>
      </c>
      <c r="H155" s="19">
        <v>6.1189814179935208E-2</v>
      </c>
      <c r="I155" s="19">
        <v>1.9784137822381861E-2</v>
      </c>
      <c r="J155" s="19">
        <v>5.3928663818511016E-3</v>
      </c>
      <c r="K155" s="19">
        <f t="shared" si="2"/>
        <v>5.3928663818511016E-3</v>
      </c>
      <c r="L155" s="19">
        <v>6.4187378286154886E-3</v>
      </c>
      <c r="M155" s="19">
        <v>6.4187378286154886E-3</v>
      </c>
      <c r="N155" s="19">
        <v>1.6653345369377351E-16</v>
      </c>
      <c r="O155" s="19">
        <v>-2.2204460492503131E-16</v>
      </c>
      <c r="P155" s="19">
        <v>-4.4408920985006262E-16</v>
      </c>
      <c r="Q155" s="19">
        <v>0</v>
      </c>
      <c r="R155" s="19">
        <v>1.2500000000000001E-2</v>
      </c>
      <c r="S155" s="19">
        <v>-2.75E-2</v>
      </c>
      <c r="T155" s="19">
        <v>5.5E-2</v>
      </c>
      <c r="U155" s="19">
        <v>0</v>
      </c>
      <c r="V155" s="19">
        <v>-2.8124999999995509E-4</v>
      </c>
      <c r="W155" s="19">
        <v>5.9062500000000018E-3</v>
      </c>
      <c r="X155" s="19">
        <v>-1.181249999999995E-2</v>
      </c>
      <c r="Y155" s="19">
        <v>-0.3</v>
      </c>
      <c r="Z155" s="19">
        <v>0.3</v>
      </c>
      <c r="AA155" s="19">
        <v>0.4</v>
      </c>
      <c r="AB155" s="19">
        <v>0</v>
      </c>
      <c r="AC155" s="19">
        <v>1.2500000000000001E-2</v>
      </c>
      <c r="AD155" s="19">
        <v>-2.75E-2</v>
      </c>
      <c r="AE155" s="19">
        <v>5.5E-2</v>
      </c>
      <c r="AF155" s="19">
        <v>0</v>
      </c>
      <c r="AG155" s="19">
        <v>-0.298875</v>
      </c>
      <c r="AH155" s="19">
        <v>0.30262499999999998</v>
      </c>
      <c r="AI155" s="19">
        <v>0.39474999999999999</v>
      </c>
      <c r="AJ155" s="19">
        <v>0</v>
      </c>
      <c r="AK155" s="19">
        <v>16</v>
      </c>
      <c r="AL155" s="19">
        <v>40</v>
      </c>
      <c r="AM155" s="19">
        <v>24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582</v>
      </c>
      <c r="AT155" s="19">
        <v>1</v>
      </c>
      <c r="AU155" s="19">
        <v>0</v>
      </c>
      <c r="AV155" s="19">
        <v>0</v>
      </c>
      <c r="AW155" s="19">
        <v>0</v>
      </c>
      <c r="AX155" s="19">
        <v>0</v>
      </c>
      <c r="AY155" s="19">
        <v>45</v>
      </c>
      <c r="AZ155" s="19">
        <v>0</v>
      </c>
      <c r="BA155" s="19">
        <v>1</v>
      </c>
      <c r="BB155" s="19" t="s">
        <v>89</v>
      </c>
      <c r="BC155" s="19">
        <v>5</v>
      </c>
      <c r="BD155" s="19">
        <v>2</v>
      </c>
      <c r="BE155" s="19">
        <v>0.05</v>
      </c>
      <c r="BF155" s="19">
        <v>4</v>
      </c>
      <c r="BG155" s="19">
        <v>6</v>
      </c>
      <c r="BH155" s="19">
        <v>0.5</v>
      </c>
      <c r="BI155" s="19">
        <v>10</v>
      </c>
      <c r="BJ155" s="19">
        <v>1</v>
      </c>
      <c r="BK155" s="19">
        <v>1</v>
      </c>
      <c r="BL155" s="19">
        <v>1</v>
      </c>
      <c r="BM155" s="19">
        <v>1</v>
      </c>
      <c r="BN155" s="19">
        <v>0</v>
      </c>
      <c r="BO155" s="19">
        <v>0</v>
      </c>
      <c r="BP155" s="19">
        <v>0</v>
      </c>
      <c r="BQ155" s="19">
        <v>0</v>
      </c>
      <c r="BR155" s="19">
        <v>1</v>
      </c>
      <c r="BS155" s="19">
        <v>1</v>
      </c>
      <c r="BT155" s="19">
        <v>1</v>
      </c>
      <c r="BU155" s="19">
        <v>1</v>
      </c>
    </row>
    <row r="156" spans="1:73" x14ac:dyDescent="0.3">
      <c r="A156" s="26">
        <v>154</v>
      </c>
      <c r="B156" s="19">
        <v>80</v>
      </c>
      <c r="C156" s="19">
        <v>7.7999591827392578E-2</v>
      </c>
      <c r="D156" s="19">
        <v>1.2999931971232101E-3</v>
      </c>
      <c r="E156" s="19">
        <v>5</v>
      </c>
      <c r="G156" s="19">
        <v>4.0239759955174696E-3</v>
      </c>
      <c r="H156" s="19">
        <v>8.3813443786632441E-2</v>
      </c>
      <c r="I156" s="19">
        <v>2.992461230951857E-2</v>
      </c>
      <c r="J156" s="19">
        <v>1.0442083574411931E-2</v>
      </c>
      <c r="K156" s="19">
        <f t="shared" si="2"/>
        <v>1.0442083574411931E-2</v>
      </c>
      <c r="L156" s="19">
        <v>4.0239759955174696E-3</v>
      </c>
      <c r="M156" s="19">
        <v>4.0239759955174696E-3</v>
      </c>
      <c r="N156" s="19">
        <v>0</v>
      </c>
      <c r="O156" s="19">
        <v>6.9388939039072284E-17</v>
      </c>
      <c r="P156" s="19">
        <v>-6.6613381477509392E-16</v>
      </c>
      <c r="Q156" s="19">
        <v>0</v>
      </c>
      <c r="R156" s="19">
        <v>2.75E-2</v>
      </c>
      <c r="S156" s="19">
        <v>2.2499999999999999E-2</v>
      </c>
      <c r="T156" s="19">
        <v>4.4999999999999998E-2</v>
      </c>
      <c r="U156" s="19">
        <v>0</v>
      </c>
      <c r="V156" s="19">
        <v>-2.8124999999999678E-4</v>
      </c>
      <c r="W156" s="19">
        <v>4.4062500000001106E-3</v>
      </c>
      <c r="X156" s="19">
        <v>8.8125000000002229E-3</v>
      </c>
      <c r="Y156" s="19">
        <v>-0.1</v>
      </c>
      <c r="Z156" s="19">
        <v>-9.9999999999999936E-2</v>
      </c>
      <c r="AA156" s="19">
        <v>0.8</v>
      </c>
      <c r="AB156" s="19">
        <v>0</v>
      </c>
      <c r="AC156" s="19">
        <v>2.75E-2</v>
      </c>
      <c r="AD156" s="19">
        <v>2.2499999999999999E-2</v>
      </c>
      <c r="AE156" s="19">
        <v>4.4999999999999998E-2</v>
      </c>
      <c r="AF156" s="19">
        <v>0</v>
      </c>
      <c r="AG156" s="19">
        <v>-9.4750000000000001E-2</v>
      </c>
      <c r="AH156" s="19">
        <v>-0.1022499999999999</v>
      </c>
      <c r="AI156" s="19">
        <v>0.79549999999999998</v>
      </c>
      <c r="AJ156" s="19">
        <v>0</v>
      </c>
      <c r="AK156" s="19">
        <v>32</v>
      </c>
      <c r="AL156" s="19">
        <v>40</v>
      </c>
      <c r="AM156" s="19">
        <v>0</v>
      </c>
      <c r="AN156" s="19">
        <v>8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583</v>
      </c>
      <c r="AT156" s="19">
        <v>1</v>
      </c>
      <c r="AU156" s="19">
        <v>0</v>
      </c>
      <c r="AV156" s="19">
        <v>0</v>
      </c>
      <c r="AW156" s="19">
        <v>0</v>
      </c>
      <c r="AX156" s="19">
        <v>0</v>
      </c>
      <c r="AY156" s="19">
        <v>45</v>
      </c>
      <c r="AZ156" s="19">
        <v>0</v>
      </c>
      <c r="BA156" s="19">
        <v>1</v>
      </c>
      <c r="BB156" s="19" t="s">
        <v>89</v>
      </c>
      <c r="BC156" s="19">
        <v>5</v>
      </c>
      <c r="BD156" s="19">
        <v>2</v>
      </c>
      <c r="BE156" s="19">
        <v>0.05</v>
      </c>
      <c r="BF156" s="19">
        <v>4</v>
      </c>
      <c r="BG156" s="19">
        <v>6</v>
      </c>
      <c r="BH156" s="19">
        <v>0.5</v>
      </c>
      <c r="BI156" s="19">
        <v>10</v>
      </c>
      <c r="BJ156" s="19">
        <v>1</v>
      </c>
      <c r="BK156" s="19">
        <v>1</v>
      </c>
      <c r="BL156" s="19">
        <v>1</v>
      </c>
      <c r="BM156" s="19">
        <v>1</v>
      </c>
      <c r="BN156" s="19">
        <v>0</v>
      </c>
      <c r="BO156" s="19">
        <v>0</v>
      </c>
      <c r="BP156" s="19">
        <v>0</v>
      </c>
      <c r="BQ156" s="19">
        <v>0</v>
      </c>
      <c r="BR156" s="19">
        <v>1</v>
      </c>
      <c r="BS156" s="19">
        <v>1</v>
      </c>
      <c r="BT156" s="19">
        <v>1</v>
      </c>
      <c r="BU156" s="19">
        <v>1</v>
      </c>
    </row>
    <row r="157" spans="1:73" x14ac:dyDescent="0.3">
      <c r="A157" s="26">
        <v>155</v>
      </c>
      <c r="B157" s="19">
        <v>80</v>
      </c>
      <c r="C157" s="19">
        <v>7.7999353408813477E-2</v>
      </c>
      <c r="D157" s="19">
        <v>1.2999892234802251E-3</v>
      </c>
      <c r="E157" s="19">
        <v>5</v>
      </c>
      <c r="G157" s="19">
        <v>4.0239759955174384E-3</v>
      </c>
      <c r="H157" s="19">
        <v>8.3813443786632455E-2</v>
      </c>
      <c r="I157" s="19">
        <v>2.9924612309518591E-2</v>
      </c>
      <c r="J157" s="19">
        <v>1.044208357441191E-2</v>
      </c>
      <c r="K157" s="19">
        <f t="shared" si="2"/>
        <v>1.044208357441191E-2</v>
      </c>
      <c r="L157" s="19">
        <v>4.0239759955174384E-3</v>
      </c>
      <c r="M157" s="19">
        <v>4.0239759955174384E-3</v>
      </c>
      <c r="N157" s="19">
        <v>0</v>
      </c>
      <c r="O157" s="19">
        <v>9.7144514654701197E-17</v>
      </c>
      <c r="P157" s="19">
        <v>-6.6613381477509392E-16</v>
      </c>
      <c r="Q157" s="19">
        <v>0</v>
      </c>
      <c r="R157" s="19">
        <v>2.75E-2</v>
      </c>
      <c r="S157" s="19">
        <v>-2.2499999999999999E-2</v>
      </c>
      <c r="T157" s="19">
        <v>4.4999999999999998E-2</v>
      </c>
      <c r="U157" s="19">
        <v>0</v>
      </c>
      <c r="V157" s="19">
        <v>-2.8124999999999678E-4</v>
      </c>
      <c r="W157" s="19">
        <v>-4.4062499999999311E-3</v>
      </c>
      <c r="X157" s="19">
        <v>8.8125000000002229E-3</v>
      </c>
      <c r="Y157" s="19">
        <v>-0.1</v>
      </c>
      <c r="Z157" s="19">
        <v>0.1000000000000001</v>
      </c>
      <c r="AA157" s="19">
        <v>0.8</v>
      </c>
      <c r="AB157" s="19">
        <v>0</v>
      </c>
      <c r="AC157" s="19">
        <v>2.75E-2</v>
      </c>
      <c r="AD157" s="19">
        <v>-2.2499999999999999E-2</v>
      </c>
      <c r="AE157" s="19">
        <v>4.4999999999999998E-2</v>
      </c>
      <c r="AF157" s="19">
        <v>0</v>
      </c>
      <c r="AG157" s="19">
        <v>-9.4750000000000001E-2</v>
      </c>
      <c r="AH157" s="19">
        <v>0.1022500000000001</v>
      </c>
      <c r="AI157" s="19">
        <v>0.79549999999999998</v>
      </c>
      <c r="AJ157" s="19">
        <v>0</v>
      </c>
      <c r="AK157" s="19">
        <v>32</v>
      </c>
      <c r="AL157" s="19">
        <v>40</v>
      </c>
      <c r="AM157" s="19">
        <v>8</v>
      </c>
      <c r="AN157" s="19">
        <v>0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584</v>
      </c>
      <c r="AT157" s="19">
        <v>1</v>
      </c>
      <c r="AU157" s="19">
        <v>0</v>
      </c>
      <c r="AV157" s="19">
        <v>0</v>
      </c>
      <c r="AW157" s="19">
        <v>0</v>
      </c>
      <c r="AX157" s="19">
        <v>0</v>
      </c>
      <c r="AY157" s="19">
        <v>45</v>
      </c>
      <c r="AZ157" s="19">
        <v>0</v>
      </c>
      <c r="BA157" s="19">
        <v>1</v>
      </c>
      <c r="BB157" s="19" t="s">
        <v>89</v>
      </c>
      <c r="BC157" s="19">
        <v>5</v>
      </c>
      <c r="BD157" s="19">
        <v>2</v>
      </c>
      <c r="BE157" s="19">
        <v>0.05</v>
      </c>
      <c r="BF157" s="19">
        <v>4</v>
      </c>
      <c r="BG157" s="19">
        <v>6</v>
      </c>
      <c r="BH157" s="19">
        <v>0.5</v>
      </c>
      <c r="BI157" s="19">
        <v>10</v>
      </c>
      <c r="BJ157" s="19">
        <v>1</v>
      </c>
      <c r="BK157" s="19">
        <v>1</v>
      </c>
      <c r="BL157" s="19">
        <v>1</v>
      </c>
      <c r="BM157" s="19">
        <v>1</v>
      </c>
      <c r="BN157" s="19">
        <v>0</v>
      </c>
      <c r="BO157" s="19">
        <v>0</v>
      </c>
      <c r="BP157" s="19">
        <v>0</v>
      </c>
      <c r="BQ157" s="19">
        <v>0</v>
      </c>
      <c r="BR157" s="19">
        <v>1</v>
      </c>
      <c r="BS157" s="19">
        <v>1</v>
      </c>
      <c r="BT157" s="19">
        <v>1</v>
      </c>
      <c r="BU157" s="19">
        <v>1</v>
      </c>
    </row>
    <row r="158" spans="1:73" x14ac:dyDescent="0.3">
      <c r="A158" s="26">
        <v>156</v>
      </c>
      <c r="B158" s="19">
        <v>80</v>
      </c>
      <c r="C158" s="19">
        <v>9.3599557876586914E-2</v>
      </c>
      <c r="D158" s="19">
        <v>1.5599926312764481E-3</v>
      </c>
      <c r="E158" s="19">
        <v>5</v>
      </c>
      <c r="G158" s="19">
        <v>4.0239759955174349E-3</v>
      </c>
      <c r="H158" s="19">
        <v>8.3813443786632455E-2</v>
      </c>
      <c r="I158" s="19">
        <v>2.9924612309518601E-2</v>
      </c>
      <c r="J158" s="19">
        <v>1.044208357441191E-2</v>
      </c>
      <c r="K158" s="19">
        <f t="shared" si="2"/>
        <v>1.044208357441191E-2</v>
      </c>
      <c r="L158" s="19">
        <v>4.0239759955174349E-3</v>
      </c>
      <c r="M158" s="19">
        <v>4.0239759955174349E-3</v>
      </c>
      <c r="N158" s="19">
        <v>0</v>
      </c>
      <c r="O158" s="19">
        <v>0</v>
      </c>
      <c r="P158" s="19">
        <v>-6.6613381477509392E-16</v>
      </c>
      <c r="Q158" s="19">
        <v>0</v>
      </c>
      <c r="R158" s="19">
        <v>-2.75E-2</v>
      </c>
      <c r="S158" s="19">
        <v>-2.2499999999999999E-2</v>
      </c>
      <c r="T158" s="19">
        <v>4.4999999999999998E-2</v>
      </c>
      <c r="U158" s="19">
        <v>0</v>
      </c>
      <c r="V158" s="19">
        <v>-2.8124999999999678E-4</v>
      </c>
      <c r="W158" s="19">
        <v>-4.4062499999999172E-3</v>
      </c>
      <c r="X158" s="19">
        <v>8.8125000000002229E-3</v>
      </c>
      <c r="Y158" s="19">
        <v>0.1</v>
      </c>
      <c r="Z158" s="19">
        <v>0.1</v>
      </c>
      <c r="AA158" s="19">
        <v>0.8</v>
      </c>
      <c r="AB158" s="19">
        <v>0</v>
      </c>
      <c r="AC158" s="19">
        <v>-2.75E-2</v>
      </c>
      <c r="AD158" s="19">
        <v>-2.2499999999999999E-2</v>
      </c>
      <c r="AE158" s="19">
        <v>4.4999999999999998E-2</v>
      </c>
      <c r="AF158" s="19">
        <v>0</v>
      </c>
      <c r="AG158" s="19">
        <v>9.4750000000000001E-2</v>
      </c>
      <c r="AH158" s="19">
        <v>0.1022500000000001</v>
      </c>
      <c r="AI158" s="19">
        <v>0.79549999999999998</v>
      </c>
      <c r="AJ158" s="19">
        <v>0</v>
      </c>
      <c r="AK158" s="19">
        <v>40</v>
      </c>
      <c r="AL158" s="19">
        <v>32</v>
      </c>
      <c r="AM158" s="19">
        <v>8</v>
      </c>
      <c r="AN158" s="19">
        <v>0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585</v>
      </c>
      <c r="AT158" s="19">
        <v>1</v>
      </c>
      <c r="AU158" s="19">
        <v>0</v>
      </c>
      <c r="AV158" s="19">
        <v>0</v>
      </c>
      <c r="AW158" s="19">
        <v>0</v>
      </c>
      <c r="AX158" s="19">
        <v>0</v>
      </c>
      <c r="AY158" s="19">
        <v>45</v>
      </c>
      <c r="AZ158" s="19">
        <v>0</v>
      </c>
      <c r="BA158" s="19">
        <v>1</v>
      </c>
      <c r="BB158" s="19" t="s">
        <v>89</v>
      </c>
      <c r="BC158" s="19">
        <v>5</v>
      </c>
      <c r="BD158" s="19">
        <v>2</v>
      </c>
      <c r="BE158" s="19">
        <v>0.05</v>
      </c>
      <c r="BF158" s="19">
        <v>4</v>
      </c>
      <c r="BG158" s="19">
        <v>6</v>
      </c>
      <c r="BH158" s="19">
        <v>0.5</v>
      </c>
      <c r="BI158" s="19">
        <v>10</v>
      </c>
      <c r="BJ158" s="19">
        <v>1</v>
      </c>
      <c r="BK158" s="19">
        <v>1</v>
      </c>
      <c r="BL158" s="19">
        <v>1</v>
      </c>
      <c r="BM158" s="19">
        <v>1</v>
      </c>
      <c r="BN158" s="19">
        <v>0</v>
      </c>
      <c r="BO158" s="19">
        <v>0</v>
      </c>
      <c r="BP158" s="19">
        <v>0</v>
      </c>
      <c r="BQ158" s="19">
        <v>0</v>
      </c>
      <c r="BR158" s="19">
        <v>1</v>
      </c>
      <c r="BS158" s="19">
        <v>1</v>
      </c>
      <c r="BT158" s="19">
        <v>1</v>
      </c>
      <c r="BU158" s="19">
        <v>1</v>
      </c>
    </row>
    <row r="159" spans="1:73" x14ac:dyDescent="0.3">
      <c r="A159" s="26">
        <v>157</v>
      </c>
      <c r="B159" s="19">
        <v>80</v>
      </c>
      <c r="C159" s="19">
        <v>7.7999591827392578E-2</v>
      </c>
      <c r="D159" s="19">
        <v>1.2999931971232101E-3</v>
      </c>
      <c r="E159" s="19">
        <v>5</v>
      </c>
      <c r="G159" s="19">
        <v>5.3917797676185618E-3</v>
      </c>
      <c r="H159" s="19">
        <v>9.5303657376697756E-2</v>
      </c>
      <c r="I159" s="19">
        <v>3.1562809404423943E-2</v>
      </c>
      <c r="J159" s="19">
        <v>1.0891151798593341E-2</v>
      </c>
      <c r="K159" s="19">
        <f t="shared" si="2"/>
        <v>1.0891151798593341E-2</v>
      </c>
      <c r="L159" s="19">
        <v>5.3917797676185618E-3</v>
      </c>
      <c r="M159" s="19">
        <v>5.3917797676185618E-3</v>
      </c>
      <c r="N159" s="19">
        <v>2.7755575615628909E-16</v>
      </c>
      <c r="O159" s="19">
        <v>6.9388939039072284E-17</v>
      </c>
      <c r="P159" s="19">
        <v>-6.6613381477509392E-16</v>
      </c>
      <c r="Q159" s="19">
        <v>0</v>
      </c>
      <c r="R159" s="19">
        <v>-2.5000000000000001E-3</v>
      </c>
      <c r="S159" s="19">
        <v>1.7499999999999991E-2</v>
      </c>
      <c r="T159" s="19">
        <v>3.5000000000000003E-2</v>
      </c>
      <c r="U159" s="19">
        <v>0</v>
      </c>
      <c r="V159" s="19">
        <v>9.3750000000225597E-5</v>
      </c>
      <c r="W159" s="19">
        <v>5.9062499999999879E-3</v>
      </c>
      <c r="X159" s="19">
        <v>1.1812500000000231E-2</v>
      </c>
      <c r="Y159" s="19">
        <v>-0.3</v>
      </c>
      <c r="Z159" s="19">
        <v>-9.9999999999999936E-2</v>
      </c>
      <c r="AA159" s="19">
        <v>0.8</v>
      </c>
      <c r="AB159" s="19">
        <v>0</v>
      </c>
      <c r="AC159" s="19">
        <v>-2.5000000000000001E-3</v>
      </c>
      <c r="AD159" s="19">
        <v>1.7499999999999991E-2</v>
      </c>
      <c r="AE159" s="19">
        <v>3.5000000000000003E-2</v>
      </c>
      <c r="AF159" s="19">
        <v>0</v>
      </c>
      <c r="AG159" s="19">
        <v>-0.29249999999999998</v>
      </c>
      <c r="AH159" s="19">
        <v>-0.10075000000000001</v>
      </c>
      <c r="AI159" s="19">
        <v>0.79849999999999999</v>
      </c>
      <c r="AJ159" s="19">
        <v>0</v>
      </c>
      <c r="AK159" s="19">
        <v>24</v>
      </c>
      <c r="AL159" s="19">
        <v>48</v>
      </c>
      <c r="AM159" s="19">
        <v>0</v>
      </c>
      <c r="AN159" s="19">
        <v>8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586</v>
      </c>
      <c r="AT159" s="19">
        <v>1</v>
      </c>
      <c r="AU159" s="19">
        <v>0</v>
      </c>
      <c r="AV159" s="19">
        <v>0</v>
      </c>
      <c r="AW159" s="19">
        <v>0</v>
      </c>
      <c r="AX159" s="19">
        <v>0</v>
      </c>
      <c r="AY159" s="19">
        <v>45</v>
      </c>
      <c r="AZ159" s="19">
        <v>0</v>
      </c>
      <c r="BA159" s="19">
        <v>1</v>
      </c>
      <c r="BB159" s="19" t="s">
        <v>89</v>
      </c>
      <c r="BC159" s="19">
        <v>5</v>
      </c>
      <c r="BD159" s="19">
        <v>2</v>
      </c>
      <c r="BE159" s="19">
        <v>0.05</v>
      </c>
      <c r="BF159" s="19">
        <v>4</v>
      </c>
      <c r="BG159" s="19">
        <v>6</v>
      </c>
      <c r="BH159" s="19">
        <v>0.5</v>
      </c>
      <c r="BI159" s="19">
        <v>10</v>
      </c>
      <c r="BJ159" s="19">
        <v>1</v>
      </c>
      <c r="BK159" s="19">
        <v>1</v>
      </c>
      <c r="BL159" s="19">
        <v>1</v>
      </c>
      <c r="BM159" s="19">
        <v>1</v>
      </c>
      <c r="BN159" s="19">
        <v>0</v>
      </c>
      <c r="BO159" s="19">
        <v>0</v>
      </c>
      <c r="BP159" s="19">
        <v>0</v>
      </c>
      <c r="BQ159" s="19">
        <v>0</v>
      </c>
      <c r="BR159" s="19">
        <v>1</v>
      </c>
      <c r="BS159" s="19">
        <v>1</v>
      </c>
      <c r="BT159" s="19">
        <v>1</v>
      </c>
      <c r="BU159" s="19">
        <v>1</v>
      </c>
    </row>
    <row r="160" spans="1:73" x14ac:dyDescent="0.3">
      <c r="A160" s="26">
        <v>158</v>
      </c>
      <c r="B160" s="19">
        <v>80</v>
      </c>
      <c r="C160" s="19">
        <v>7.7999353408813477E-2</v>
      </c>
      <c r="D160" s="19">
        <v>1.2999892234802251E-3</v>
      </c>
      <c r="E160" s="19">
        <v>5</v>
      </c>
      <c r="G160" s="19">
        <v>5.391779767618554E-3</v>
      </c>
      <c r="H160" s="19">
        <v>9.5303657376697756E-2</v>
      </c>
      <c r="I160" s="19">
        <v>3.156280940442395E-2</v>
      </c>
      <c r="J160" s="19">
        <v>1.0891151798593341E-2</v>
      </c>
      <c r="K160" s="19">
        <f t="shared" si="2"/>
        <v>1.0891151798593341E-2</v>
      </c>
      <c r="L160" s="19">
        <v>5.391779767618554E-3</v>
      </c>
      <c r="M160" s="19">
        <v>5.391779767618554E-3</v>
      </c>
      <c r="N160" s="19">
        <v>2.7755575615628909E-16</v>
      </c>
      <c r="O160" s="19">
        <v>9.7144514654701197E-17</v>
      </c>
      <c r="P160" s="19">
        <v>-6.6613381477509392E-16</v>
      </c>
      <c r="Q160" s="19">
        <v>0</v>
      </c>
      <c r="R160" s="19">
        <v>-2.5000000000000001E-3</v>
      </c>
      <c r="S160" s="19">
        <v>-1.7500000000000009E-2</v>
      </c>
      <c r="T160" s="19">
        <v>3.5000000000000003E-2</v>
      </c>
      <c r="U160" s="19">
        <v>0</v>
      </c>
      <c r="V160" s="19">
        <v>9.3750000000225597E-5</v>
      </c>
      <c r="W160" s="19">
        <v>-5.9062499999999463E-3</v>
      </c>
      <c r="X160" s="19">
        <v>1.1812500000000231E-2</v>
      </c>
      <c r="Y160" s="19">
        <v>-0.3</v>
      </c>
      <c r="Z160" s="19">
        <v>0.1000000000000001</v>
      </c>
      <c r="AA160" s="19">
        <v>0.8</v>
      </c>
      <c r="AB160" s="19">
        <v>0</v>
      </c>
      <c r="AC160" s="19">
        <v>-2.5000000000000001E-3</v>
      </c>
      <c r="AD160" s="19">
        <v>-1.7500000000000009E-2</v>
      </c>
      <c r="AE160" s="19">
        <v>3.5000000000000003E-2</v>
      </c>
      <c r="AF160" s="19">
        <v>0</v>
      </c>
      <c r="AG160" s="19">
        <v>-0.29249999999999998</v>
      </c>
      <c r="AH160" s="19">
        <v>0.1007500000000001</v>
      </c>
      <c r="AI160" s="19">
        <v>0.79849999999999999</v>
      </c>
      <c r="AJ160" s="19">
        <v>0</v>
      </c>
      <c r="AK160" s="19">
        <v>24</v>
      </c>
      <c r="AL160" s="19">
        <v>48</v>
      </c>
      <c r="AM160" s="19">
        <v>8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 t="s">
        <v>587</v>
      </c>
      <c r="AT160" s="19">
        <v>1</v>
      </c>
      <c r="AU160" s="19">
        <v>0</v>
      </c>
      <c r="AV160" s="19">
        <v>0</v>
      </c>
      <c r="AW160" s="19">
        <v>0</v>
      </c>
      <c r="AX160" s="19">
        <v>0</v>
      </c>
      <c r="AY160" s="19">
        <v>45</v>
      </c>
      <c r="AZ160" s="19">
        <v>0</v>
      </c>
      <c r="BA160" s="19">
        <v>1</v>
      </c>
      <c r="BB160" s="19" t="s">
        <v>89</v>
      </c>
      <c r="BC160" s="19">
        <v>5</v>
      </c>
      <c r="BD160" s="19">
        <v>2</v>
      </c>
      <c r="BE160" s="19">
        <v>0.05</v>
      </c>
      <c r="BF160" s="19">
        <v>4</v>
      </c>
      <c r="BG160" s="19">
        <v>6</v>
      </c>
      <c r="BH160" s="19">
        <v>0.5</v>
      </c>
      <c r="BI160" s="19">
        <v>10</v>
      </c>
      <c r="BJ160" s="19">
        <v>1</v>
      </c>
      <c r="BK160" s="19">
        <v>1</v>
      </c>
      <c r="BL160" s="19">
        <v>1</v>
      </c>
      <c r="BM160" s="19">
        <v>1</v>
      </c>
      <c r="BN160" s="19">
        <v>0</v>
      </c>
      <c r="BO160" s="19">
        <v>0</v>
      </c>
      <c r="BP160" s="19">
        <v>0</v>
      </c>
      <c r="BQ160" s="19">
        <v>0</v>
      </c>
      <c r="BR160" s="19">
        <v>1</v>
      </c>
      <c r="BS160" s="19">
        <v>1</v>
      </c>
      <c r="BT160" s="19">
        <v>1</v>
      </c>
      <c r="BU160" s="19">
        <v>1</v>
      </c>
    </row>
    <row r="161" spans="1:73" x14ac:dyDescent="0.3">
      <c r="A161" s="26">
        <v>159</v>
      </c>
      <c r="B161" s="19">
        <v>80</v>
      </c>
      <c r="C161" s="19">
        <v>9.3599319458007813E-2</v>
      </c>
      <c r="D161" s="19">
        <v>1.559988657633464E-3</v>
      </c>
      <c r="E161" s="19">
        <v>5</v>
      </c>
      <c r="G161" s="19">
        <v>5.3917797676185644E-3</v>
      </c>
      <c r="H161" s="19">
        <v>9.5303657376697742E-2</v>
      </c>
      <c r="I161" s="19">
        <v>3.1562809404423943E-2</v>
      </c>
      <c r="J161" s="19">
        <v>1.0891151798593349E-2</v>
      </c>
      <c r="K161" s="19">
        <f t="shared" si="2"/>
        <v>1.0891151798593349E-2</v>
      </c>
      <c r="L161" s="19">
        <v>5.3917797676185644E-3</v>
      </c>
      <c r="M161" s="19">
        <v>5.3917797676185644E-3</v>
      </c>
      <c r="N161" s="19">
        <v>-2.7755575615628909E-16</v>
      </c>
      <c r="O161" s="19">
        <v>0</v>
      </c>
      <c r="P161" s="19">
        <v>-6.6613381477509392E-16</v>
      </c>
      <c r="Q161" s="19">
        <v>0</v>
      </c>
      <c r="R161" s="19">
        <v>2.5000000000000001E-3</v>
      </c>
      <c r="S161" s="19">
        <v>-1.7499999999999991E-2</v>
      </c>
      <c r="T161" s="19">
        <v>3.5000000000000003E-2</v>
      </c>
      <c r="U161" s="19">
        <v>0</v>
      </c>
      <c r="V161" s="19">
        <v>-9.3750000000225597E-5</v>
      </c>
      <c r="W161" s="19">
        <v>-5.9062500000000018E-3</v>
      </c>
      <c r="X161" s="19">
        <v>1.1812500000000231E-2</v>
      </c>
      <c r="Y161" s="19">
        <v>0.3</v>
      </c>
      <c r="Z161" s="19">
        <v>0.1</v>
      </c>
      <c r="AA161" s="19">
        <v>0.8</v>
      </c>
      <c r="AB161" s="19">
        <v>0</v>
      </c>
      <c r="AC161" s="19">
        <v>2.5000000000000001E-3</v>
      </c>
      <c r="AD161" s="19">
        <v>-1.7499999999999991E-2</v>
      </c>
      <c r="AE161" s="19">
        <v>3.5000000000000003E-2</v>
      </c>
      <c r="AF161" s="19">
        <v>0</v>
      </c>
      <c r="AG161" s="19">
        <v>0.29249999999999998</v>
      </c>
      <c r="AH161" s="19">
        <v>0.10075000000000001</v>
      </c>
      <c r="AI161" s="19">
        <v>0.79849999999999999</v>
      </c>
      <c r="AJ161" s="19">
        <v>0</v>
      </c>
      <c r="AK161" s="19">
        <v>48</v>
      </c>
      <c r="AL161" s="19">
        <v>24</v>
      </c>
      <c r="AM161" s="19">
        <v>8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 t="s">
        <v>588</v>
      </c>
      <c r="AT161" s="19">
        <v>1</v>
      </c>
      <c r="AU161" s="19">
        <v>0</v>
      </c>
      <c r="AV161" s="19">
        <v>0</v>
      </c>
      <c r="AW161" s="19">
        <v>0</v>
      </c>
      <c r="AX161" s="19">
        <v>0</v>
      </c>
      <c r="AY161" s="19">
        <v>45</v>
      </c>
      <c r="AZ161" s="19">
        <v>0</v>
      </c>
      <c r="BA161" s="19">
        <v>1</v>
      </c>
      <c r="BB161" s="19" t="s">
        <v>89</v>
      </c>
      <c r="BC161" s="19">
        <v>5</v>
      </c>
      <c r="BD161" s="19">
        <v>2</v>
      </c>
      <c r="BE161" s="19">
        <v>0.05</v>
      </c>
      <c r="BF161" s="19">
        <v>4</v>
      </c>
      <c r="BG161" s="19">
        <v>6</v>
      </c>
      <c r="BH161" s="19">
        <v>0.5</v>
      </c>
      <c r="BI161" s="19">
        <v>10</v>
      </c>
      <c r="BJ161" s="19">
        <v>1</v>
      </c>
      <c r="BK161" s="19">
        <v>1</v>
      </c>
      <c r="BL161" s="19">
        <v>1</v>
      </c>
      <c r="BM161" s="19">
        <v>1</v>
      </c>
      <c r="BN161" s="19">
        <v>0</v>
      </c>
      <c r="BO161" s="19">
        <v>0</v>
      </c>
      <c r="BP161" s="19">
        <v>0</v>
      </c>
      <c r="BQ161" s="19">
        <v>0</v>
      </c>
      <c r="BR161" s="19">
        <v>1</v>
      </c>
      <c r="BS161" s="19">
        <v>1</v>
      </c>
      <c r="BT161" s="19">
        <v>1</v>
      </c>
      <c r="BU161" s="19">
        <v>1</v>
      </c>
    </row>
    <row r="162" spans="1:73" x14ac:dyDescent="0.3">
      <c r="A162" s="26">
        <v>160</v>
      </c>
      <c r="B162" s="19">
        <v>80</v>
      </c>
      <c r="C162" s="19">
        <v>6.2399864196777337E-2</v>
      </c>
      <c r="D162" s="19">
        <v>1.0399977366129559E-3</v>
      </c>
      <c r="E162" s="19">
        <v>4</v>
      </c>
      <c r="G162" s="19">
        <v>1.189591086518804E-2</v>
      </c>
      <c r="H162" s="19">
        <v>6.7267568569482322E-2</v>
      </c>
      <c r="I162" s="19">
        <v>2.1566711545226311E-2</v>
      </c>
      <c r="J162" s="19">
        <v>1.189591086518804E-2</v>
      </c>
      <c r="K162" s="19">
        <f t="shared" si="2"/>
        <v>1.189591086518804E-2</v>
      </c>
      <c r="L162" s="19">
        <v>1.189591086518804E-2</v>
      </c>
      <c r="N162" s="19">
        <v>-3.4694469519536142E-18</v>
      </c>
      <c r="O162" s="19">
        <v>-5.5511151231257827E-17</v>
      </c>
      <c r="P162" s="19">
        <v>-3.3306690738754701E-16</v>
      </c>
      <c r="Q162" s="19">
        <v>0</v>
      </c>
      <c r="R162" s="19">
        <v>0.05</v>
      </c>
      <c r="S162" s="19">
        <v>3.9999999999999987E-2</v>
      </c>
      <c r="T162" s="19">
        <v>0.08</v>
      </c>
      <c r="U162" s="19">
        <v>0</v>
      </c>
      <c r="V162" s="19">
        <v>-9.3749999999991626E-5</v>
      </c>
      <c r="W162" s="19">
        <v>-1.3031249999999991E-2</v>
      </c>
      <c r="X162" s="19">
        <v>-2.6062499999999881E-2</v>
      </c>
      <c r="Y162" s="19">
        <v>0</v>
      </c>
      <c r="Z162" s="19">
        <v>-0.2</v>
      </c>
      <c r="AA162" s="19">
        <v>0.60000000000000009</v>
      </c>
      <c r="AB162" s="19">
        <v>0</v>
      </c>
      <c r="AC162" s="19">
        <v>0.05</v>
      </c>
      <c r="AD162" s="19">
        <v>3.9999999999999987E-2</v>
      </c>
      <c r="AE162" s="19">
        <v>0.08</v>
      </c>
      <c r="AF162" s="19">
        <v>0</v>
      </c>
      <c r="AG162" s="19">
        <v>1.5E-3</v>
      </c>
      <c r="AH162" s="19">
        <v>-0.20300000000000001</v>
      </c>
      <c r="AI162" s="19">
        <v>0.59399999999999997</v>
      </c>
      <c r="AJ162" s="19">
        <v>0</v>
      </c>
      <c r="AK162" s="19">
        <v>32</v>
      </c>
      <c r="AL162" s="19">
        <v>32</v>
      </c>
      <c r="AM162" s="19">
        <v>0</v>
      </c>
      <c r="AN162" s="19">
        <v>16</v>
      </c>
      <c r="AO162" s="19">
        <v>0</v>
      </c>
      <c r="AP162" s="19">
        <v>0</v>
      </c>
      <c r="AQ162" s="19">
        <v>0</v>
      </c>
      <c r="AR162" s="19">
        <v>0</v>
      </c>
      <c r="AS162" s="19" t="s">
        <v>589</v>
      </c>
      <c r="AT162" s="19">
        <v>1</v>
      </c>
      <c r="AU162" s="19">
        <v>0</v>
      </c>
      <c r="AV162" s="19">
        <v>0</v>
      </c>
      <c r="AW162" s="19">
        <v>0</v>
      </c>
      <c r="AX162" s="19">
        <v>0</v>
      </c>
      <c r="AY162" s="19">
        <v>45</v>
      </c>
      <c r="AZ162" s="19">
        <v>0</v>
      </c>
      <c r="BA162" s="19">
        <v>1</v>
      </c>
      <c r="BB162" s="19" t="s">
        <v>89</v>
      </c>
      <c r="BC162" s="19">
        <v>5</v>
      </c>
      <c r="BD162" s="19">
        <v>2</v>
      </c>
      <c r="BE162" s="19">
        <v>0.05</v>
      </c>
      <c r="BF162" s="19">
        <v>4</v>
      </c>
      <c r="BG162" s="19">
        <v>6</v>
      </c>
      <c r="BH162" s="19">
        <v>0.5</v>
      </c>
      <c r="BI162" s="19">
        <v>10</v>
      </c>
      <c r="BJ162" s="19">
        <v>1</v>
      </c>
      <c r="BK162" s="19">
        <v>1</v>
      </c>
      <c r="BL162" s="19">
        <v>1</v>
      </c>
      <c r="BM162" s="19">
        <v>1</v>
      </c>
      <c r="BN162" s="19">
        <v>0</v>
      </c>
      <c r="BO162" s="19">
        <v>0</v>
      </c>
      <c r="BP162" s="19">
        <v>0</v>
      </c>
      <c r="BQ162" s="19">
        <v>0</v>
      </c>
      <c r="BR162" s="19">
        <v>1</v>
      </c>
      <c r="BS162" s="19">
        <v>1</v>
      </c>
      <c r="BT162" s="19">
        <v>1</v>
      </c>
      <c r="BU162" s="19">
        <v>1</v>
      </c>
    </row>
    <row r="163" spans="1:73" x14ac:dyDescent="0.3">
      <c r="A163" s="26">
        <v>161</v>
      </c>
      <c r="B163" s="19">
        <v>80</v>
      </c>
      <c r="C163" s="19">
        <v>6.2399625778198242E-2</v>
      </c>
      <c r="D163" s="19">
        <v>1.039993762969971E-3</v>
      </c>
      <c r="E163" s="19">
        <v>4</v>
      </c>
      <c r="G163" s="19">
        <v>1.1895910865188059E-2</v>
      </c>
      <c r="H163" s="19">
        <v>6.7267568569482322E-2</v>
      </c>
      <c r="I163" s="19">
        <v>2.1566711545226339E-2</v>
      </c>
      <c r="J163" s="19">
        <v>1.1895910865188059E-2</v>
      </c>
      <c r="K163" s="19">
        <f t="shared" si="2"/>
        <v>1.1895910865188059E-2</v>
      </c>
      <c r="L163" s="19">
        <v>1.1895910865188059E-2</v>
      </c>
      <c r="N163" s="19">
        <v>-3.4694469519536142E-18</v>
      </c>
      <c r="O163" s="19">
        <v>1.3877787807814459E-16</v>
      </c>
      <c r="P163" s="19">
        <v>-3.3306690738754701E-16</v>
      </c>
      <c r="Q163" s="19">
        <v>0</v>
      </c>
      <c r="R163" s="19">
        <v>0.05</v>
      </c>
      <c r="S163" s="19">
        <v>-0.04</v>
      </c>
      <c r="T163" s="19">
        <v>0.08</v>
      </c>
      <c r="U163" s="19">
        <v>0</v>
      </c>
      <c r="V163" s="19">
        <v>-9.3749999999991626E-5</v>
      </c>
      <c r="W163" s="19">
        <v>1.3031250000000079E-2</v>
      </c>
      <c r="X163" s="19">
        <v>-2.6062499999999881E-2</v>
      </c>
      <c r="Y163" s="19">
        <v>0</v>
      </c>
      <c r="Z163" s="19">
        <v>0.20000000000000009</v>
      </c>
      <c r="AA163" s="19">
        <v>0.60000000000000009</v>
      </c>
      <c r="AB163" s="19">
        <v>0</v>
      </c>
      <c r="AC163" s="19">
        <v>0.05</v>
      </c>
      <c r="AD163" s="19">
        <v>-0.04</v>
      </c>
      <c r="AE163" s="19">
        <v>0.08</v>
      </c>
      <c r="AF163" s="19">
        <v>0</v>
      </c>
      <c r="AG163" s="19">
        <v>1.5E-3</v>
      </c>
      <c r="AH163" s="19">
        <v>0.2030000000000001</v>
      </c>
      <c r="AI163" s="19">
        <v>0.59399999999999997</v>
      </c>
      <c r="AJ163" s="19">
        <v>0</v>
      </c>
      <c r="AK163" s="19">
        <v>32</v>
      </c>
      <c r="AL163" s="19">
        <v>32</v>
      </c>
      <c r="AM163" s="19">
        <v>16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 t="s">
        <v>590</v>
      </c>
      <c r="AT163" s="19">
        <v>1</v>
      </c>
      <c r="AU163" s="19">
        <v>0</v>
      </c>
      <c r="AV163" s="19">
        <v>0</v>
      </c>
      <c r="AW163" s="19">
        <v>0</v>
      </c>
      <c r="AX163" s="19">
        <v>0</v>
      </c>
      <c r="AY163" s="19">
        <v>45</v>
      </c>
      <c r="AZ163" s="19">
        <v>0</v>
      </c>
      <c r="BA163" s="19">
        <v>1</v>
      </c>
      <c r="BB163" s="19" t="s">
        <v>89</v>
      </c>
      <c r="BC163" s="19">
        <v>5</v>
      </c>
      <c r="BD163" s="19">
        <v>2</v>
      </c>
      <c r="BE163" s="19">
        <v>0.05</v>
      </c>
      <c r="BF163" s="19">
        <v>4</v>
      </c>
      <c r="BG163" s="19">
        <v>6</v>
      </c>
      <c r="BH163" s="19">
        <v>0.5</v>
      </c>
      <c r="BI163" s="19">
        <v>10</v>
      </c>
      <c r="BJ163" s="19">
        <v>1</v>
      </c>
      <c r="BK163" s="19">
        <v>1</v>
      </c>
      <c r="BL163" s="19">
        <v>1</v>
      </c>
      <c r="BM163" s="19">
        <v>1</v>
      </c>
      <c r="BN163" s="19">
        <v>0</v>
      </c>
      <c r="BO163" s="19">
        <v>0</v>
      </c>
      <c r="BP163" s="19">
        <v>0</v>
      </c>
      <c r="BQ163" s="19">
        <v>0</v>
      </c>
      <c r="BR163" s="19">
        <v>1</v>
      </c>
      <c r="BS163" s="19">
        <v>1</v>
      </c>
      <c r="BT163" s="19">
        <v>1</v>
      </c>
      <c r="BU163" s="19">
        <v>1</v>
      </c>
    </row>
    <row r="164" spans="1:73" x14ac:dyDescent="0.3">
      <c r="A164" s="26">
        <v>162</v>
      </c>
      <c r="B164" s="19">
        <v>80</v>
      </c>
      <c r="C164" s="19">
        <v>6.2399864196777337E-2</v>
      </c>
      <c r="D164" s="19">
        <v>1.0399977366129559E-3</v>
      </c>
      <c r="E164" s="19">
        <v>4</v>
      </c>
      <c r="G164" s="19">
        <v>1.1895910865188051E-2</v>
      </c>
      <c r="H164" s="19">
        <v>6.7267568569482322E-2</v>
      </c>
      <c r="I164" s="19">
        <v>2.1566711545226339E-2</v>
      </c>
      <c r="J164" s="19">
        <v>1.1895910865188051E-2</v>
      </c>
      <c r="K164" s="19">
        <f t="shared" si="2"/>
        <v>1.1895910865188051E-2</v>
      </c>
      <c r="L164" s="19">
        <v>1.1895910865188051E-2</v>
      </c>
      <c r="N164" s="19">
        <v>-3.4694469519536142E-18</v>
      </c>
      <c r="O164" s="19">
        <v>1.110223024625157E-16</v>
      </c>
      <c r="P164" s="19">
        <v>-3.3306690738754701E-16</v>
      </c>
      <c r="Q164" s="19">
        <v>0</v>
      </c>
      <c r="R164" s="19">
        <v>-0.05</v>
      </c>
      <c r="S164" s="19">
        <v>-0.04</v>
      </c>
      <c r="T164" s="19">
        <v>0.08</v>
      </c>
      <c r="U164" s="19">
        <v>0</v>
      </c>
      <c r="V164" s="19">
        <v>9.3749999999990759E-5</v>
      </c>
      <c r="W164" s="19">
        <v>1.303125000000002E-2</v>
      </c>
      <c r="X164" s="19">
        <v>-2.6062499999999881E-2</v>
      </c>
      <c r="Y164" s="19">
        <v>0</v>
      </c>
      <c r="Z164" s="19">
        <v>0.20000000000000009</v>
      </c>
      <c r="AA164" s="19">
        <v>0.60000000000000009</v>
      </c>
      <c r="AB164" s="19">
        <v>0</v>
      </c>
      <c r="AC164" s="19">
        <v>-0.05</v>
      </c>
      <c r="AD164" s="19">
        <v>-0.04</v>
      </c>
      <c r="AE164" s="19">
        <v>0.08</v>
      </c>
      <c r="AF164" s="19">
        <v>0</v>
      </c>
      <c r="AG164" s="19">
        <v>-1.5E-3</v>
      </c>
      <c r="AH164" s="19">
        <v>0.2030000000000001</v>
      </c>
      <c r="AI164" s="19">
        <v>0.59399999999999997</v>
      </c>
      <c r="AJ164" s="19">
        <v>0</v>
      </c>
      <c r="AK164" s="19">
        <v>32</v>
      </c>
      <c r="AL164" s="19">
        <v>32</v>
      </c>
      <c r="AM164" s="19">
        <v>16</v>
      </c>
      <c r="AN164" s="19">
        <v>0</v>
      </c>
      <c r="AO164" s="19">
        <v>0</v>
      </c>
      <c r="AP164" s="19">
        <v>0</v>
      </c>
      <c r="AQ164" s="19">
        <v>0</v>
      </c>
      <c r="AR164" s="19">
        <v>0</v>
      </c>
      <c r="AS164" s="19" t="s">
        <v>591</v>
      </c>
      <c r="AT164" s="19">
        <v>1</v>
      </c>
      <c r="AU164" s="19">
        <v>0</v>
      </c>
      <c r="AV164" s="19">
        <v>0</v>
      </c>
      <c r="AW164" s="19">
        <v>0</v>
      </c>
      <c r="AX164" s="19">
        <v>0</v>
      </c>
      <c r="AY164" s="19">
        <v>45</v>
      </c>
      <c r="AZ164" s="19">
        <v>0</v>
      </c>
      <c r="BA164" s="19">
        <v>1</v>
      </c>
      <c r="BB164" s="19" t="s">
        <v>89</v>
      </c>
      <c r="BC164" s="19">
        <v>5</v>
      </c>
      <c r="BD164" s="19">
        <v>2</v>
      </c>
      <c r="BE164" s="19">
        <v>0.05</v>
      </c>
      <c r="BF164" s="19">
        <v>4</v>
      </c>
      <c r="BG164" s="19">
        <v>6</v>
      </c>
      <c r="BH164" s="19">
        <v>0.5</v>
      </c>
      <c r="BI164" s="19">
        <v>10</v>
      </c>
      <c r="BJ164" s="19">
        <v>1</v>
      </c>
      <c r="BK164" s="19">
        <v>1</v>
      </c>
      <c r="BL164" s="19">
        <v>1</v>
      </c>
      <c r="BM164" s="19">
        <v>1</v>
      </c>
      <c r="BN164" s="19">
        <v>0</v>
      </c>
      <c r="BO164" s="19">
        <v>0</v>
      </c>
      <c r="BP164" s="19">
        <v>0</v>
      </c>
      <c r="BQ164" s="19">
        <v>0</v>
      </c>
      <c r="BR164" s="19">
        <v>1</v>
      </c>
      <c r="BS164" s="19">
        <v>1</v>
      </c>
      <c r="BT164" s="19">
        <v>1</v>
      </c>
      <c r="BU164" s="19">
        <v>1</v>
      </c>
    </row>
    <row r="165" spans="1:73" x14ac:dyDescent="0.3">
      <c r="A165" s="26">
        <v>163</v>
      </c>
      <c r="B165" s="19">
        <v>80</v>
      </c>
      <c r="C165" s="19">
        <v>9.3599557876586914E-2</v>
      </c>
      <c r="D165" s="19">
        <v>1.5599926312764481E-3</v>
      </c>
      <c r="E165" s="19">
        <v>5</v>
      </c>
      <c r="G165" s="19">
        <v>1.8401288592786121E-2</v>
      </c>
      <c r="H165" s="19">
        <v>9.2470772409448329E-2</v>
      </c>
      <c r="I165" s="19">
        <v>3.2009825151818598E-2</v>
      </c>
      <c r="J165" s="19">
        <v>2.0774670010917169E-2</v>
      </c>
      <c r="K165" s="19">
        <f t="shared" si="2"/>
        <v>2.0774670010917169E-2</v>
      </c>
      <c r="L165" s="19">
        <v>1.8401288592786121E-2</v>
      </c>
      <c r="M165" s="19">
        <v>1.8401288592786121E-2</v>
      </c>
      <c r="N165" s="19">
        <v>2.7755575615628909E-16</v>
      </c>
      <c r="O165" s="19">
        <v>-5.5511151231257827E-17</v>
      </c>
      <c r="P165" s="19">
        <v>-4.4408920985006262E-16</v>
      </c>
      <c r="Q165" s="19">
        <v>0</v>
      </c>
      <c r="R165" s="19">
        <v>5.5E-2</v>
      </c>
      <c r="S165" s="19">
        <v>4.9999999999999958E-3</v>
      </c>
      <c r="T165" s="19">
        <v>0.01</v>
      </c>
      <c r="U165" s="19">
        <v>0</v>
      </c>
      <c r="V165" s="19">
        <v>3.5250000000000108E-2</v>
      </c>
      <c r="W165" s="19">
        <v>-1.2562499999999871E-2</v>
      </c>
      <c r="X165" s="19">
        <v>-2.5124999999999949E-2</v>
      </c>
      <c r="Y165" s="19">
        <v>-0.4</v>
      </c>
      <c r="Z165" s="19">
        <v>-0.2</v>
      </c>
      <c r="AA165" s="19">
        <v>0.60000000000000009</v>
      </c>
      <c r="AB165" s="19">
        <v>0</v>
      </c>
      <c r="AC165" s="19">
        <v>5.5E-2</v>
      </c>
      <c r="AD165" s="19">
        <v>4.9999999999999958E-3</v>
      </c>
      <c r="AE165" s="19">
        <v>0.01</v>
      </c>
      <c r="AF165" s="19">
        <v>0</v>
      </c>
      <c r="AG165" s="19">
        <v>-0.39737499999999998</v>
      </c>
      <c r="AH165" s="19">
        <v>-0.20037499999999989</v>
      </c>
      <c r="AI165" s="19">
        <v>0.59925000000000006</v>
      </c>
      <c r="AJ165" s="19">
        <v>0</v>
      </c>
      <c r="AK165" s="19">
        <v>16</v>
      </c>
      <c r="AL165" s="19">
        <v>48</v>
      </c>
      <c r="AM165" s="19">
        <v>0</v>
      </c>
      <c r="AN165" s="19">
        <v>16</v>
      </c>
      <c r="AO165" s="19">
        <v>0</v>
      </c>
      <c r="AP165" s="19">
        <v>0</v>
      </c>
      <c r="AQ165" s="19">
        <v>0</v>
      </c>
      <c r="AR165" s="19">
        <v>0</v>
      </c>
      <c r="AS165" s="19" t="s">
        <v>592</v>
      </c>
      <c r="AT165" s="19">
        <v>1</v>
      </c>
      <c r="AU165" s="19">
        <v>0</v>
      </c>
      <c r="AV165" s="19">
        <v>0</v>
      </c>
      <c r="AW165" s="19">
        <v>0</v>
      </c>
      <c r="AX165" s="19">
        <v>0</v>
      </c>
      <c r="AY165" s="19">
        <v>45</v>
      </c>
      <c r="AZ165" s="19">
        <v>0</v>
      </c>
      <c r="BA165" s="19">
        <v>1</v>
      </c>
      <c r="BB165" s="19" t="s">
        <v>89</v>
      </c>
      <c r="BC165" s="19">
        <v>5</v>
      </c>
      <c r="BD165" s="19">
        <v>2</v>
      </c>
      <c r="BE165" s="19">
        <v>0.05</v>
      </c>
      <c r="BF165" s="19">
        <v>4</v>
      </c>
      <c r="BG165" s="19">
        <v>6</v>
      </c>
      <c r="BH165" s="19">
        <v>0.5</v>
      </c>
      <c r="BI165" s="19">
        <v>10</v>
      </c>
      <c r="BJ165" s="19">
        <v>1</v>
      </c>
      <c r="BK165" s="19">
        <v>1</v>
      </c>
      <c r="BL165" s="19">
        <v>1</v>
      </c>
      <c r="BM165" s="19">
        <v>1</v>
      </c>
      <c r="BN165" s="19">
        <v>0</v>
      </c>
      <c r="BO165" s="19">
        <v>0</v>
      </c>
      <c r="BP165" s="19">
        <v>0</v>
      </c>
      <c r="BQ165" s="19">
        <v>0</v>
      </c>
      <c r="BR165" s="19">
        <v>1</v>
      </c>
      <c r="BS165" s="19">
        <v>1</v>
      </c>
      <c r="BT165" s="19">
        <v>1</v>
      </c>
      <c r="BU165" s="19">
        <v>1</v>
      </c>
    </row>
    <row r="166" spans="1:73" x14ac:dyDescent="0.3">
      <c r="A166" s="26">
        <v>164</v>
      </c>
      <c r="B166" s="19">
        <v>80</v>
      </c>
      <c r="C166" s="19">
        <v>9.3599319458007813E-2</v>
      </c>
      <c r="D166" s="19">
        <v>1.559988657633464E-3</v>
      </c>
      <c r="E166" s="19">
        <v>5</v>
      </c>
      <c r="G166" s="19">
        <v>1.8401288592786141E-2</v>
      </c>
      <c r="H166" s="19">
        <v>9.2470772409448343E-2</v>
      </c>
      <c r="I166" s="19">
        <v>3.2009825151818619E-2</v>
      </c>
      <c r="J166" s="19">
        <v>2.0774670010917189E-2</v>
      </c>
      <c r="K166" s="19">
        <f t="shared" si="2"/>
        <v>2.0774670010917189E-2</v>
      </c>
      <c r="L166" s="19">
        <v>1.8401288592786141E-2</v>
      </c>
      <c r="M166" s="19">
        <v>1.8401288592786141E-2</v>
      </c>
      <c r="N166" s="19">
        <v>2.7755575615628909E-16</v>
      </c>
      <c r="O166" s="19">
        <v>1.3877787807814459E-16</v>
      </c>
      <c r="P166" s="19">
        <v>-4.4408920985006262E-16</v>
      </c>
      <c r="Q166" s="19">
        <v>0</v>
      </c>
      <c r="R166" s="19">
        <v>5.5E-2</v>
      </c>
      <c r="S166" s="19">
        <v>-5.0000000000000036E-3</v>
      </c>
      <c r="T166" s="19">
        <v>0.01</v>
      </c>
      <c r="U166" s="19">
        <v>0</v>
      </c>
      <c r="V166" s="19">
        <v>3.5250000000000108E-2</v>
      </c>
      <c r="W166" s="19">
        <v>1.256250000000006E-2</v>
      </c>
      <c r="X166" s="19">
        <v>-2.5124999999999949E-2</v>
      </c>
      <c r="Y166" s="19">
        <v>-0.4</v>
      </c>
      <c r="Z166" s="19">
        <v>0.20000000000000009</v>
      </c>
      <c r="AA166" s="19">
        <v>0.60000000000000009</v>
      </c>
      <c r="AB166" s="19">
        <v>0</v>
      </c>
      <c r="AC166" s="19">
        <v>5.5E-2</v>
      </c>
      <c r="AD166" s="19">
        <v>-5.0000000000000036E-3</v>
      </c>
      <c r="AE166" s="19">
        <v>0.01</v>
      </c>
      <c r="AF166" s="19">
        <v>0</v>
      </c>
      <c r="AG166" s="19">
        <v>-0.39737499999999998</v>
      </c>
      <c r="AH166" s="19">
        <v>0.20037500000000011</v>
      </c>
      <c r="AI166" s="19">
        <v>0.59925000000000006</v>
      </c>
      <c r="AJ166" s="19">
        <v>0</v>
      </c>
      <c r="AK166" s="19">
        <v>16</v>
      </c>
      <c r="AL166" s="19">
        <v>48</v>
      </c>
      <c r="AM166" s="19">
        <v>16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 t="s">
        <v>593</v>
      </c>
      <c r="AT166" s="19">
        <v>1</v>
      </c>
      <c r="AU166" s="19">
        <v>0</v>
      </c>
      <c r="AV166" s="19">
        <v>0</v>
      </c>
      <c r="AW166" s="19">
        <v>0</v>
      </c>
      <c r="AX166" s="19">
        <v>0</v>
      </c>
      <c r="AY166" s="19">
        <v>45</v>
      </c>
      <c r="AZ166" s="19">
        <v>0</v>
      </c>
      <c r="BA166" s="19">
        <v>1</v>
      </c>
      <c r="BB166" s="19" t="s">
        <v>89</v>
      </c>
      <c r="BC166" s="19">
        <v>5</v>
      </c>
      <c r="BD166" s="19">
        <v>2</v>
      </c>
      <c r="BE166" s="19">
        <v>0.05</v>
      </c>
      <c r="BF166" s="19">
        <v>4</v>
      </c>
      <c r="BG166" s="19">
        <v>6</v>
      </c>
      <c r="BH166" s="19">
        <v>0.5</v>
      </c>
      <c r="BI166" s="19">
        <v>10</v>
      </c>
      <c r="BJ166" s="19">
        <v>1</v>
      </c>
      <c r="BK166" s="19">
        <v>1</v>
      </c>
      <c r="BL166" s="19">
        <v>1</v>
      </c>
      <c r="BM166" s="19">
        <v>1</v>
      </c>
      <c r="BN166" s="19">
        <v>0</v>
      </c>
      <c r="BO166" s="19">
        <v>0</v>
      </c>
      <c r="BP166" s="19">
        <v>0</v>
      </c>
      <c r="BQ166" s="19">
        <v>0</v>
      </c>
      <c r="BR166" s="19">
        <v>1</v>
      </c>
      <c r="BS166" s="19">
        <v>1</v>
      </c>
      <c r="BT166" s="19">
        <v>1</v>
      </c>
      <c r="BU166" s="19">
        <v>1</v>
      </c>
    </row>
    <row r="167" spans="1:73" x14ac:dyDescent="0.3">
      <c r="A167" s="26">
        <v>165</v>
      </c>
      <c r="B167" s="19">
        <v>80</v>
      </c>
      <c r="C167" s="19">
        <v>9.3599557876586914E-2</v>
      </c>
      <c r="D167" s="19">
        <v>1.5599926312764481E-3</v>
      </c>
      <c r="E167" s="19">
        <v>5</v>
      </c>
      <c r="G167" s="19">
        <v>1.8401288592786121E-2</v>
      </c>
      <c r="H167" s="19">
        <v>9.2470772409448329E-2</v>
      </c>
      <c r="I167" s="19">
        <v>3.2009825151818598E-2</v>
      </c>
      <c r="J167" s="19">
        <v>2.0774670010917179E-2</v>
      </c>
      <c r="K167" s="19">
        <f t="shared" si="2"/>
        <v>2.0774670010917179E-2</v>
      </c>
      <c r="L167" s="19">
        <v>1.8401288592786121E-2</v>
      </c>
      <c r="M167" s="19">
        <v>1.8401288592786121E-2</v>
      </c>
      <c r="N167" s="19">
        <v>-3.8857805861880479E-16</v>
      </c>
      <c r="O167" s="19">
        <v>5.5511151231257827E-17</v>
      </c>
      <c r="P167" s="19">
        <v>-4.4408920985006262E-16</v>
      </c>
      <c r="Q167" s="19">
        <v>0</v>
      </c>
      <c r="R167" s="19">
        <v>-5.5E-2</v>
      </c>
      <c r="S167" s="19">
        <v>-4.9999999999999914E-3</v>
      </c>
      <c r="T167" s="19">
        <v>0.01</v>
      </c>
      <c r="U167" s="19">
        <v>0</v>
      </c>
      <c r="V167" s="19">
        <v>-3.5250000000000108E-2</v>
      </c>
      <c r="W167" s="19">
        <v>1.256249999999995E-2</v>
      </c>
      <c r="X167" s="19">
        <v>-2.5124999999999949E-2</v>
      </c>
      <c r="Y167" s="19">
        <v>0.4</v>
      </c>
      <c r="Z167" s="19">
        <v>0.2</v>
      </c>
      <c r="AA167" s="19">
        <v>0.60000000000000009</v>
      </c>
      <c r="AB167" s="19">
        <v>0</v>
      </c>
      <c r="AC167" s="19">
        <v>-5.5E-2</v>
      </c>
      <c r="AD167" s="19">
        <v>-4.9999999999999914E-3</v>
      </c>
      <c r="AE167" s="19">
        <v>0.01</v>
      </c>
      <c r="AF167" s="19">
        <v>0</v>
      </c>
      <c r="AG167" s="19">
        <v>0.39737499999999998</v>
      </c>
      <c r="AH167" s="19">
        <v>0.200375</v>
      </c>
      <c r="AI167" s="19">
        <v>0.59925000000000006</v>
      </c>
      <c r="AJ167" s="19">
        <v>0</v>
      </c>
      <c r="AK167" s="19">
        <v>48</v>
      </c>
      <c r="AL167" s="19">
        <v>16</v>
      </c>
      <c r="AM167" s="19">
        <v>16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 t="s">
        <v>594</v>
      </c>
      <c r="AT167" s="19">
        <v>1</v>
      </c>
      <c r="AU167" s="19">
        <v>0</v>
      </c>
      <c r="AV167" s="19">
        <v>0</v>
      </c>
      <c r="AW167" s="19">
        <v>0</v>
      </c>
      <c r="AX167" s="19">
        <v>0</v>
      </c>
      <c r="AY167" s="19">
        <v>45</v>
      </c>
      <c r="AZ167" s="19">
        <v>0</v>
      </c>
      <c r="BA167" s="19">
        <v>1</v>
      </c>
      <c r="BB167" s="19" t="s">
        <v>89</v>
      </c>
      <c r="BC167" s="19">
        <v>5</v>
      </c>
      <c r="BD167" s="19">
        <v>2</v>
      </c>
      <c r="BE167" s="19">
        <v>0.05</v>
      </c>
      <c r="BF167" s="19">
        <v>4</v>
      </c>
      <c r="BG167" s="19">
        <v>6</v>
      </c>
      <c r="BH167" s="19">
        <v>0.5</v>
      </c>
      <c r="BI167" s="19">
        <v>10</v>
      </c>
      <c r="BJ167" s="19">
        <v>1</v>
      </c>
      <c r="BK167" s="19">
        <v>1</v>
      </c>
      <c r="BL167" s="19">
        <v>1</v>
      </c>
      <c r="BM167" s="19">
        <v>1</v>
      </c>
      <c r="BN167" s="19">
        <v>0</v>
      </c>
      <c r="BO167" s="19">
        <v>0</v>
      </c>
      <c r="BP167" s="19">
        <v>0</v>
      </c>
      <c r="BQ167" s="19">
        <v>0</v>
      </c>
      <c r="BR167" s="19">
        <v>1</v>
      </c>
      <c r="BS167" s="19">
        <v>1</v>
      </c>
      <c r="BT167" s="19">
        <v>1</v>
      </c>
      <c r="BU167" s="19">
        <v>1</v>
      </c>
    </row>
    <row r="168" spans="1:73" x14ac:dyDescent="0.3">
      <c r="A168" s="26">
        <v>166</v>
      </c>
      <c r="B168" s="19">
        <v>80</v>
      </c>
      <c r="C168" s="19">
        <v>6.2399625778198242E-2</v>
      </c>
      <c r="D168" s="19">
        <v>1.039993762969971E-3</v>
      </c>
      <c r="E168" s="19">
        <v>3</v>
      </c>
      <c r="G168" s="19">
        <v>3.750000000000327E-4</v>
      </c>
      <c r="H168" s="19">
        <v>9.9375000000000522E-3</v>
      </c>
      <c r="I168" s="19">
        <v>3.750000000000327E-4</v>
      </c>
      <c r="J168" s="19">
        <v>3.750000000000327E-4</v>
      </c>
      <c r="K168" s="19">
        <f t="shared" si="2"/>
        <v>3.750000000000327E-4</v>
      </c>
      <c r="N168" s="19">
        <v>0</v>
      </c>
      <c r="O168" s="19">
        <v>-2.2204460492503131E-16</v>
      </c>
      <c r="P168" s="19">
        <v>0</v>
      </c>
      <c r="Q168" s="19">
        <v>0</v>
      </c>
      <c r="R168" s="19">
        <v>-0.125</v>
      </c>
      <c r="S168" s="19">
        <v>-0.125</v>
      </c>
      <c r="T168" s="19">
        <v>0.25</v>
      </c>
      <c r="U168" s="19">
        <v>0</v>
      </c>
      <c r="V168" s="19">
        <v>-3.7500000000034728E-4</v>
      </c>
      <c r="W168" s="19">
        <v>-3.7499999999990319E-4</v>
      </c>
      <c r="X168" s="19">
        <v>7.4999999999997291E-4</v>
      </c>
      <c r="Y168" s="19">
        <v>-0.5</v>
      </c>
      <c r="Z168" s="19">
        <v>0.5</v>
      </c>
      <c r="AA168" s="19">
        <v>0</v>
      </c>
      <c r="AB168" s="19">
        <v>0</v>
      </c>
      <c r="AC168" s="19">
        <v>-0.125</v>
      </c>
      <c r="AD168" s="19">
        <v>-0.125</v>
      </c>
      <c r="AE168" s="19">
        <v>0.25</v>
      </c>
      <c r="AF168" s="19">
        <v>0</v>
      </c>
      <c r="AG168" s="19">
        <v>-0.5703125</v>
      </c>
      <c r="AH168" s="19">
        <v>0.4296875</v>
      </c>
      <c r="AI168" s="19">
        <v>0.140625</v>
      </c>
      <c r="AJ168" s="19">
        <v>0</v>
      </c>
      <c r="AK168" s="19">
        <v>0</v>
      </c>
      <c r="AL168" s="19">
        <v>40</v>
      </c>
      <c r="AM168" s="19">
        <v>40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 t="s">
        <v>595</v>
      </c>
      <c r="AT168" s="19">
        <v>1</v>
      </c>
      <c r="AU168" s="19">
        <v>0</v>
      </c>
      <c r="AV168" s="19">
        <v>0</v>
      </c>
      <c r="AW168" s="19">
        <v>0</v>
      </c>
      <c r="AX168" s="19">
        <v>0</v>
      </c>
      <c r="AY168" s="19">
        <v>45</v>
      </c>
      <c r="AZ168" s="19">
        <v>0</v>
      </c>
      <c r="BA168" s="19">
        <v>1</v>
      </c>
      <c r="BB168" s="19" t="s">
        <v>89</v>
      </c>
      <c r="BC168" s="19">
        <v>5</v>
      </c>
      <c r="BD168" s="19">
        <v>2</v>
      </c>
      <c r="BE168" s="19">
        <v>0.05</v>
      </c>
      <c r="BF168" s="19">
        <v>4</v>
      </c>
      <c r="BG168" s="19">
        <v>6</v>
      </c>
      <c r="BH168" s="19">
        <v>0.5</v>
      </c>
      <c r="BI168" s="19">
        <v>10</v>
      </c>
      <c r="BJ168" s="19">
        <v>1</v>
      </c>
      <c r="BK168" s="19">
        <v>1</v>
      </c>
      <c r="BL168" s="19">
        <v>1</v>
      </c>
      <c r="BM168" s="19">
        <v>1</v>
      </c>
      <c r="BN168" s="19">
        <v>0</v>
      </c>
      <c r="BO168" s="19">
        <v>0</v>
      </c>
      <c r="BP168" s="19">
        <v>0</v>
      </c>
      <c r="BQ168" s="19">
        <v>0</v>
      </c>
      <c r="BR168" s="19">
        <v>1</v>
      </c>
      <c r="BS168" s="19">
        <v>1</v>
      </c>
      <c r="BT168" s="19">
        <v>1</v>
      </c>
      <c r="BU168" s="19">
        <v>1</v>
      </c>
    </row>
    <row r="169" spans="1:73" x14ac:dyDescent="0.3">
      <c r="A169" s="26">
        <v>167</v>
      </c>
      <c r="B169" s="19">
        <v>80</v>
      </c>
      <c r="C169" s="19">
        <v>6.2399625778198242E-2</v>
      </c>
      <c r="D169" s="19">
        <v>1.039993762969971E-3</v>
      </c>
      <c r="E169" s="19">
        <v>3</v>
      </c>
      <c r="G169" s="19">
        <v>3.750000000000327E-4</v>
      </c>
      <c r="H169" s="19">
        <v>9.9375000000000522E-3</v>
      </c>
      <c r="I169" s="19">
        <v>3.750000000000327E-4</v>
      </c>
      <c r="J169" s="19">
        <v>3.750000000000327E-4</v>
      </c>
      <c r="K169" s="19">
        <f t="shared" si="2"/>
        <v>3.750000000000327E-4</v>
      </c>
      <c r="N169" s="19">
        <v>0</v>
      </c>
      <c r="O169" s="19">
        <v>1.110223024625157E-16</v>
      </c>
      <c r="P169" s="19">
        <v>0</v>
      </c>
      <c r="Q169" s="19">
        <v>0</v>
      </c>
      <c r="R169" s="19">
        <v>-0.125</v>
      </c>
      <c r="S169" s="19">
        <v>0.125</v>
      </c>
      <c r="T169" s="19">
        <v>0.25</v>
      </c>
      <c r="U169" s="19">
        <v>0</v>
      </c>
      <c r="V169" s="19">
        <v>-3.7500000000034728E-4</v>
      </c>
      <c r="W169" s="19">
        <v>3.7499999999990319E-4</v>
      </c>
      <c r="X169" s="19">
        <v>7.4999999999997291E-4</v>
      </c>
      <c r="Y169" s="19">
        <v>-0.5</v>
      </c>
      <c r="Z169" s="19">
        <v>-0.5</v>
      </c>
      <c r="AA169" s="19">
        <v>0</v>
      </c>
      <c r="AB169" s="19">
        <v>0</v>
      </c>
      <c r="AC169" s="19">
        <v>-0.125</v>
      </c>
      <c r="AD169" s="19">
        <v>0.125</v>
      </c>
      <c r="AE169" s="19">
        <v>0.25</v>
      </c>
      <c r="AF169" s="19">
        <v>0</v>
      </c>
      <c r="AG169" s="19">
        <v>-0.5703125</v>
      </c>
      <c r="AH169" s="19">
        <v>-0.4296875</v>
      </c>
      <c r="AI169" s="19">
        <v>0.140625</v>
      </c>
      <c r="AJ169" s="19">
        <v>0</v>
      </c>
      <c r="AK169" s="19">
        <v>0</v>
      </c>
      <c r="AL169" s="19">
        <v>40</v>
      </c>
      <c r="AM169" s="19">
        <v>0</v>
      </c>
      <c r="AN169" s="19">
        <v>40</v>
      </c>
      <c r="AO169" s="19">
        <v>0</v>
      </c>
      <c r="AP169" s="19">
        <v>0</v>
      </c>
      <c r="AQ169" s="19">
        <v>0</v>
      </c>
      <c r="AR169" s="19">
        <v>0</v>
      </c>
      <c r="AS169" s="19" t="s">
        <v>596</v>
      </c>
      <c r="AT169" s="19">
        <v>1</v>
      </c>
      <c r="AU169" s="19">
        <v>0</v>
      </c>
      <c r="AV169" s="19">
        <v>0</v>
      </c>
      <c r="AW169" s="19">
        <v>0</v>
      </c>
      <c r="AX169" s="19">
        <v>0</v>
      </c>
      <c r="AY169" s="19">
        <v>45</v>
      </c>
      <c r="AZ169" s="19">
        <v>0</v>
      </c>
      <c r="BA169" s="19">
        <v>1</v>
      </c>
      <c r="BB169" s="19" t="s">
        <v>89</v>
      </c>
      <c r="BC169" s="19">
        <v>5</v>
      </c>
      <c r="BD169" s="19">
        <v>2</v>
      </c>
      <c r="BE169" s="19">
        <v>0.05</v>
      </c>
      <c r="BF169" s="19">
        <v>4</v>
      </c>
      <c r="BG169" s="19">
        <v>6</v>
      </c>
      <c r="BH169" s="19">
        <v>0.5</v>
      </c>
      <c r="BI169" s="19">
        <v>10</v>
      </c>
      <c r="BJ169" s="19">
        <v>1</v>
      </c>
      <c r="BK169" s="19">
        <v>1</v>
      </c>
      <c r="BL169" s="19">
        <v>1</v>
      </c>
      <c r="BM169" s="19">
        <v>1</v>
      </c>
      <c r="BN169" s="19">
        <v>0</v>
      </c>
      <c r="BO169" s="19">
        <v>0</v>
      </c>
      <c r="BP169" s="19">
        <v>0</v>
      </c>
      <c r="BQ169" s="19">
        <v>0</v>
      </c>
      <c r="BR169" s="19">
        <v>1</v>
      </c>
      <c r="BS169" s="19">
        <v>1</v>
      </c>
      <c r="BT169" s="19">
        <v>1</v>
      </c>
      <c r="BU169" s="19">
        <v>1</v>
      </c>
    </row>
    <row r="170" spans="1:73" x14ac:dyDescent="0.3">
      <c r="A170" s="26">
        <v>168</v>
      </c>
      <c r="B170" s="19">
        <v>80</v>
      </c>
      <c r="C170" s="19">
        <v>4.6799421310424798E-2</v>
      </c>
      <c r="D170" s="19">
        <v>7.799903551737468E-4</v>
      </c>
      <c r="E170" s="19">
        <v>3</v>
      </c>
      <c r="G170" s="19">
        <v>3.7500000000005118E-4</v>
      </c>
      <c r="H170" s="19">
        <v>9.9375000000000522E-3</v>
      </c>
      <c r="I170" s="19">
        <v>3.7500000000005118E-4</v>
      </c>
      <c r="J170" s="19">
        <v>3.7500000000005118E-4</v>
      </c>
      <c r="K170" s="19">
        <f t="shared" si="2"/>
        <v>3.7500000000005118E-4</v>
      </c>
      <c r="N170" s="19">
        <v>0</v>
      </c>
      <c r="O170" s="19">
        <v>1.110223024625157E-16</v>
      </c>
      <c r="P170" s="19">
        <v>0</v>
      </c>
      <c r="Q170" s="19">
        <v>0</v>
      </c>
      <c r="R170" s="19">
        <v>0.125</v>
      </c>
      <c r="S170" s="19">
        <v>0.125</v>
      </c>
      <c r="T170" s="19">
        <v>0.25</v>
      </c>
      <c r="U170" s="19">
        <v>0</v>
      </c>
      <c r="V170" s="19">
        <v>3.7500000000034728E-4</v>
      </c>
      <c r="W170" s="19">
        <v>3.7500000000001421E-4</v>
      </c>
      <c r="X170" s="19">
        <v>7.4999999999997291E-4</v>
      </c>
      <c r="Y170" s="19">
        <v>0.5</v>
      </c>
      <c r="Z170" s="19">
        <v>-0.5</v>
      </c>
      <c r="AA170" s="19">
        <v>0</v>
      </c>
      <c r="AB170" s="19">
        <v>0</v>
      </c>
      <c r="AC170" s="19">
        <v>0.125</v>
      </c>
      <c r="AD170" s="19">
        <v>0.125</v>
      </c>
      <c r="AE170" s="19">
        <v>0.25</v>
      </c>
      <c r="AF170" s="19">
        <v>0</v>
      </c>
      <c r="AG170" s="19">
        <v>0.5703125</v>
      </c>
      <c r="AH170" s="19">
        <v>-0.4296875</v>
      </c>
      <c r="AI170" s="19">
        <v>0.140625</v>
      </c>
      <c r="AJ170" s="19">
        <v>0</v>
      </c>
      <c r="AK170" s="19">
        <v>40</v>
      </c>
      <c r="AL170" s="19">
        <v>0</v>
      </c>
      <c r="AM170" s="19">
        <v>0</v>
      </c>
      <c r="AN170" s="19">
        <v>40</v>
      </c>
      <c r="AO170" s="19">
        <v>0</v>
      </c>
      <c r="AP170" s="19">
        <v>0</v>
      </c>
      <c r="AQ170" s="19">
        <v>0</v>
      </c>
      <c r="AR170" s="19">
        <v>0</v>
      </c>
      <c r="AS170" s="19" t="s">
        <v>597</v>
      </c>
      <c r="AT170" s="19">
        <v>1</v>
      </c>
      <c r="AU170" s="19">
        <v>0</v>
      </c>
      <c r="AV170" s="19">
        <v>0</v>
      </c>
      <c r="AW170" s="19">
        <v>0</v>
      </c>
      <c r="AX170" s="19">
        <v>0</v>
      </c>
      <c r="AY170" s="19">
        <v>45</v>
      </c>
      <c r="AZ170" s="19">
        <v>0</v>
      </c>
      <c r="BA170" s="19">
        <v>1</v>
      </c>
      <c r="BB170" s="19" t="s">
        <v>89</v>
      </c>
      <c r="BC170" s="19">
        <v>5</v>
      </c>
      <c r="BD170" s="19">
        <v>2</v>
      </c>
      <c r="BE170" s="19">
        <v>0.05</v>
      </c>
      <c r="BF170" s="19">
        <v>4</v>
      </c>
      <c r="BG170" s="19">
        <v>6</v>
      </c>
      <c r="BH170" s="19">
        <v>0.5</v>
      </c>
      <c r="BI170" s="19">
        <v>10</v>
      </c>
      <c r="BJ170" s="19">
        <v>1</v>
      </c>
      <c r="BK170" s="19">
        <v>1</v>
      </c>
      <c r="BL170" s="19">
        <v>1</v>
      </c>
      <c r="BM170" s="19">
        <v>1</v>
      </c>
      <c r="BN170" s="19">
        <v>0</v>
      </c>
      <c r="BO170" s="19">
        <v>0</v>
      </c>
      <c r="BP170" s="19">
        <v>0</v>
      </c>
      <c r="BQ170" s="19">
        <v>0</v>
      </c>
      <c r="BR170" s="19">
        <v>1</v>
      </c>
      <c r="BS170" s="19">
        <v>1</v>
      </c>
      <c r="BT170" s="19">
        <v>1</v>
      </c>
      <c r="BU170" s="19">
        <v>1</v>
      </c>
    </row>
    <row r="171" spans="1:73" x14ac:dyDescent="0.3">
      <c r="A171" s="26">
        <v>169</v>
      </c>
      <c r="B171" s="19">
        <v>80</v>
      </c>
      <c r="C171" s="19">
        <v>6.2399864196777337E-2</v>
      </c>
      <c r="D171" s="19">
        <v>1.0399977366129559E-3</v>
      </c>
      <c r="E171" s="19">
        <v>4</v>
      </c>
      <c r="G171" s="19">
        <v>2.0984089955249762E-3</v>
      </c>
      <c r="H171" s="19">
        <v>6.1136885347554307E-2</v>
      </c>
      <c r="I171" s="19">
        <v>1.003927832939203E-2</v>
      </c>
      <c r="J171" s="19">
        <v>2.0984089955249762E-3</v>
      </c>
      <c r="K171" s="19">
        <f t="shared" si="2"/>
        <v>2.0984089955249762E-3</v>
      </c>
      <c r="L171" s="19">
        <v>2.0984089955249762E-3</v>
      </c>
      <c r="N171" s="19">
        <v>-2.775557561562891E-17</v>
      </c>
      <c r="O171" s="19">
        <v>-3.3306690738754701E-16</v>
      </c>
      <c r="P171" s="19">
        <v>0</v>
      </c>
      <c r="Q171" s="19">
        <v>0</v>
      </c>
      <c r="R171" s="19">
        <v>0.34375</v>
      </c>
      <c r="S171" s="19">
        <v>0.125</v>
      </c>
      <c r="T171" s="19">
        <v>-0.25</v>
      </c>
      <c r="U171" s="19">
        <v>0</v>
      </c>
      <c r="V171" s="19">
        <v>4.5937500000000353E-3</v>
      </c>
      <c r="W171" s="19">
        <v>-1.031250000000095E-3</v>
      </c>
      <c r="X171" s="19">
        <v>2.0625000000000782E-3</v>
      </c>
      <c r="Y171" s="19">
        <v>-0.25</v>
      </c>
      <c r="Z171" s="19">
        <v>0.5</v>
      </c>
      <c r="AA171" s="19">
        <v>0</v>
      </c>
      <c r="AB171" s="19">
        <v>0</v>
      </c>
      <c r="AC171" s="19">
        <v>0.34375</v>
      </c>
      <c r="AD171" s="19">
        <v>0.125</v>
      </c>
      <c r="AE171" s="19">
        <v>-0.25</v>
      </c>
      <c r="AF171" s="19">
        <v>0</v>
      </c>
      <c r="AG171" s="19">
        <v>-0.23828125</v>
      </c>
      <c r="AH171" s="19">
        <v>0.4296875</v>
      </c>
      <c r="AI171" s="19">
        <v>0.140625</v>
      </c>
      <c r="AJ171" s="19">
        <v>0</v>
      </c>
      <c r="AK171" s="19">
        <v>10</v>
      </c>
      <c r="AL171" s="19">
        <v>30</v>
      </c>
      <c r="AM171" s="19">
        <v>40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 t="s">
        <v>598</v>
      </c>
      <c r="AT171" s="19">
        <v>1</v>
      </c>
      <c r="AU171" s="19">
        <v>0</v>
      </c>
      <c r="AV171" s="19">
        <v>0</v>
      </c>
      <c r="AW171" s="19">
        <v>0</v>
      </c>
      <c r="AX171" s="19">
        <v>0</v>
      </c>
      <c r="AY171" s="19">
        <v>45</v>
      </c>
      <c r="AZ171" s="19">
        <v>0</v>
      </c>
      <c r="BA171" s="19">
        <v>1</v>
      </c>
      <c r="BB171" s="19" t="s">
        <v>89</v>
      </c>
      <c r="BC171" s="19">
        <v>5</v>
      </c>
      <c r="BD171" s="19">
        <v>2</v>
      </c>
      <c r="BE171" s="19">
        <v>0.05</v>
      </c>
      <c r="BF171" s="19">
        <v>4</v>
      </c>
      <c r="BG171" s="19">
        <v>6</v>
      </c>
      <c r="BH171" s="19">
        <v>0.5</v>
      </c>
      <c r="BI171" s="19">
        <v>10</v>
      </c>
      <c r="BJ171" s="19">
        <v>1</v>
      </c>
      <c r="BK171" s="19">
        <v>1</v>
      </c>
      <c r="BL171" s="19">
        <v>1</v>
      </c>
      <c r="BM171" s="19">
        <v>1</v>
      </c>
      <c r="BN171" s="19">
        <v>0</v>
      </c>
      <c r="BO171" s="19">
        <v>0</v>
      </c>
      <c r="BP171" s="19">
        <v>0</v>
      </c>
      <c r="BQ171" s="19">
        <v>0</v>
      </c>
      <c r="BR171" s="19">
        <v>1</v>
      </c>
      <c r="BS171" s="19">
        <v>1</v>
      </c>
      <c r="BT171" s="19">
        <v>1</v>
      </c>
      <c r="BU171" s="19">
        <v>1</v>
      </c>
    </row>
    <row r="172" spans="1:73" x14ac:dyDescent="0.3">
      <c r="A172" s="26">
        <v>170</v>
      </c>
      <c r="B172" s="19">
        <v>80</v>
      </c>
      <c r="C172" s="19">
        <v>6.2399625778198242E-2</v>
      </c>
      <c r="D172" s="19">
        <v>1.039993762969971E-3</v>
      </c>
      <c r="E172" s="19">
        <v>4</v>
      </c>
      <c r="G172" s="19">
        <v>2.0984089955249762E-3</v>
      </c>
      <c r="H172" s="19">
        <v>6.1136885347554307E-2</v>
      </c>
      <c r="I172" s="19">
        <v>1.003927832939203E-2</v>
      </c>
      <c r="J172" s="19">
        <v>2.0984089955249762E-3</v>
      </c>
      <c r="K172" s="19">
        <f t="shared" si="2"/>
        <v>2.0984089955249762E-3</v>
      </c>
      <c r="L172" s="19">
        <v>2.0984089955249762E-3</v>
      </c>
      <c r="N172" s="19">
        <v>-2.775557561562891E-17</v>
      </c>
      <c r="O172" s="19">
        <v>2.2204460492503131E-16</v>
      </c>
      <c r="P172" s="19">
        <v>0</v>
      </c>
      <c r="Q172" s="19">
        <v>0</v>
      </c>
      <c r="R172" s="19">
        <v>0.34375</v>
      </c>
      <c r="S172" s="19">
        <v>-0.125</v>
      </c>
      <c r="T172" s="19">
        <v>-0.25</v>
      </c>
      <c r="U172" s="19">
        <v>0</v>
      </c>
      <c r="V172" s="19">
        <v>4.5937500000000353E-3</v>
      </c>
      <c r="W172" s="19">
        <v>1.031250000000095E-3</v>
      </c>
      <c r="X172" s="19">
        <v>2.0625000000000782E-3</v>
      </c>
      <c r="Y172" s="19">
        <v>-0.25</v>
      </c>
      <c r="Z172" s="19">
        <v>-0.5</v>
      </c>
      <c r="AA172" s="19">
        <v>0</v>
      </c>
      <c r="AB172" s="19">
        <v>0</v>
      </c>
      <c r="AC172" s="19">
        <v>0.34375</v>
      </c>
      <c r="AD172" s="19">
        <v>-0.125</v>
      </c>
      <c r="AE172" s="19">
        <v>-0.25</v>
      </c>
      <c r="AF172" s="19">
        <v>0</v>
      </c>
      <c r="AG172" s="19">
        <v>-0.23828125</v>
      </c>
      <c r="AH172" s="19">
        <v>-0.4296875</v>
      </c>
      <c r="AI172" s="19">
        <v>0.140625</v>
      </c>
      <c r="AJ172" s="19">
        <v>0</v>
      </c>
      <c r="AK172" s="19">
        <v>10</v>
      </c>
      <c r="AL172" s="19">
        <v>30</v>
      </c>
      <c r="AM172" s="19">
        <v>0</v>
      </c>
      <c r="AN172" s="19">
        <v>40</v>
      </c>
      <c r="AO172" s="19">
        <v>0</v>
      </c>
      <c r="AP172" s="19">
        <v>0</v>
      </c>
      <c r="AQ172" s="19">
        <v>0</v>
      </c>
      <c r="AR172" s="19">
        <v>0</v>
      </c>
      <c r="AS172" s="19" t="s">
        <v>599</v>
      </c>
      <c r="AT172" s="19">
        <v>1</v>
      </c>
      <c r="AU172" s="19">
        <v>0</v>
      </c>
      <c r="AV172" s="19">
        <v>0</v>
      </c>
      <c r="AW172" s="19">
        <v>0</v>
      </c>
      <c r="AX172" s="19">
        <v>0</v>
      </c>
      <c r="AY172" s="19">
        <v>45</v>
      </c>
      <c r="AZ172" s="19">
        <v>0</v>
      </c>
      <c r="BA172" s="19">
        <v>1</v>
      </c>
      <c r="BB172" s="19" t="s">
        <v>89</v>
      </c>
      <c r="BC172" s="19">
        <v>5</v>
      </c>
      <c r="BD172" s="19">
        <v>2</v>
      </c>
      <c r="BE172" s="19">
        <v>0.05</v>
      </c>
      <c r="BF172" s="19">
        <v>4</v>
      </c>
      <c r="BG172" s="19">
        <v>6</v>
      </c>
      <c r="BH172" s="19">
        <v>0.5</v>
      </c>
      <c r="BI172" s="19">
        <v>10</v>
      </c>
      <c r="BJ172" s="19">
        <v>1</v>
      </c>
      <c r="BK172" s="19">
        <v>1</v>
      </c>
      <c r="BL172" s="19">
        <v>1</v>
      </c>
      <c r="BM172" s="19">
        <v>1</v>
      </c>
      <c r="BN172" s="19">
        <v>0</v>
      </c>
      <c r="BO172" s="19">
        <v>0</v>
      </c>
      <c r="BP172" s="19">
        <v>0</v>
      </c>
      <c r="BQ172" s="19">
        <v>0</v>
      </c>
      <c r="BR172" s="19">
        <v>1</v>
      </c>
      <c r="BS172" s="19">
        <v>1</v>
      </c>
      <c r="BT172" s="19">
        <v>1</v>
      </c>
      <c r="BU172" s="19">
        <v>1</v>
      </c>
    </row>
    <row r="173" spans="1:73" x14ac:dyDescent="0.3">
      <c r="A173" s="26">
        <v>171</v>
      </c>
      <c r="B173" s="19">
        <v>80</v>
      </c>
      <c r="C173" s="19">
        <v>7.7999353408813477E-2</v>
      </c>
      <c r="D173" s="19">
        <v>1.2999892234802251E-3</v>
      </c>
      <c r="E173" s="19">
        <v>4</v>
      </c>
      <c r="G173" s="19">
        <v>2.0984089955249671E-3</v>
      </c>
      <c r="H173" s="19">
        <v>6.1136885347554307E-2</v>
      </c>
      <c r="I173" s="19">
        <v>1.0039278329392051E-2</v>
      </c>
      <c r="J173" s="19">
        <v>2.0984089955249671E-3</v>
      </c>
      <c r="K173" s="19">
        <f t="shared" si="2"/>
        <v>2.0984089955249671E-3</v>
      </c>
      <c r="L173" s="19">
        <v>2.0984089955249671E-3</v>
      </c>
      <c r="N173" s="19">
        <v>-5.5511151231257827E-17</v>
      </c>
      <c r="O173" s="19">
        <v>2.2204460492503131E-16</v>
      </c>
      <c r="P173" s="19">
        <v>0</v>
      </c>
      <c r="Q173" s="19">
        <v>0</v>
      </c>
      <c r="R173" s="19">
        <v>-0.34375</v>
      </c>
      <c r="S173" s="19">
        <v>-0.125</v>
      </c>
      <c r="T173" s="19">
        <v>-0.25</v>
      </c>
      <c r="U173" s="19">
        <v>0</v>
      </c>
      <c r="V173" s="19">
        <v>-4.5937500000000353E-3</v>
      </c>
      <c r="W173" s="19">
        <v>1.031249999999984E-3</v>
      </c>
      <c r="X173" s="19">
        <v>2.0625000000000782E-3</v>
      </c>
      <c r="Y173" s="19">
        <v>0.25</v>
      </c>
      <c r="Z173" s="19">
        <v>-0.5</v>
      </c>
      <c r="AA173" s="19">
        <v>0</v>
      </c>
      <c r="AB173" s="19">
        <v>0</v>
      </c>
      <c r="AC173" s="19">
        <v>-0.34375</v>
      </c>
      <c r="AD173" s="19">
        <v>-0.125</v>
      </c>
      <c r="AE173" s="19">
        <v>-0.25</v>
      </c>
      <c r="AF173" s="19">
        <v>0</v>
      </c>
      <c r="AG173" s="19">
        <v>0.23828125</v>
      </c>
      <c r="AH173" s="19">
        <v>-0.4296875</v>
      </c>
      <c r="AI173" s="19">
        <v>0.140625</v>
      </c>
      <c r="AJ173" s="19">
        <v>0</v>
      </c>
      <c r="AK173" s="19">
        <v>30</v>
      </c>
      <c r="AL173" s="19">
        <v>10</v>
      </c>
      <c r="AM173" s="19">
        <v>0</v>
      </c>
      <c r="AN173" s="19">
        <v>40</v>
      </c>
      <c r="AO173" s="19">
        <v>0</v>
      </c>
      <c r="AP173" s="19">
        <v>0</v>
      </c>
      <c r="AQ173" s="19">
        <v>0</v>
      </c>
      <c r="AR173" s="19">
        <v>0</v>
      </c>
      <c r="AS173" s="19" t="s">
        <v>600</v>
      </c>
      <c r="AT173" s="19">
        <v>1</v>
      </c>
      <c r="AU173" s="19">
        <v>0</v>
      </c>
      <c r="AV173" s="19">
        <v>0</v>
      </c>
      <c r="AW173" s="19">
        <v>0</v>
      </c>
      <c r="AX173" s="19">
        <v>0</v>
      </c>
      <c r="AY173" s="19">
        <v>45</v>
      </c>
      <c r="AZ173" s="19">
        <v>0</v>
      </c>
      <c r="BA173" s="19">
        <v>1</v>
      </c>
      <c r="BB173" s="19" t="s">
        <v>89</v>
      </c>
      <c r="BC173" s="19">
        <v>5</v>
      </c>
      <c r="BD173" s="19">
        <v>2</v>
      </c>
      <c r="BE173" s="19">
        <v>0.05</v>
      </c>
      <c r="BF173" s="19">
        <v>4</v>
      </c>
      <c r="BG173" s="19">
        <v>6</v>
      </c>
      <c r="BH173" s="19">
        <v>0.5</v>
      </c>
      <c r="BI173" s="19">
        <v>10</v>
      </c>
      <c r="BJ173" s="19">
        <v>1</v>
      </c>
      <c r="BK173" s="19">
        <v>1</v>
      </c>
      <c r="BL173" s="19">
        <v>1</v>
      </c>
      <c r="BM173" s="19">
        <v>1</v>
      </c>
      <c r="BN173" s="19">
        <v>0</v>
      </c>
      <c r="BO173" s="19">
        <v>0</v>
      </c>
      <c r="BP173" s="19">
        <v>0</v>
      </c>
      <c r="BQ173" s="19">
        <v>0</v>
      </c>
      <c r="BR173" s="19">
        <v>1</v>
      </c>
      <c r="BS173" s="19">
        <v>1</v>
      </c>
      <c r="BT173" s="19">
        <v>1</v>
      </c>
      <c r="BU173" s="19">
        <v>1</v>
      </c>
    </row>
    <row r="174" spans="1:73" x14ac:dyDescent="0.3">
      <c r="A174" s="26">
        <v>172</v>
      </c>
      <c r="B174" s="19">
        <v>80</v>
      </c>
      <c r="C174" s="19">
        <v>4.6799898147583008E-2</v>
      </c>
      <c r="D174" s="19">
        <v>7.7999830245971684E-4</v>
      </c>
      <c r="E174" s="19">
        <v>3</v>
      </c>
      <c r="G174" s="19">
        <v>9.3750000000022052E-5</v>
      </c>
      <c r="H174" s="19">
        <v>9.3750000000022052E-5</v>
      </c>
      <c r="I174" s="19">
        <v>6.0000000000000704E-3</v>
      </c>
      <c r="J174" s="19">
        <v>6.0000000000000704E-3</v>
      </c>
      <c r="K174" s="19">
        <f t="shared" si="2"/>
        <v>9.3750000000022052E-5</v>
      </c>
      <c r="N174" s="19">
        <v>1.110223024625157E-16</v>
      </c>
      <c r="O174" s="19">
        <v>-1.110223024625157E-16</v>
      </c>
      <c r="P174" s="19">
        <v>-6.9388939039072284E-18</v>
      </c>
      <c r="Q174" s="19">
        <v>0</v>
      </c>
      <c r="R174" s="19">
        <v>0.15625</v>
      </c>
      <c r="S174" s="19">
        <v>0.15625</v>
      </c>
      <c r="T174" s="19">
        <v>-0.3125</v>
      </c>
      <c r="U174" s="19">
        <v>0</v>
      </c>
      <c r="V174" s="19">
        <v>-9.3750000000114575E-5</v>
      </c>
      <c r="W174" s="19">
        <v>-9.3750000000003553E-5</v>
      </c>
      <c r="X174" s="19">
        <v>1.8750000000000711E-4</v>
      </c>
      <c r="Y174" s="19">
        <v>-0.5</v>
      </c>
      <c r="Z174" s="19">
        <v>0.5</v>
      </c>
      <c r="AA174" s="19">
        <v>0</v>
      </c>
      <c r="AB174" s="19">
        <v>0</v>
      </c>
      <c r="AC174" s="19">
        <v>0.15625</v>
      </c>
      <c r="AD174" s="19">
        <v>0.15625</v>
      </c>
      <c r="AE174" s="19">
        <v>-0.3125</v>
      </c>
      <c r="AF174" s="19">
        <v>0</v>
      </c>
      <c r="AG174" s="19">
        <v>-0.53515625</v>
      </c>
      <c r="AH174" s="19">
        <v>0.46484375</v>
      </c>
      <c r="AI174" s="19">
        <v>7.03125E-2</v>
      </c>
      <c r="AJ174" s="19">
        <v>0</v>
      </c>
      <c r="AK174" s="19">
        <v>0</v>
      </c>
      <c r="AL174" s="19">
        <v>40</v>
      </c>
      <c r="AM174" s="19">
        <v>40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 t="s">
        <v>601</v>
      </c>
      <c r="AT174" s="19">
        <v>1</v>
      </c>
      <c r="AU174" s="19">
        <v>0</v>
      </c>
      <c r="AV174" s="19">
        <v>0</v>
      </c>
      <c r="AW174" s="19">
        <v>0</v>
      </c>
      <c r="AX174" s="19">
        <v>0</v>
      </c>
      <c r="AY174" s="19">
        <v>45</v>
      </c>
      <c r="AZ174" s="19">
        <v>0</v>
      </c>
      <c r="BA174" s="19">
        <v>1</v>
      </c>
      <c r="BB174" s="19" t="s">
        <v>89</v>
      </c>
      <c r="BC174" s="19">
        <v>5</v>
      </c>
      <c r="BD174" s="19">
        <v>2</v>
      </c>
      <c r="BE174" s="19">
        <v>0.05</v>
      </c>
      <c r="BF174" s="19">
        <v>4</v>
      </c>
      <c r="BG174" s="19">
        <v>6</v>
      </c>
      <c r="BH174" s="19">
        <v>0.5</v>
      </c>
      <c r="BI174" s="19">
        <v>10</v>
      </c>
      <c r="BJ174" s="19">
        <v>1</v>
      </c>
      <c r="BK174" s="19">
        <v>1</v>
      </c>
      <c r="BL174" s="19">
        <v>1</v>
      </c>
      <c r="BM174" s="19">
        <v>1</v>
      </c>
      <c r="BN174" s="19">
        <v>0</v>
      </c>
      <c r="BO174" s="19">
        <v>0</v>
      </c>
      <c r="BP174" s="19">
        <v>0</v>
      </c>
      <c r="BQ174" s="19">
        <v>0</v>
      </c>
      <c r="BR174" s="19">
        <v>1</v>
      </c>
      <c r="BS174" s="19">
        <v>1</v>
      </c>
      <c r="BT174" s="19">
        <v>1</v>
      </c>
      <c r="BU174" s="19">
        <v>1</v>
      </c>
    </row>
    <row r="175" spans="1:73" x14ac:dyDescent="0.3">
      <c r="A175" s="26">
        <v>173</v>
      </c>
      <c r="B175" s="19">
        <v>80</v>
      </c>
      <c r="C175" s="19">
        <v>4.6799659729003913E-2</v>
      </c>
      <c r="D175" s="19">
        <v>7.7999432881673176E-4</v>
      </c>
      <c r="E175" s="19">
        <v>3</v>
      </c>
      <c r="G175" s="19">
        <v>9.3750000000022052E-5</v>
      </c>
      <c r="H175" s="19">
        <v>9.3750000000022052E-5</v>
      </c>
      <c r="I175" s="19">
        <v>6.0000000000000608E-3</v>
      </c>
      <c r="J175" s="19">
        <v>6.0000000000000608E-3</v>
      </c>
      <c r="K175" s="19">
        <f t="shared" si="2"/>
        <v>9.3750000000022052E-5</v>
      </c>
      <c r="N175" s="19">
        <v>1.110223024625157E-16</v>
      </c>
      <c r="O175" s="19">
        <v>1.110223024625157E-16</v>
      </c>
      <c r="P175" s="19">
        <v>-6.9388939039072284E-18</v>
      </c>
      <c r="Q175" s="19">
        <v>0</v>
      </c>
      <c r="R175" s="19">
        <v>0.15625</v>
      </c>
      <c r="S175" s="19">
        <v>-0.15625</v>
      </c>
      <c r="T175" s="19">
        <v>-0.3125</v>
      </c>
      <c r="U175" s="19">
        <v>0</v>
      </c>
      <c r="V175" s="19">
        <v>-9.3750000000114575E-5</v>
      </c>
      <c r="W175" s="19">
        <v>9.3750000000003553E-5</v>
      </c>
      <c r="X175" s="19">
        <v>1.8750000000000711E-4</v>
      </c>
      <c r="Y175" s="19">
        <v>-0.5</v>
      </c>
      <c r="Z175" s="19">
        <v>-0.5</v>
      </c>
      <c r="AA175" s="19">
        <v>0</v>
      </c>
      <c r="AB175" s="19">
        <v>0</v>
      </c>
      <c r="AC175" s="19">
        <v>0.15625</v>
      </c>
      <c r="AD175" s="19">
        <v>-0.15625</v>
      </c>
      <c r="AE175" s="19">
        <v>-0.3125</v>
      </c>
      <c r="AF175" s="19">
        <v>0</v>
      </c>
      <c r="AG175" s="19">
        <v>-0.53515625</v>
      </c>
      <c r="AH175" s="19">
        <v>-0.46484375</v>
      </c>
      <c r="AI175" s="19">
        <v>7.03125E-2</v>
      </c>
      <c r="AJ175" s="19">
        <v>0</v>
      </c>
      <c r="AK175" s="19">
        <v>0</v>
      </c>
      <c r="AL175" s="19">
        <v>40</v>
      </c>
      <c r="AM175" s="19">
        <v>0</v>
      </c>
      <c r="AN175" s="19">
        <v>40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602</v>
      </c>
      <c r="AT175" s="19">
        <v>1</v>
      </c>
      <c r="AU175" s="19">
        <v>0</v>
      </c>
      <c r="AV175" s="19">
        <v>0</v>
      </c>
      <c r="AW175" s="19">
        <v>0</v>
      </c>
      <c r="AX175" s="19">
        <v>0</v>
      </c>
      <c r="AY175" s="19">
        <v>45</v>
      </c>
      <c r="AZ175" s="19">
        <v>0</v>
      </c>
      <c r="BA175" s="19">
        <v>1</v>
      </c>
      <c r="BB175" s="19" t="s">
        <v>89</v>
      </c>
      <c r="BC175" s="19">
        <v>5</v>
      </c>
      <c r="BD175" s="19">
        <v>2</v>
      </c>
      <c r="BE175" s="19">
        <v>0.05</v>
      </c>
      <c r="BF175" s="19">
        <v>4</v>
      </c>
      <c r="BG175" s="19">
        <v>6</v>
      </c>
      <c r="BH175" s="19">
        <v>0.5</v>
      </c>
      <c r="BI175" s="19">
        <v>10</v>
      </c>
      <c r="BJ175" s="19">
        <v>1</v>
      </c>
      <c r="BK175" s="19">
        <v>1</v>
      </c>
      <c r="BL175" s="19">
        <v>1</v>
      </c>
      <c r="BM175" s="19">
        <v>1</v>
      </c>
      <c r="BN175" s="19">
        <v>0</v>
      </c>
      <c r="BO175" s="19">
        <v>0</v>
      </c>
      <c r="BP175" s="19">
        <v>0</v>
      </c>
      <c r="BQ175" s="19">
        <v>0</v>
      </c>
      <c r="BR175" s="19">
        <v>1</v>
      </c>
      <c r="BS175" s="19">
        <v>1</v>
      </c>
      <c r="BT175" s="19">
        <v>1</v>
      </c>
      <c r="BU175" s="19">
        <v>1</v>
      </c>
    </row>
    <row r="176" spans="1:73" x14ac:dyDescent="0.3">
      <c r="A176" s="26">
        <v>174</v>
      </c>
      <c r="B176" s="19">
        <v>80</v>
      </c>
      <c r="C176" s="19">
        <v>7.7999591827392578E-2</v>
      </c>
      <c r="D176" s="19">
        <v>1.2999931971232101E-3</v>
      </c>
      <c r="E176" s="19">
        <v>4</v>
      </c>
      <c r="G176" s="19">
        <v>8.7569726682512929E-3</v>
      </c>
      <c r="H176" s="19">
        <v>5.4181957977840693E-2</v>
      </c>
      <c r="I176" s="19">
        <v>8.7569726682512929E-3</v>
      </c>
      <c r="J176" s="19">
        <v>1.3197012268407591E-2</v>
      </c>
      <c r="K176" s="19">
        <f t="shared" si="2"/>
        <v>8.7569726682512929E-3</v>
      </c>
      <c r="L176" s="19">
        <v>1.3197012268407591E-2</v>
      </c>
      <c r="N176" s="19">
        <v>2.2204460492503131E-16</v>
      </c>
      <c r="O176" s="19">
        <v>1.3877787807814459E-16</v>
      </c>
      <c r="P176" s="19">
        <v>6.9388939039072284E-18</v>
      </c>
      <c r="Q176" s="19">
        <v>0</v>
      </c>
      <c r="R176" s="19">
        <v>0.15625</v>
      </c>
      <c r="S176" s="19">
        <v>-6.2500000000000014E-2</v>
      </c>
      <c r="T176" s="19">
        <v>-0.3125</v>
      </c>
      <c r="U176" s="19">
        <v>0</v>
      </c>
      <c r="V176" s="19">
        <v>8.9062500000001155E-3</v>
      </c>
      <c r="W176" s="19">
        <v>-7.9687499999999134E-3</v>
      </c>
      <c r="X176" s="19">
        <v>-1.7812500000000009E-2</v>
      </c>
      <c r="Y176" s="19">
        <v>-0.5</v>
      </c>
      <c r="Z176" s="19">
        <v>0.25000000000000011</v>
      </c>
      <c r="AA176" s="19">
        <v>0</v>
      </c>
      <c r="AB176" s="19">
        <v>0</v>
      </c>
      <c r="AC176" s="19">
        <v>0.15625</v>
      </c>
      <c r="AD176" s="19">
        <v>-6.2500000000000014E-2</v>
      </c>
      <c r="AE176" s="19">
        <v>-0.3125</v>
      </c>
      <c r="AF176" s="19">
        <v>0</v>
      </c>
      <c r="AG176" s="19">
        <v>-0.53515625</v>
      </c>
      <c r="AH176" s="19">
        <v>0.13281250000000011</v>
      </c>
      <c r="AI176" s="19">
        <v>7.03125E-2</v>
      </c>
      <c r="AJ176" s="19">
        <v>0</v>
      </c>
      <c r="AK176" s="19">
        <v>0</v>
      </c>
      <c r="AL176" s="19">
        <v>40</v>
      </c>
      <c r="AM176" s="19">
        <v>30</v>
      </c>
      <c r="AN176" s="19">
        <v>10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603</v>
      </c>
      <c r="AT176" s="19">
        <v>1</v>
      </c>
      <c r="AU176" s="19">
        <v>0</v>
      </c>
      <c r="AV176" s="19">
        <v>0</v>
      </c>
      <c r="AW176" s="19">
        <v>0</v>
      </c>
      <c r="AX176" s="19">
        <v>0</v>
      </c>
      <c r="AY176" s="19">
        <v>45</v>
      </c>
      <c r="AZ176" s="19">
        <v>0</v>
      </c>
      <c r="BA176" s="19">
        <v>1</v>
      </c>
      <c r="BB176" s="19" t="s">
        <v>89</v>
      </c>
      <c r="BC176" s="19">
        <v>5</v>
      </c>
      <c r="BD176" s="19">
        <v>2</v>
      </c>
      <c r="BE176" s="19">
        <v>0.05</v>
      </c>
      <c r="BF176" s="19">
        <v>4</v>
      </c>
      <c r="BG176" s="19">
        <v>6</v>
      </c>
      <c r="BH176" s="19">
        <v>0.5</v>
      </c>
      <c r="BI176" s="19">
        <v>10</v>
      </c>
      <c r="BJ176" s="19">
        <v>1</v>
      </c>
      <c r="BK176" s="19">
        <v>1</v>
      </c>
      <c r="BL176" s="19">
        <v>1</v>
      </c>
      <c r="BM176" s="19">
        <v>1</v>
      </c>
      <c r="BN176" s="19">
        <v>0</v>
      </c>
      <c r="BO176" s="19">
        <v>0</v>
      </c>
      <c r="BP176" s="19">
        <v>0</v>
      </c>
      <c r="BQ176" s="19">
        <v>0</v>
      </c>
      <c r="BR176" s="19">
        <v>1</v>
      </c>
      <c r="BS176" s="19">
        <v>1</v>
      </c>
      <c r="BT176" s="19">
        <v>1</v>
      </c>
      <c r="BU176" s="19">
        <v>1</v>
      </c>
    </row>
    <row r="177" spans="1:73" x14ac:dyDescent="0.3">
      <c r="A177" s="26">
        <v>175</v>
      </c>
      <c r="B177" s="19">
        <v>80</v>
      </c>
      <c r="C177" s="19">
        <v>7.7999353408813477E-2</v>
      </c>
      <c r="D177" s="19">
        <v>1.2999892234802251E-3</v>
      </c>
      <c r="E177" s="19">
        <v>4</v>
      </c>
      <c r="G177" s="19">
        <v>8.7569726682513258E-3</v>
      </c>
      <c r="H177" s="19">
        <v>5.4181957977840749E-2</v>
      </c>
      <c r="I177" s="19">
        <v>8.7569726682513258E-3</v>
      </c>
      <c r="J177" s="19">
        <v>1.319701226840757E-2</v>
      </c>
      <c r="K177" s="19">
        <f t="shared" si="2"/>
        <v>8.7569726682513258E-3</v>
      </c>
      <c r="L177" s="19">
        <v>1.319701226840757E-2</v>
      </c>
      <c r="N177" s="19">
        <v>2.2204460492503131E-16</v>
      </c>
      <c r="O177" s="19">
        <v>5.5511151231257827E-17</v>
      </c>
      <c r="P177" s="19">
        <v>6.9388939039072284E-18</v>
      </c>
      <c r="Q177" s="19">
        <v>0</v>
      </c>
      <c r="R177" s="19">
        <v>0.15625</v>
      </c>
      <c r="S177" s="19">
        <v>6.2499999999999993E-2</v>
      </c>
      <c r="T177" s="19">
        <v>-0.3125</v>
      </c>
      <c r="U177" s="19">
        <v>0</v>
      </c>
      <c r="V177" s="19">
        <v>8.9062500000001155E-3</v>
      </c>
      <c r="W177" s="19">
        <v>7.9687500000001354E-3</v>
      </c>
      <c r="X177" s="19">
        <v>-1.7812500000000009E-2</v>
      </c>
      <c r="Y177" s="19">
        <v>-0.5</v>
      </c>
      <c r="Z177" s="19">
        <v>-0.24999999999999989</v>
      </c>
      <c r="AA177" s="19">
        <v>0</v>
      </c>
      <c r="AB177" s="19">
        <v>0</v>
      </c>
      <c r="AC177" s="19">
        <v>0.15625</v>
      </c>
      <c r="AD177" s="19">
        <v>6.2499999999999993E-2</v>
      </c>
      <c r="AE177" s="19">
        <v>-0.3125</v>
      </c>
      <c r="AF177" s="19">
        <v>0</v>
      </c>
      <c r="AG177" s="19">
        <v>-0.53515625</v>
      </c>
      <c r="AH177" s="19">
        <v>-0.13281249999999989</v>
      </c>
      <c r="AI177" s="19">
        <v>7.03125E-2</v>
      </c>
      <c r="AJ177" s="19">
        <v>0</v>
      </c>
      <c r="AK177" s="19">
        <v>0</v>
      </c>
      <c r="AL177" s="19">
        <v>40</v>
      </c>
      <c r="AM177" s="19">
        <v>10</v>
      </c>
      <c r="AN177" s="19">
        <v>30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604</v>
      </c>
      <c r="AT177" s="19">
        <v>1</v>
      </c>
      <c r="AU177" s="19">
        <v>0</v>
      </c>
      <c r="AV177" s="19">
        <v>0</v>
      </c>
      <c r="AW177" s="19">
        <v>0</v>
      </c>
      <c r="AX177" s="19">
        <v>0</v>
      </c>
      <c r="AY177" s="19">
        <v>45</v>
      </c>
      <c r="AZ177" s="19">
        <v>0</v>
      </c>
      <c r="BA177" s="19">
        <v>1</v>
      </c>
      <c r="BB177" s="19" t="s">
        <v>89</v>
      </c>
      <c r="BC177" s="19">
        <v>5</v>
      </c>
      <c r="BD177" s="19">
        <v>2</v>
      </c>
      <c r="BE177" s="19">
        <v>0.05</v>
      </c>
      <c r="BF177" s="19">
        <v>4</v>
      </c>
      <c r="BG177" s="19">
        <v>6</v>
      </c>
      <c r="BH177" s="19">
        <v>0.5</v>
      </c>
      <c r="BI177" s="19">
        <v>10</v>
      </c>
      <c r="BJ177" s="19">
        <v>1</v>
      </c>
      <c r="BK177" s="19">
        <v>1</v>
      </c>
      <c r="BL177" s="19">
        <v>1</v>
      </c>
      <c r="BM177" s="19">
        <v>1</v>
      </c>
      <c r="BN177" s="19">
        <v>0</v>
      </c>
      <c r="BO177" s="19">
        <v>0</v>
      </c>
      <c r="BP177" s="19">
        <v>0</v>
      </c>
      <c r="BQ177" s="19">
        <v>0</v>
      </c>
      <c r="BR177" s="19">
        <v>1</v>
      </c>
      <c r="BS177" s="19">
        <v>1</v>
      </c>
      <c r="BT177" s="19">
        <v>1</v>
      </c>
      <c r="BU177" s="19">
        <v>1</v>
      </c>
    </row>
    <row r="178" spans="1:73" x14ac:dyDescent="0.3">
      <c r="A178" s="26">
        <v>176</v>
      </c>
      <c r="B178" s="19">
        <v>80</v>
      </c>
      <c r="C178" s="19">
        <v>6.2399625778198242E-2</v>
      </c>
      <c r="D178" s="19">
        <v>1.039993762969971E-3</v>
      </c>
      <c r="E178" s="19">
        <v>4</v>
      </c>
      <c r="G178" s="19">
        <v>8.756972668251305E-3</v>
      </c>
      <c r="H178" s="19">
        <v>5.4181957977840721E-2</v>
      </c>
      <c r="I178" s="19">
        <v>8.756972668251305E-3</v>
      </c>
      <c r="J178" s="19">
        <v>1.319701226840758E-2</v>
      </c>
      <c r="K178" s="19">
        <f t="shared" si="2"/>
        <v>8.756972668251305E-3</v>
      </c>
      <c r="L178" s="19">
        <v>1.319701226840758E-2</v>
      </c>
      <c r="N178" s="19">
        <v>-2.2204460492503131E-16</v>
      </c>
      <c r="O178" s="19">
        <v>-5.5511151231257827E-17</v>
      </c>
      <c r="P178" s="19">
        <v>6.9388939039072284E-18</v>
      </c>
      <c r="Q178" s="19">
        <v>0</v>
      </c>
      <c r="R178" s="19">
        <v>-0.15625</v>
      </c>
      <c r="S178" s="19">
        <v>6.25E-2</v>
      </c>
      <c r="T178" s="19">
        <v>-0.3125</v>
      </c>
      <c r="U178" s="19">
        <v>0</v>
      </c>
      <c r="V178" s="19">
        <v>-8.9062500000001155E-3</v>
      </c>
      <c r="W178" s="19">
        <v>7.9687499999999967E-3</v>
      </c>
      <c r="X178" s="19">
        <v>-1.7812500000000009E-2</v>
      </c>
      <c r="Y178" s="19">
        <v>0.5</v>
      </c>
      <c r="Z178" s="19">
        <v>-0.25</v>
      </c>
      <c r="AA178" s="19">
        <v>0</v>
      </c>
      <c r="AB178" s="19">
        <v>0</v>
      </c>
      <c r="AC178" s="19">
        <v>-0.15625</v>
      </c>
      <c r="AD178" s="19">
        <v>6.25E-2</v>
      </c>
      <c r="AE178" s="19">
        <v>-0.3125</v>
      </c>
      <c r="AF178" s="19">
        <v>0</v>
      </c>
      <c r="AG178" s="19">
        <v>0.53515625</v>
      </c>
      <c r="AH178" s="19">
        <v>-0.1328125</v>
      </c>
      <c r="AI178" s="19">
        <v>7.03125E-2</v>
      </c>
      <c r="AJ178" s="19">
        <v>0</v>
      </c>
      <c r="AK178" s="19">
        <v>40</v>
      </c>
      <c r="AL178" s="19">
        <v>0</v>
      </c>
      <c r="AM178" s="19">
        <v>10</v>
      </c>
      <c r="AN178" s="19">
        <v>30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605</v>
      </c>
      <c r="AT178" s="19">
        <v>1</v>
      </c>
      <c r="AU178" s="19">
        <v>0</v>
      </c>
      <c r="AV178" s="19">
        <v>0</v>
      </c>
      <c r="AW178" s="19">
        <v>0</v>
      </c>
      <c r="AX178" s="19">
        <v>0</v>
      </c>
      <c r="AY178" s="19">
        <v>45</v>
      </c>
      <c r="AZ178" s="19">
        <v>0</v>
      </c>
      <c r="BA178" s="19">
        <v>1</v>
      </c>
      <c r="BB178" s="19" t="s">
        <v>89</v>
      </c>
      <c r="BC178" s="19">
        <v>5</v>
      </c>
      <c r="BD178" s="19">
        <v>2</v>
      </c>
      <c r="BE178" s="19">
        <v>0.05</v>
      </c>
      <c r="BF178" s="19">
        <v>4</v>
      </c>
      <c r="BG178" s="19">
        <v>6</v>
      </c>
      <c r="BH178" s="19">
        <v>0.5</v>
      </c>
      <c r="BI178" s="19">
        <v>10</v>
      </c>
      <c r="BJ178" s="19">
        <v>1</v>
      </c>
      <c r="BK178" s="19">
        <v>1</v>
      </c>
      <c r="BL178" s="19">
        <v>1</v>
      </c>
      <c r="BM178" s="19">
        <v>1</v>
      </c>
      <c r="BN178" s="19">
        <v>0</v>
      </c>
      <c r="BO178" s="19">
        <v>0</v>
      </c>
      <c r="BP178" s="19">
        <v>0</v>
      </c>
      <c r="BQ178" s="19">
        <v>0</v>
      </c>
      <c r="BR178" s="19">
        <v>1</v>
      </c>
      <c r="BS178" s="19">
        <v>1</v>
      </c>
      <c r="BT178" s="19">
        <v>1</v>
      </c>
      <c r="BU178" s="19">
        <v>1</v>
      </c>
    </row>
    <row r="179" spans="1:73" x14ac:dyDescent="0.3">
      <c r="A179" s="26">
        <v>177</v>
      </c>
      <c r="B179" s="19">
        <v>80</v>
      </c>
      <c r="C179" s="19">
        <v>6.2399387359619141E-2</v>
      </c>
      <c r="D179" s="19">
        <v>1.039989789326986E-3</v>
      </c>
      <c r="E179" s="19">
        <v>4</v>
      </c>
      <c r="G179" s="19">
        <v>8.8349116612731742E-3</v>
      </c>
      <c r="H179" s="19">
        <v>6.043557714107646E-2</v>
      </c>
      <c r="I179" s="19">
        <v>1.4940114833896061E-2</v>
      </c>
      <c r="J179" s="19">
        <v>8.8349116612731742E-3</v>
      </c>
      <c r="K179" s="19">
        <f t="shared" si="2"/>
        <v>8.8349116612731742E-3</v>
      </c>
      <c r="L179" s="19">
        <v>8.8349116612731742E-3</v>
      </c>
      <c r="N179" s="19">
        <v>2.775557561562891E-17</v>
      </c>
      <c r="O179" s="19">
        <v>-5.5511151231257827E-17</v>
      </c>
      <c r="P179" s="19">
        <v>0</v>
      </c>
      <c r="Q179" s="19">
        <v>0</v>
      </c>
      <c r="R179" s="19">
        <v>-0.3125</v>
      </c>
      <c r="S179" s="19">
        <v>-6.2499999999999993E-2</v>
      </c>
      <c r="T179" s="19">
        <v>-0.3125</v>
      </c>
      <c r="U179" s="19">
        <v>0</v>
      </c>
      <c r="V179" s="19">
        <v>-1.959375000000008E-2</v>
      </c>
      <c r="W179" s="19">
        <v>9.3749999999975797E-5</v>
      </c>
      <c r="X179" s="19">
        <v>9.1875000000000775E-3</v>
      </c>
      <c r="Y179" s="19">
        <v>0.25</v>
      </c>
      <c r="Z179" s="19">
        <v>0.25</v>
      </c>
      <c r="AA179" s="19">
        <v>0</v>
      </c>
      <c r="AB179" s="19">
        <v>0</v>
      </c>
      <c r="AC179" s="19">
        <v>-0.3125</v>
      </c>
      <c r="AD179" s="19">
        <v>-6.2499999999999993E-2</v>
      </c>
      <c r="AE179" s="19">
        <v>-0.3125</v>
      </c>
      <c r="AF179" s="19">
        <v>0</v>
      </c>
      <c r="AG179" s="19">
        <v>0.2734375</v>
      </c>
      <c r="AH179" s="19">
        <v>0.1328125</v>
      </c>
      <c r="AI179" s="19">
        <v>7.03125E-2</v>
      </c>
      <c r="AJ179" s="19">
        <v>0</v>
      </c>
      <c r="AK179" s="19">
        <v>30</v>
      </c>
      <c r="AL179" s="19">
        <v>10</v>
      </c>
      <c r="AM179" s="19">
        <v>30</v>
      </c>
      <c r="AN179" s="19">
        <v>10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606</v>
      </c>
      <c r="AT179" s="19">
        <v>1</v>
      </c>
      <c r="AU179" s="19">
        <v>0</v>
      </c>
      <c r="AV179" s="19">
        <v>0</v>
      </c>
      <c r="AW179" s="19">
        <v>0</v>
      </c>
      <c r="AX179" s="19">
        <v>0</v>
      </c>
      <c r="AY179" s="19">
        <v>45</v>
      </c>
      <c r="AZ179" s="19">
        <v>0</v>
      </c>
      <c r="BA179" s="19">
        <v>1</v>
      </c>
      <c r="BB179" s="19" t="s">
        <v>89</v>
      </c>
      <c r="BC179" s="19">
        <v>5</v>
      </c>
      <c r="BD179" s="19">
        <v>2</v>
      </c>
      <c r="BE179" s="19">
        <v>0.05</v>
      </c>
      <c r="BF179" s="19">
        <v>4</v>
      </c>
      <c r="BG179" s="19">
        <v>6</v>
      </c>
      <c r="BH179" s="19">
        <v>0.5</v>
      </c>
      <c r="BI179" s="19">
        <v>10</v>
      </c>
      <c r="BJ179" s="19">
        <v>1</v>
      </c>
      <c r="BK179" s="19">
        <v>1</v>
      </c>
      <c r="BL179" s="19">
        <v>1</v>
      </c>
      <c r="BM179" s="19">
        <v>1</v>
      </c>
      <c r="BN179" s="19">
        <v>0</v>
      </c>
      <c r="BO179" s="19">
        <v>0</v>
      </c>
      <c r="BP179" s="19">
        <v>0</v>
      </c>
      <c r="BQ179" s="19">
        <v>0</v>
      </c>
      <c r="BR179" s="19">
        <v>1</v>
      </c>
      <c r="BS179" s="19">
        <v>1</v>
      </c>
      <c r="BT179" s="19">
        <v>1</v>
      </c>
      <c r="BU179" s="19">
        <v>1</v>
      </c>
    </row>
    <row r="180" spans="1:73" x14ac:dyDescent="0.3">
      <c r="A180" s="26">
        <v>178</v>
      </c>
      <c r="B180" s="19">
        <v>80</v>
      </c>
      <c r="C180" s="19">
        <v>7.7999591827392578E-2</v>
      </c>
      <c r="D180" s="19">
        <v>1.2999931971232101E-3</v>
      </c>
      <c r="E180" s="19">
        <v>4</v>
      </c>
      <c r="G180" s="19">
        <v>8.8349116612731742E-3</v>
      </c>
      <c r="H180" s="19">
        <v>6.043557714107646E-2</v>
      </c>
      <c r="I180" s="19">
        <v>1.494011483389608E-2</v>
      </c>
      <c r="J180" s="19">
        <v>8.8349116612731742E-3</v>
      </c>
      <c r="K180" s="19">
        <f t="shared" si="2"/>
        <v>8.8349116612731742E-3</v>
      </c>
      <c r="L180" s="19">
        <v>8.8349116612731742E-3</v>
      </c>
      <c r="N180" s="19">
        <v>2.775557561562891E-17</v>
      </c>
      <c r="O180" s="19">
        <v>-5.5511151231257827E-17</v>
      </c>
      <c r="P180" s="19">
        <v>0</v>
      </c>
      <c r="Q180" s="19">
        <v>0</v>
      </c>
      <c r="R180" s="19">
        <v>-0.3125</v>
      </c>
      <c r="S180" s="19">
        <v>6.2500000000000014E-2</v>
      </c>
      <c r="T180" s="19">
        <v>-0.3125</v>
      </c>
      <c r="U180" s="19">
        <v>0</v>
      </c>
      <c r="V180" s="19">
        <v>-1.959375000000008E-2</v>
      </c>
      <c r="W180" s="19">
        <v>-9.3749999999975797E-5</v>
      </c>
      <c r="X180" s="19">
        <v>9.1875000000000775E-3</v>
      </c>
      <c r="Y180" s="19">
        <v>0.25</v>
      </c>
      <c r="Z180" s="19">
        <v>-0.25</v>
      </c>
      <c r="AA180" s="19">
        <v>0</v>
      </c>
      <c r="AB180" s="19">
        <v>0</v>
      </c>
      <c r="AC180" s="19">
        <v>-0.3125</v>
      </c>
      <c r="AD180" s="19">
        <v>6.2500000000000014E-2</v>
      </c>
      <c r="AE180" s="19">
        <v>-0.3125</v>
      </c>
      <c r="AF180" s="19">
        <v>0</v>
      </c>
      <c r="AG180" s="19">
        <v>0.2734375</v>
      </c>
      <c r="AH180" s="19">
        <v>-0.1328125</v>
      </c>
      <c r="AI180" s="19">
        <v>7.03125E-2</v>
      </c>
      <c r="AJ180" s="19">
        <v>0</v>
      </c>
      <c r="AK180" s="19">
        <v>30</v>
      </c>
      <c r="AL180" s="19">
        <v>10</v>
      </c>
      <c r="AM180" s="19">
        <v>10</v>
      </c>
      <c r="AN180" s="19">
        <v>30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607</v>
      </c>
      <c r="AT180" s="19">
        <v>1</v>
      </c>
      <c r="AU180" s="19">
        <v>0</v>
      </c>
      <c r="AV180" s="19">
        <v>0</v>
      </c>
      <c r="AW180" s="19">
        <v>0</v>
      </c>
      <c r="AX180" s="19">
        <v>0</v>
      </c>
      <c r="AY180" s="19">
        <v>45</v>
      </c>
      <c r="AZ180" s="19">
        <v>0</v>
      </c>
      <c r="BA180" s="19">
        <v>1</v>
      </c>
      <c r="BB180" s="19" t="s">
        <v>89</v>
      </c>
      <c r="BC180" s="19">
        <v>5</v>
      </c>
      <c r="BD180" s="19">
        <v>2</v>
      </c>
      <c r="BE180" s="19">
        <v>0.05</v>
      </c>
      <c r="BF180" s="19">
        <v>4</v>
      </c>
      <c r="BG180" s="19">
        <v>6</v>
      </c>
      <c r="BH180" s="19">
        <v>0.5</v>
      </c>
      <c r="BI180" s="19">
        <v>10</v>
      </c>
      <c r="BJ180" s="19">
        <v>1</v>
      </c>
      <c r="BK180" s="19">
        <v>1</v>
      </c>
      <c r="BL180" s="19">
        <v>1</v>
      </c>
      <c r="BM180" s="19">
        <v>1</v>
      </c>
      <c r="BN180" s="19">
        <v>0</v>
      </c>
      <c r="BO180" s="19">
        <v>0</v>
      </c>
      <c r="BP180" s="19">
        <v>0</v>
      </c>
      <c r="BQ180" s="19">
        <v>0</v>
      </c>
      <c r="BR180" s="19">
        <v>1</v>
      </c>
      <c r="BS180" s="19">
        <v>1</v>
      </c>
      <c r="BT180" s="19">
        <v>1</v>
      </c>
      <c r="BU180" s="19">
        <v>1</v>
      </c>
    </row>
    <row r="181" spans="1:73" x14ac:dyDescent="0.3">
      <c r="A181" s="26">
        <v>179</v>
      </c>
      <c r="B181" s="19">
        <v>80</v>
      </c>
      <c r="C181" s="19">
        <v>7.7999353408813477E-2</v>
      </c>
      <c r="D181" s="19">
        <v>1.2999892234802251E-3</v>
      </c>
      <c r="E181" s="19">
        <v>4</v>
      </c>
      <c r="G181" s="19">
        <v>8.8349116612731742E-3</v>
      </c>
      <c r="H181" s="19">
        <v>6.0435577141076481E-2</v>
      </c>
      <c r="I181" s="19">
        <v>1.494011483389609E-2</v>
      </c>
      <c r="J181" s="19">
        <v>8.8349116612731742E-3</v>
      </c>
      <c r="K181" s="19">
        <f t="shared" si="2"/>
        <v>8.8349116612731742E-3</v>
      </c>
      <c r="L181" s="19">
        <v>8.8349116612731742E-3</v>
      </c>
      <c r="N181" s="19">
        <v>-5.5511151231257827E-17</v>
      </c>
      <c r="O181" s="19">
        <v>5.5511151231257827E-17</v>
      </c>
      <c r="P181" s="19">
        <v>0</v>
      </c>
      <c r="Q181" s="19">
        <v>0</v>
      </c>
      <c r="R181" s="19">
        <v>0.3125</v>
      </c>
      <c r="S181" s="19">
        <v>6.2499999999999972E-2</v>
      </c>
      <c r="T181" s="19">
        <v>-0.3125</v>
      </c>
      <c r="U181" s="19">
        <v>0</v>
      </c>
      <c r="V181" s="19">
        <v>1.959375000000008E-2</v>
      </c>
      <c r="W181" s="19">
        <v>-9.374999999989253E-5</v>
      </c>
      <c r="X181" s="19">
        <v>9.1875000000000775E-3</v>
      </c>
      <c r="Y181" s="19">
        <v>-0.25</v>
      </c>
      <c r="Z181" s="19">
        <v>-0.24999999999999989</v>
      </c>
      <c r="AA181" s="19">
        <v>0</v>
      </c>
      <c r="AB181" s="19">
        <v>0</v>
      </c>
      <c r="AC181" s="19">
        <v>0.3125</v>
      </c>
      <c r="AD181" s="19">
        <v>6.2499999999999972E-2</v>
      </c>
      <c r="AE181" s="19">
        <v>-0.3125</v>
      </c>
      <c r="AF181" s="19">
        <v>0</v>
      </c>
      <c r="AG181" s="19">
        <v>-0.2734375</v>
      </c>
      <c r="AH181" s="19">
        <v>-0.13281249999999989</v>
      </c>
      <c r="AI181" s="19">
        <v>7.03125E-2</v>
      </c>
      <c r="AJ181" s="19">
        <v>0</v>
      </c>
      <c r="AK181" s="19">
        <v>10</v>
      </c>
      <c r="AL181" s="19">
        <v>30</v>
      </c>
      <c r="AM181" s="19">
        <v>10</v>
      </c>
      <c r="AN181" s="19">
        <v>30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608</v>
      </c>
      <c r="AT181" s="19">
        <v>1</v>
      </c>
      <c r="AU181" s="19">
        <v>0</v>
      </c>
      <c r="AV181" s="19">
        <v>0</v>
      </c>
      <c r="AW181" s="19">
        <v>0</v>
      </c>
      <c r="AX181" s="19">
        <v>0</v>
      </c>
      <c r="AY181" s="19">
        <v>45</v>
      </c>
      <c r="AZ181" s="19">
        <v>0</v>
      </c>
      <c r="BA181" s="19">
        <v>1</v>
      </c>
      <c r="BB181" s="19" t="s">
        <v>89</v>
      </c>
      <c r="BC181" s="19">
        <v>5</v>
      </c>
      <c r="BD181" s="19">
        <v>2</v>
      </c>
      <c r="BE181" s="19">
        <v>0.05</v>
      </c>
      <c r="BF181" s="19">
        <v>4</v>
      </c>
      <c r="BG181" s="19">
        <v>6</v>
      </c>
      <c r="BH181" s="19">
        <v>0.5</v>
      </c>
      <c r="BI181" s="19">
        <v>10</v>
      </c>
      <c r="BJ181" s="19">
        <v>1</v>
      </c>
      <c r="BK181" s="19">
        <v>1</v>
      </c>
      <c r="BL181" s="19">
        <v>1</v>
      </c>
      <c r="BM181" s="19">
        <v>1</v>
      </c>
      <c r="BN181" s="19">
        <v>0</v>
      </c>
      <c r="BO181" s="19">
        <v>0</v>
      </c>
      <c r="BP181" s="19">
        <v>0</v>
      </c>
      <c r="BQ181" s="19">
        <v>0</v>
      </c>
      <c r="BR181" s="19">
        <v>1</v>
      </c>
      <c r="BS181" s="19">
        <v>1</v>
      </c>
      <c r="BT181" s="19">
        <v>1</v>
      </c>
      <c r="BU181" s="19">
        <v>1</v>
      </c>
    </row>
    <row r="182" spans="1:73" x14ac:dyDescent="0.3">
      <c r="A182" s="26">
        <v>180</v>
      </c>
      <c r="B182" s="19">
        <v>80</v>
      </c>
      <c r="C182" s="19">
        <v>6.2399625778198242E-2</v>
      </c>
      <c r="D182" s="19">
        <v>1.039993762969971E-3</v>
      </c>
      <c r="E182" s="19">
        <v>4</v>
      </c>
      <c r="G182" s="19">
        <v>1.54907041177119E-2</v>
      </c>
      <c r="H182" s="19">
        <v>9.8491101477811135E-2</v>
      </c>
      <c r="I182" s="19">
        <v>2.524684773021164E-2</v>
      </c>
      <c r="J182" s="19">
        <v>1.54907041177119E-2</v>
      </c>
      <c r="K182" s="19">
        <f t="shared" si="2"/>
        <v>1.54907041177119E-2</v>
      </c>
      <c r="L182" s="19">
        <v>1.54907041177119E-2</v>
      </c>
      <c r="N182" s="19">
        <v>-2.775557561562891E-17</v>
      </c>
      <c r="O182" s="19">
        <v>-2.775557561562891E-17</v>
      </c>
      <c r="P182" s="19">
        <v>-6.6613381477509392E-16</v>
      </c>
      <c r="Q182" s="19">
        <v>0</v>
      </c>
      <c r="R182" s="19">
        <v>0.203125</v>
      </c>
      <c r="S182" s="19">
        <v>-0.109375</v>
      </c>
      <c r="T182" s="19">
        <v>-0.21875</v>
      </c>
      <c r="U182" s="19">
        <v>0</v>
      </c>
      <c r="V182" s="19">
        <v>-2.8124999999995509E-4</v>
      </c>
      <c r="W182" s="19">
        <v>-1.6968749999999921E-2</v>
      </c>
      <c r="X182" s="19">
        <v>-3.3937499999999732E-2</v>
      </c>
      <c r="Y182" s="19">
        <v>-0.125</v>
      </c>
      <c r="Z182" s="19">
        <v>-0.125</v>
      </c>
      <c r="AA182" s="19">
        <v>0.75</v>
      </c>
      <c r="AB182" s="19">
        <v>0</v>
      </c>
      <c r="AC182" s="19">
        <v>0.203125</v>
      </c>
      <c r="AD182" s="19">
        <v>-0.109375</v>
      </c>
      <c r="AE182" s="19">
        <v>-0.21875</v>
      </c>
      <c r="AF182" s="19">
        <v>0</v>
      </c>
      <c r="AG182" s="19">
        <v>-0.236328125</v>
      </c>
      <c r="AH182" s="19">
        <v>-0.16601562499999989</v>
      </c>
      <c r="AI182" s="19">
        <v>0.66796875</v>
      </c>
      <c r="AJ182" s="19">
        <v>0</v>
      </c>
      <c r="AK182" s="19">
        <v>30</v>
      </c>
      <c r="AL182" s="19">
        <v>40</v>
      </c>
      <c r="AM182" s="19">
        <v>0</v>
      </c>
      <c r="AN182" s="19">
        <v>10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609</v>
      </c>
      <c r="AT182" s="19">
        <v>1</v>
      </c>
      <c r="AU182" s="19">
        <v>0</v>
      </c>
      <c r="AV182" s="19">
        <v>0</v>
      </c>
      <c r="AW182" s="19">
        <v>0</v>
      </c>
      <c r="AX182" s="19">
        <v>0</v>
      </c>
      <c r="AY182" s="19">
        <v>45</v>
      </c>
      <c r="AZ182" s="19">
        <v>0</v>
      </c>
      <c r="BA182" s="19">
        <v>1</v>
      </c>
      <c r="BB182" s="19" t="s">
        <v>89</v>
      </c>
      <c r="BC182" s="19">
        <v>5</v>
      </c>
      <c r="BD182" s="19">
        <v>2</v>
      </c>
      <c r="BE182" s="19">
        <v>0.05</v>
      </c>
      <c r="BF182" s="19">
        <v>4</v>
      </c>
      <c r="BG182" s="19">
        <v>6</v>
      </c>
      <c r="BH182" s="19">
        <v>0.5</v>
      </c>
      <c r="BI182" s="19">
        <v>10</v>
      </c>
      <c r="BJ182" s="19">
        <v>1</v>
      </c>
      <c r="BK182" s="19">
        <v>1</v>
      </c>
      <c r="BL182" s="19">
        <v>1</v>
      </c>
      <c r="BM182" s="19">
        <v>1</v>
      </c>
      <c r="BN182" s="19">
        <v>0</v>
      </c>
      <c r="BO182" s="19">
        <v>0</v>
      </c>
      <c r="BP182" s="19">
        <v>0</v>
      </c>
      <c r="BQ182" s="19">
        <v>0</v>
      </c>
      <c r="BR182" s="19">
        <v>1</v>
      </c>
      <c r="BS182" s="19">
        <v>1</v>
      </c>
      <c r="BT182" s="19">
        <v>1</v>
      </c>
      <c r="BU182" s="19">
        <v>1</v>
      </c>
    </row>
    <row r="183" spans="1:73" x14ac:dyDescent="0.3">
      <c r="A183" s="26">
        <v>181</v>
      </c>
      <c r="B183" s="19">
        <v>80</v>
      </c>
      <c r="C183" s="19">
        <v>6.2399864196777337E-2</v>
      </c>
      <c r="D183" s="19">
        <v>1.0399977366129559E-3</v>
      </c>
      <c r="E183" s="19">
        <v>4</v>
      </c>
      <c r="G183" s="19">
        <v>1.5490704117711919E-2</v>
      </c>
      <c r="H183" s="19">
        <v>9.8491101477811163E-2</v>
      </c>
      <c r="I183" s="19">
        <v>2.5246847730211679E-2</v>
      </c>
      <c r="J183" s="19">
        <v>1.5490704117711919E-2</v>
      </c>
      <c r="K183" s="19">
        <f t="shared" si="2"/>
        <v>1.5490704117711919E-2</v>
      </c>
      <c r="L183" s="19">
        <v>1.5490704117711919E-2</v>
      </c>
      <c r="N183" s="19">
        <v>-2.775557561562891E-17</v>
      </c>
      <c r="O183" s="19">
        <v>2.775557561562891E-17</v>
      </c>
      <c r="P183" s="19">
        <v>-6.6613381477509392E-16</v>
      </c>
      <c r="Q183" s="19">
        <v>0</v>
      </c>
      <c r="R183" s="19">
        <v>0.203125</v>
      </c>
      <c r="S183" s="19">
        <v>0.109375</v>
      </c>
      <c r="T183" s="19">
        <v>-0.21875</v>
      </c>
      <c r="U183" s="19">
        <v>0</v>
      </c>
      <c r="V183" s="19">
        <v>-2.8124999999995509E-4</v>
      </c>
      <c r="W183" s="19">
        <v>1.6968750000000029E-2</v>
      </c>
      <c r="X183" s="19">
        <v>-3.3937499999999732E-2</v>
      </c>
      <c r="Y183" s="19">
        <v>-0.125</v>
      </c>
      <c r="Z183" s="19">
        <v>0.12500000000000011</v>
      </c>
      <c r="AA183" s="19">
        <v>0.75</v>
      </c>
      <c r="AB183" s="19">
        <v>0</v>
      </c>
      <c r="AC183" s="19">
        <v>0.203125</v>
      </c>
      <c r="AD183" s="19">
        <v>0.109375</v>
      </c>
      <c r="AE183" s="19">
        <v>-0.21875</v>
      </c>
      <c r="AF183" s="19">
        <v>0</v>
      </c>
      <c r="AG183" s="19">
        <v>-0.236328125</v>
      </c>
      <c r="AH183" s="19">
        <v>0.16601562500000011</v>
      </c>
      <c r="AI183" s="19">
        <v>0.66796875</v>
      </c>
      <c r="AJ183" s="19">
        <v>0</v>
      </c>
      <c r="AK183" s="19">
        <v>30</v>
      </c>
      <c r="AL183" s="19">
        <v>40</v>
      </c>
      <c r="AM183" s="19">
        <v>10</v>
      </c>
      <c r="AN183" s="19">
        <v>0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610</v>
      </c>
      <c r="AT183" s="19">
        <v>1</v>
      </c>
      <c r="AU183" s="19">
        <v>0</v>
      </c>
      <c r="AV183" s="19">
        <v>0</v>
      </c>
      <c r="AW183" s="19">
        <v>0</v>
      </c>
      <c r="AX183" s="19">
        <v>0</v>
      </c>
      <c r="AY183" s="19">
        <v>45</v>
      </c>
      <c r="AZ183" s="19">
        <v>0</v>
      </c>
      <c r="BA183" s="19">
        <v>1</v>
      </c>
      <c r="BB183" s="19" t="s">
        <v>89</v>
      </c>
      <c r="BC183" s="19">
        <v>5</v>
      </c>
      <c r="BD183" s="19">
        <v>2</v>
      </c>
      <c r="BE183" s="19">
        <v>0.05</v>
      </c>
      <c r="BF183" s="19">
        <v>4</v>
      </c>
      <c r="BG183" s="19">
        <v>6</v>
      </c>
      <c r="BH183" s="19">
        <v>0.5</v>
      </c>
      <c r="BI183" s="19">
        <v>10</v>
      </c>
      <c r="BJ183" s="19">
        <v>1</v>
      </c>
      <c r="BK183" s="19">
        <v>1</v>
      </c>
      <c r="BL183" s="19">
        <v>1</v>
      </c>
      <c r="BM183" s="19">
        <v>1</v>
      </c>
      <c r="BN183" s="19">
        <v>0</v>
      </c>
      <c r="BO183" s="19">
        <v>0</v>
      </c>
      <c r="BP183" s="19">
        <v>0</v>
      </c>
      <c r="BQ183" s="19">
        <v>0</v>
      </c>
      <c r="BR183" s="19">
        <v>1</v>
      </c>
      <c r="BS183" s="19">
        <v>1</v>
      </c>
      <c r="BT183" s="19">
        <v>1</v>
      </c>
      <c r="BU183" s="19">
        <v>1</v>
      </c>
    </row>
    <row r="184" spans="1:73" x14ac:dyDescent="0.3">
      <c r="A184" s="26">
        <v>182</v>
      </c>
      <c r="B184" s="19">
        <v>80</v>
      </c>
      <c r="C184" s="19">
        <v>7.7999353408813477E-2</v>
      </c>
      <c r="D184" s="19">
        <v>1.2999892234802251E-3</v>
      </c>
      <c r="E184" s="19">
        <v>4</v>
      </c>
      <c r="G184" s="19">
        <v>1.549070411771193E-2</v>
      </c>
      <c r="H184" s="19">
        <v>9.8491101477811163E-2</v>
      </c>
      <c r="I184" s="19">
        <v>2.5246847730211679E-2</v>
      </c>
      <c r="J184" s="19">
        <v>1.549070411771193E-2</v>
      </c>
      <c r="K184" s="19">
        <f t="shared" si="2"/>
        <v>1.549070411771193E-2</v>
      </c>
      <c r="L184" s="19">
        <v>1.549070411771193E-2</v>
      </c>
      <c r="N184" s="19">
        <v>2.775557561562891E-17</v>
      </c>
      <c r="O184" s="19">
        <v>8.3266726846886741E-17</v>
      </c>
      <c r="P184" s="19">
        <v>-6.6613381477509392E-16</v>
      </c>
      <c r="Q184" s="19">
        <v>0</v>
      </c>
      <c r="R184" s="19">
        <v>-0.203125</v>
      </c>
      <c r="S184" s="19">
        <v>0.109375</v>
      </c>
      <c r="T184" s="19">
        <v>-0.21875</v>
      </c>
      <c r="U184" s="19">
        <v>0</v>
      </c>
      <c r="V184" s="19">
        <v>2.8125000000003841E-4</v>
      </c>
      <c r="W184" s="19">
        <v>1.6968750000000091E-2</v>
      </c>
      <c r="X184" s="19">
        <v>-3.3937499999999732E-2</v>
      </c>
      <c r="Y184" s="19">
        <v>0.125</v>
      </c>
      <c r="Z184" s="19">
        <v>0.12500000000000011</v>
      </c>
      <c r="AA184" s="19">
        <v>0.75</v>
      </c>
      <c r="AB184" s="19">
        <v>0</v>
      </c>
      <c r="AC184" s="19">
        <v>-0.203125</v>
      </c>
      <c r="AD184" s="19">
        <v>0.109375</v>
      </c>
      <c r="AE184" s="19">
        <v>-0.21875</v>
      </c>
      <c r="AF184" s="19">
        <v>0</v>
      </c>
      <c r="AG184" s="19">
        <v>0.236328125</v>
      </c>
      <c r="AH184" s="19">
        <v>0.16601562500000011</v>
      </c>
      <c r="AI184" s="19">
        <v>0.66796875</v>
      </c>
      <c r="AJ184" s="19">
        <v>0</v>
      </c>
      <c r="AK184" s="19">
        <v>40</v>
      </c>
      <c r="AL184" s="19">
        <v>30</v>
      </c>
      <c r="AM184" s="19">
        <v>10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 t="s">
        <v>611</v>
      </c>
      <c r="AT184" s="19">
        <v>1</v>
      </c>
      <c r="AU184" s="19">
        <v>0</v>
      </c>
      <c r="AV184" s="19">
        <v>0</v>
      </c>
      <c r="AW184" s="19">
        <v>0</v>
      </c>
      <c r="AX184" s="19">
        <v>0</v>
      </c>
      <c r="AY184" s="19">
        <v>45</v>
      </c>
      <c r="AZ184" s="19">
        <v>0</v>
      </c>
      <c r="BA184" s="19">
        <v>1</v>
      </c>
      <c r="BB184" s="19" t="s">
        <v>89</v>
      </c>
      <c r="BC184" s="19">
        <v>5</v>
      </c>
      <c r="BD184" s="19">
        <v>2</v>
      </c>
      <c r="BE184" s="19">
        <v>0.05</v>
      </c>
      <c r="BF184" s="19">
        <v>4</v>
      </c>
      <c r="BG184" s="19">
        <v>6</v>
      </c>
      <c r="BH184" s="19">
        <v>0.5</v>
      </c>
      <c r="BI184" s="19">
        <v>10</v>
      </c>
      <c r="BJ184" s="19">
        <v>1</v>
      </c>
      <c r="BK184" s="19">
        <v>1</v>
      </c>
      <c r="BL184" s="19">
        <v>1</v>
      </c>
      <c r="BM184" s="19">
        <v>1</v>
      </c>
      <c r="BN184" s="19">
        <v>0</v>
      </c>
      <c r="BO184" s="19">
        <v>0</v>
      </c>
      <c r="BP184" s="19">
        <v>0</v>
      </c>
      <c r="BQ184" s="19">
        <v>0</v>
      </c>
      <c r="BR184" s="19">
        <v>1</v>
      </c>
      <c r="BS184" s="19">
        <v>1</v>
      </c>
      <c r="BT184" s="19">
        <v>1</v>
      </c>
      <c r="BU184" s="19">
        <v>1</v>
      </c>
    </row>
    <row r="185" spans="1:73" x14ac:dyDescent="0.3">
      <c r="A185" s="26">
        <v>183</v>
      </c>
      <c r="B185" s="19">
        <v>80</v>
      </c>
      <c r="C185" s="19">
        <v>6.2399864196777337E-2</v>
      </c>
      <c r="D185" s="19">
        <v>1.0399977366129559E-3</v>
      </c>
      <c r="E185" s="19">
        <v>4</v>
      </c>
      <c r="G185" s="19">
        <v>1.091184491160865E-2</v>
      </c>
      <c r="H185" s="19">
        <v>4.7666689430355909E-2</v>
      </c>
      <c r="I185" s="19">
        <v>1.38072671083021E-2</v>
      </c>
      <c r="J185" s="19">
        <v>1.091184491160865E-2</v>
      </c>
      <c r="K185" s="19">
        <f t="shared" si="2"/>
        <v>1.091184491160865E-2</v>
      </c>
      <c r="L185" s="19">
        <v>1.091184491160865E-2</v>
      </c>
      <c r="N185" s="19">
        <v>1.110223024625157E-16</v>
      </c>
      <c r="O185" s="19">
        <v>8.3266726846886741E-17</v>
      </c>
      <c r="P185" s="19">
        <v>0</v>
      </c>
      <c r="Q185" s="19">
        <v>0</v>
      </c>
      <c r="R185" s="19">
        <v>0.125</v>
      </c>
      <c r="S185" s="19">
        <v>3.1249999999999979E-2</v>
      </c>
      <c r="T185" s="19">
        <v>-0.25</v>
      </c>
      <c r="U185" s="19">
        <v>0</v>
      </c>
      <c r="V185" s="19">
        <v>1.1062499999999861E-2</v>
      </c>
      <c r="W185" s="19">
        <v>1.012500000000013E-2</v>
      </c>
      <c r="X185" s="19">
        <v>-2.212499999999995E-2</v>
      </c>
      <c r="Y185" s="19">
        <v>-0.5</v>
      </c>
      <c r="Z185" s="19">
        <v>-0.24999999999999989</v>
      </c>
      <c r="AA185" s="19">
        <v>0</v>
      </c>
      <c r="AB185" s="19">
        <v>0</v>
      </c>
      <c r="AC185" s="19">
        <v>0.125</v>
      </c>
      <c r="AD185" s="19">
        <v>3.1249999999999979E-2</v>
      </c>
      <c r="AE185" s="19">
        <v>-0.25</v>
      </c>
      <c r="AF185" s="19">
        <v>0</v>
      </c>
      <c r="AG185" s="19">
        <v>-0.5703125</v>
      </c>
      <c r="AH185" s="19">
        <v>-0.16796874999999989</v>
      </c>
      <c r="AI185" s="19">
        <v>0.140625</v>
      </c>
      <c r="AJ185" s="19">
        <v>0</v>
      </c>
      <c r="AK185" s="19">
        <v>0</v>
      </c>
      <c r="AL185" s="19">
        <v>40</v>
      </c>
      <c r="AM185" s="19">
        <v>10</v>
      </c>
      <c r="AN185" s="19">
        <v>30</v>
      </c>
      <c r="AO185" s="19">
        <v>0</v>
      </c>
      <c r="AP185" s="19">
        <v>0</v>
      </c>
      <c r="AQ185" s="19">
        <v>0</v>
      </c>
      <c r="AR185" s="19">
        <v>0</v>
      </c>
      <c r="AS185" s="19" t="s">
        <v>612</v>
      </c>
      <c r="AT185" s="19">
        <v>1</v>
      </c>
      <c r="AU185" s="19">
        <v>0</v>
      </c>
      <c r="AV185" s="19">
        <v>0</v>
      </c>
      <c r="AW185" s="19">
        <v>0</v>
      </c>
      <c r="AX185" s="19">
        <v>0</v>
      </c>
      <c r="AY185" s="19">
        <v>45</v>
      </c>
      <c r="AZ185" s="19">
        <v>0</v>
      </c>
      <c r="BA185" s="19">
        <v>1</v>
      </c>
      <c r="BB185" s="19" t="s">
        <v>89</v>
      </c>
      <c r="BC185" s="19">
        <v>5</v>
      </c>
      <c r="BD185" s="19">
        <v>2</v>
      </c>
      <c r="BE185" s="19">
        <v>0.05</v>
      </c>
      <c r="BF185" s="19">
        <v>4</v>
      </c>
      <c r="BG185" s="19">
        <v>6</v>
      </c>
      <c r="BH185" s="19">
        <v>0.5</v>
      </c>
      <c r="BI185" s="19">
        <v>10</v>
      </c>
      <c r="BJ185" s="19">
        <v>1</v>
      </c>
      <c r="BK185" s="19">
        <v>1</v>
      </c>
      <c r="BL185" s="19">
        <v>1</v>
      </c>
      <c r="BM185" s="19">
        <v>1</v>
      </c>
      <c r="BN185" s="19">
        <v>0</v>
      </c>
      <c r="BO185" s="19">
        <v>0</v>
      </c>
      <c r="BP185" s="19">
        <v>0</v>
      </c>
      <c r="BQ185" s="19">
        <v>0</v>
      </c>
      <c r="BR185" s="19">
        <v>1</v>
      </c>
      <c r="BS185" s="19">
        <v>1</v>
      </c>
      <c r="BT185" s="19">
        <v>1</v>
      </c>
      <c r="BU185" s="19">
        <v>1</v>
      </c>
    </row>
    <row r="186" spans="1:73" x14ac:dyDescent="0.3">
      <c r="A186" s="26">
        <v>184</v>
      </c>
      <c r="B186" s="19">
        <v>80</v>
      </c>
      <c r="C186" s="19">
        <v>6.2399625778198242E-2</v>
      </c>
      <c r="D186" s="19">
        <v>1.039993762969971E-3</v>
      </c>
      <c r="E186" s="19">
        <v>4</v>
      </c>
      <c r="G186" s="19">
        <v>1.0911844911608629E-2</v>
      </c>
      <c r="H186" s="19">
        <v>4.7666689430355853E-2</v>
      </c>
      <c r="I186" s="19">
        <v>1.380726710830203E-2</v>
      </c>
      <c r="J186" s="19">
        <v>1.0911844911608629E-2</v>
      </c>
      <c r="K186" s="19">
        <f t="shared" si="2"/>
        <v>1.0911844911608629E-2</v>
      </c>
      <c r="L186" s="19">
        <v>1.0911844911608629E-2</v>
      </c>
      <c r="N186" s="19">
        <v>1.110223024625157E-16</v>
      </c>
      <c r="O186" s="19">
        <v>0</v>
      </c>
      <c r="P186" s="19">
        <v>0</v>
      </c>
      <c r="Q186" s="19">
        <v>0</v>
      </c>
      <c r="R186" s="19">
        <v>0.125</v>
      </c>
      <c r="S186" s="19">
        <v>-3.1250000000000021E-2</v>
      </c>
      <c r="T186" s="19">
        <v>-0.25</v>
      </c>
      <c r="U186" s="19">
        <v>0</v>
      </c>
      <c r="V186" s="19">
        <v>1.1062499999999861E-2</v>
      </c>
      <c r="W186" s="19">
        <v>-1.0125E-2</v>
      </c>
      <c r="X186" s="19">
        <v>-2.212499999999995E-2</v>
      </c>
      <c r="Y186" s="19">
        <v>-0.5</v>
      </c>
      <c r="Z186" s="19">
        <v>0.25000000000000011</v>
      </c>
      <c r="AA186" s="19">
        <v>0</v>
      </c>
      <c r="AB186" s="19">
        <v>0</v>
      </c>
      <c r="AC186" s="19">
        <v>0.125</v>
      </c>
      <c r="AD186" s="19">
        <v>-3.1250000000000021E-2</v>
      </c>
      <c r="AE186" s="19">
        <v>-0.25</v>
      </c>
      <c r="AF186" s="19">
        <v>0</v>
      </c>
      <c r="AG186" s="19">
        <v>-0.5703125</v>
      </c>
      <c r="AH186" s="19">
        <v>0.16796875000000011</v>
      </c>
      <c r="AI186" s="19">
        <v>0.140625</v>
      </c>
      <c r="AJ186" s="19">
        <v>0</v>
      </c>
      <c r="AK186" s="19">
        <v>0</v>
      </c>
      <c r="AL186" s="19">
        <v>40</v>
      </c>
      <c r="AM186" s="19">
        <v>30</v>
      </c>
      <c r="AN186" s="19">
        <v>10</v>
      </c>
      <c r="AO186" s="19">
        <v>0</v>
      </c>
      <c r="AP186" s="19">
        <v>0</v>
      </c>
      <c r="AQ186" s="19">
        <v>0</v>
      </c>
      <c r="AR186" s="19">
        <v>0</v>
      </c>
      <c r="AS186" s="19" t="s">
        <v>613</v>
      </c>
      <c r="AT186" s="19">
        <v>1</v>
      </c>
      <c r="AU186" s="19">
        <v>0</v>
      </c>
      <c r="AV186" s="19">
        <v>0</v>
      </c>
      <c r="AW186" s="19">
        <v>0</v>
      </c>
      <c r="AX186" s="19">
        <v>0</v>
      </c>
      <c r="AY186" s="19">
        <v>45</v>
      </c>
      <c r="AZ186" s="19">
        <v>0</v>
      </c>
      <c r="BA186" s="19">
        <v>1</v>
      </c>
      <c r="BB186" s="19" t="s">
        <v>89</v>
      </c>
      <c r="BC186" s="19">
        <v>5</v>
      </c>
      <c r="BD186" s="19">
        <v>2</v>
      </c>
      <c r="BE186" s="19">
        <v>0.05</v>
      </c>
      <c r="BF186" s="19">
        <v>4</v>
      </c>
      <c r="BG186" s="19">
        <v>6</v>
      </c>
      <c r="BH186" s="19">
        <v>0.5</v>
      </c>
      <c r="BI186" s="19">
        <v>10</v>
      </c>
      <c r="BJ186" s="19">
        <v>1</v>
      </c>
      <c r="BK186" s="19">
        <v>1</v>
      </c>
      <c r="BL186" s="19">
        <v>1</v>
      </c>
      <c r="BM186" s="19">
        <v>1</v>
      </c>
      <c r="BN186" s="19">
        <v>0</v>
      </c>
      <c r="BO186" s="19">
        <v>0</v>
      </c>
      <c r="BP186" s="19">
        <v>0</v>
      </c>
      <c r="BQ186" s="19">
        <v>0</v>
      </c>
      <c r="BR186" s="19">
        <v>1</v>
      </c>
      <c r="BS186" s="19">
        <v>1</v>
      </c>
      <c r="BT186" s="19">
        <v>1</v>
      </c>
      <c r="BU186" s="19">
        <v>1</v>
      </c>
    </row>
    <row r="187" spans="1:73" x14ac:dyDescent="0.3">
      <c r="A187" s="26">
        <v>185</v>
      </c>
      <c r="B187" s="19">
        <v>80</v>
      </c>
      <c r="C187" s="19">
        <v>7.7999591827392578E-2</v>
      </c>
      <c r="D187" s="19">
        <v>1.2999931971232101E-3</v>
      </c>
      <c r="E187" s="19">
        <v>4</v>
      </c>
      <c r="G187" s="19">
        <v>1.0911844911608629E-2</v>
      </c>
      <c r="H187" s="19">
        <v>4.7666689430355867E-2</v>
      </c>
      <c r="I187" s="19">
        <v>1.380726710830206E-2</v>
      </c>
      <c r="J187" s="19">
        <v>1.0911844911608629E-2</v>
      </c>
      <c r="K187" s="19">
        <f t="shared" si="2"/>
        <v>1.0911844911608629E-2</v>
      </c>
      <c r="L187" s="19">
        <v>1.0911844911608629E-2</v>
      </c>
      <c r="N187" s="19">
        <v>-2.2204460492503131E-16</v>
      </c>
      <c r="O187" s="19">
        <v>5.5511151231257827E-17</v>
      </c>
      <c r="P187" s="19">
        <v>0</v>
      </c>
      <c r="Q187" s="19">
        <v>0</v>
      </c>
      <c r="R187" s="19">
        <v>-0.125</v>
      </c>
      <c r="S187" s="19">
        <v>-3.125E-2</v>
      </c>
      <c r="T187" s="19">
        <v>-0.25</v>
      </c>
      <c r="U187" s="19">
        <v>0</v>
      </c>
      <c r="V187" s="19">
        <v>-1.1062499999999861E-2</v>
      </c>
      <c r="W187" s="19">
        <v>-1.0125000000000019E-2</v>
      </c>
      <c r="X187" s="19">
        <v>-2.212499999999995E-2</v>
      </c>
      <c r="Y187" s="19">
        <v>0.5</v>
      </c>
      <c r="Z187" s="19">
        <v>0.25</v>
      </c>
      <c r="AA187" s="19">
        <v>0</v>
      </c>
      <c r="AB187" s="19">
        <v>0</v>
      </c>
      <c r="AC187" s="19">
        <v>-0.125</v>
      </c>
      <c r="AD187" s="19">
        <v>-3.125E-2</v>
      </c>
      <c r="AE187" s="19">
        <v>-0.25</v>
      </c>
      <c r="AF187" s="19">
        <v>0</v>
      </c>
      <c r="AG187" s="19">
        <v>0.5703125</v>
      </c>
      <c r="AH187" s="19">
        <v>0.16796875</v>
      </c>
      <c r="AI187" s="19">
        <v>0.140625</v>
      </c>
      <c r="AJ187" s="19">
        <v>0</v>
      </c>
      <c r="AK187" s="19">
        <v>40</v>
      </c>
      <c r="AL187" s="19">
        <v>0</v>
      </c>
      <c r="AM187" s="19">
        <v>30</v>
      </c>
      <c r="AN187" s="19">
        <v>10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614</v>
      </c>
      <c r="AT187" s="19">
        <v>1</v>
      </c>
      <c r="AU187" s="19">
        <v>0</v>
      </c>
      <c r="AV187" s="19">
        <v>0</v>
      </c>
      <c r="AW187" s="19">
        <v>0</v>
      </c>
      <c r="AX187" s="19">
        <v>0</v>
      </c>
      <c r="AY187" s="19">
        <v>45</v>
      </c>
      <c r="AZ187" s="19">
        <v>0</v>
      </c>
      <c r="BA187" s="19">
        <v>1</v>
      </c>
      <c r="BB187" s="19" t="s">
        <v>89</v>
      </c>
      <c r="BC187" s="19">
        <v>5</v>
      </c>
      <c r="BD187" s="19">
        <v>2</v>
      </c>
      <c r="BE187" s="19">
        <v>0.05</v>
      </c>
      <c r="BF187" s="19">
        <v>4</v>
      </c>
      <c r="BG187" s="19">
        <v>6</v>
      </c>
      <c r="BH187" s="19">
        <v>0.5</v>
      </c>
      <c r="BI187" s="19">
        <v>10</v>
      </c>
      <c r="BJ187" s="19">
        <v>1</v>
      </c>
      <c r="BK187" s="19">
        <v>1</v>
      </c>
      <c r="BL187" s="19">
        <v>1</v>
      </c>
      <c r="BM187" s="19">
        <v>1</v>
      </c>
      <c r="BN187" s="19">
        <v>0</v>
      </c>
      <c r="BO187" s="19">
        <v>0</v>
      </c>
      <c r="BP187" s="19">
        <v>0</v>
      </c>
      <c r="BQ187" s="19">
        <v>0</v>
      </c>
      <c r="BR187" s="19">
        <v>1</v>
      </c>
      <c r="BS187" s="19">
        <v>1</v>
      </c>
      <c r="BT187" s="19">
        <v>1</v>
      </c>
      <c r="BU187" s="19">
        <v>1</v>
      </c>
    </row>
    <row r="188" spans="1:73" x14ac:dyDescent="0.3">
      <c r="A188" s="26">
        <v>186</v>
      </c>
      <c r="B188" s="19">
        <v>80</v>
      </c>
      <c r="C188" s="19">
        <v>7.7999591827392578E-2</v>
      </c>
      <c r="D188" s="19">
        <v>1.2999931971232101E-3</v>
      </c>
      <c r="E188" s="19">
        <v>5</v>
      </c>
      <c r="G188" s="19">
        <v>9.5624999999999079E-3</v>
      </c>
      <c r="H188" s="19">
        <v>8.793749999999996E-2</v>
      </c>
      <c r="I188" s="19">
        <v>2.7749999999999921E-2</v>
      </c>
      <c r="J188" s="19">
        <v>1.771874999999988E-2</v>
      </c>
      <c r="K188" s="19">
        <f t="shared" si="2"/>
        <v>1.771874999999988E-2</v>
      </c>
      <c r="L188" s="19">
        <v>1.443749999999989E-2</v>
      </c>
      <c r="M188" s="19">
        <v>9.5624999999999079E-3</v>
      </c>
      <c r="N188" s="19">
        <v>5.5511151231257827E-16</v>
      </c>
      <c r="O188" s="19">
        <v>-1.6653345369377351E-16</v>
      </c>
      <c r="P188" s="19">
        <v>-3.3306690738754701E-16</v>
      </c>
      <c r="Q188" s="19">
        <v>0</v>
      </c>
      <c r="R188" s="19">
        <v>-0.21</v>
      </c>
      <c r="S188" s="19">
        <v>-0.20999999999999991</v>
      </c>
      <c r="T188" s="19">
        <v>0.42</v>
      </c>
      <c r="U188" s="19">
        <v>0</v>
      </c>
      <c r="V188" s="19">
        <v>9.5624999999999183E-3</v>
      </c>
      <c r="W188" s="19">
        <v>9.5624999999998628E-3</v>
      </c>
      <c r="X188" s="19">
        <v>-1.912499999999984E-2</v>
      </c>
      <c r="Y188" s="19">
        <v>-0.70000000000000007</v>
      </c>
      <c r="Z188" s="19">
        <v>0.3000000000000001</v>
      </c>
      <c r="AA188" s="19">
        <v>0.4</v>
      </c>
      <c r="AB188" s="19">
        <v>0</v>
      </c>
      <c r="AC188" s="19">
        <v>-0.21</v>
      </c>
      <c r="AD188" s="19">
        <v>-0.20999999999999991</v>
      </c>
      <c r="AE188" s="19">
        <v>0.42</v>
      </c>
      <c r="AF188" s="19">
        <v>0</v>
      </c>
      <c r="AG188" s="19">
        <v>-0.65800000000000003</v>
      </c>
      <c r="AH188" s="19">
        <v>0.34200000000000003</v>
      </c>
      <c r="AI188" s="19">
        <v>0.316</v>
      </c>
      <c r="AJ188" s="19">
        <v>0</v>
      </c>
      <c r="AK188" s="19">
        <v>0</v>
      </c>
      <c r="AL188" s="19">
        <v>56</v>
      </c>
      <c r="AM188" s="19">
        <v>24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615</v>
      </c>
      <c r="AT188" s="19">
        <v>1</v>
      </c>
      <c r="AU188" s="19">
        <v>0</v>
      </c>
      <c r="AV188" s="19">
        <v>0</v>
      </c>
      <c r="AW188" s="19">
        <v>0</v>
      </c>
      <c r="AX188" s="19">
        <v>0</v>
      </c>
      <c r="AY188" s="19">
        <v>45</v>
      </c>
      <c r="AZ188" s="19">
        <v>0</v>
      </c>
      <c r="BA188" s="19">
        <v>1</v>
      </c>
      <c r="BB188" s="19" t="s">
        <v>89</v>
      </c>
      <c r="BC188" s="19">
        <v>5</v>
      </c>
      <c r="BD188" s="19">
        <v>2</v>
      </c>
      <c r="BE188" s="19">
        <v>0.05</v>
      </c>
      <c r="BF188" s="19">
        <v>4</v>
      </c>
      <c r="BG188" s="19">
        <v>6</v>
      </c>
      <c r="BH188" s="19">
        <v>0.5</v>
      </c>
      <c r="BI188" s="19">
        <v>10</v>
      </c>
      <c r="BJ188" s="19">
        <v>1</v>
      </c>
      <c r="BK188" s="19">
        <v>1</v>
      </c>
      <c r="BL188" s="19">
        <v>1</v>
      </c>
      <c r="BM188" s="19">
        <v>1</v>
      </c>
      <c r="BN188" s="19">
        <v>0</v>
      </c>
      <c r="BO188" s="19">
        <v>0</v>
      </c>
      <c r="BP188" s="19">
        <v>0</v>
      </c>
      <c r="BQ188" s="19">
        <v>0</v>
      </c>
      <c r="BR188" s="19">
        <v>1</v>
      </c>
      <c r="BS188" s="19">
        <v>1</v>
      </c>
      <c r="BT188" s="19">
        <v>1</v>
      </c>
      <c r="BU188" s="19">
        <v>1</v>
      </c>
    </row>
    <row r="189" spans="1:73" x14ac:dyDescent="0.3">
      <c r="A189" s="26">
        <v>187</v>
      </c>
      <c r="B189" s="19">
        <v>80</v>
      </c>
      <c r="C189" s="19">
        <v>7.7999353408813477E-2</v>
      </c>
      <c r="D189" s="19">
        <v>1.2999892234802251E-3</v>
      </c>
      <c r="E189" s="19">
        <v>5</v>
      </c>
      <c r="G189" s="19">
        <v>9.5624999999999079E-3</v>
      </c>
      <c r="H189" s="19">
        <v>8.7937499999999974E-2</v>
      </c>
      <c r="I189" s="19">
        <v>2.774999999999991E-2</v>
      </c>
      <c r="J189" s="19">
        <v>1.771874999999988E-2</v>
      </c>
      <c r="K189" s="19">
        <f t="shared" si="2"/>
        <v>1.771874999999988E-2</v>
      </c>
      <c r="L189" s="19">
        <v>1.443749999999989E-2</v>
      </c>
      <c r="M189" s="19">
        <v>9.5624999999999079E-3</v>
      </c>
      <c r="N189" s="19">
        <v>5.5511151231257827E-16</v>
      </c>
      <c r="O189" s="19">
        <v>2.7755575615628909E-16</v>
      </c>
      <c r="P189" s="19">
        <v>-3.3306690738754701E-16</v>
      </c>
      <c r="Q189" s="19">
        <v>0</v>
      </c>
      <c r="R189" s="19">
        <v>-0.21</v>
      </c>
      <c r="S189" s="19">
        <v>0.2100000000000001</v>
      </c>
      <c r="T189" s="19">
        <v>0.42</v>
      </c>
      <c r="U189" s="19">
        <v>0</v>
      </c>
      <c r="V189" s="19">
        <v>9.5624999999999183E-3</v>
      </c>
      <c r="W189" s="19">
        <v>-9.5624999999998628E-3</v>
      </c>
      <c r="X189" s="19">
        <v>-1.912499999999984E-2</v>
      </c>
      <c r="Y189" s="19">
        <v>-0.70000000000000007</v>
      </c>
      <c r="Z189" s="19">
        <v>-0.29999999999999988</v>
      </c>
      <c r="AA189" s="19">
        <v>0.4</v>
      </c>
      <c r="AB189" s="19">
        <v>0</v>
      </c>
      <c r="AC189" s="19">
        <v>-0.21</v>
      </c>
      <c r="AD189" s="19">
        <v>0.2100000000000001</v>
      </c>
      <c r="AE189" s="19">
        <v>0.42</v>
      </c>
      <c r="AF189" s="19">
        <v>0</v>
      </c>
      <c r="AG189" s="19">
        <v>-0.65800000000000003</v>
      </c>
      <c r="AH189" s="19">
        <v>-0.34200000000000003</v>
      </c>
      <c r="AI189" s="19">
        <v>0.316</v>
      </c>
      <c r="AJ189" s="19">
        <v>0</v>
      </c>
      <c r="AK189" s="19">
        <v>0</v>
      </c>
      <c r="AL189" s="19">
        <v>56</v>
      </c>
      <c r="AM189" s="19">
        <v>0</v>
      </c>
      <c r="AN189" s="19">
        <v>24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616</v>
      </c>
      <c r="AT189" s="19">
        <v>1</v>
      </c>
      <c r="AU189" s="19">
        <v>0</v>
      </c>
      <c r="AV189" s="19">
        <v>0</v>
      </c>
      <c r="AW189" s="19">
        <v>0</v>
      </c>
      <c r="AX189" s="19">
        <v>0</v>
      </c>
      <c r="AY189" s="19">
        <v>45</v>
      </c>
      <c r="AZ189" s="19">
        <v>0</v>
      </c>
      <c r="BA189" s="19">
        <v>1</v>
      </c>
      <c r="BB189" s="19" t="s">
        <v>89</v>
      </c>
      <c r="BC189" s="19">
        <v>5</v>
      </c>
      <c r="BD189" s="19">
        <v>2</v>
      </c>
      <c r="BE189" s="19">
        <v>0.05</v>
      </c>
      <c r="BF189" s="19">
        <v>4</v>
      </c>
      <c r="BG189" s="19">
        <v>6</v>
      </c>
      <c r="BH189" s="19">
        <v>0.5</v>
      </c>
      <c r="BI189" s="19">
        <v>10</v>
      </c>
      <c r="BJ189" s="19">
        <v>1</v>
      </c>
      <c r="BK189" s="19">
        <v>1</v>
      </c>
      <c r="BL189" s="19">
        <v>1</v>
      </c>
      <c r="BM189" s="19">
        <v>1</v>
      </c>
      <c r="BN189" s="19">
        <v>0</v>
      </c>
      <c r="BO189" s="19">
        <v>0</v>
      </c>
      <c r="BP189" s="19">
        <v>0</v>
      </c>
      <c r="BQ189" s="19">
        <v>0</v>
      </c>
      <c r="BR189" s="19">
        <v>1</v>
      </c>
      <c r="BS189" s="19">
        <v>1</v>
      </c>
      <c r="BT189" s="19">
        <v>1</v>
      </c>
      <c r="BU189" s="19">
        <v>1</v>
      </c>
    </row>
    <row r="190" spans="1:73" x14ac:dyDescent="0.3">
      <c r="A190" s="26">
        <v>188</v>
      </c>
      <c r="B190" s="19">
        <v>80</v>
      </c>
      <c r="C190" s="19">
        <v>9.3599557876586914E-2</v>
      </c>
      <c r="D190" s="19">
        <v>1.5599926312764481E-3</v>
      </c>
      <c r="E190" s="19">
        <v>5</v>
      </c>
      <c r="G190" s="19">
        <v>9.562499999999927E-3</v>
      </c>
      <c r="H190" s="19">
        <v>8.793749999999996E-2</v>
      </c>
      <c r="I190" s="19">
        <v>2.7749999999999921E-2</v>
      </c>
      <c r="J190" s="19">
        <v>1.771874999999988E-2</v>
      </c>
      <c r="K190" s="19">
        <f t="shared" si="2"/>
        <v>1.771874999999988E-2</v>
      </c>
      <c r="L190" s="19">
        <v>1.443749999999991E-2</v>
      </c>
      <c r="M190" s="19">
        <v>9.562499999999927E-3</v>
      </c>
      <c r="N190" s="19">
        <v>-4.4408920985006262E-16</v>
      </c>
      <c r="O190" s="19">
        <v>2.2204460492503131E-16</v>
      </c>
      <c r="P190" s="19">
        <v>-3.3306690738754701E-16</v>
      </c>
      <c r="Q190" s="19">
        <v>0</v>
      </c>
      <c r="R190" s="19">
        <v>0.21</v>
      </c>
      <c r="S190" s="19">
        <v>0.21</v>
      </c>
      <c r="T190" s="19">
        <v>0.42</v>
      </c>
      <c r="U190" s="19">
        <v>0</v>
      </c>
      <c r="V190" s="19">
        <v>-9.5624999999999183E-3</v>
      </c>
      <c r="W190" s="19">
        <v>-9.5624999999999738E-3</v>
      </c>
      <c r="X190" s="19">
        <v>-1.912499999999984E-2</v>
      </c>
      <c r="Y190" s="19">
        <v>0.70000000000000007</v>
      </c>
      <c r="Z190" s="19">
        <v>-0.3</v>
      </c>
      <c r="AA190" s="19">
        <v>0.4</v>
      </c>
      <c r="AB190" s="19">
        <v>0</v>
      </c>
      <c r="AC190" s="19">
        <v>0.21</v>
      </c>
      <c r="AD190" s="19">
        <v>0.21</v>
      </c>
      <c r="AE190" s="19">
        <v>0.42</v>
      </c>
      <c r="AF190" s="19">
        <v>0</v>
      </c>
      <c r="AG190" s="19">
        <v>0.65800000000000003</v>
      </c>
      <c r="AH190" s="19">
        <v>-0.34200000000000003</v>
      </c>
      <c r="AI190" s="19">
        <v>0.316</v>
      </c>
      <c r="AJ190" s="19">
        <v>0</v>
      </c>
      <c r="AK190" s="19">
        <v>56</v>
      </c>
      <c r="AL190" s="19">
        <v>0</v>
      </c>
      <c r="AM190" s="19">
        <v>0</v>
      </c>
      <c r="AN190" s="19">
        <v>24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617</v>
      </c>
      <c r="AT190" s="19">
        <v>1</v>
      </c>
      <c r="AU190" s="19">
        <v>0</v>
      </c>
      <c r="AV190" s="19">
        <v>0</v>
      </c>
      <c r="AW190" s="19">
        <v>0</v>
      </c>
      <c r="AX190" s="19">
        <v>0</v>
      </c>
      <c r="AY190" s="19">
        <v>45</v>
      </c>
      <c r="AZ190" s="19">
        <v>0</v>
      </c>
      <c r="BA190" s="19">
        <v>1</v>
      </c>
      <c r="BB190" s="19" t="s">
        <v>89</v>
      </c>
      <c r="BC190" s="19">
        <v>5</v>
      </c>
      <c r="BD190" s="19">
        <v>2</v>
      </c>
      <c r="BE190" s="19">
        <v>0.05</v>
      </c>
      <c r="BF190" s="19">
        <v>4</v>
      </c>
      <c r="BG190" s="19">
        <v>6</v>
      </c>
      <c r="BH190" s="19">
        <v>0.5</v>
      </c>
      <c r="BI190" s="19">
        <v>10</v>
      </c>
      <c r="BJ190" s="19">
        <v>1</v>
      </c>
      <c r="BK190" s="19">
        <v>1</v>
      </c>
      <c r="BL190" s="19">
        <v>1</v>
      </c>
      <c r="BM190" s="19">
        <v>1</v>
      </c>
      <c r="BN190" s="19">
        <v>0</v>
      </c>
      <c r="BO190" s="19">
        <v>0</v>
      </c>
      <c r="BP190" s="19">
        <v>0</v>
      </c>
      <c r="BQ190" s="19">
        <v>0</v>
      </c>
      <c r="BR190" s="19">
        <v>1</v>
      </c>
      <c r="BS190" s="19">
        <v>1</v>
      </c>
      <c r="BT190" s="19">
        <v>1</v>
      </c>
      <c r="BU190" s="19">
        <v>1</v>
      </c>
    </row>
    <row r="191" spans="1:73" x14ac:dyDescent="0.3">
      <c r="A191" s="26">
        <v>189</v>
      </c>
      <c r="B191" s="19">
        <v>80</v>
      </c>
      <c r="C191" s="19">
        <v>7.7999591827392578E-2</v>
      </c>
      <c r="D191" s="19">
        <v>1.2999931971232101E-3</v>
      </c>
      <c r="E191" s="19">
        <v>5</v>
      </c>
      <c r="G191" s="19">
        <v>9.562499999999927E-3</v>
      </c>
      <c r="H191" s="19">
        <v>8.7937499999999974E-2</v>
      </c>
      <c r="I191" s="19">
        <v>2.7749999999999941E-2</v>
      </c>
      <c r="J191" s="19">
        <v>1.771874999999988E-2</v>
      </c>
      <c r="K191" s="19">
        <f t="shared" si="2"/>
        <v>1.771874999999988E-2</v>
      </c>
      <c r="L191" s="19">
        <v>1.443749999999993E-2</v>
      </c>
      <c r="M191" s="19">
        <v>9.562499999999927E-3</v>
      </c>
      <c r="N191" s="19">
        <v>2.2204460492503131E-16</v>
      </c>
      <c r="O191" s="19">
        <v>-4.4408920985006262E-16</v>
      </c>
      <c r="P191" s="19">
        <v>3.3306690738754701E-16</v>
      </c>
      <c r="Q191" s="19">
        <v>0</v>
      </c>
      <c r="R191" s="19">
        <v>0.21</v>
      </c>
      <c r="S191" s="19">
        <v>0.21</v>
      </c>
      <c r="T191" s="19">
        <v>-0.42</v>
      </c>
      <c r="U191" s="19">
        <v>0</v>
      </c>
      <c r="V191" s="19">
        <v>-9.5624999999999738E-3</v>
      </c>
      <c r="W191" s="19">
        <v>-9.5624999999999183E-3</v>
      </c>
      <c r="X191" s="19">
        <v>1.912499999999984E-2</v>
      </c>
      <c r="Y191" s="19">
        <v>-0.3</v>
      </c>
      <c r="Z191" s="19">
        <v>0.70000000000000007</v>
      </c>
      <c r="AA191" s="19">
        <v>-0.4</v>
      </c>
      <c r="AB191" s="19">
        <v>0</v>
      </c>
      <c r="AC191" s="19">
        <v>0.21</v>
      </c>
      <c r="AD191" s="19">
        <v>0.21</v>
      </c>
      <c r="AE191" s="19">
        <v>-0.42</v>
      </c>
      <c r="AF191" s="19">
        <v>0</v>
      </c>
      <c r="AG191" s="19">
        <v>-0.34200000000000003</v>
      </c>
      <c r="AH191" s="19">
        <v>0.65800000000000003</v>
      </c>
      <c r="AI191" s="19">
        <v>-0.316</v>
      </c>
      <c r="AJ191" s="19">
        <v>0</v>
      </c>
      <c r="AK191" s="19">
        <v>0</v>
      </c>
      <c r="AL191" s="19">
        <v>24</v>
      </c>
      <c r="AM191" s="19">
        <v>56</v>
      </c>
      <c r="AN191" s="19">
        <v>0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618</v>
      </c>
      <c r="AT191" s="19">
        <v>1</v>
      </c>
      <c r="AU191" s="19">
        <v>0</v>
      </c>
      <c r="AV191" s="19">
        <v>0</v>
      </c>
      <c r="AW191" s="19">
        <v>0</v>
      </c>
      <c r="AX191" s="19">
        <v>0</v>
      </c>
      <c r="AY191" s="19">
        <v>45</v>
      </c>
      <c r="AZ191" s="19">
        <v>0</v>
      </c>
      <c r="BA191" s="19">
        <v>1</v>
      </c>
      <c r="BB191" s="19" t="s">
        <v>89</v>
      </c>
      <c r="BC191" s="19">
        <v>5</v>
      </c>
      <c r="BD191" s="19">
        <v>2</v>
      </c>
      <c r="BE191" s="19">
        <v>0.05</v>
      </c>
      <c r="BF191" s="19">
        <v>4</v>
      </c>
      <c r="BG191" s="19">
        <v>6</v>
      </c>
      <c r="BH191" s="19">
        <v>0.5</v>
      </c>
      <c r="BI191" s="19">
        <v>10</v>
      </c>
      <c r="BJ191" s="19">
        <v>1</v>
      </c>
      <c r="BK191" s="19">
        <v>1</v>
      </c>
      <c r="BL191" s="19">
        <v>1</v>
      </c>
      <c r="BM191" s="19">
        <v>1</v>
      </c>
      <c r="BN191" s="19">
        <v>0</v>
      </c>
      <c r="BO191" s="19">
        <v>0</v>
      </c>
      <c r="BP191" s="19">
        <v>0</v>
      </c>
      <c r="BQ191" s="19">
        <v>0</v>
      </c>
      <c r="BR191" s="19">
        <v>1</v>
      </c>
      <c r="BS191" s="19">
        <v>1</v>
      </c>
      <c r="BT191" s="19">
        <v>1</v>
      </c>
      <c r="BU191" s="19">
        <v>1</v>
      </c>
    </row>
    <row r="192" spans="1:73" x14ac:dyDescent="0.3">
      <c r="A192" s="26">
        <v>190</v>
      </c>
      <c r="B192" s="19">
        <v>80</v>
      </c>
      <c r="C192" s="19">
        <v>7.7999353408813477E-2</v>
      </c>
      <c r="D192" s="19">
        <v>1.2999892234802251E-3</v>
      </c>
      <c r="E192" s="19">
        <v>5</v>
      </c>
      <c r="G192" s="19">
        <v>9.562499999999927E-3</v>
      </c>
      <c r="H192" s="19">
        <v>8.7937499999999974E-2</v>
      </c>
      <c r="I192" s="19">
        <v>2.7749999999999941E-2</v>
      </c>
      <c r="J192" s="19">
        <v>1.771874999999988E-2</v>
      </c>
      <c r="K192" s="19">
        <f t="shared" si="2"/>
        <v>1.771874999999988E-2</v>
      </c>
      <c r="L192" s="19">
        <v>1.443749999999989E-2</v>
      </c>
      <c r="M192" s="19">
        <v>9.562499999999927E-3</v>
      </c>
      <c r="N192" s="19">
        <v>2.2204460492503131E-16</v>
      </c>
      <c r="O192" s="19">
        <v>5.5511151231257827E-16</v>
      </c>
      <c r="P192" s="19">
        <v>3.3306690738754701E-16</v>
      </c>
      <c r="Q192" s="19">
        <v>0</v>
      </c>
      <c r="R192" s="19">
        <v>0.21</v>
      </c>
      <c r="S192" s="19">
        <v>-0.21</v>
      </c>
      <c r="T192" s="19">
        <v>-0.42</v>
      </c>
      <c r="U192" s="19">
        <v>0</v>
      </c>
      <c r="V192" s="19">
        <v>-9.5624999999999738E-3</v>
      </c>
      <c r="W192" s="19">
        <v>9.5624999999999183E-3</v>
      </c>
      <c r="X192" s="19">
        <v>1.912499999999984E-2</v>
      </c>
      <c r="Y192" s="19">
        <v>-0.3</v>
      </c>
      <c r="Z192" s="19">
        <v>-0.70000000000000007</v>
      </c>
      <c r="AA192" s="19">
        <v>-0.4</v>
      </c>
      <c r="AB192" s="19">
        <v>0</v>
      </c>
      <c r="AC192" s="19">
        <v>0.21</v>
      </c>
      <c r="AD192" s="19">
        <v>-0.21</v>
      </c>
      <c r="AE192" s="19">
        <v>-0.42</v>
      </c>
      <c r="AF192" s="19">
        <v>0</v>
      </c>
      <c r="AG192" s="19">
        <v>-0.34200000000000003</v>
      </c>
      <c r="AH192" s="19">
        <v>-0.65800000000000003</v>
      </c>
      <c r="AI192" s="19">
        <v>-0.316</v>
      </c>
      <c r="AJ192" s="19">
        <v>0</v>
      </c>
      <c r="AK192" s="19">
        <v>0</v>
      </c>
      <c r="AL192" s="19">
        <v>24</v>
      </c>
      <c r="AM192" s="19">
        <v>0</v>
      </c>
      <c r="AN192" s="19">
        <v>56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619</v>
      </c>
      <c r="AT192" s="19">
        <v>1</v>
      </c>
      <c r="AU192" s="19">
        <v>0</v>
      </c>
      <c r="AV192" s="19">
        <v>0</v>
      </c>
      <c r="AW192" s="19">
        <v>0</v>
      </c>
      <c r="AX192" s="19">
        <v>0</v>
      </c>
      <c r="AY192" s="19">
        <v>45</v>
      </c>
      <c r="AZ192" s="19">
        <v>0</v>
      </c>
      <c r="BA192" s="19">
        <v>1</v>
      </c>
      <c r="BB192" s="19" t="s">
        <v>89</v>
      </c>
      <c r="BC192" s="19">
        <v>5</v>
      </c>
      <c r="BD192" s="19">
        <v>2</v>
      </c>
      <c r="BE192" s="19">
        <v>0.05</v>
      </c>
      <c r="BF192" s="19">
        <v>4</v>
      </c>
      <c r="BG192" s="19">
        <v>6</v>
      </c>
      <c r="BH192" s="19">
        <v>0.5</v>
      </c>
      <c r="BI192" s="19">
        <v>10</v>
      </c>
      <c r="BJ192" s="19">
        <v>1</v>
      </c>
      <c r="BK192" s="19">
        <v>1</v>
      </c>
      <c r="BL192" s="19">
        <v>1</v>
      </c>
      <c r="BM192" s="19">
        <v>1</v>
      </c>
      <c r="BN192" s="19">
        <v>0</v>
      </c>
      <c r="BO192" s="19">
        <v>0</v>
      </c>
      <c r="BP192" s="19">
        <v>0</v>
      </c>
      <c r="BQ192" s="19">
        <v>0</v>
      </c>
      <c r="BR192" s="19">
        <v>1</v>
      </c>
      <c r="BS192" s="19">
        <v>1</v>
      </c>
      <c r="BT192" s="19">
        <v>1</v>
      </c>
      <c r="BU192" s="19">
        <v>1</v>
      </c>
    </row>
    <row r="193" spans="1:73" x14ac:dyDescent="0.3">
      <c r="A193" s="26">
        <v>191</v>
      </c>
      <c r="B193" s="19">
        <v>80</v>
      </c>
      <c r="C193" s="19">
        <v>9.3599557876586914E-2</v>
      </c>
      <c r="D193" s="19">
        <v>1.5599926312764481E-3</v>
      </c>
      <c r="E193" s="19">
        <v>5</v>
      </c>
      <c r="G193" s="19">
        <v>9.5624999999999079E-3</v>
      </c>
      <c r="H193" s="19">
        <v>8.793749999999996E-2</v>
      </c>
      <c r="I193" s="19">
        <v>2.7749999999999921E-2</v>
      </c>
      <c r="J193" s="19">
        <v>1.771874999999988E-2</v>
      </c>
      <c r="K193" s="19">
        <f t="shared" si="2"/>
        <v>1.771874999999988E-2</v>
      </c>
      <c r="L193" s="19">
        <v>1.443749999999991E-2</v>
      </c>
      <c r="M193" s="19">
        <v>9.5624999999999079E-3</v>
      </c>
      <c r="N193" s="19">
        <v>-2.2204460492503131E-16</v>
      </c>
      <c r="O193" s="19">
        <v>4.4408920985006262E-16</v>
      </c>
      <c r="P193" s="19">
        <v>3.3306690738754701E-16</v>
      </c>
      <c r="Q193" s="19">
        <v>0</v>
      </c>
      <c r="R193" s="19">
        <v>-0.21</v>
      </c>
      <c r="S193" s="19">
        <v>-0.21</v>
      </c>
      <c r="T193" s="19">
        <v>-0.42</v>
      </c>
      <c r="U193" s="19">
        <v>0</v>
      </c>
      <c r="V193" s="19">
        <v>9.5624999999998628E-3</v>
      </c>
      <c r="W193" s="19">
        <v>9.5624999999999183E-3</v>
      </c>
      <c r="X193" s="19">
        <v>1.912499999999984E-2</v>
      </c>
      <c r="Y193" s="19">
        <v>0.3</v>
      </c>
      <c r="Z193" s="19">
        <v>-0.70000000000000007</v>
      </c>
      <c r="AA193" s="19">
        <v>-0.4</v>
      </c>
      <c r="AB193" s="19">
        <v>0</v>
      </c>
      <c r="AC193" s="19">
        <v>-0.21</v>
      </c>
      <c r="AD193" s="19">
        <v>-0.21</v>
      </c>
      <c r="AE193" s="19">
        <v>-0.42</v>
      </c>
      <c r="AF193" s="19">
        <v>0</v>
      </c>
      <c r="AG193" s="19">
        <v>0.34200000000000003</v>
      </c>
      <c r="AH193" s="19">
        <v>-0.65800000000000003</v>
      </c>
      <c r="AI193" s="19">
        <v>-0.316</v>
      </c>
      <c r="AJ193" s="19">
        <v>0</v>
      </c>
      <c r="AK193" s="19">
        <v>24</v>
      </c>
      <c r="AL193" s="19">
        <v>0</v>
      </c>
      <c r="AM193" s="19">
        <v>0</v>
      </c>
      <c r="AN193" s="19">
        <v>56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620</v>
      </c>
      <c r="AT193" s="19">
        <v>1</v>
      </c>
      <c r="AU193" s="19">
        <v>0</v>
      </c>
      <c r="AV193" s="19">
        <v>0</v>
      </c>
      <c r="AW193" s="19">
        <v>0</v>
      </c>
      <c r="AX193" s="19">
        <v>0</v>
      </c>
      <c r="AY193" s="19">
        <v>45</v>
      </c>
      <c r="AZ193" s="19">
        <v>0</v>
      </c>
      <c r="BA193" s="19">
        <v>1</v>
      </c>
      <c r="BB193" s="19" t="s">
        <v>89</v>
      </c>
      <c r="BC193" s="19">
        <v>5</v>
      </c>
      <c r="BD193" s="19">
        <v>2</v>
      </c>
      <c r="BE193" s="19">
        <v>0.05</v>
      </c>
      <c r="BF193" s="19">
        <v>4</v>
      </c>
      <c r="BG193" s="19">
        <v>6</v>
      </c>
      <c r="BH193" s="19">
        <v>0.5</v>
      </c>
      <c r="BI193" s="19">
        <v>10</v>
      </c>
      <c r="BJ193" s="19">
        <v>1</v>
      </c>
      <c r="BK193" s="19">
        <v>1</v>
      </c>
      <c r="BL193" s="19">
        <v>1</v>
      </c>
      <c r="BM193" s="19">
        <v>1</v>
      </c>
      <c r="BN193" s="19">
        <v>0</v>
      </c>
      <c r="BO193" s="19">
        <v>0</v>
      </c>
      <c r="BP193" s="19">
        <v>0</v>
      </c>
      <c r="BQ193" s="19">
        <v>0</v>
      </c>
      <c r="BR193" s="19">
        <v>1</v>
      </c>
      <c r="BS193" s="19">
        <v>1</v>
      </c>
      <c r="BT193" s="19">
        <v>1</v>
      </c>
      <c r="BU193" s="19">
        <v>1</v>
      </c>
    </row>
    <row r="194" spans="1:73" x14ac:dyDescent="0.3">
      <c r="A194" s="26">
        <v>192</v>
      </c>
      <c r="B194" s="19">
        <v>80</v>
      </c>
      <c r="C194" s="19">
        <v>7.7999591827392578E-2</v>
      </c>
      <c r="D194" s="19">
        <v>1.2999931971232101E-3</v>
      </c>
      <c r="E194" s="19">
        <v>5</v>
      </c>
      <c r="G194" s="19">
        <v>7.8077485551213133E-3</v>
      </c>
      <c r="H194" s="19">
        <v>7.3867425055805222E-2</v>
      </c>
      <c r="I194" s="19">
        <v>2.2657780120744351E-2</v>
      </c>
      <c r="J194" s="19">
        <v>1.4467298793313059E-2</v>
      </c>
      <c r="K194" s="19">
        <f t="shared" si="2"/>
        <v>1.4467298793313059E-2</v>
      </c>
      <c r="L194" s="19">
        <v>1.178816938714399E-2</v>
      </c>
      <c r="M194" s="19">
        <v>7.8077485551213133E-3</v>
      </c>
      <c r="N194" s="19">
        <v>-3.3306690738754701E-16</v>
      </c>
      <c r="O194" s="19">
        <v>-6.1629758220391547E-33</v>
      </c>
      <c r="P194" s="19">
        <v>0</v>
      </c>
      <c r="Q194" s="19">
        <v>0</v>
      </c>
      <c r="R194" s="19">
        <v>0.42</v>
      </c>
      <c r="S194" s="19">
        <v>-2.5717582782094419E-17</v>
      </c>
      <c r="T194" s="19">
        <v>0</v>
      </c>
      <c r="U194" s="19">
        <v>0</v>
      </c>
      <c r="V194" s="19">
        <v>-1.912499999999984E-2</v>
      </c>
      <c r="W194" s="19">
        <v>1.171068501684658E-18</v>
      </c>
      <c r="X194" s="19">
        <v>5.5511151231257827E-16</v>
      </c>
      <c r="Y194" s="19">
        <v>0.4</v>
      </c>
      <c r="Z194" s="19">
        <v>3.6739403974420589E-17</v>
      </c>
      <c r="AA194" s="19">
        <v>1</v>
      </c>
      <c r="AB194" s="19">
        <v>0</v>
      </c>
      <c r="AC194" s="19">
        <v>0.42</v>
      </c>
      <c r="AD194" s="19">
        <v>-2.5717582782094419E-17</v>
      </c>
      <c r="AE194" s="19">
        <v>0</v>
      </c>
      <c r="AF194" s="19">
        <v>0</v>
      </c>
      <c r="AG194" s="19">
        <v>0.316</v>
      </c>
      <c r="AH194" s="19">
        <v>4.1882920530839479E-17</v>
      </c>
      <c r="AI194" s="19">
        <v>1</v>
      </c>
      <c r="AJ194" s="19">
        <v>0</v>
      </c>
      <c r="AK194" s="19">
        <v>56</v>
      </c>
      <c r="AL194" s="19">
        <v>24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621</v>
      </c>
      <c r="AT194" s="19">
        <v>1</v>
      </c>
      <c r="AU194" s="19">
        <v>0</v>
      </c>
      <c r="AV194" s="19">
        <v>0</v>
      </c>
      <c r="AW194" s="19">
        <v>0</v>
      </c>
      <c r="AX194" s="19">
        <v>0</v>
      </c>
      <c r="AY194" s="19">
        <v>45</v>
      </c>
      <c r="AZ194" s="19">
        <v>0</v>
      </c>
      <c r="BA194" s="19">
        <v>1</v>
      </c>
      <c r="BB194" s="19" t="s">
        <v>89</v>
      </c>
      <c r="BC194" s="19">
        <v>5</v>
      </c>
      <c r="BD194" s="19">
        <v>2</v>
      </c>
      <c r="BE194" s="19">
        <v>0.05</v>
      </c>
      <c r="BF194" s="19">
        <v>4</v>
      </c>
      <c r="BG194" s="19">
        <v>6</v>
      </c>
      <c r="BH194" s="19">
        <v>0.5</v>
      </c>
      <c r="BI194" s="19">
        <v>10</v>
      </c>
      <c r="BJ194" s="19">
        <v>1</v>
      </c>
      <c r="BK194" s="19">
        <v>1</v>
      </c>
      <c r="BL194" s="19">
        <v>1</v>
      </c>
      <c r="BM194" s="19">
        <v>1</v>
      </c>
      <c r="BN194" s="19">
        <v>0</v>
      </c>
      <c r="BO194" s="19">
        <v>0</v>
      </c>
      <c r="BP194" s="19">
        <v>0</v>
      </c>
      <c r="BQ194" s="19">
        <v>0</v>
      </c>
      <c r="BR194" s="19">
        <v>1</v>
      </c>
      <c r="BS194" s="19">
        <v>1</v>
      </c>
      <c r="BT194" s="19">
        <v>1</v>
      </c>
      <c r="BU194" s="19">
        <v>1</v>
      </c>
    </row>
    <row r="195" spans="1:73" x14ac:dyDescent="0.3">
      <c r="A195" s="26">
        <v>193</v>
      </c>
      <c r="B195" s="19">
        <v>80</v>
      </c>
      <c r="C195" s="19">
        <v>7.7999353408813477E-2</v>
      </c>
      <c r="D195" s="19">
        <v>1.2999892234802251E-3</v>
      </c>
      <c r="E195" s="19">
        <v>5</v>
      </c>
      <c r="G195" s="19">
        <v>1.209072152003338E-2</v>
      </c>
      <c r="H195" s="19">
        <v>0.11690193957570801</v>
      </c>
      <c r="I195" s="19">
        <v>3.28374012655539E-2</v>
      </c>
      <c r="J195" s="19">
        <v>1.6591631220663511E-2</v>
      </c>
      <c r="K195" s="19">
        <f t="shared" ref="K195:K201" si="3">MIN(H195:J195)</f>
        <v>1.6591631220663511E-2</v>
      </c>
      <c r="L195" s="19">
        <v>1.209072152003338E-2</v>
      </c>
      <c r="M195" s="19">
        <v>1.209072152003338E-2</v>
      </c>
      <c r="N195" s="19">
        <v>3.3306690738754701E-16</v>
      </c>
      <c r="O195" s="19">
        <v>1.3877787807814459E-16</v>
      </c>
      <c r="P195" s="19">
        <v>-5.5511151231257827E-16</v>
      </c>
      <c r="Q195" s="19">
        <v>0</v>
      </c>
      <c r="R195" s="19">
        <v>-0.33750000000000002</v>
      </c>
      <c r="S195" s="19">
        <v>-8.2499999999999962E-2</v>
      </c>
      <c r="T195" s="19">
        <v>0.16500000000000001</v>
      </c>
      <c r="U195" s="19">
        <v>0</v>
      </c>
      <c r="V195" s="19">
        <v>2.3812499999999959E-2</v>
      </c>
      <c r="W195" s="19">
        <v>7.8750000000000764E-3</v>
      </c>
      <c r="X195" s="19">
        <v>-1.5749999999999709E-2</v>
      </c>
      <c r="Y195" s="19">
        <v>-0.55000000000000004</v>
      </c>
      <c r="Z195" s="19">
        <v>0.15000000000000011</v>
      </c>
      <c r="AA195" s="19">
        <v>0.70000000000000007</v>
      </c>
      <c r="AB195" s="19">
        <v>0</v>
      </c>
      <c r="AC195" s="19">
        <v>-0.33750000000000002</v>
      </c>
      <c r="AD195" s="19">
        <v>-8.2499999999999962E-2</v>
      </c>
      <c r="AE195" s="19">
        <v>0.16500000000000001</v>
      </c>
      <c r="AF195" s="19">
        <v>0</v>
      </c>
      <c r="AG195" s="19">
        <v>-0.46337499999999998</v>
      </c>
      <c r="AH195" s="19">
        <v>0.14737500000000009</v>
      </c>
      <c r="AI195" s="19">
        <v>0.70525000000000004</v>
      </c>
      <c r="AJ195" s="19">
        <v>0</v>
      </c>
      <c r="AK195" s="19">
        <v>12</v>
      </c>
      <c r="AL195" s="19">
        <v>56</v>
      </c>
      <c r="AM195" s="19">
        <v>12</v>
      </c>
      <c r="AN195" s="19">
        <v>0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622</v>
      </c>
      <c r="AT195" s="19">
        <v>1</v>
      </c>
      <c r="AU195" s="19">
        <v>0</v>
      </c>
      <c r="AV195" s="19">
        <v>0</v>
      </c>
      <c r="AW195" s="19">
        <v>0</v>
      </c>
      <c r="AX195" s="19">
        <v>0</v>
      </c>
      <c r="AY195" s="19">
        <v>45</v>
      </c>
      <c r="AZ195" s="19">
        <v>0</v>
      </c>
      <c r="BA195" s="19">
        <v>1</v>
      </c>
      <c r="BB195" s="19" t="s">
        <v>89</v>
      </c>
      <c r="BC195" s="19">
        <v>5</v>
      </c>
      <c r="BD195" s="19">
        <v>2</v>
      </c>
      <c r="BE195" s="19">
        <v>0.05</v>
      </c>
      <c r="BF195" s="19">
        <v>4</v>
      </c>
      <c r="BG195" s="19">
        <v>6</v>
      </c>
      <c r="BH195" s="19">
        <v>0.5</v>
      </c>
      <c r="BI195" s="19">
        <v>10</v>
      </c>
      <c r="BJ195" s="19">
        <v>1</v>
      </c>
      <c r="BK195" s="19">
        <v>1</v>
      </c>
      <c r="BL195" s="19">
        <v>1</v>
      </c>
      <c r="BM195" s="19">
        <v>1</v>
      </c>
      <c r="BN195" s="19">
        <v>0</v>
      </c>
      <c r="BO195" s="19">
        <v>0</v>
      </c>
      <c r="BP195" s="19">
        <v>0</v>
      </c>
      <c r="BQ195" s="19">
        <v>0</v>
      </c>
      <c r="BR195" s="19">
        <v>1</v>
      </c>
      <c r="BS195" s="19">
        <v>1</v>
      </c>
      <c r="BT195" s="19">
        <v>1</v>
      </c>
      <c r="BU195" s="19">
        <v>1</v>
      </c>
    </row>
    <row r="196" spans="1:73" x14ac:dyDescent="0.3">
      <c r="A196" s="26">
        <v>194</v>
      </c>
      <c r="B196" s="19">
        <v>80</v>
      </c>
      <c r="C196" s="19">
        <v>9.3599081039428711E-2</v>
      </c>
      <c r="D196" s="19">
        <v>1.559984683990479E-3</v>
      </c>
      <c r="E196" s="19">
        <v>5</v>
      </c>
      <c r="G196" s="19">
        <v>1.209072152003338E-2</v>
      </c>
      <c r="H196" s="19">
        <v>0.11690193957570801</v>
      </c>
      <c r="I196" s="19">
        <v>3.2837401265553887E-2</v>
      </c>
      <c r="J196" s="19">
        <v>1.65916312206635E-2</v>
      </c>
      <c r="K196" s="19">
        <f t="shared" si="3"/>
        <v>1.65916312206635E-2</v>
      </c>
      <c r="L196" s="19">
        <v>1.209072152003338E-2</v>
      </c>
      <c r="M196" s="19">
        <v>1.209072152003338E-2</v>
      </c>
      <c r="N196" s="19">
        <v>3.3306690738754701E-16</v>
      </c>
      <c r="O196" s="19">
        <v>5.5511151231257827E-17</v>
      </c>
      <c r="P196" s="19">
        <v>-5.5511151231257827E-16</v>
      </c>
      <c r="Q196" s="19">
        <v>0</v>
      </c>
      <c r="R196" s="19">
        <v>-0.33750000000000002</v>
      </c>
      <c r="S196" s="19">
        <v>8.2500000000000032E-2</v>
      </c>
      <c r="T196" s="19">
        <v>0.16500000000000001</v>
      </c>
      <c r="U196" s="19">
        <v>0</v>
      </c>
      <c r="V196" s="19">
        <v>2.3812499999999959E-2</v>
      </c>
      <c r="W196" s="19">
        <v>-7.8750000000000486E-3</v>
      </c>
      <c r="X196" s="19">
        <v>-1.5749999999999709E-2</v>
      </c>
      <c r="Y196" s="19">
        <v>-0.55000000000000004</v>
      </c>
      <c r="Z196" s="19">
        <v>-0.14999999999999991</v>
      </c>
      <c r="AA196" s="19">
        <v>0.70000000000000007</v>
      </c>
      <c r="AB196" s="19">
        <v>0</v>
      </c>
      <c r="AC196" s="19">
        <v>-0.33750000000000002</v>
      </c>
      <c r="AD196" s="19">
        <v>8.2500000000000032E-2</v>
      </c>
      <c r="AE196" s="19">
        <v>0.16500000000000001</v>
      </c>
      <c r="AF196" s="19">
        <v>0</v>
      </c>
      <c r="AG196" s="19">
        <v>-0.46337499999999998</v>
      </c>
      <c r="AH196" s="19">
        <v>-0.14737500000000001</v>
      </c>
      <c r="AI196" s="19">
        <v>0.70525000000000004</v>
      </c>
      <c r="AJ196" s="19">
        <v>0</v>
      </c>
      <c r="AK196" s="19">
        <v>12</v>
      </c>
      <c r="AL196" s="19">
        <v>56</v>
      </c>
      <c r="AM196" s="19">
        <v>0</v>
      </c>
      <c r="AN196" s="19">
        <v>12</v>
      </c>
      <c r="AO196" s="19">
        <v>0</v>
      </c>
      <c r="AP196" s="19">
        <v>0</v>
      </c>
      <c r="AQ196" s="19">
        <v>0</v>
      </c>
      <c r="AR196" s="19">
        <v>0</v>
      </c>
      <c r="AS196" s="19" t="s">
        <v>623</v>
      </c>
      <c r="AT196" s="19">
        <v>1</v>
      </c>
      <c r="AU196" s="19">
        <v>0</v>
      </c>
      <c r="AV196" s="19">
        <v>0</v>
      </c>
      <c r="AW196" s="19">
        <v>0</v>
      </c>
      <c r="AX196" s="19">
        <v>0</v>
      </c>
      <c r="AY196" s="19">
        <v>45</v>
      </c>
      <c r="AZ196" s="19">
        <v>0</v>
      </c>
      <c r="BA196" s="19">
        <v>1</v>
      </c>
      <c r="BB196" s="19" t="s">
        <v>89</v>
      </c>
      <c r="BC196" s="19">
        <v>5</v>
      </c>
      <c r="BD196" s="19">
        <v>2</v>
      </c>
      <c r="BE196" s="19">
        <v>0.05</v>
      </c>
      <c r="BF196" s="19">
        <v>4</v>
      </c>
      <c r="BG196" s="19">
        <v>6</v>
      </c>
      <c r="BH196" s="19">
        <v>0.5</v>
      </c>
      <c r="BI196" s="19">
        <v>10</v>
      </c>
      <c r="BJ196" s="19">
        <v>1</v>
      </c>
      <c r="BK196" s="19">
        <v>1</v>
      </c>
      <c r="BL196" s="19">
        <v>1</v>
      </c>
      <c r="BM196" s="19">
        <v>1</v>
      </c>
      <c r="BN196" s="19">
        <v>0</v>
      </c>
      <c r="BO196" s="19">
        <v>0</v>
      </c>
      <c r="BP196" s="19">
        <v>0</v>
      </c>
      <c r="BQ196" s="19">
        <v>0</v>
      </c>
      <c r="BR196" s="19">
        <v>1</v>
      </c>
      <c r="BS196" s="19">
        <v>1</v>
      </c>
      <c r="BT196" s="19">
        <v>1</v>
      </c>
      <c r="BU196" s="19">
        <v>1</v>
      </c>
    </row>
    <row r="197" spans="1:73" x14ac:dyDescent="0.3">
      <c r="A197" s="26">
        <v>195</v>
      </c>
      <c r="B197" s="19">
        <v>80</v>
      </c>
      <c r="C197" s="19">
        <v>9.3599557876586914E-2</v>
      </c>
      <c r="D197" s="19">
        <v>1.5599926312764481E-3</v>
      </c>
      <c r="E197" s="19">
        <v>5</v>
      </c>
      <c r="G197" s="19">
        <v>1.209072152003338E-2</v>
      </c>
      <c r="H197" s="19">
        <v>0.11690193957570801</v>
      </c>
      <c r="I197" s="19">
        <v>3.2837401265553887E-2</v>
      </c>
      <c r="J197" s="19">
        <v>1.65916312206635E-2</v>
      </c>
      <c r="K197" s="19">
        <f t="shared" si="3"/>
        <v>1.65916312206635E-2</v>
      </c>
      <c r="L197" s="19">
        <v>1.209072152003338E-2</v>
      </c>
      <c r="M197" s="19">
        <v>1.209072152003338E-2</v>
      </c>
      <c r="N197" s="19">
        <v>-3.3306690738754701E-16</v>
      </c>
      <c r="O197" s="19">
        <v>-2.775557561562891E-17</v>
      </c>
      <c r="P197" s="19">
        <v>-5.5511151231257827E-16</v>
      </c>
      <c r="Q197" s="19">
        <v>0</v>
      </c>
      <c r="R197" s="19">
        <v>0.33750000000000002</v>
      </c>
      <c r="S197" s="19">
        <v>8.249999999999999E-2</v>
      </c>
      <c r="T197" s="19">
        <v>0.16500000000000001</v>
      </c>
      <c r="U197" s="19">
        <v>0</v>
      </c>
      <c r="V197" s="19">
        <v>-2.3812499999999959E-2</v>
      </c>
      <c r="W197" s="19">
        <v>-7.8750000000000209E-3</v>
      </c>
      <c r="X197" s="19">
        <v>-1.5749999999999709E-2</v>
      </c>
      <c r="Y197" s="19">
        <v>0.55000000000000004</v>
      </c>
      <c r="Z197" s="19">
        <v>-0.15</v>
      </c>
      <c r="AA197" s="19">
        <v>0.70000000000000007</v>
      </c>
      <c r="AB197" s="19">
        <v>0</v>
      </c>
      <c r="AC197" s="19">
        <v>0.33750000000000002</v>
      </c>
      <c r="AD197" s="19">
        <v>8.249999999999999E-2</v>
      </c>
      <c r="AE197" s="19">
        <v>0.16500000000000001</v>
      </c>
      <c r="AF197" s="19">
        <v>0</v>
      </c>
      <c r="AG197" s="19">
        <v>0.46337499999999998</v>
      </c>
      <c r="AH197" s="19">
        <v>-0.14737500000000001</v>
      </c>
      <c r="AI197" s="19">
        <v>0.70525000000000004</v>
      </c>
      <c r="AJ197" s="19">
        <v>0</v>
      </c>
      <c r="AK197" s="19">
        <v>56</v>
      </c>
      <c r="AL197" s="19">
        <v>12</v>
      </c>
      <c r="AM197" s="19">
        <v>0</v>
      </c>
      <c r="AN197" s="19">
        <v>12</v>
      </c>
      <c r="AO197" s="19">
        <v>0</v>
      </c>
      <c r="AP197" s="19">
        <v>0</v>
      </c>
      <c r="AQ197" s="19">
        <v>0</v>
      </c>
      <c r="AR197" s="19">
        <v>0</v>
      </c>
      <c r="AS197" s="19" t="s">
        <v>624</v>
      </c>
      <c r="AT197" s="19">
        <v>1</v>
      </c>
      <c r="AU197" s="19">
        <v>0</v>
      </c>
      <c r="AV197" s="19">
        <v>0</v>
      </c>
      <c r="AW197" s="19">
        <v>0</v>
      </c>
      <c r="AX197" s="19">
        <v>0</v>
      </c>
      <c r="AY197" s="19">
        <v>45</v>
      </c>
      <c r="AZ197" s="19">
        <v>0</v>
      </c>
      <c r="BA197" s="19">
        <v>1</v>
      </c>
      <c r="BB197" s="19" t="s">
        <v>89</v>
      </c>
      <c r="BC197" s="19">
        <v>5</v>
      </c>
      <c r="BD197" s="19">
        <v>2</v>
      </c>
      <c r="BE197" s="19">
        <v>0.05</v>
      </c>
      <c r="BF197" s="19">
        <v>4</v>
      </c>
      <c r="BG197" s="19">
        <v>6</v>
      </c>
      <c r="BH197" s="19">
        <v>0.5</v>
      </c>
      <c r="BI197" s="19">
        <v>10</v>
      </c>
      <c r="BJ197" s="19">
        <v>1</v>
      </c>
      <c r="BK197" s="19">
        <v>1</v>
      </c>
      <c r="BL197" s="19">
        <v>1</v>
      </c>
      <c r="BM197" s="19">
        <v>1</v>
      </c>
      <c r="BN197" s="19">
        <v>0</v>
      </c>
      <c r="BO197" s="19">
        <v>0</v>
      </c>
      <c r="BP197" s="19">
        <v>0</v>
      </c>
      <c r="BQ197" s="19">
        <v>0</v>
      </c>
      <c r="BR197" s="19">
        <v>1</v>
      </c>
      <c r="BS197" s="19">
        <v>1</v>
      </c>
      <c r="BT197" s="19">
        <v>1</v>
      </c>
      <c r="BU197" s="19">
        <v>1</v>
      </c>
    </row>
    <row r="198" spans="1:73" x14ac:dyDescent="0.3">
      <c r="A198" s="26">
        <v>196</v>
      </c>
      <c r="B198" s="19">
        <v>80</v>
      </c>
      <c r="C198" s="19">
        <v>7.7999591827392578E-2</v>
      </c>
      <c r="D198" s="19">
        <v>1.2999931971232101E-3</v>
      </c>
      <c r="E198" s="19">
        <v>5</v>
      </c>
      <c r="G198" s="19">
        <v>1.156119080425984E-2</v>
      </c>
      <c r="H198" s="19">
        <v>0.1149384558483908</v>
      </c>
      <c r="I198" s="19">
        <v>3.3549403869517477E-2</v>
      </c>
      <c r="J198" s="19">
        <v>1.5083556340432619E-2</v>
      </c>
      <c r="K198" s="19">
        <f t="shared" si="3"/>
        <v>1.5083556340432619E-2</v>
      </c>
      <c r="L198" s="19">
        <v>1.156119080425984E-2</v>
      </c>
      <c r="M198" s="19">
        <v>1.156119080425984E-2</v>
      </c>
      <c r="N198" s="19">
        <v>3.3306690738754701E-16</v>
      </c>
      <c r="O198" s="19">
        <v>9.7144514654701197E-17</v>
      </c>
      <c r="P198" s="19">
        <v>-6.6613381477509392E-16</v>
      </c>
      <c r="Q198" s="19">
        <v>0</v>
      </c>
      <c r="R198" s="19">
        <v>-0.37</v>
      </c>
      <c r="S198" s="19">
        <v>-4.9999999999999968E-2</v>
      </c>
      <c r="T198" s="19">
        <v>0.1</v>
      </c>
      <c r="U198" s="19">
        <v>0</v>
      </c>
      <c r="V198" s="19">
        <v>1.0312500000001501E-3</v>
      </c>
      <c r="W198" s="19">
        <v>-1.265624999999994E-2</v>
      </c>
      <c r="X198" s="19">
        <v>2.531250000000029E-2</v>
      </c>
      <c r="Y198" s="19">
        <v>-0.5</v>
      </c>
      <c r="Z198" s="19">
        <v>0.1000000000000001</v>
      </c>
      <c r="AA198" s="19">
        <v>0.8</v>
      </c>
      <c r="AB198" s="19">
        <v>0</v>
      </c>
      <c r="AC198" s="19">
        <v>-0.37</v>
      </c>
      <c r="AD198" s="19">
        <v>-4.9999999999999968E-2</v>
      </c>
      <c r="AE198" s="19">
        <v>0.1</v>
      </c>
      <c r="AF198" s="19">
        <v>0</v>
      </c>
      <c r="AG198" s="19">
        <v>-0.41</v>
      </c>
      <c r="AH198" s="19">
        <v>9.4000000000000083E-2</v>
      </c>
      <c r="AI198" s="19">
        <v>0.81200000000000006</v>
      </c>
      <c r="AJ198" s="19">
        <v>0</v>
      </c>
      <c r="AK198" s="19">
        <v>16</v>
      </c>
      <c r="AL198" s="19">
        <v>56</v>
      </c>
      <c r="AM198" s="19">
        <v>8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 t="s">
        <v>625</v>
      </c>
      <c r="AT198" s="19">
        <v>1</v>
      </c>
      <c r="AU198" s="19">
        <v>0</v>
      </c>
      <c r="AV198" s="19">
        <v>0</v>
      </c>
      <c r="AW198" s="19">
        <v>0</v>
      </c>
      <c r="AX198" s="19">
        <v>0</v>
      </c>
      <c r="AY198" s="19">
        <v>45</v>
      </c>
      <c r="AZ198" s="19">
        <v>0</v>
      </c>
      <c r="BA198" s="19">
        <v>1</v>
      </c>
      <c r="BB198" s="19" t="s">
        <v>89</v>
      </c>
      <c r="BC198" s="19">
        <v>5</v>
      </c>
      <c r="BD198" s="19">
        <v>2</v>
      </c>
      <c r="BE198" s="19">
        <v>0.05</v>
      </c>
      <c r="BF198" s="19">
        <v>4</v>
      </c>
      <c r="BG198" s="19">
        <v>6</v>
      </c>
      <c r="BH198" s="19">
        <v>0.5</v>
      </c>
      <c r="BI198" s="19">
        <v>10</v>
      </c>
      <c r="BJ198" s="19">
        <v>1</v>
      </c>
      <c r="BK198" s="19">
        <v>1</v>
      </c>
      <c r="BL198" s="19">
        <v>1</v>
      </c>
      <c r="BM198" s="19">
        <v>1</v>
      </c>
      <c r="BN198" s="19">
        <v>0</v>
      </c>
      <c r="BO198" s="19">
        <v>0</v>
      </c>
      <c r="BP198" s="19">
        <v>0</v>
      </c>
      <c r="BQ198" s="19">
        <v>0</v>
      </c>
      <c r="BR198" s="19">
        <v>1</v>
      </c>
      <c r="BS198" s="19">
        <v>1</v>
      </c>
      <c r="BT198" s="19">
        <v>1</v>
      </c>
      <c r="BU198" s="19">
        <v>1</v>
      </c>
    </row>
    <row r="199" spans="1:73" x14ac:dyDescent="0.3">
      <c r="A199" s="26">
        <v>197</v>
      </c>
      <c r="B199" s="19">
        <v>80</v>
      </c>
      <c r="C199" s="19">
        <v>9.3599319458007813E-2</v>
      </c>
      <c r="D199" s="19">
        <v>1.559988657633464E-3</v>
      </c>
      <c r="E199" s="19">
        <v>5</v>
      </c>
      <c r="G199" s="19">
        <v>1.1561190804259861E-2</v>
      </c>
      <c r="H199" s="19">
        <v>0.1149384558483908</v>
      </c>
      <c r="I199" s="19">
        <v>3.354940386951747E-2</v>
      </c>
      <c r="J199" s="19">
        <v>1.508355634043263E-2</v>
      </c>
      <c r="K199" s="19">
        <f t="shared" si="3"/>
        <v>1.508355634043263E-2</v>
      </c>
      <c r="L199" s="19">
        <v>1.1561190804259861E-2</v>
      </c>
      <c r="M199" s="19">
        <v>1.1561190804259861E-2</v>
      </c>
      <c r="N199" s="19">
        <v>3.3306690738754701E-16</v>
      </c>
      <c r="O199" s="19">
        <v>5.5511151231257827E-17</v>
      </c>
      <c r="P199" s="19">
        <v>-6.6613381477509392E-16</v>
      </c>
      <c r="Q199" s="19">
        <v>0</v>
      </c>
      <c r="R199" s="19">
        <v>-0.37</v>
      </c>
      <c r="S199" s="19">
        <v>5.0000000000000037E-2</v>
      </c>
      <c r="T199" s="19">
        <v>0.1</v>
      </c>
      <c r="U199" s="19">
        <v>0</v>
      </c>
      <c r="V199" s="19">
        <v>1.0312500000001501E-3</v>
      </c>
      <c r="W199" s="19">
        <v>1.2656250000000049E-2</v>
      </c>
      <c r="X199" s="19">
        <v>2.531250000000029E-2</v>
      </c>
      <c r="Y199" s="19">
        <v>-0.5</v>
      </c>
      <c r="Z199" s="19">
        <v>-9.9999999999999922E-2</v>
      </c>
      <c r="AA199" s="19">
        <v>0.8</v>
      </c>
      <c r="AB199" s="19">
        <v>0</v>
      </c>
      <c r="AC199" s="19">
        <v>-0.37</v>
      </c>
      <c r="AD199" s="19">
        <v>5.0000000000000037E-2</v>
      </c>
      <c r="AE199" s="19">
        <v>0.1</v>
      </c>
      <c r="AF199" s="19">
        <v>0</v>
      </c>
      <c r="AG199" s="19">
        <v>-0.41</v>
      </c>
      <c r="AH199" s="19">
        <v>-9.3999999999999917E-2</v>
      </c>
      <c r="AI199" s="19">
        <v>0.81200000000000006</v>
      </c>
      <c r="AJ199" s="19">
        <v>0</v>
      </c>
      <c r="AK199" s="19">
        <v>16</v>
      </c>
      <c r="AL199" s="19">
        <v>56</v>
      </c>
      <c r="AM199" s="19">
        <v>0</v>
      </c>
      <c r="AN199" s="19">
        <v>8</v>
      </c>
      <c r="AO199" s="19">
        <v>0</v>
      </c>
      <c r="AP199" s="19">
        <v>0</v>
      </c>
      <c r="AQ199" s="19">
        <v>0</v>
      </c>
      <c r="AR199" s="19">
        <v>0</v>
      </c>
      <c r="AS199" s="19" t="s">
        <v>626</v>
      </c>
      <c r="AT199" s="19">
        <v>1</v>
      </c>
      <c r="AU199" s="19">
        <v>0</v>
      </c>
      <c r="AV199" s="19">
        <v>0</v>
      </c>
      <c r="AW199" s="19">
        <v>0</v>
      </c>
      <c r="AX199" s="19">
        <v>0</v>
      </c>
      <c r="AY199" s="19">
        <v>45</v>
      </c>
      <c r="AZ199" s="19">
        <v>0</v>
      </c>
      <c r="BA199" s="19">
        <v>1</v>
      </c>
      <c r="BB199" s="19" t="s">
        <v>89</v>
      </c>
      <c r="BC199" s="19">
        <v>5</v>
      </c>
      <c r="BD199" s="19">
        <v>2</v>
      </c>
      <c r="BE199" s="19">
        <v>0.05</v>
      </c>
      <c r="BF199" s="19">
        <v>4</v>
      </c>
      <c r="BG199" s="19">
        <v>6</v>
      </c>
      <c r="BH199" s="19">
        <v>0.5</v>
      </c>
      <c r="BI199" s="19">
        <v>10</v>
      </c>
      <c r="BJ199" s="19">
        <v>1</v>
      </c>
      <c r="BK199" s="19">
        <v>1</v>
      </c>
      <c r="BL199" s="19">
        <v>1</v>
      </c>
      <c r="BM199" s="19">
        <v>1</v>
      </c>
      <c r="BN199" s="19">
        <v>0</v>
      </c>
      <c r="BO199" s="19">
        <v>0</v>
      </c>
      <c r="BP199" s="19">
        <v>0</v>
      </c>
      <c r="BQ199" s="19">
        <v>0</v>
      </c>
      <c r="BR199" s="19">
        <v>1</v>
      </c>
      <c r="BS199" s="19">
        <v>1</v>
      </c>
      <c r="BT199" s="19">
        <v>1</v>
      </c>
      <c r="BU199" s="19">
        <v>1</v>
      </c>
    </row>
    <row r="200" spans="1:73" x14ac:dyDescent="0.3">
      <c r="A200" s="26">
        <v>198</v>
      </c>
      <c r="B200" s="19">
        <v>80</v>
      </c>
      <c r="C200" s="19">
        <v>9.3599557876586914E-2</v>
      </c>
      <c r="D200" s="19">
        <v>1.5599926312764481E-3</v>
      </c>
      <c r="E200" s="19">
        <v>5</v>
      </c>
      <c r="G200" s="19">
        <v>1.156119080425985E-2</v>
      </c>
      <c r="H200" s="19">
        <v>0.1149384558483908</v>
      </c>
      <c r="I200" s="19">
        <v>3.354940386951747E-2</v>
      </c>
      <c r="J200" s="19">
        <v>1.508355634043263E-2</v>
      </c>
      <c r="K200" s="19">
        <f t="shared" si="3"/>
        <v>1.508355634043263E-2</v>
      </c>
      <c r="L200" s="19">
        <v>1.156119080425985E-2</v>
      </c>
      <c r="M200" s="19">
        <v>1.156119080425985E-2</v>
      </c>
      <c r="N200" s="19">
        <v>-3.3306690738754701E-16</v>
      </c>
      <c r="O200" s="19">
        <v>2.775557561562891E-17</v>
      </c>
      <c r="P200" s="19">
        <v>-6.6613381477509392E-16</v>
      </c>
      <c r="Q200" s="19">
        <v>0</v>
      </c>
      <c r="R200" s="19">
        <v>0.37</v>
      </c>
      <c r="S200" s="19">
        <v>4.9999999999999982E-2</v>
      </c>
      <c r="T200" s="19">
        <v>0.1</v>
      </c>
      <c r="U200" s="19">
        <v>0</v>
      </c>
      <c r="V200" s="19">
        <v>-1.0312500000001501E-3</v>
      </c>
      <c r="W200" s="19">
        <v>1.265625000000002E-2</v>
      </c>
      <c r="X200" s="19">
        <v>2.531250000000029E-2</v>
      </c>
      <c r="Y200" s="19">
        <v>0.5</v>
      </c>
      <c r="Z200" s="19">
        <v>-9.9999999999999978E-2</v>
      </c>
      <c r="AA200" s="19">
        <v>0.8</v>
      </c>
      <c r="AB200" s="19">
        <v>0</v>
      </c>
      <c r="AC200" s="19">
        <v>0.37</v>
      </c>
      <c r="AD200" s="19">
        <v>4.9999999999999982E-2</v>
      </c>
      <c r="AE200" s="19">
        <v>0.1</v>
      </c>
      <c r="AF200" s="19">
        <v>0</v>
      </c>
      <c r="AG200" s="19">
        <v>0.41</v>
      </c>
      <c r="AH200" s="19">
        <v>-9.3999999999999972E-2</v>
      </c>
      <c r="AI200" s="19">
        <v>0.81200000000000006</v>
      </c>
      <c r="AJ200" s="19">
        <v>0</v>
      </c>
      <c r="AK200" s="19">
        <v>56</v>
      </c>
      <c r="AL200" s="19">
        <v>16</v>
      </c>
      <c r="AM200" s="19">
        <v>0</v>
      </c>
      <c r="AN200" s="19">
        <v>8</v>
      </c>
      <c r="AO200" s="19">
        <v>0</v>
      </c>
      <c r="AP200" s="19">
        <v>0</v>
      </c>
      <c r="AQ200" s="19">
        <v>0</v>
      </c>
      <c r="AR200" s="19">
        <v>0</v>
      </c>
      <c r="AS200" s="19" t="s">
        <v>627</v>
      </c>
      <c r="AT200" s="19">
        <v>1</v>
      </c>
      <c r="AU200" s="19">
        <v>0</v>
      </c>
      <c r="AV200" s="19">
        <v>0</v>
      </c>
      <c r="AW200" s="19">
        <v>0</v>
      </c>
      <c r="AX200" s="19">
        <v>0</v>
      </c>
      <c r="AY200" s="19">
        <v>45</v>
      </c>
      <c r="AZ200" s="19">
        <v>0</v>
      </c>
      <c r="BA200" s="19">
        <v>1</v>
      </c>
      <c r="BB200" s="19" t="s">
        <v>89</v>
      </c>
      <c r="BC200" s="19">
        <v>5</v>
      </c>
      <c r="BD200" s="19">
        <v>2</v>
      </c>
      <c r="BE200" s="19">
        <v>0.05</v>
      </c>
      <c r="BF200" s="19">
        <v>4</v>
      </c>
      <c r="BG200" s="19">
        <v>6</v>
      </c>
      <c r="BH200" s="19">
        <v>0.5</v>
      </c>
      <c r="BI200" s="19">
        <v>10</v>
      </c>
      <c r="BJ200" s="19">
        <v>1</v>
      </c>
      <c r="BK200" s="19">
        <v>1</v>
      </c>
      <c r="BL200" s="19">
        <v>1</v>
      </c>
      <c r="BM200" s="19">
        <v>1</v>
      </c>
      <c r="BN200" s="19">
        <v>0</v>
      </c>
      <c r="BO200" s="19">
        <v>0</v>
      </c>
      <c r="BP200" s="19">
        <v>0</v>
      </c>
      <c r="BQ200" s="19">
        <v>0</v>
      </c>
      <c r="BR200" s="19">
        <v>1</v>
      </c>
      <c r="BS200" s="19">
        <v>1</v>
      </c>
      <c r="BT200" s="19">
        <v>1</v>
      </c>
      <c r="BU200" s="19">
        <v>1</v>
      </c>
    </row>
    <row r="201" spans="1:73" x14ac:dyDescent="0.3">
      <c r="A201" s="26">
        <v>199</v>
      </c>
      <c r="B201" s="19">
        <v>80</v>
      </c>
      <c r="C201" s="19">
        <v>7.7999591827392578E-2</v>
      </c>
      <c r="D201" s="19">
        <v>1.2999931971232101E-3</v>
      </c>
      <c r="E201" s="19">
        <v>5</v>
      </c>
      <c r="G201" s="19">
        <v>7.8077485551213133E-3</v>
      </c>
      <c r="H201" s="19">
        <v>7.3867425055805222E-2</v>
      </c>
      <c r="I201" s="19">
        <v>2.2657780120744351E-2</v>
      </c>
      <c r="J201" s="19">
        <v>1.4467298793313059E-2</v>
      </c>
      <c r="K201" s="19">
        <f t="shared" si="3"/>
        <v>1.4467298793313059E-2</v>
      </c>
      <c r="L201" s="19">
        <v>1.178816938714399E-2</v>
      </c>
      <c r="M201" s="19">
        <v>7.8077485551213133E-3</v>
      </c>
      <c r="N201" s="19">
        <v>-8.6281661508548166E-32</v>
      </c>
      <c r="O201" s="19">
        <v>-3.3306690738754701E-16</v>
      </c>
      <c r="P201" s="19">
        <v>0</v>
      </c>
      <c r="Q201" s="19">
        <v>0</v>
      </c>
      <c r="R201" s="19">
        <v>4.9303806576313239E-34</v>
      </c>
      <c r="S201" s="19">
        <v>0.42</v>
      </c>
      <c r="T201" s="19">
        <v>0</v>
      </c>
      <c r="U201" s="19">
        <v>0</v>
      </c>
      <c r="V201" s="19">
        <v>0</v>
      </c>
      <c r="W201" s="19">
        <v>-1.912499999999984E-2</v>
      </c>
      <c r="X201" s="19">
        <v>-5.5511151231257827E-16</v>
      </c>
      <c r="Y201" s="19">
        <v>6.123233995736766E-17</v>
      </c>
      <c r="Z201" s="19">
        <v>0.4</v>
      </c>
      <c r="AA201" s="19">
        <v>-1</v>
      </c>
      <c r="AB201" s="19">
        <v>0</v>
      </c>
      <c r="AC201" s="19">
        <v>4.9303806576313239E-34</v>
      </c>
      <c r="AD201" s="19">
        <v>0.42</v>
      </c>
      <c r="AE201" s="19">
        <v>0</v>
      </c>
      <c r="AF201" s="19">
        <v>0</v>
      </c>
      <c r="AG201" s="19">
        <v>6.123233995736766E-17</v>
      </c>
      <c r="AH201" s="19">
        <v>0.316</v>
      </c>
      <c r="AI201" s="19">
        <v>-1</v>
      </c>
      <c r="AJ201" s="19">
        <v>0</v>
      </c>
      <c r="AK201" s="19">
        <v>0</v>
      </c>
      <c r="AL201" s="19">
        <v>0</v>
      </c>
      <c r="AM201" s="19">
        <v>56</v>
      </c>
      <c r="AN201" s="19">
        <v>24</v>
      </c>
      <c r="AO201" s="19">
        <v>0</v>
      </c>
      <c r="AP201" s="19">
        <v>0</v>
      </c>
      <c r="AQ201" s="19">
        <v>0</v>
      </c>
      <c r="AR201" s="19">
        <v>0</v>
      </c>
      <c r="AS201" s="19" t="s">
        <v>628</v>
      </c>
      <c r="AT201" s="19">
        <v>1</v>
      </c>
      <c r="AU201" s="19">
        <v>0</v>
      </c>
      <c r="AV201" s="19">
        <v>0</v>
      </c>
      <c r="AW201" s="19">
        <v>0</v>
      </c>
      <c r="AX201" s="19">
        <v>0</v>
      </c>
      <c r="AY201" s="19">
        <v>45</v>
      </c>
      <c r="AZ201" s="19">
        <v>0</v>
      </c>
      <c r="BA201" s="19">
        <v>1</v>
      </c>
      <c r="BB201" s="19" t="s">
        <v>89</v>
      </c>
      <c r="BC201" s="19">
        <v>5</v>
      </c>
      <c r="BD201" s="19">
        <v>2</v>
      </c>
      <c r="BE201" s="19">
        <v>0.05</v>
      </c>
      <c r="BF201" s="19">
        <v>4</v>
      </c>
      <c r="BG201" s="19">
        <v>6</v>
      </c>
      <c r="BH201" s="19">
        <v>0.5</v>
      </c>
      <c r="BI201" s="19">
        <v>10</v>
      </c>
      <c r="BJ201" s="19">
        <v>1</v>
      </c>
      <c r="BK201" s="19">
        <v>1</v>
      </c>
      <c r="BL201" s="19">
        <v>1</v>
      </c>
      <c r="BM201" s="19">
        <v>1</v>
      </c>
      <c r="BN201" s="19">
        <v>0</v>
      </c>
      <c r="BO201" s="19">
        <v>0</v>
      </c>
      <c r="BP201" s="19">
        <v>0</v>
      </c>
      <c r="BQ201" s="19">
        <v>0</v>
      </c>
      <c r="BR201" s="19">
        <v>1</v>
      </c>
      <c r="BS201" s="19">
        <v>1</v>
      </c>
      <c r="BT201" s="19">
        <v>1</v>
      </c>
      <c r="BU201" s="19">
        <v>1</v>
      </c>
    </row>
  </sheetData>
  <conditionalFormatting sqref="AR1:AU1048576">
    <cfRule type="cellIs" dxfId="1" priority="2" operator="notEqual">
      <formula>$AR$12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B55B-F530-4327-8B38-E7623C494A56}">
  <sheetPr codeName="Sheet7"/>
  <dimension ref="A1:DX211"/>
  <sheetViews>
    <sheetView zoomScaleNormal="10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44140625" style="19" bestFit="1" customWidth="1"/>
    <col min="6" max="6" width="12.109375" style="19" customWidth="1"/>
    <col min="7" max="7" width="12" style="19" bestFit="1" customWidth="1"/>
    <col min="8" max="10" width="18.33203125" style="19" bestFit="1" customWidth="1"/>
    <col min="11" max="11" width="18.33203125" style="19" customWidth="1"/>
    <col min="12" max="13" width="18.33203125" style="19" bestFit="1" customWidth="1"/>
    <col min="14" max="14" width="12" style="23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5" width="12.6640625" style="19" bestFit="1" customWidth="1"/>
    <col min="26" max="26" width="11" style="19" bestFit="1" customWidth="1"/>
    <col min="27" max="27" width="2" style="19" bestFit="1" customWidth="1"/>
    <col min="28" max="28" width="12" style="19" bestFit="1" customWidth="1"/>
    <col min="29" max="30" width="12.6640625" style="19" bestFit="1" customWidth="1"/>
    <col min="31" max="31" width="2" style="19" bestFit="1" customWidth="1"/>
    <col min="32" max="32" width="12.6640625" style="19" bestFit="1" customWidth="1"/>
    <col min="33" max="35" width="2" style="19" bestFit="1" customWidth="1"/>
    <col min="36" max="37" width="12.6640625" style="19" bestFit="1" customWidth="1"/>
    <col min="38" max="38" width="11.6640625" style="19" bestFit="1" customWidth="1"/>
    <col min="39" max="39" width="2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2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 t="s">
        <v>630</v>
      </c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59</v>
      </c>
      <c r="AY1" s="26" t="s">
        <v>60</v>
      </c>
      <c r="AZ1" s="26" t="s">
        <v>61</v>
      </c>
      <c r="BA1" s="26" t="s">
        <v>62</v>
      </c>
      <c r="BB1" s="26" t="s">
        <v>63</v>
      </c>
      <c r="BC1" s="26" t="s">
        <v>64</v>
      </c>
      <c r="BD1" s="26" t="s">
        <v>65</v>
      </c>
      <c r="BE1" s="26" t="s">
        <v>66</v>
      </c>
      <c r="BF1" s="26" t="s">
        <v>67</v>
      </c>
      <c r="BG1" s="26" t="s">
        <v>68</v>
      </c>
      <c r="BH1" s="26" t="s">
        <v>69</v>
      </c>
      <c r="BI1" s="26" t="s">
        <v>70</v>
      </c>
      <c r="BJ1" s="26" t="s">
        <v>71</v>
      </c>
      <c r="BK1" s="26" t="s">
        <v>72</v>
      </c>
      <c r="BL1" s="26" t="s">
        <v>73</v>
      </c>
      <c r="BM1" s="26" t="s">
        <v>74</v>
      </c>
      <c r="BN1" s="26" t="s">
        <v>75</v>
      </c>
      <c r="BO1" s="26" t="s">
        <v>76</v>
      </c>
      <c r="BP1" s="26" t="s">
        <v>77</v>
      </c>
      <c r="BQ1" s="26" t="s">
        <v>78</v>
      </c>
      <c r="BR1" s="26" t="s">
        <v>79</v>
      </c>
      <c r="BS1" s="26" t="s">
        <v>80</v>
      </c>
      <c r="BT1" s="26" t="s">
        <v>81</v>
      </c>
      <c r="BU1" s="26" t="s">
        <v>82</v>
      </c>
      <c r="BV1" s="26" t="s">
        <v>83</v>
      </c>
      <c r="BW1" s="26" t="s">
        <v>84</v>
      </c>
      <c r="BX1" s="26" t="s">
        <v>85</v>
      </c>
      <c r="BY1" s="26" t="s">
        <v>86</v>
      </c>
      <c r="BZ1" s="26" t="s">
        <v>87</v>
      </c>
      <c r="CA1" s="26" t="s">
        <v>88</v>
      </c>
    </row>
    <row r="2" spans="1:128" x14ac:dyDescent="0.3">
      <c r="A2" s="26">
        <v>0</v>
      </c>
      <c r="B2" s="19">
        <v>80</v>
      </c>
      <c r="C2" s="19">
        <v>7.2000026702880859E-2</v>
      </c>
      <c r="D2" s="19">
        <v>1.200000445048014E-3</v>
      </c>
      <c r="E2" s="19">
        <v>2</v>
      </c>
      <c r="F2" s="19">
        <v>0</v>
      </c>
      <c r="G2" s="19">
        <v>0.11504225687061879</v>
      </c>
      <c r="H2" s="19">
        <v>0.11504225687061879</v>
      </c>
      <c r="I2" s="19">
        <v>0.11504225687061879</v>
      </c>
      <c r="K2" s="19">
        <f>MIN(H2:J2)</f>
        <v>0.11504225687061879</v>
      </c>
      <c r="N2" s="19">
        <v>4.9999999999999933E-2</v>
      </c>
      <c r="O2" s="19">
        <v>5.5511151231257807E-18</v>
      </c>
      <c r="P2" s="19">
        <v>9.9999999999999978E-2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0.23084375000000021</v>
      </c>
      <c r="W2" s="19">
        <v>1.8749999999999949E-3</v>
      </c>
      <c r="X2" s="19">
        <v>0.11668750000000019</v>
      </c>
      <c r="Y2" s="19">
        <v>0.60000000000000009</v>
      </c>
      <c r="Z2" s="19">
        <v>1.249000902703301E-17</v>
      </c>
      <c r="AA2" s="19">
        <v>0.60000000000000009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0.85453124999999996</v>
      </c>
      <c r="AH2" s="19">
        <v>2.9906249999999999E-2</v>
      </c>
      <c r="AI2" s="19">
        <v>0.71681249999999996</v>
      </c>
      <c r="AJ2" s="19">
        <v>0</v>
      </c>
      <c r="AK2" s="19">
        <v>56</v>
      </c>
      <c r="AL2" s="19">
        <v>8</v>
      </c>
      <c r="AM2" s="19">
        <v>8</v>
      </c>
      <c r="AN2" s="19">
        <v>8</v>
      </c>
      <c r="AO2" s="19">
        <v>-4</v>
      </c>
      <c r="AP2" s="19">
        <v>0</v>
      </c>
      <c r="AQ2" s="19">
        <v>2</v>
      </c>
      <c r="AR2" s="19">
        <v>2</v>
      </c>
      <c r="AS2" s="19" t="s">
        <v>98</v>
      </c>
      <c r="AT2" s="19">
        <v>1</v>
      </c>
      <c r="AU2" s="19">
        <v>0</v>
      </c>
      <c r="AV2" s="19">
        <v>0</v>
      </c>
      <c r="AW2" s="19">
        <v>1</v>
      </c>
      <c r="AX2" s="19">
        <v>1</v>
      </c>
      <c r="AY2" s="19">
        <v>0.1</v>
      </c>
      <c r="AZ2" s="19">
        <v>0.1</v>
      </c>
      <c r="BA2" s="19">
        <v>0.1</v>
      </c>
      <c r="BB2" s="19">
        <v>0.1</v>
      </c>
      <c r="BC2" s="19">
        <v>0</v>
      </c>
      <c r="BD2" s="19">
        <v>1</v>
      </c>
      <c r="BE2" s="19">
        <v>45</v>
      </c>
      <c r="BF2" s="19">
        <v>1</v>
      </c>
      <c r="BG2" s="19">
        <v>5</v>
      </c>
      <c r="BH2" s="19" t="s">
        <v>89</v>
      </c>
      <c r="BI2" s="19">
        <v>5</v>
      </c>
      <c r="BJ2" s="19">
        <v>2</v>
      </c>
      <c r="BK2" s="19">
        <v>0.05</v>
      </c>
      <c r="BL2" s="19">
        <v>4</v>
      </c>
      <c r="BM2" s="19">
        <v>6</v>
      </c>
      <c r="BN2" s="19">
        <v>0.5</v>
      </c>
      <c r="BO2" s="19">
        <v>10</v>
      </c>
      <c r="BP2" s="19">
        <v>1</v>
      </c>
      <c r="BQ2" s="19">
        <v>1</v>
      </c>
      <c r="BR2" s="19">
        <v>1</v>
      </c>
      <c r="BS2" s="19">
        <v>1</v>
      </c>
      <c r="BT2" s="19">
        <v>0</v>
      </c>
      <c r="BU2" s="19">
        <v>0</v>
      </c>
      <c r="BV2" s="19">
        <v>0</v>
      </c>
      <c r="BW2" s="19">
        <v>0</v>
      </c>
      <c r="BX2" s="19">
        <v>1</v>
      </c>
      <c r="BY2" s="19">
        <v>1</v>
      </c>
      <c r="BZ2" s="19">
        <v>1</v>
      </c>
      <c r="CA2" s="19">
        <v>1</v>
      </c>
    </row>
    <row r="3" spans="1:128" x14ac:dyDescent="0.3">
      <c r="A3" s="26">
        <v>1</v>
      </c>
      <c r="B3" s="19">
        <v>80</v>
      </c>
      <c r="C3" s="19">
        <v>6.0999870300292969E-2</v>
      </c>
      <c r="D3" s="19">
        <v>1.016664505004883E-3</v>
      </c>
      <c r="E3" s="19">
        <v>3</v>
      </c>
      <c r="F3" s="19">
        <v>0</v>
      </c>
      <c r="G3" s="19">
        <v>7.434051415124085E-2</v>
      </c>
      <c r="H3" s="19">
        <v>8.5215112492652553E-2</v>
      </c>
      <c r="I3" s="19">
        <v>7.434051415124085E-2</v>
      </c>
      <c r="J3" s="19">
        <v>7.434051415124085E-2</v>
      </c>
      <c r="K3" s="19">
        <f t="shared" ref="K3:K66" si="0">MIN(H3:J3)</f>
        <v>7.434051415124085E-2</v>
      </c>
      <c r="N3" s="19">
        <v>-5.5511151231257827E-17</v>
      </c>
      <c r="O3" s="19">
        <v>8.3266726846886814E-18</v>
      </c>
      <c r="P3" s="19">
        <v>9.9999999999999756E-2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-9.6093750000000117E-2</v>
      </c>
      <c r="W3" s="19">
        <v>-1.031250000000004E-3</v>
      </c>
      <c r="X3" s="19">
        <v>0.1180000000000003</v>
      </c>
      <c r="Y3" s="19">
        <v>0.1</v>
      </c>
      <c r="Z3" s="19">
        <v>4.9960036108132052E-17</v>
      </c>
      <c r="AA3" s="19">
        <v>0.60000000000000009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-0.27171875000000001</v>
      </c>
      <c r="AH3" s="19">
        <v>2.9906250000000072E-2</v>
      </c>
      <c r="AI3" s="19">
        <v>0.71681249999999996</v>
      </c>
      <c r="AJ3" s="19">
        <v>0</v>
      </c>
      <c r="AK3" s="19">
        <v>36</v>
      </c>
      <c r="AL3" s="19">
        <v>28</v>
      </c>
      <c r="AM3" s="19">
        <v>8</v>
      </c>
      <c r="AN3" s="19">
        <v>8</v>
      </c>
      <c r="AO3" s="19">
        <v>-2</v>
      </c>
      <c r="AP3" s="19">
        <v>-2</v>
      </c>
      <c r="AQ3" s="19">
        <v>2</v>
      </c>
      <c r="AR3" s="19">
        <v>2</v>
      </c>
      <c r="AS3" s="19" t="s">
        <v>99</v>
      </c>
      <c r="AT3" s="19">
        <v>1</v>
      </c>
      <c r="AU3" s="19">
        <v>0</v>
      </c>
      <c r="AV3" s="19">
        <v>0</v>
      </c>
      <c r="AW3" s="19">
        <v>1</v>
      </c>
      <c r="AX3" s="19">
        <v>1</v>
      </c>
      <c r="AY3" s="19">
        <v>0.1</v>
      </c>
      <c r="AZ3" s="19">
        <v>0.1</v>
      </c>
      <c r="BA3" s="19">
        <v>0.1</v>
      </c>
      <c r="BB3" s="19">
        <v>0.1</v>
      </c>
      <c r="BC3" s="19">
        <v>0</v>
      </c>
      <c r="BD3" s="19">
        <v>1</v>
      </c>
      <c r="BE3" s="19">
        <v>45</v>
      </c>
      <c r="BF3" s="19">
        <v>1</v>
      </c>
      <c r="BG3" s="19">
        <v>5</v>
      </c>
      <c r="BH3" s="19" t="s">
        <v>89</v>
      </c>
      <c r="BI3" s="19">
        <v>5</v>
      </c>
      <c r="BJ3" s="19">
        <v>2</v>
      </c>
      <c r="BK3" s="19">
        <v>0.05</v>
      </c>
      <c r="BL3" s="19">
        <v>4</v>
      </c>
      <c r="BM3" s="19">
        <v>6</v>
      </c>
      <c r="BN3" s="19">
        <v>0.5</v>
      </c>
      <c r="BO3" s="19">
        <v>10</v>
      </c>
      <c r="BP3" s="19">
        <v>1</v>
      </c>
      <c r="BQ3" s="19">
        <v>1</v>
      </c>
      <c r="BR3" s="19">
        <v>1</v>
      </c>
      <c r="BS3" s="19">
        <v>1</v>
      </c>
      <c r="BT3" s="19">
        <v>0</v>
      </c>
      <c r="BU3" s="19">
        <v>0</v>
      </c>
      <c r="BV3" s="19">
        <v>0</v>
      </c>
      <c r="BW3" s="19">
        <v>0</v>
      </c>
      <c r="BX3" s="19">
        <v>1</v>
      </c>
      <c r="BY3" s="19">
        <v>1</v>
      </c>
      <c r="BZ3" s="19">
        <v>1</v>
      </c>
      <c r="CA3" s="19">
        <v>1</v>
      </c>
    </row>
    <row r="4" spans="1:128" x14ac:dyDescent="0.3">
      <c r="A4" s="26">
        <v>2</v>
      </c>
      <c r="B4" s="19">
        <v>80</v>
      </c>
      <c r="C4" s="19">
        <v>6.100010871887207E-2</v>
      </c>
      <c r="D4" s="19">
        <v>1.016668478647868E-3</v>
      </c>
      <c r="E4" s="19">
        <v>2</v>
      </c>
      <c r="F4" s="19">
        <v>0</v>
      </c>
      <c r="G4" s="19">
        <v>8.5056899230872784E-2</v>
      </c>
      <c r="H4" s="19">
        <v>8.5056899230872784E-2</v>
      </c>
      <c r="I4" s="19">
        <v>8.5056899230872784E-2</v>
      </c>
      <c r="K4" s="19">
        <f t="shared" si="0"/>
        <v>8.5056899230872784E-2</v>
      </c>
      <c r="N4" s="19">
        <v>0</v>
      </c>
      <c r="O4" s="19">
        <v>1.6653345369377351E-17</v>
      </c>
      <c r="P4" s="19">
        <v>9.9999999999999978E-2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0.14353125000000011</v>
      </c>
      <c r="W4" s="19">
        <v>3.0937499999999958E-3</v>
      </c>
      <c r="X4" s="19">
        <v>0.11312500000000029</v>
      </c>
      <c r="Y4" s="19">
        <v>0.15</v>
      </c>
      <c r="Z4" s="19">
        <v>5.1347814888913492E-17</v>
      </c>
      <c r="AA4" s="19">
        <v>0.60000000000000009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0.72412500000000002</v>
      </c>
      <c r="AH4" s="19">
        <v>2.9906249999999999E-2</v>
      </c>
      <c r="AI4" s="19">
        <v>0.71681249999999996</v>
      </c>
      <c r="AJ4" s="19">
        <v>0</v>
      </c>
      <c r="AK4" s="19">
        <v>38</v>
      </c>
      <c r="AL4" s="19">
        <v>26</v>
      </c>
      <c r="AM4" s="19">
        <v>8</v>
      </c>
      <c r="AN4" s="19">
        <v>8</v>
      </c>
      <c r="AO4" s="19">
        <v>-2</v>
      </c>
      <c r="AP4" s="19">
        <v>-2</v>
      </c>
      <c r="AQ4" s="19">
        <v>2</v>
      </c>
      <c r="AR4" s="19">
        <v>2</v>
      </c>
      <c r="AS4" s="19" t="s">
        <v>100</v>
      </c>
      <c r="AT4" s="19">
        <v>1</v>
      </c>
      <c r="AU4" s="19">
        <v>0</v>
      </c>
      <c r="AV4" s="19">
        <v>0</v>
      </c>
      <c r="AW4" s="19">
        <v>1</v>
      </c>
      <c r="AX4" s="19">
        <v>1</v>
      </c>
      <c r="AY4" s="19">
        <v>0.1</v>
      </c>
      <c r="AZ4" s="19">
        <v>0.1</v>
      </c>
      <c r="BA4" s="19">
        <v>0.1</v>
      </c>
      <c r="BB4" s="19">
        <v>0.1</v>
      </c>
      <c r="BC4" s="19">
        <v>0</v>
      </c>
      <c r="BD4" s="19">
        <v>1</v>
      </c>
      <c r="BE4" s="19">
        <v>45</v>
      </c>
      <c r="BF4" s="19">
        <v>1</v>
      </c>
      <c r="BG4" s="19">
        <v>5</v>
      </c>
      <c r="BH4" s="19" t="s">
        <v>89</v>
      </c>
      <c r="BI4" s="19">
        <v>5</v>
      </c>
      <c r="BJ4" s="19">
        <v>2</v>
      </c>
      <c r="BK4" s="19">
        <v>0.05</v>
      </c>
      <c r="BL4" s="19">
        <v>4</v>
      </c>
      <c r="BM4" s="19">
        <v>6</v>
      </c>
      <c r="BN4" s="19">
        <v>0.5</v>
      </c>
      <c r="BO4" s="19">
        <v>10</v>
      </c>
      <c r="BP4" s="19">
        <v>1</v>
      </c>
      <c r="BQ4" s="19">
        <v>1</v>
      </c>
      <c r="BR4" s="19">
        <v>1</v>
      </c>
      <c r="BS4" s="19">
        <v>1</v>
      </c>
      <c r="BT4" s="19">
        <v>0</v>
      </c>
      <c r="BU4" s="19">
        <v>0</v>
      </c>
      <c r="BV4" s="19">
        <v>0</v>
      </c>
      <c r="BW4" s="19">
        <v>0</v>
      </c>
      <c r="BX4" s="19">
        <v>1</v>
      </c>
      <c r="BY4" s="19">
        <v>1</v>
      </c>
      <c r="BZ4" s="19">
        <v>1</v>
      </c>
      <c r="CA4" s="19">
        <v>1</v>
      </c>
    </row>
    <row r="5" spans="1:128" x14ac:dyDescent="0.3">
      <c r="A5" s="26">
        <v>3</v>
      </c>
      <c r="B5" s="19">
        <v>80</v>
      </c>
      <c r="C5" s="19">
        <v>7.5999975204467773E-2</v>
      </c>
      <c r="D5" s="19">
        <v>1.2666662534077961E-3</v>
      </c>
      <c r="E5" s="19">
        <v>2</v>
      </c>
      <c r="F5" s="19">
        <v>0</v>
      </c>
      <c r="G5" s="19">
        <v>0.1193248019729571</v>
      </c>
      <c r="H5" s="19">
        <v>0.1193248019729571</v>
      </c>
      <c r="I5" s="19">
        <v>0.1193248019729571</v>
      </c>
      <c r="K5" s="19">
        <f t="shared" si="0"/>
        <v>0.1193248019729571</v>
      </c>
      <c r="N5" s="19">
        <v>4.9999999999999933E-2</v>
      </c>
      <c r="O5" s="19">
        <v>1.5265566588595901E-17</v>
      </c>
      <c r="P5" s="19">
        <v>9.9999999999999978E-2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0.23084375000000021</v>
      </c>
      <c r="W5" s="19">
        <v>-7.7625E-2</v>
      </c>
      <c r="X5" s="19">
        <v>0.11668750000000019</v>
      </c>
      <c r="Y5" s="19">
        <v>0.60000000000000009</v>
      </c>
      <c r="Z5" s="19">
        <v>2.2204460492503129E-17</v>
      </c>
      <c r="AA5" s="19">
        <v>0.60000000000000009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0.85453124999999996</v>
      </c>
      <c r="AH5" s="19">
        <v>-0.12234375</v>
      </c>
      <c r="AI5" s="19">
        <v>0.71681249999999996</v>
      </c>
      <c r="AJ5" s="19">
        <v>0</v>
      </c>
      <c r="AK5" s="19">
        <v>56</v>
      </c>
      <c r="AL5" s="19">
        <v>8</v>
      </c>
      <c r="AM5" s="19">
        <v>8</v>
      </c>
      <c r="AN5" s="19">
        <v>8</v>
      </c>
      <c r="AO5" s="19">
        <v>-4</v>
      </c>
      <c r="AP5" s="19">
        <v>0</v>
      </c>
      <c r="AQ5" s="19">
        <v>2</v>
      </c>
      <c r="AR5" s="19">
        <v>2</v>
      </c>
      <c r="AS5" s="19" t="s">
        <v>101</v>
      </c>
      <c r="AT5" s="19">
        <v>1</v>
      </c>
      <c r="AU5" s="19">
        <v>0</v>
      </c>
      <c r="AV5" s="19">
        <v>0</v>
      </c>
      <c r="AW5" s="19">
        <v>1</v>
      </c>
      <c r="AX5" s="19">
        <v>1</v>
      </c>
      <c r="AY5" s="19">
        <v>0.1</v>
      </c>
      <c r="AZ5" s="19">
        <v>0.1</v>
      </c>
      <c r="BA5" s="19">
        <v>0.1</v>
      </c>
      <c r="BB5" s="19">
        <v>0.1</v>
      </c>
      <c r="BC5" s="19">
        <v>0</v>
      </c>
      <c r="BD5" s="19">
        <v>1</v>
      </c>
      <c r="BE5" s="19">
        <v>45</v>
      </c>
      <c r="BF5" s="19">
        <v>1</v>
      </c>
      <c r="BG5" s="19">
        <v>5</v>
      </c>
      <c r="BH5" s="19" t="s">
        <v>89</v>
      </c>
      <c r="BI5" s="19">
        <v>5</v>
      </c>
      <c r="BJ5" s="19">
        <v>2</v>
      </c>
      <c r="BK5" s="19">
        <v>0.05</v>
      </c>
      <c r="BL5" s="19">
        <v>4</v>
      </c>
      <c r="BM5" s="19">
        <v>6</v>
      </c>
      <c r="BN5" s="19">
        <v>0.5</v>
      </c>
      <c r="BO5" s="19">
        <v>10</v>
      </c>
      <c r="BP5" s="19">
        <v>1</v>
      </c>
      <c r="BQ5" s="19">
        <v>1</v>
      </c>
      <c r="BR5" s="19">
        <v>1</v>
      </c>
      <c r="BS5" s="19">
        <v>1</v>
      </c>
      <c r="BT5" s="19">
        <v>0</v>
      </c>
      <c r="BU5" s="19">
        <v>0</v>
      </c>
      <c r="BV5" s="19">
        <v>0</v>
      </c>
      <c r="BW5" s="19">
        <v>0</v>
      </c>
      <c r="BX5" s="19">
        <v>1</v>
      </c>
      <c r="BY5" s="19">
        <v>1</v>
      </c>
      <c r="BZ5" s="19">
        <v>1</v>
      </c>
      <c r="CA5" s="19">
        <v>1</v>
      </c>
    </row>
    <row r="6" spans="1:128" x14ac:dyDescent="0.3">
      <c r="A6" s="26">
        <v>4</v>
      </c>
      <c r="B6" s="19">
        <v>80</v>
      </c>
      <c r="C6" s="19">
        <v>6.9999933242797852E-2</v>
      </c>
      <c r="D6" s="19">
        <v>1.1666655540466309E-3</v>
      </c>
      <c r="E6" s="19">
        <v>2</v>
      </c>
      <c r="F6" s="19">
        <v>1.3258252147248281E-3</v>
      </c>
      <c r="G6" s="19">
        <v>0.10620088095625881</v>
      </c>
      <c r="H6" s="19">
        <v>0.10620088095625881</v>
      </c>
      <c r="I6" s="19">
        <v>0.10620088095625881</v>
      </c>
      <c r="K6" s="19">
        <f t="shared" si="0"/>
        <v>0.10620088095625881</v>
      </c>
      <c r="N6" s="19">
        <v>-4.9999999999999933E-2</v>
      </c>
      <c r="O6" s="19">
        <v>1.1224000764031291E-17</v>
      </c>
      <c r="P6" s="19">
        <v>9.9999999999999978E-2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-0.2038437500000003</v>
      </c>
      <c r="W6" s="19">
        <v>1.87500000000004E-3</v>
      </c>
      <c r="X6" s="19">
        <v>0.11668750000000019</v>
      </c>
      <c r="Y6" s="19">
        <v>-0.60000000000000009</v>
      </c>
      <c r="Z6" s="19">
        <v>9.0205620750793969E-17</v>
      </c>
      <c r="AA6" s="19">
        <v>0.60000000000000009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-0.82753125000000005</v>
      </c>
      <c r="AH6" s="19">
        <v>2.9906250000000099E-2</v>
      </c>
      <c r="AI6" s="19">
        <v>0.71681249999999996</v>
      </c>
      <c r="AJ6" s="19">
        <v>0</v>
      </c>
      <c r="AK6" s="19">
        <v>8</v>
      </c>
      <c r="AL6" s="19">
        <v>56</v>
      </c>
      <c r="AM6" s="19">
        <v>8</v>
      </c>
      <c r="AN6" s="19">
        <v>8</v>
      </c>
      <c r="AO6" s="19">
        <v>0</v>
      </c>
      <c r="AP6" s="19">
        <v>-4</v>
      </c>
      <c r="AQ6" s="19">
        <v>2</v>
      </c>
      <c r="AR6" s="19">
        <v>2</v>
      </c>
      <c r="AS6" s="19" t="s">
        <v>102</v>
      </c>
      <c r="AT6" s="19">
        <v>1</v>
      </c>
      <c r="AU6" s="19">
        <v>0</v>
      </c>
      <c r="AV6" s="19">
        <v>0</v>
      </c>
      <c r="AW6" s="19">
        <v>1</v>
      </c>
      <c r="AX6" s="19">
        <v>1</v>
      </c>
      <c r="AY6" s="19">
        <v>0.1</v>
      </c>
      <c r="AZ6" s="19">
        <v>0.1</v>
      </c>
      <c r="BA6" s="19">
        <v>0.1</v>
      </c>
      <c r="BB6" s="19">
        <v>0.1</v>
      </c>
      <c r="BC6" s="19">
        <v>0</v>
      </c>
      <c r="BD6" s="19">
        <v>1</v>
      </c>
      <c r="BE6" s="19">
        <v>45</v>
      </c>
      <c r="BF6" s="19">
        <v>1</v>
      </c>
      <c r="BG6" s="19">
        <v>5</v>
      </c>
      <c r="BH6" s="19" t="s">
        <v>89</v>
      </c>
      <c r="BI6" s="19">
        <v>5</v>
      </c>
      <c r="BJ6" s="19">
        <v>2</v>
      </c>
      <c r="BK6" s="19">
        <v>0.05</v>
      </c>
      <c r="BL6" s="19">
        <v>4</v>
      </c>
      <c r="BM6" s="19">
        <v>6</v>
      </c>
      <c r="BN6" s="19">
        <v>0.5</v>
      </c>
      <c r="BO6" s="19">
        <v>10</v>
      </c>
      <c r="BP6" s="19">
        <v>1</v>
      </c>
      <c r="BQ6" s="19">
        <v>1</v>
      </c>
      <c r="BR6" s="19">
        <v>1</v>
      </c>
      <c r="BS6" s="19">
        <v>1</v>
      </c>
      <c r="BT6" s="19">
        <v>0</v>
      </c>
      <c r="BU6" s="19">
        <v>0</v>
      </c>
      <c r="BV6" s="19">
        <v>0</v>
      </c>
      <c r="BW6" s="19">
        <v>0</v>
      </c>
      <c r="BX6" s="19">
        <v>1</v>
      </c>
      <c r="BY6" s="19">
        <v>1</v>
      </c>
      <c r="BZ6" s="19">
        <v>1</v>
      </c>
      <c r="CA6" s="19">
        <v>1</v>
      </c>
    </row>
    <row r="7" spans="1:128" x14ac:dyDescent="0.3">
      <c r="A7" s="26">
        <v>5</v>
      </c>
      <c r="B7" s="19">
        <v>80</v>
      </c>
      <c r="C7" s="19">
        <v>7.1000099182128906E-2</v>
      </c>
      <c r="D7" s="19">
        <v>1.183334986368815E-3</v>
      </c>
      <c r="E7" s="19">
        <v>2</v>
      </c>
      <c r="F7" s="19">
        <v>1.325825214724806E-3</v>
      </c>
      <c r="G7" s="19">
        <v>0.1108256045139635</v>
      </c>
      <c r="H7" s="19">
        <v>0.1108256045139635</v>
      </c>
      <c r="I7" s="19">
        <v>0.1108256045139635</v>
      </c>
      <c r="K7" s="19">
        <f t="shared" si="0"/>
        <v>0.1108256045139635</v>
      </c>
      <c r="N7" s="19">
        <v>-4.9999999999999933E-2</v>
      </c>
      <c r="O7" s="19">
        <v>1.5387337106375641E-17</v>
      </c>
      <c r="P7" s="19">
        <v>9.9999999999999978E-2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-0.2038437500000003</v>
      </c>
      <c r="W7" s="19">
        <v>-7.7624999999999986E-2</v>
      </c>
      <c r="X7" s="19">
        <v>0.11668750000000019</v>
      </c>
      <c r="Y7" s="19">
        <v>-0.60000000000000009</v>
      </c>
      <c r="Z7" s="19">
        <v>9.4368957093138316E-17</v>
      </c>
      <c r="AA7" s="19">
        <v>0.60000000000000009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-0.82753125000000005</v>
      </c>
      <c r="AH7" s="19">
        <v>-0.1223437499999999</v>
      </c>
      <c r="AI7" s="19">
        <v>0.71681249999999996</v>
      </c>
      <c r="AJ7" s="19">
        <v>0</v>
      </c>
      <c r="AK7" s="19">
        <v>8</v>
      </c>
      <c r="AL7" s="19">
        <v>56</v>
      </c>
      <c r="AM7" s="19">
        <v>8</v>
      </c>
      <c r="AN7" s="19">
        <v>8</v>
      </c>
      <c r="AO7" s="19">
        <v>0</v>
      </c>
      <c r="AP7" s="19">
        <v>-4</v>
      </c>
      <c r="AQ7" s="19">
        <v>2</v>
      </c>
      <c r="AR7" s="19">
        <v>2</v>
      </c>
      <c r="AS7" s="19" t="s">
        <v>103</v>
      </c>
      <c r="AT7" s="19">
        <v>1</v>
      </c>
      <c r="AU7" s="19">
        <v>0</v>
      </c>
      <c r="AV7" s="19">
        <v>0</v>
      </c>
      <c r="AW7" s="19">
        <v>1</v>
      </c>
      <c r="AX7" s="19">
        <v>1</v>
      </c>
      <c r="AY7" s="19">
        <v>0.1</v>
      </c>
      <c r="AZ7" s="19">
        <v>0.1</v>
      </c>
      <c r="BA7" s="19">
        <v>0.1</v>
      </c>
      <c r="BB7" s="19">
        <v>0.1</v>
      </c>
      <c r="BC7" s="19">
        <v>0</v>
      </c>
      <c r="BD7" s="19">
        <v>1</v>
      </c>
      <c r="BE7" s="19">
        <v>45</v>
      </c>
      <c r="BF7" s="19">
        <v>1</v>
      </c>
      <c r="BG7" s="19">
        <v>5</v>
      </c>
      <c r="BH7" s="19" t="s">
        <v>89</v>
      </c>
      <c r="BI7" s="19">
        <v>5</v>
      </c>
      <c r="BJ7" s="19">
        <v>2</v>
      </c>
      <c r="BK7" s="19">
        <v>0.05</v>
      </c>
      <c r="BL7" s="19">
        <v>4</v>
      </c>
      <c r="BM7" s="19">
        <v>6</v>
      </c>
      <c r="BN7" s="19">
        <v>0.5</v>
      </c>
      <c r="BO7" s="19">
        <v>10</v>
      </c>
      <c r="BP7" s="19">
        <v>1</v>
      </c>
      <c r="BQ7" s="19">
        <v>1</v>
      </c>
      <c r="BR7" s="19">
        <v>1</v>
      </c>
      <c r="BS7" s="19">
        <v>1</v>
      </c>
      <c r="BT7" s="19">
        <v>0</v>
      </c>
      <c r="BU7" s="19">
        <v>0</v>
      </c>
      <c r="BV7" s="19">
        <v>0</v>
      </c>
      <c r="BW7" s="19">
        <v>0</v>
      </c>
      <c r="BX7" s="19">
        <v>1</v>
      </c>
      <c r="BY7" s="19">
        <v>1</v>
      </c>
      <c r="BZ7" s="19">
        <v>1</v>
      </c>
      <c r="CA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5.2999973297119141E-2</v>
      </c>
      <c r="D8" s="19">
        <v>8.8333288828531902E-4</v>
      </c>
      <c r="E8" s="19">
        <v>3</v>
      </c>
      <c r="F8" s="19">
        <v>1.3258252147247251E-3</v>
      </c>
      <c r="G8" s="19">
        <v>4.3301270189221019E-4</v>
      </c>
      <c r="H8" s="19">
        <v>4.3301270189221019E-4</v>
      </c>
      <c r="I8" s="19">
        <v>6.7169328938139581E-4</v>
      </c>
      <c r="J8" s="19">
        <v>6.7169328938139581E-4</v>
      </c>
      <c r="K8" s="19">
        <f t="shared" si="0"/>
        <v>4.3301270189221019E-4</v>
      </c>
      <c r="N8" s="19">
        <v>-8.4697024028414196E-18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-7.4999999999996857E-4</v>
      </c>
      <c r="W8" s="19">
        <v>-1.3118846287074601E-17</v>
      </c>
      <c r="X8" s="19">
        <v>7.4999999999999969E-4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92</v>
      </c>
      <c r="AT8" s="19">
        <v>1</v>
      </c>
      <c r="AU8" s="19">
        <v>0</v>
      </c>
      <c r="AV8" s="19">
        <v>0</v>
      </c>
      <c r="AW8" s="19">
        <v>1</v>
      </c>
      <c r="AX8" s="19">
        <v>1</v>
      </c>
      <c r="AY8" s="19">
        <v>0.1</v>
      </c>
      <c r="AZ8" s="19">
        <v>0.1</v>
      </c>
      <c r="BA8" s="19">
        <v>0.1</v>
      </c>
      <c r="BB8" s="19">
        <v>0.1</v>
      </c>
      <c r="BC8" s="19">
        <v>0</v>
      </c>
      <c r="BD8" s="19">
        <v>1</v>
      </c>
      <c r="BE8" s="19">
        <v>45</v>
      </c>
      <c r="BF8" s="19">
        <v>1</v>
      </c>
      <c r="BG8" s="19">
        <v>5</v>
      </c>
      <c r="BH8" s="19" t="s">
        <v>89</v>
      </c>
      <c r="BI8" s="19">
        <v>5</v>
      </c>
      <c r="BJ8" s="19">
        <v>2</v>
      </c>
      <c r="BK8" s="19">
        <v>0.05</v>
      </c>
      <c r="BL8" s="19">
        <v>4</v>
      </c>
      <c r="BM8" s="19">
        <v>6</v>
      </c>
      <c r="BN8" s="19">
        <v>0.5</v>
      </c>
      <c r="BO8" s="19">
        <v>10</v>
      </c>
      <c r="BP8" s="19">
        <v>1</v>
      </c>
      <c r="BQ8" s="19">
        <v>1</v>
      </c>
      <c r="BR8" s="19">
        <v>1</v>
      </c>
      <c r="BS8" s="19">
        <v>1</v>
      </c>
      <c r="BT8" s="19">
        <v>0</v>
      </c>
      <c r="BU8" s="19">
        <v>0</v>
      </c>
      <c r="BV8" s="19">
        <v>0</v>
      </c>
      <c r="BW8" s="19">
        <v>0</v>
      </c>
      <c r="BX8" s="19">
        <v>1</v>
      </c>
      <c r="BY8" s="19">
        <v>1</v>
      </c>
      <c r="BZ8" s="19">
        <v>1</v>
      </c>
      <c r="CA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5.3000211715698242E-2</v>
      </c>
      <c r="D9" s="19">
        <v>8.8333686192830399E-4</v>
      </c>
      <c r="E9" s="19">
        <v>3</v>
      </c>
      <c r="F9" s="19">
        <v>1.3258252147247481E-3</v>
      </c>
      <c r="G9" s="19">
        <v>3.2475952641916259E-4</v>
      </c>
      <c r="H9" s="19">
        <v>3.2475952641916259E-4</v>
      </c>
      <c r="I9" s="19">
        <v>6.218671481916301E-4</v>
      </c>
      <c r="J9" s="19">
        <v>6.218671481916301E-4</v>
      </c>
      <c r="K9" s="19">
        <f t="shared" si="0"/>
        <v>3.2475952641916259E-4</v>
      </c>
      <c r="N9" s="19">
        <v>2.2146467575842411E-17</v>
      </c>
      <c r="O9" s="19">
        <v>-4.0782995408523117E-18</v>
      </c>
      <c r="P9" s="19">
        <v>0</v>
      </c>
      <c r="Q9" s="19">
        <v>0</v>
      </c>
      <c r="R9" s="19">
        <v>0.05</v>
      </c>
      <c r="S9" s="19">
        <v>-5.000000000000001E-2</v>
      </c>
      <c r="T9" s="19">
        <v>-0.05</v>
      </c>
      <c r="U9" s="19">
        <v>0</v>
      </c>
      <c r="V9" s="19">
        <v>-1.874999999999932E-4</v>
      </c>
      <c r="W9" s="19">
        <v>1.8749999999998851E-4</v>
      </c>
      <c r="X9" s="19">
        <v>7.4999999999999969E-4</v>
      </c>
      <c r="Y9" s="19">
        <v>3.061616997868383E-17</v>
      </c>
      <c r="Z9" s="19">
        <v>3.061616997868383E-17</v>
      </c>
      <c r="AA9" s="19">
        <v>0</v>
      </c>
      <c r="AB9" s="19">
        <v>0</v>
      </c>
      <c r="AC9" s="19">
        <v>0.05</v>
      </c>
      <c r="AD9" s="19">
        <v>-5.000000000000001E-2</v>
      </c>
      <c r="AE9" s="19">
        <v>-0.05</v>
      </c>
      <c r="AF9" s="19">
        <v>0</v>
      </c>
      <c r="AG9" s="19">
        <v>-3.7499999999999699E-3</v>
      </c>
      <c r="AH9" s="19">
        <v>-3.7499999999999699E-3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104</v>
      </c>
      <c r="AT9" s="19">
        <v>1</v>
      </c>
      <c r="AU9" s="19">
        <v>0</v>
      </c>
      <c r="AV9" s="19">
        <v>0</v>
      </c>
      <c r="AW9" s="19">
        <v>1</v>
      </c>
      <c r="AX9" s="19">
        <v>1</v>
      </c>
      <c r="AY9" s="19">
        <v>0.1</v>
      </c>
      <c r="AZ9" s="19">
        <v>0.1</v>
      </c>
      <c r="BA9" s="19">
        <v>0.1</v>
      </c>
      <c r="BB9" s="19">
        <v>0.1</v>
      </c>
      <c r="BC9" s="19">
        <v>0</v>
      </c>
      <c r="BD9" s="19">
        <v>1</v>
      </c>
      <c r="BE9" s="19">
        <v>45</v>
      </c>
      <c r="BF9" s="19">
        <v>1</v>
      </c>
      <c r="BG9" s="19">
        <v>5</v>
      </c>
      <c r="BH9" s="19" t="s">
        <v>89</v>
      </c>
      <c r="BI9" s="19">
        <v>5</v>
      </c>
      <c r="BJ9" s="19">
        <v>2</v>
      </c>
      <c r="BK9" s="19">
        <v>0.05</v>
      </c>
      <c r="BL9" s="19">
        <v>4</v>
      </c>
      <c r="BM9" s="19">
        <v>6</v>
      </c>
      <c r="BN9" s="19">
        <v>0.5</v>
      </c>
      <c r="BO9" s="19">
        <v>10</v>
      </c>
      <c r="BP9" s="19">
        <v>1</v>
      </c>
      <c r="BQ9" s="19">
        <v>1</v>
      </c>
      <c r="BR9" s="19">
        <v>1</v>
      </c>
      <c r="BS9" s="19">
        <v>1</v>
      </c>
      <c r="BT9" s="19">
        <v>0</v>
      </c>
      <c r="BU9" s="19">
        <v>0</v>
      </c>
      <c r="BV9" s="19">
        <v>0</v>
      </c>
      <c r="BW9" s="19">
        <v>0</v>
      </c>
      <c r="BX9" s="19">
        <v>1</v>
      </c>
      <c r="BY9" s="19">
        <v>1</v>
      </c>
      <c r="BZ9" s="19">
        <v>1</v>
      </c>
      <c r="CA9" s="19">
        <v>1</v>
      </c>
    </row>
    <row r="10" spans="1:128" x14ac:dyDescent="0.3">
      <c r="A10" s="26">
        <v>8</v>
      </c>
      <c r="B10" s="19">
        <v>80</v>
      </c>
      <c r="C10" s="19">
        <v>0.10299992561340331</v>
      </c>
      <c r="D10" s="19">
        <v>1.716665426890055E-3</v>
      </c>
      <c r="E10" s="19">
        <v>5</v>
      </c>
      <c r="F10" s="19">
        <v>0</v>
      </c>
      <c r="G10" s="19">
        <v>1.139618562831435E-2</v>
      </c>
      <c r="H10" s="19">
        <v>1.139618562831435E-2</v>
      </c>
      <c r="I10" s="19">
        <v>1.6568925640336459E-2</v>
      </c>
      <c r="J10" s="19">
        <v>1.3117185173466149E-2</v>
      </c>
      <c r="K10" s="19">
        <f t="shared" si="0"/>
        <v>1.139618562831435E-2</v>
      </c>
      <c r="L10" s="19">
        <v>1.336915760248192E-2</v>
      </c>
      <c r="M10" s="19">
        <v>1.336915760248192E-2</v>
      </c>
      <c r="N10" s="19">
        <v>0</v>
      </c>
      <c r="O10" s="19">
        <v>-1.6245515415292119E-17</v>
      </c>
      <c r="P10" s="19">
        <v>-1.110223024625157E-16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-1.6874999999998419E-3</v>
      </c>
      <c r="W10" s="19">
        <v>2.437499999999999E-2</v>
      </c>
      <c r="X10" s="19">
        <v>-1.3499999999999729E-2</v>
      </c>
      <c r="Y10" s="19">
        <v>0.15</v>
      </c>
      <c r="Z10" s="19">
        <v>2.498001805406602E-17</v>
      </c>
      <c r="AA10" s="19">
        <v>0.5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0.47662500000000002</v>
      </c>
      <c r="AH10" s="19">
        <v>5.6718750000000012E-2</v>
      </c>
      <c r="AI10" s="19">
        <v>0.58437499999999998</v>
      </c>
      <c r="AJ10" s="19">
        <v>0</v>
      </c>
      <c r="AK10" s="19">
        <v>36</v>
      </c>
      <c r="AL10" s="19">
        <v>24</v>
      </c>
      <c r="AM10" s="19">
        <v>10</v>
      </c>
      <c r="AN10" s="19">
        <v>10</v>
      </c>
      <c r="AO10" s="19">
        <v>0</v>
      </c>
      <c r="AP10" s="19">
        <v>0</v>
      </c>
      <c r="AQ10" s="19">
        <v>0</v>
      </c>
      <c r="AR10" s="19">
        <v>0</v>
      </c>
      <c r="AS10" s="19" t="s">
        <v>105</v>
      </c>
      <c r="AT10" s="19">
        <v>1</v>
      </c>
      <c r="AU10" s="19">
        <v>0</v>
      </c>
      <c r="AV10" s="19">
        <v>0</v>
      </c>
      <c r="AW10" s="19">
        <v>1</v>
      </c>
      <c r="AX10" s="19">
        <v>1</v>
      </c>
      <c r="AY10" s="19">
        <v>0.1</v>
      </c>
      <c r="AZ10" s="19">
        <v>0.1</v>
      </c>
      <c r="BA10" s="19">
        <v>0.1</v>
      </c>
      <c r="BB10" s="19">
        <v>0.1</v>
      </c>
      <c r="BC10" s="19">
        <v>0</v>
      </c>
      <c r="BD10" s="19">
        <v>1</v>
      </c>
      <c r="BE10" s="19">
        <v>45</v>
      </c>
      <c r="BF10" s="19">
        <v>1</v>
      </c>
      <c r="BG10" s="19">
        <v>5</v>
      </c>
      <c r="BH10" s="19" t="s">
        <v>89</v>
      </c>
      <c r="BI10" s="19">
        <v>5</v>
      </c>
      <c r="BJ10" s="19">
        <v>2</v>
      </c>
      <c r="BK10" s="19">
        <v>0.05</v>
      </c>
      <c r="BL10" s="19">
        <v>4</v>
      </c>
      <c r="BM10" s="19">
        <v>6</v>
      </c>
      <c r="BN10" s="19">
        <v>0.5</v>
      </c>
      <c r="BO10" s="19">
        <v>10</v>
      </c>
      <c r="BP10" s="19">
        <v>1</v>
      </c>
      <c r="BQ10" s="19">
        <v>1</v>
      </c>
      <c r="BR10" s="19">
        <v>1</v>
      </c>
      <c r="BS10" s="19">
        <v>1</v>
      </c>
      <c r="BT10" s="19">
        <v>0</v>
      </c>
      <c r="BU10" s="19">
        <v>0</v>
      </c>
      <c r="BV10" s="19">
        <v>0</v>
      </c>
      <c r="BW10" s="19">
        <v>0</v>
      </c>
      <c r="BX10" s="19">
        <v>1</v>
      </c>
      <c r="BY10" s="19">
        <v>1</v>
      </c>
      <c r="BZ10" s="19">
        <v>1</v>
      </c>
      <c r="CA10" s="19">
        <v>1</v>
      </c>
    </row>
    <row r="11" spans="1:128" x14ac:dyDescent="0.3">
      <c r="A11" s="26">
        <v>9</v>
      </c>
      <c r="B11" s="19">
        <v>80</v>
      </c>
      <c r="C11" s="19">
        <v>0.12000012397766111</v>
      </c>
      <c r="D11" s="19">
        <v>2.0000020662943518E-3</v>
      </c>
      <c r="E11" s="19">
        <v>5</v>
      </c>
      <c r="F11" s="19">
        <v>0</v>
      </c>
      <c r="G11" s="19">
        <v>2.1990254411045448E-2</v>
      </c>
      <c r="H11" s="19">
        <v>4.6749394213989492E-2</v>
      </c>
      <c r="I11" s="19">
        <v>3.0134561501289601E-2</v>
      </c>
      <c r="J11" s="19">
        <v>2.1990254411045448E-2</v>
      </c>
      <c r="K11" s="19">
        <f t="shared" si="0"/>
        <v>2.1990254411045448E-2</v>
      </c>
      <c r="L11" s="19">
        <v>2.2598223104925892E-2</v>
      </c>
      <c r="M11" s="19">
        <v>2.2598223104925892E-2</v>
      </c>
      <c r="N11" s="19">
        <v>8.3266726846886741E-17</v>
      </c>
      <c r="O11" s="19">
        <v>-1.387778780781446E-17</v>
      </c>
      <c r="P11" s="19">
        <v>-3.8857805861880479E-16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2.4468750000000369E-2</v>
      </c>
      <c r="W11" s="19">
        <v>3.928124999999999E-2</v>
      </c>
      <c r="X11" s="19">
        <v>-2.7562500000000101E-2</v>
      </c>
      <c r="Y11" s="19">
        <v>0.22500000000000001</v>
      </c>
      <c r="Z11" s="19">
        <v>2.5000000000000019E-2</v>
      </c>
      <c r="AA11" s="19">
        <v>0.45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0.60182812500000005</v>
      </c>
      <c r="AH11" s="19">
        <v>0.100328125</v>
      </c>
      <c r="AI11" s="19">
        <v>0.49715625000000002</v>
      </c>
      <c r="AJ11" s="19">
        <v>0</v>
      </c>
      <c r="AK11" s="19">
        <v>38</v>
      </c>
      <c r="AL11" s="19">
        <v>20</v>
      </c>
      <c r="AM11" s="19">
        <v>12</v>
      </c>
      <c r="AN11" s="19">
        <v>10</v>
      </c>
      <c r="AO11" s="19">
        <v>0</v>
      </c>
      <c r="AP11" s="19">
        <v>0</v>
      </c>
      <c r="AQ11" s="19">
        <v>0</v>
      </c>
      <c r="AR11" s="19">
        <v>0</v>
      </c>
      <c r="AS11" s="19" t="s">
        <v>106</v>
      </c>
      <c r="AT11" s="19">
        <v>1</v>
      </c>
      <c r="AU11" s="19">
        <v>0</v>
      </c>
      <c r="AV11" s="19">
        <v>0</v>
      </c>
      <c r="AW11" s="19">
        <v>1</v>
      </c>
      <c r="AX11" s="19">
        <v>1</v>
      </c>
      <c r="AY11" s="19">
        <v>0.1</v>
      </c>
      <c r="AZ11" s="19">
        <v>0.1</v>
      </c>
      <c r="BA11" s="19">
        <v>0.1</v>
      </c>
      <c r="BB11" s="19">
        <v>0.1</v>
      </c>
      <c r="BC11" s="19">
        <v>0</v>
      </c>
      <c r="BD11" s="19">
        <v>1</v>
      </c>
      <c r="BE11" s="19">
        <v>45</v>
      </c>
      <c r="BF11" s="19">
        <v>1</v>
      </c>
      <c r="BG11" s="19">
        <v>5</v>
      </c>
      <c r="BH11" s="19" t="s">
        <v>89</v>
      </c>
      <c r="BI11" s="19">
        <v>5</v>
      </c>
      <c r="BJ11" s="19">
        <v>2</v>
      </c>
      <c r="BK11" s="19">
        <v>0.05</v>
      </c>
      <c r="BL11" s="19">
        <v>4</v>
      </c>
      <c r="BM11" s="19">
        <v>6</v>
      </c>
      <c r="BN11" s="19">
        <v>0.5</v>
      </c>
      <c r="BO11" s="19">
        <v>10</v>
      </c>
      <c r="BP11" s="19">
        <v>1</v>
      </c>
      <c r="BQ11" s="19">
        <v>1</v>
      </c>
      <c r="BR11" s="19">
        <v>1</v>
      </c>
      <c r="BS11" s="19">
        <v>1</v>
      </c>
      <c r="BT11" s="19">
        <v>0</v>
      </c>
      <c r="BU11" s="19">
        <v>0</v>
      </c>
      <c r="BV11" s="19">
        <v>0</v>
      </c>
      <c r="BW11" s="19">
        <v>0</v>
      </c>
      <c r="BX11" s="19">
        <v>1</v>
      </c>
      <c r="BY11" s="19">
        <v>1</v>
      </c>
      <c r="BZ11" s="19">
        <v>1</v>
      </c>
      <c r="CA11" s="19">
        <v>1</v>
      </c>
    </row>
    <row r="12" spans="1:128" x14ac:dyDescent="0.3">
      <c r="A12" s="26">
        <v>10</v>
      </c>
      <c r="B12" s="19">
        <v>80</v>
      </c>
      <c r="C12" s="19">
        <v>9.70001220703125E-2</v>
      </c>
      <c r="D12" s="19">
        <v>1.616668701171875E-3</v>
      </c>
      <c r="E12" s="19">
        <v>5</v>
      </c>
      <c r="F12" s="19">
        <v>1.5700924586837749E-16</v>
      </c>
      <c r="G12" s="19">
        <v>2.8914631386256901E-2</v>
      </c>
      <c r="H12" s="19">
        <v>6.8477548451496673E-2</v>
      </c>
      <c r="I12" s="19">
        <v>2.903722439198712E-2</v>
      </c>
      <c r="J12" s="19">
        <v>3.0053114601744899E-2</v>
      </c>
      <c r="K12" s="19">
        <f t="shared" si="0"/>
        <v>2.903722439198712E-2</v>
      </c>
      <c r="L12" s="19">
        <v>2.8914631386256901E-2</v>
      </c>
      <c r="M12" s="19">
        <v>2.92834219111789E-2</v>
      </c>
      <c r="N12" s="19">
        <v>-2.4999999999999741E-2</v>
      </c>
      <c r="O12" s="19">
        <v>2.5000000000000029E-2</v>
      </c>
      <c r="P12" s="19">
        <v>4.9999999999999538E-2</v>
      </c>
      <c r="Q12" s="19">
        <v>0</v>
      </c>
      <c r="R12" s="19">
        <v>6.25E-2</v>
      </c>
      <c r="S12" s="19">
        <v>1.2500000000000001E-2</v>
      </c>
      <c r="T12" s="19">
        <v>-6.25E-2</v>
      </c>
      <c r="U12" s="19">
        <v>0</v>
      </c>
      <c r="V12" s="19">
        <v>3.1765624999999742E-2</v>
      </c>
      <c r="W12" s="19">
        <v>-6.0781250000000106E-3</v>
      </c>
      <c r="X12" s="19">
        <v>1.484374999999993E-2</v>
      </c>
      <c r="Y12" s="19">
        <v>-0.5</v>
      </c>
      <c r="Z12" s="19">
        <v>8.8817841970012528E-17</v>
      </c>
      <c r="AA12" s="19">
        <v>0.5</v>
      </c>
      <c r="AB12" s="19">
        <v>0</v>
      </c>
      <c r="AC12" s="19">
        <v>6.25E-2</v>
      </c>
      <c r="AD12" s="19">
        <v>1.2500000000000001E-2</v>
      </c>
      <c r="AE12" s="19">
        <v>-6.25E-2</v>
      </c>
      <c r="AF12" s="19">
        <v>0</v>
      </c>
      <c r="AG12" s="19">
        <v>-0.49859375</v>
      </c>
      <c r="AH12" s="19">
        <v>2.343750000000071E-3</v>
      </c>
      <c r="AI12" s="19">
        <v>0.49812499999999998</v>
      </c>
      <c r="AJ12" s="19">
        <v>0</v>
      </c>
      <c r="AK12" s="19">
        <v>10</v>
      </c>
      <c r="AL12" s="19">
        <v>50</v>
      </c>
      <c r="AM12" s="19">
        <v>10</v>
      </c>
      <c r="AN12" s="19">
        <v>10</v>
      </c>
      <c r="AO12" s="19">
        <v>0</v>
      </c>
      <c r="AP12" s="19">
        <v>-2</v>
      </c>
      <c r="AQ12" s="19">
        <v>0</v>
      </c>
      <c r="AR12" s="19">
        <v>2</v>
      </c>
      <c r="AS12" s="19" t="s">
        <v>107</v>
      </c>
      <c r="AT12" s="19">
        <v>1</v>
      </c>
      <c r="AU12" s="19">
        <v>0</v>
      </c>
      <c r="AV12" s="19">
        <v>0</v>
      </c>
      <c r="AW12" s="19">
        <v>1</v>
      </c>
      <c r="AX12" s="19">
        <v>1</v>
      </c>
      <c r="AY12" s="19">
        <v>0.1</v>
      </c>
      <c r="AZ12" s="19">
        <v>0.1</v>
      </c>
      <c r="BA12" s="19">
        <v>0.1</v>
      </c>
      <c r="BB12" s="19">
        <v>0.1</v>
      </c>
      <c r="BC12" s="19">
        <v>0</v>
      </c>
      <c r="BD12" s="19">
        <v>1</v>
      </c>
      <c r="BE12" s="19">
        <v>45</v>
      </c>
      <c r="BF12" s="19">
        <v>1</v>
      </c>
      <c r="BG12" s="19">
        <v>5</v>
      </c>
      <c r="BH12" s="19" t="s">
        <v>89</v>
      </c>
      <c r="BI12" s="19">
        <v>5</v>
      </c>
      <c r="BJ12" s="19">
        <v>2</v>
      </c>
      <c r="BK12" s="19">
        <v>0.05</v>
      </c>
      <c r="BL12" s="19">
        <v>4</v>
      </c>
      <c r="BM12" s="19">
        <v>6</v>
      </c>
      <c r="BN12" s="19">
        <v>0.5</v>
      </c>
      <c r="BO12" s="19">
        <v>10</v>
      </c>
      <c r="BP12" s="19">
        <v>1</v>
      </c>
      <c r="BQ12" s="19">
        <v>1</v>
      </c>
      <c r="BR12" s="19">
        <v>1</v>
      </c>
      <c r="BS12" s="19">
        <v>1</v>
      </c>
      <c r="BT12" s="19">
        <v>0</v>
      </c>
      <c r="BU12" s="19">
        <v>0</v>
      </c>
      <c r="BV12" s="19">
        <v>0</v>
      </c>
      <c r="BW12" s="19">
        <v>0</v>
      </c>
      <c r="BX12" s="19">
        <v>1</v>
      </c>
      <c r="BY12" s="19">
        <v>1</v>
      </c>
      <c r="BZ12" s="19">
        <v>1</v>
      </c>
      <c r="CA12" s="19">
        <v>1</v>
      </c>
    </row>
    <row r="13" spans="1:128" x14ac:dyDescent="0.3">
      <c r="A13" s="26">
        <v>11</v>
      </c>
      <c r="B13" s="19">
        <v>80</v>
      </c>
      <c r="C13" s="19">
        <v>7.1999788284301758E-2</v>
      </c>
      <c r="D13" s="19">
        <v>1.199996471405029E-3</v>
      </c>
      <c r="E13" s="19">
        <v>4</v>
      </c>
      <c r="F13" s="19">
        <v>0</v>
      </c>
      <c r="G13" s="19">
        <v>1.122001211563518E-2</v>
      </c>
      <c r="H13" s="19">
        <v>5.8159339654628973E-2</v>
      </c>
      <c r="I13" s="19">
        <v>2.1589656811769841E-2</v>
      </c>
      <c r="J13" s="19">
        <v>1.122001211563518E-2</v>
      </c>
      <c r="K13" s="19">
        <f t="shared" si="0"/>
        <v>1.122001211563518E-2</v>
      </c>
      <c r="L13" s="19">
        <v>1.122001211563518E-2</v>
      </c>
      <c r="N13" s="19">
        <v>1.110223024625157E-16</v>
      </c>
      <c r="O13" s="19">
        <v>3.3306690738754701E-16</v>
      </c>
      <c r="P13" s="19">
        <v>-5.5511151231257827E-17</v>
      </c>
      <c r="Q13" s="19">
        <v>0</v>
      </c>
      <c r="R13" s="19">
        <v>2.1874999999999999E-2</v>
      </c>
      <c r="S13" s="19">
        <v>-3.1250000000000002E-3</v>
      </c>
      <c r="T13" s="19">
        <v>6.2500000000000003E-3</v>
      </c>
      <c r="U13" s="19">
        <v>0</v>
      </c>
      <c r="V13" s="19">
        <v>2.4374999999999401E-3</v>
      </c>
      <c r="W13" s="19">
        <v>2.7375000000000042E-2</v>
      </c>
      <c r="X13" s="19">
        <v>-1.110223024625157E-16</v>
      </c>
      <c r="Y13" s="19">
        <v>0.12500000000000011</v>
      </c>
      <c r="Z13" s="19">
        <v>-0.375</v>
      </c>
      <c r="AA13" s="19">
        <v>-0.25</v>
      </c>
      <c r="AB13" s="19">
        <v>0</v>
      </c>
      <c r="AC13" s="19">
        <v>2.1874999999999999E-2</v>
      </c>
      <c r="AD13" s="19">
        <v>-3.1250000000000002E-3</v>
      </c>
      <c r="AE13" s="19">
        <v>6.2500000000000003E-3</v>
      </c>
      <c r="AF13" s="19">
        <v>0</v>
      </c>
      <c r="AG13" s="19">
        <v>0.123828125</v>
      </c>
      <c r="AH13" s="19">
        <v>-0.37992187500000002</v>
      </c>
      <c r="AI13" s="19">
        <v>-0.25515624999999997</v>
      </c>
      <c r="AJ13" s="19">
        <v>0</v>
      </c>
      <c r="AK13" s="19">
        <v>20</v>
      </c>
      <c r="AL13" s="19">
        <v>10</v>
      </c>
      <c r="AM13" s="19">
        <v>10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108</v>
      </c>
      <c r="AT13" s="19">
        <v>1</v>
      </c>
      <c r="AU13" s="19">
        <v>0</v>
      </c>
      <c r="AV13" s="19">
        <v>0</v>
      </c>
      <c r="AW13" s="19">
        <v>1</v>
      </c>
      <c r="AX13" s="19">
        <v>1</v>
      </c>
      <c r="AY13" s="19">
        <v>0.1</v>
      </c>
      <c r="AZ13" s="19">
        <v>0.1</v>
      </c>
      <c r="BA13" s="19">
        <v>0.1</v>
      </c>
      <c r="BB13" s="19">
        <v>0.1</v>
      </c>
      <c r="BC13" s="19">
        <v>0</v>
      </c>
      <c r="BD13" s="19">
        <v>1</v>
      </c>
      <c r="BE13" s="19">
        <v>45</v>
      </c>
      <c r="BF13" s="19">
        <v>1</v>
      </c>
      <c r="BG13" s="19">
        <v>5</v>
      </c>
      <c r="BH13" s="19" t="s">
        <v>89</v>
      </c>
      <c r="BI13" s="19">
        <v>5</v>
      </c>
      <c r="BJ13" s="19">
        <v>2</v>
      </c>
      <c r="BK13" s="19">
        <v>0.05</v>
      </c>
      <c r="BL13" s="19">
        <v>4</v>
      </c>
      <c r="BM13" s="19">
        <v>6</v>
      </c>
      <c r="BN13" s="19">
        <v>0.5</v>
      </c>
      <c r="BO13" s="19">
        <v>10</v>
      </c>
      <c r="BP13" s="19">
        <v>1</v>
      </c>
      <c r="BQ13" s="19">
        <v>1</v>
      </c>
      <c r="BR13" s="19">
        <v>1</v>
      </c>
      <c r="BS13" s="19">
        <v>1</v>
      </c>
      <c r="BT13" s="19">
        <v>0</v>
      </c>
      <c r="BU13" s="19">
        <v>0</v>
      </c>
      <c r="BV13" s="19">
        <v>0</v>
      </c>
      <c r="BW13" s="19">
        <v>0</v>
      </c>
      <c r="BX13" s="19">
        <v>1</v>
      </c>
      <c r="BY13" s="19">
        <v>1</v>
      </c>
      <c r="BZ13" s="19">
        <v>1</v>
      </c>
      <c r="CA13" s="19">
        <v>1</v>
      </c>
    </row>
    <row r="14" spans="1:128" x14ac:dyDescent="0.3">
      <c r="A14" s="26">
        <v>12</v>
      </c>
      <c r="B14" s="19">
        <v>80</v>
      </c>
      <c r="C14" s="19">
        <v>0.1010003089904785</v>
      </c>
      <c r="D14" s="19">
        <v>1.6833384831746419E-3</v>
      </c>
      <c r="E14" s="19">
        <v>5</v>
      </c>
      <c r="F14" s="19">
        <v>1.148198316929613E-3</v>
      </c>
      <c r="G14" s="19">
        <v>9.5624999999999842E-3</v>
      </c>
      <c r="H14" s="19">
        <v>6.5423610880759805E-2</v>
      </c>
      <c r="I14" s="19">
        <v>2.959124609919481E-2</v>
      </c>
      <c r="J14" s="19">
        <v>9.5624999999999842E-3</v>
      </c>
      <c r="K14" s="19">
        <f t="shared" si="0"/>
        <v>9.5624999999999842E-3</v>
      </c>
      <c r="L14" s="19">
        <v>1.236742192213079E-2</v>
      </c>
      <c r="M14" s="19">
        <v>1.236742192213079E-2</v>
      </c>
      <c r="N14" s="19">
        <v>4.7735338218807137E-17</v>
      </c>
      <c r="O14" s="19">
        <v>2.2204460492503131E-16</v>
      </c>
      <c r="P14" s="19">
        <v>3.3306690738754701E-16</v>
      </c>
      <c r="Q14" s="19">
        <v>0</v>
      </c>
      <c r="R14" s="19">
        <v>1.2500000000000001E-2</v>
      </c>
      <c r="S14" s="19">
        <v>-1.2500000000000001E-2</v>
      </c>
      <c r="T14" s="19">
        <v>-1.2500000000000001E-2</v>
      </c>
      <c r="U14" s="19">
        <v>0</v>
      </c>
      <c r="V14" s="19">
        <v>-7.6875000000000172E-3</v>
      </c>
      <c r="W14" s="19">
        <v>2.1187499999999911E-2</v>
      </c>
      <c r="X14" s="19">
        <v>6.3750000000001314E-3</v>
      </c>
      <c r="Y14" s="19">
        <v>6.6613381477509402E-17</v>
      </c>
      <c r="Z14" s="19">
        <v>-0.5</v>
      </c>
      <c r="AA14" s="19">
        <v>-0.5</v>
      </c>
      <c r="AB14" s="19">
        <v>0</v>
      </c>
      <c r="AC14" s="19">
        <v>1.2500000000000001E-2</v>
      </c>
      <c r="AD14" s="19">
        <v>-1.2500000000000001E-2</v>
      </c>
      <c r="AE14" s="19">
        <v>-1.2500000000000001E-2</v>
      </c>
      <c r="AF14" s="19">
        <v>0</v>
      </c>
      <c r="AG14" s="19">
        <v>-4.6874999999997158E-4</v>
      </c>
      <c r="AH14" s="19">
        <v>-0.50421875000000005</v>
      </c>
      <c r="AI14" s="19">
        <v>-0.50375000000000003</v>
      </c>
      <c r="AJ14" s="19">
        <v>0</v>
      </c>
      <c r="AK14" s="19">
        <v>10</v>
      </c>
      <c r="AL14" s="19">
        <v>10</v>
      </c>
      <c r="AM14" s="19">
        <v>10</v>
      </c>
      <c r="AN14" s="19">
        <v>50</v>
      </c>
      <c r="AO14" s="19">
        <v>0</v>
      </c>
      <c r="AP14" s="19">
        <v>0</v>
      </c>
      <c r="AQ14" s="19">
        <v>0</v>
      </c>
      <c r="AR14" s="19">
        <v>0</v>
      </c>
      <c r="AS14" s="19" t="s">
        <v>109</v>
      </c>
      <c r="AT14" s="19">
        <v>1</v>
      </c>
      <c r="AU14" s="19">
        <v>0</v>
      </c>
      <c r="AV14" s="19">
        <v>0</v>
      </c>
      <c r="AW14" s="19">
        <v>1</v>
      </c>
      <c r="AX14" s="19">
        <v>1</v>
      </c>
      <c r="AY14" s="19">
        <v>0.1</v>
      </c>
      <c r="AZ14" s="19">
        <v>0.1</v>
      </c>
      <c r="BA14" s="19">
        <v>0.1</v>
      </c>
      <c r="BB14" s="19">
        <v>0.1</v>
      </c>
      <c r="BC14" s="19">
        <v>0</v>
      </c>
      <c r="BD14" s="19">
        <v>1</v>
      </c>
      <c r="BE14" s="19">
        <v>45</v>
      </c>
      <c r="BF14" s="19">
        <v>1</v>
      </c>
      <c r="BG14" s="19">
        <v>5</v>
      </c>
      <c r="BH14" s="19" t="s">
        <v>89</v>
      </c>
      <c r="BI14" s="19">
        <v>5</v>
      </c>
      <c r="BJ14" s="19">
        <v>2</v>
      </c>
      <c r="BK14" s="19">
        <v>0.05</v>
      </c>
      <c r="BL14" s="19">
        <v>4</v>
      </c>
      <c r="BM14" s="19">
        <v>6</v>
      </c>
      <c r="BN14" s="19">
        <v>0.5</v>
      </c>
      <c r="BO14" s="19">
        <v>10</v>
      </c>
      <c r="BP14" s="19">
        <v>1</v>
      </c>
      <c r="BQ14" s="19">
        <v>1</v>
      </c>
      <c r="BR14" s="19">
        <v>1</v>
      </c>
      <c r="BS14" s="19">
        <v>1</v>
      </c>
      <c r="BT14" s="19">
        <v>0</v>
      </c>
      <c r="BU14" s="19">
        <v>0</v>
      </c>
      <c r="BV14" s="19">
        <v>0</v>
      </c>
      <c r="BW14" s="19">
        <v>0</v>
      </c>
      <c r="BX14" s="19">
        <v>1</v>
      </c>
      <c r="BY14" s="19">
        <v>1</v>
      </c>
      <c r="BZ14" s="19">
        <v>1</v>
      </c>
      <c r="CA14" s="19">
        <v>1</v>
      </c>
    </row>
    <row r="15" spans="1:128" x14ac:dyDescent="0.3">
      <c r="A15" s="26">
        <v>13</v>
      </c>
      <c r="B15" s="19">
        <v>80</v>
      </c>
      <c r="C15" s="19">
        <v>0.17700028419494629</v>
      </c>
      <c r="D15" s="19">
        <v>2.9500047365824378E-3</v>
      </c>
      <c r="E15" s="19">
        <v>5</v>
      </c>
      <c r="F15" s="19">
        <v>9.3749999999998002E-4</v>
      </c>
      <c r="G15" s="19">
        <v>5.5451388127913587E-2</v>
      </c>
      <c r="H15" s="19">
        <v>7.0686981927809783E-2</v>
      </c>
      <c r="I15" s="19">
        <v>5.6393826540455758E-2</v>
      </c>
      <c r="J15" s="19">
        <v>5.5451388127913587E-2</v>
      </c>
      <c r="K15" s="19">
        <f t="shared" si="0"/>
        <v>5.5451388127913587E-2</v>
      </c>
      <c r="L15" s="19">
        <v>5.6393826540455792E-2</v>
      </c>
      <c r="M15" s="19">
        <v>5.5451388127913587E-2</v>
      </c>
      <c r="N15" s="19">
        <v>-3.3306690738754701E-16</v>
      </c>
      <c r="O15" s="19">
        <v>2.7755575615628938E-18</v>
      </c>
      <c r="P15" s="19">
        <v>-3.3306690738754701E-16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0.13021875000000041</v>
      </c>
      <c r="W15" s="19">
        <v>-3.843749999999993E-3</v>
      </c>
      <c r="X15" s="19">
        <v>-3.8437500000000013E-2</v>
      </c>
      <c r="Y15" s="19">
        <v>0.5</v>
      </c>
      <c r="Z15" s="19">
        <v>1.6653345369377351E-17</v>
      </c>
      <c r="AA15" s="19">
        <v>0.4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0.68403124999999998</v>
      </c>
      <c r="AH15" s="19">
        <v>6.3656249999999998E-2</v>
      </c>
      <c r="AI15" s="19">
        <v>0.37581249999999999</v>
      </c>
      <c r="AJ15" s="19">
        <v>0</v>
      </c>
      <c r="AK15" s="19">
        <v>48</v>
      </c>
      <c r="AL15" s="19">
        <v>8</v>
      </c>
      <c r="AM15" s="19">
        <v>12</v>
      </c>
      <c r="AN15" s="19">
        <v>12</v>
      </c>
      <c r="AO15" s="19">
        <v>0</v>
      </c>
      <c r="AP15" s="19">
        <v>0</v>
      </c>
      <c r="AQ15" s="19">
        <v>0</v>
      </c>
      <c r="AR15" s="19">
        <v>0</v>
      </c>
      <c r="AS15" s="19" t="s">
        <v>110</v>
      </c>
      <c r="AT15" s="19">
        <v>1</v>
      </c>
      <c r="AU15" s="19">
        <v>0</v>
      </c>
      <c r="AV15" s="19">
        <v>0</v>
      </c>
      <c r="AW15" s="19">
        <v>1</v>
      </c>
      <c r="AX15" s="19">
        <v>1</v>
      </c>
      <c r="AY15" s="19">
        <v>0.1</v>
      </c>
      <c r="AZ15" s="19">
        <v>0.1</v>
      </c>
      <c r="BA15" s="19">
        <v>0.1</v>
      </c>
      <c r="BB15" s="19">
        <v>0.1</v>
      </c>
      <c r="BC15" s="19">
        <v>0</v>
      </c>
      <c r="BD15" s="19">
        <v>1</v>
      </c>
      <c r="BE15" s="19">
        <v>45</v>
      </c>
      <c r="BF15" s="19">
        <v>1</v>
      </c>
      <c r="BG15" s="19">
        <v>5</v>
      </c>
      <c r="BH15" s="19" t="s">
        <v>89</v>
      </c>
      <c r="BI15" s="19">
        <v>5</v>
      </c>
      <c r="BJ15" s="19">
        <v>2</v>
      </c>
      <c r="BK15" s="19">
        <v>0.05</v>
      </c>
      <c r="BL15" s="19">
        <v>4</v>
      </c>
      <c r="BM15" s="19">
        <v>6</v>
      </c>
      <c r="BN15" s="19">
        <v>0.5</v>
      </c>
      <c r="BO15" s="19">
        <v>10</v>
      </c>
      <c r="BP15" s="19">
        <v>1</v>
      </c>
      <c r="BQ15" s="19">
        <v>1</v>
      </c>
      <c r="BR15" s="19">
        <v>1</v>
      </c>
      <c r="BS15" s="19">
        <v>1</v>
      </c>
      <c r="BT15" s="19">
        <v>0</v>
      </c>
      <c r="BU15" s="19">
        <v>0</v>
      </c>
      <c r="BV15" s="19">
        <v>0</v>
      </c>
      <c r="BW15" s="19">
        <v>0</v>
      </c>
      <c r="BX15" s="19">
        <v>1</v>
      </c>
      <c r="BY15" s="19">
        <v>1</v>
      </c>
      <c r="BZ15" s="19">
        <v>1</v>
      </c>
      <c r="CA15" s="19">
        <v>1</v>
      </c>
    </row>
    <row r="16" spans="1:128" x14ac:dyDescent="0.3">
      <c r="A16" s="26">
        <v>14</v>
      </c>
      <c r="B16" s="19">
        <v>80</v>
      </c>
      <c r="C16" s="19">
        <v>8.1000089645385742E-2</v>
      </c>
      <c r="D16" s="19">
        <v>1.3500014940897619E-3</v>
      </c>
      <c r="E16" s="19">
        <v>4</v>
      </c>
      <c r="F16" s="19">
        <v>1.148198316929613E-3</v>
      </c>
      <c r="G16" s="19">
        <v>1.122001211563518E-2</v>
      </c>
      <c r="H16" s="19">
        <v>5.815933965462896E-2</v>
      </c>
      <c r="I16" s="19">
        <v>2.1589656811769841E-2</v>
      </c>
      <c r="J16" s="19">
        <v>1.122001211563518E-2</v>
      </c>
      <c r="K16" s="19">
        <f t="shared" si="0"/>
        <v>1.122001211563518E-2</v>
      </c>
      <c r="L16" s="19">
        <v>1.122001211563518E-2</v>
      </c>
      <c r="N16" s="19">
        <v>9.7144514654701197E-17</v>
      </c>
      <c r="O16" s="19">
        <v>-2.2204460492503131E-16</v>
      </c>
      <c r="P16" s="19">
        <v>-5.5511151231257827E-17</v>
      </c>
      <c r="Q16" s="19">
        <v>0</v>
      </c>
      <c r="R16" s="19">
        <v>-2.1874999999999999E-2</v>
      </c>
      <c r="S16" s="19">
        <v>3.1249999999999911E-3</v>
      </c>
      <c r="T16" s="19">
        <v>6.2500000000000003E-3</v>
      </c>
      <c r="U16" s="19">
        <v>0</v>
      </c>
      <c r="V16" s="19">
        <v>-2.4374999999999809E-3</v>
      </c>
      <c r="W16" s="19">
        <v>-2.7375000000000042E-2</v>
      </c>
      <c r="X16" s="19">
        <v>-1.110223024625157E-16</v>
      </c>
      <c r="Y16" s="19">
        <v>-0.1249999999999999</v>
      </c>
      <c r="Z16" s="19">
        <v>0.37500000000000011</v>
      </c>
      <c r="AA16" s="19">
        <v>-0.25</v>
      </c>
      <c r="AB16" s="19">
        <v>0</v>
      </c>
      <c r="AC16" s="19">
        <v>-2.1874999999999999E-2</v>
      </c>
      <c r="AD16" s="19">
        <v>3.1249999999999911E-3</v>
      </c>
      <c r="AE16" s="19">
        <v>6.2500000000000003E-3</v>
      </c>
      <c r="AF16" s="19">
        <v>0</v>
      </c>
      <c r="AG16" s="19">
        <v>-0.123828125</v>
      </c>
      <c r="AH16" s="19">
        <v>0.37992187500000002</v>
      </c>
      <c r="AI16" s="19">
        <v>-0.25515624999999997</v>
      </c>
      <c r="AJ16" s="19">
        <v>0</v>
      </c>
      <c r="AK16" s="19">
        <v>10</v>
      </c>
      <c r="AL16" s="19">
        <v>20</v>
      </c>
      <c r="AM16" s="19">
        <v>40</v>
      </c>
      <c r="AN16" s="19">
        <v>10</v>
      </c>
      <c r="AO16" s="19">
        <v>0</v>
      </c>
      <c r="AP16" s="19">
        <v>0</v>
      </c>
      <c r="AQ16" s="19">
        <v>0</v>
      </c>
      <c r="AR16" s="19">
        <v>0</v>
      </c>
      <c r="AS16" s="19" t="s">
        <v>111</v>
      </c>
      <c r="AT16" s="19">
        <v>1</v>
      </c>
      <c r="AU16" s="19">
        <v>0</v>
      </c>
      <c r="AV16" s="19">
        <v>0</v>
      </c>
      <c r="AW16" s="19">
        <v>1</v>
      </c>
      <c r="AX16" s="19">
        <v>1</v>
      </c>
      <c r="AY16" s="19">
        <v>0.1</v>
      </c>
      <c r="AZ16" s="19">
        <v>0.1</v>
      </c>
      <c r="BA16" s="19">
        <v>0.1</v>
      </c>
      <c r="BB16" s="19">
        <v>0.1</v>
      </c>
      <c r="BC16" s="19">
        <v>0</v>
      </c>
      <c r="BD16" s="19">
        <v>1</v>
      </c>
      <c r="BE16" s="19">
        <v>45</v>
      </c>
      <c r="BF16" s="19">
        <v>1</v>
      </c>
      <c r="BG16" s="19">
        <v>5</v>
      </c>
      <c r="BH16" s="19" t="s">
        <v>89</v>
      </c>
      <c r="BI16" s="19">
        <v>5</v>
      </c>
      <c r="BJ16" s="19">
        <v>2</v>
      </c>
      <c r="BK16" s="19">
        <v>0.05</v>
      </c>
      <c r="BL16" s="19">
        <v>4</v>
      </c>
      <c r="BM16" s="19">
        <v>6</v>
      </c>
      <c r="BN16" s="19">
        <v>0.5</v>
      </c>
      <c r="BO16" s="19">
        <v>10</v>
      </c>
      <c r="BP16" s="19">
        <v>1</v>
      </c>
      <c r="BQ16" s="19">
        <v>1</v>
      </c>
      <c r="BR16" s="19">
        <v>1</v>
      </c>
      <c r="BS16" s="19">
        <v>1</v>
      </c>
      <c r="BT16" s="19">
        <v>0</v>
      </c>
      <c r="BU16" s="19">
        <v>0</v>
      </c>
      <c r="BV16" s="19">
        <v>0</v>
      </c>
      <c r="BW16" s="19">
        <v>0</v>
      </c>
      <c r="BX16" s="19">
        <v>1</v>
      </c>
      <c r="BY16" s="19">
        <v>1</v>
      </c>
      <c r="BZ16" s="19">
        <v>1</v>
      </c>
      <c r="CA16" s="19">
        <v>1</v>
      </c>
    </row>
    <row r="17" spans="1:79" x14ac:dyDescent="0.3">
      <c r="A17" s="26">
        <v>15</v>
      </c>
      <c r="B17" s="19">
        <v>80</v>
      </c>
      <c r="C17" s="19">
        <v>7.2000026702880859E-2</v>
      </c>
      <c r="D17" s="19">
        <v>1.200000445048014E-3</v>
      </c>
      <c r="E17" s="19">
        <v>4</v>
      </c>
      <c r="F17" s="19">
        <v>9.3749999999998002E-4</v>
      </c>
      <c r="G17" s="19">
        <v>1.122001211563518E-2</v>
      </c>
      <c r="H17" s="19">
        <v>5.8159339654628973E-2</v>
      </c>
      <c r="I17" s="19">
        <v>2.1589656811769841E-2</v>
      </c>
      <c r="J17" s="19">
        <v>1.122001211563518E-2</v>
      </c>
      <c r="K17" s="19">
        <f t="shared" si="0"/>
        <v>1.122001211563518E-2</v>
      </c>
      <c r="L17" s="19">
        <v>1.122001211563518E-2</v>
      </c>
      <c r="N17" s="19">
        <v>1.110223024625157E-16</v>
      </c>
      <c r="O17" s="19">
        <v>-3.3306690738754701E-16</v>
      </c>
      <c r="P17" s="19">
        <v>-5.5511151231257827E-17</v>
      </c>
      <c r="Q17" s="19">
        <v>0</v>
      </c>
      <c r="R17" s="19">
        <v>2.1874999999999999E-2</v>
      </c>
      <c r="S17" s="19">
        <v>3.1250000000000002E-3</v>
      </c>
      <c r="T17" s="19">
        <v>6.2500000000000003E-3</v>
      </c>
      <c r="U17" s="19">
        <v>0</v>
      </c>
      <c r="V17" s="19">
        <v>2.4374999999999401E-3</v>
      </c>
      <c r="W17" s="19">
        <v>-2.7375000000000042E-2</v>
      </c>
      <c r="X17" s="19">
        <v>-1.110223024625157E-16</v>
      </c>
      <c r="Y17" s="19">
        <v>0.12500000000000011</v>
      </c>
      <c r="Z17" s="19">
        <v>0.375</v>
      </c>
      <c r="AA17" s="19">
        <v>-0.25</v>
      </c>
      <c r="AB17" s="19">
        <v>0</v>
      </c>
      <c r="AC17" s="19">
        <v>2.1874999999999999E-2</v>
      </c>
      <c r="AD17" s="19">
        <v>3.1250000000000002E-3</v>
      </c>
      <c r="AE17" s="19">
        <v>6.2500000000000003E-3</v>
      </c>
      <c r="AF17" s="19">
        <v>0</v>
      </c>
      <c r="AG17" s="19">
        <v>0.123828125</v>
      </c>
      <c r="AH17" s="19">
        <v>0.37992187500000002</v>
      </c>
      <c r="AI17" s="19">
        <v>-0.25515624999999997</v>
      </c>
      <c r="AJ17" s="19">
        <v>0</v>
      </c>
      <c r="AK17" s="19">
        <v>20</v>
      </c>
      <c r="AL17" s="19">
        <v>10</v>
      </c>
      <c r="AM17" s="19">
        <v>40</v>
      </c>
      <c r="AN17" s="19">
        <v>10</v>
      </c>
      <c r="AO17" s="19">
        <v>0</v>
      </c>
      <c r="AP17" s="19">
        <v>0</v>
      </c>
      <c r="AQ17" s="19">
        <v>0</v>
      </c>
      <c r="AR17" s="19">
        <v>0</v>
      </c>
      <c r="AS17" s="19" t="s">
        <v>112</v>
      </c>
      <c r="AT17" s="19">
        <v>1</v>
      </c>
      <c r="AU17" s="19">
        <v>0</v>
      </c>
      <c r="AV17" s="19">
        <v>0</v>
      </c>
      <c r="AW17" s="19">
        <v>1</v>
      </c>
      <c r="AX17" s="19">
        <v>1</v>
      </c>
      <c r="AY17" s="19">
        <v>0.1</v>
      </c>
      <c r="AZ17" s="19">
        <v>0.1</v>
      </c>
      <c r="BA17" s="19">
        <v>0.1</v>
      </c>
      <c r="BB17" s="19">
        <v>0.1</v>
      </c>
      <c r="BC17" s="19">
        <v>0</v>
      </c>
      <c r="BD17" s="19">
        <v>1</v>
      </c>
      <c r="BE17" s="19">
        <v>45</v>
      </c>
      <c r="BF17" s="19">
        <v>1</v>
      </c>
      <c r="BG17" s="19">
        <v>5</v>
      </c>
      <c r="BH17" s="19" t="s">
        <v>89</v>
      </c>
      <c r="BI17" s="19">
        <v>5</v>
      </c>
      <c r="BJ17" s="19">
        <v>2</v>
      </c>
      <c r="BK17" s="19">
        <v>0.05</v>
      </c>
      <c r="BL17" s="19">
        <v>4</v>
      </c>
      <c r="BM17" s="19">
        <v>6</v>
      </c>
      <c r="BN17" s="19">
        <v>0.5</v>
      </c>
      <c r="BO17" s="19">
        <v>10</v>
      </c>
      <c r="BP17" s="19">
        <v>1</v>
      </c>
      <c r="BQ17" s="19">
        <v>1</v>
      </c>
      <c r="BR17" s="19">
        <v>1</v>
      </c>
      <c r="BS17" s="19">
        <v>1</v>
      </c>
      <c r="BT17" s="19">
        <v>0</v>
      </c>
      <c r="BU17" s="19">
        <v>0</v>
      </c>
      <c r="BV17" s="19">
        <v>0</v>
      </c>
      <c r="BW17" s="19">
        <v>0</v>
      </c>
      <c r="BX17" s="19">
        <v>1</v>
      </c>
      <c r="BY17" s="19">
        <v>1</v>
      </c>
      <c r="BZ17" s="19">
        <v>1</v>
      </c>
      <c r="CA17" s="19">
        <v>1</v>
      </c>
    </row>
    <row r="18" spans="1:79" x14ac:dyDescent="0.3">
      <c r="A18" s="26">
        <v>16</v>
      </c>
      <c r="B18" s="19">
        <v>80</v>
      </c>
      <c r="C18" s="19">
        <v>0.1159999370574951</v>
      </c>
      <c r="D18" s="19">
        <v>1.9333322842915849E-3</v>
      </c>
      <c r="E18" s="19">
        <v>5</v>
      </c>
      <c r="F18" s="19">
        <v>0</v>
      </c>
      <c r="G18" s="19">
        <v>6.6492040172113527E-3</v>
      </c>
      <c r="H18" s="19">
        <v>4.4800730672054867E-2</v>
      </c>
      <c r="I18" s="19">
        <v>1.2553168175803309E-2</v>
      </c>
      <c r="J18" s="19">
        <v>6.6492040172113527E-3</v>
      </c>
      <c r="K18" s="19">
        <f t="shared" si="0"/>
        <v>6.6492040172113527E-3</v>
      </c>
      <c r="L18" s="19">
        <v>1.0179684502110081E-2</v>
      </c>
      <c r="M18" s="19">
        <v>9.4191149564330084E-3</v>
      </c>
      <c r="N18" s="19">
        <v>-5.5511151231257827E-17</v>
      </c>
      <c r="O18" s="19">
        <v>3.3306690738754701E-16</v>
      </c>
      <c r="P18" s="19">
        <v>0</v>
      </c>
      <c r="Q18" s="19">
        <v>0</v>
      </c>
      <c r="R18" s="19">
        <v>-7.0000000000000007E-2</v>
      </c>
      <c r="S18" s="19">
        <v>-9.999999999999995E-3</v>
      </c>
      <c r="T18" s="19">
        <v>7.0000000000000007E-2</v>
      </c>
      <c r="U18" s="19">
        <v>0</v>
      </c>
      <c r="V18" s="19">
        <v>-8.7187499999999696E-3</v>
      </c>
      <c r="W18" s="19">
        <v>3.46875000000002E-3</v>
      </c>
      <c r="X18" s="19">
        <v>1.331249999999992E-2</v>
      </c>
      <c r="Y18" s="19">
        <v>-0.2</v>
      </c>
      <c r="Z18" s="19">
        <v>-0.4</v>
      </c>
      <c r="AA18" s="19">
        <v>-0.2</v>
      </c>
      <c r="AB18" s="19">
        <v>0</v>
      </c>
      <c r="AC18" s="19">
        <v>-7.0000000000000007E-2</v>
      </c>
      <c r="AD18" s="19">
        <v>-9.999999999999995E-3</v>
      </c>
      <c r="AE18" s="19">
        <v>7.0000000000000007E-2</v>
      </c>
      <c r="AF18" s="19">
        <v>0</v>
      </c>
      <c r="AG18" s="19">
        <v>-0.201875</v>
      </c>
      <c r="AH18" s="19">
        <v>-0.392125</v>
      </c>
      <c r="AI18" s="19">
        <v>-0.19325000000000001</v>
      </c>
      <c r="AJ18" s="19">
        <v>0</v>
      </c>
      <c r="AK18" s="19">
        <v>8</v>
      </c>
      <c r="AL18" s="19">
        <v>24</v>
      </c>
      <c r="AM18" s="19">
        <v>8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113</v>
      </c>
      <c r="AT18" s="19">
        <v>1</v>
      </c>
      <c r="AU18" s="19">
        <v>0</v>
      </c>
      <c r="AV18" s="19">
        <v>0</v>
      </c>
      <c r="AW18" s="19">
        <v>1</v>
      </c>
      <c r="AX18" s="19">
        <v>1</v>
      </c>
      <c r="AY18" s="19">
        <v>0.1</v>
      </c>
      <c r="AZ18" s="19">
        <v>0.1</v>
      </c>
      <c r="BA18" s="19">
        <v>0.1</v>
      </c>
      <c r="BB18" s="19">
        <v>0.1</v>
      </c>
      <c r="BC18" s="19">
        <v>0</v>
      </c>
      <c r="BD18" s="19">
        <v>1</v>
      </c>
      <c r="BE18" s="19">
        <v>45</v>
      </c>
      <c r="BF18" s="19">
        <v>1</v>
      </c>
      <c r="BG18" s="19">
        <v>5</v>
      </c>
      <c r="BH18" s="19" t="s">
        <v>89</v>
      </c>
      <c r="BI18" s="19">
        <v>5</v>
      </c>
      <c r="BJ18" s="19">
        <v>2</v>
      </c>
      <c r="BK18" s="19">
        <v>0.05</v>
      </c>
      <c r="BL18" s="19">
        <v>4</v>
      </c>
      <c r="BM18" s="19">
        <v>6</v>
      </c>
      <c r="BN18" s="19">
        <v>0.5</v>
      </c>
      <c r="BO18" s="19">
        <v>10</v>
      </c>
      <c r="BP18" s="19">
        <v>1</v>
      </c>
      <c r="BQ18" s="19">
        <v>1</v>
      </c>
      <c r="BR18" s="19">
        <v>1</v>
      </c>
      <c r="BS18" s="19">
        <v>1</v>
      </c>
      <c r="BT18" s="19">
        <v>0</v>
      </c>
      <c r="BU18" s="19">
        <v>0</v>
      </c>
      <c r="BV18" s="19">
        <v>0</v>
      </c>
      <c r="BW18" s="19">
        <v>0</v>
      </c>
      <c r="BX18" s="19">
        <v>1</v>
      </c>
      <c r="BY18" s="19">
        <v>1</v>
      </c>
      <c r="BZ18" s="19">
        <v>1</v>
      </c>
      <c r="CA18" s="19">
        <v>1</v>
      </c>
    </row>
    <row r="19" spans="1:79" x14ac:dyDescent="0.3">
      <c r="A19" s="26">
        <v>17</v>
      </c>
      <c r="B19" s="19">
        <v>80</v>
      </c>
      <c r="C19" s="19">
        <v>9.2999935150146484E-2</v>
      </c>
      <c r="D19" s="19">
        <v>1.5499989191691079E-3</v>
      </c>
      <c r="E19" s="19">
        <v>5</v>
      </c>
      <c r="F19" s="19">
        <v>4.0186941092536848E-3</v>
      </c>
      <c r="G19" s="19">
        <v>9.1175590380594886E-3</v>
      </c>
      <c r="H19" s="19">
        <v>3.2287950054935358E-2</v>
      </c>
      <c r="I19" s="19">
        <v>1.3441060574783529E-2</v>
      </c>
      <c r="J19" s="19">
        <v>9.6354448197786807E-3</v>
      </c>
      <c r="K19" s="19">
        <f t="shared" si="0"/>
        <v>9.6354448197786807E-3</v>
      </c>
      <c r="L19" s="19">
        <v>9.1175590380594886E-3</v>
      </c>
      <c r="M19" s="19">
        <v>9.6354448197786807E-3</v>
      </c>
      <c r="N19" s="19">
        <v>2.775557561562891E-17</v>
      </c>
      <c r="O19" s="19">
        <v>3.3306690738754701E-16</v>
      </c>
      <c r="P19" s="19">
        <v>0</v>
      </c>
      <c r="Q19" s="19">
        <v>0</v>
      </c>
      <c r="R19" s="19">
        <v>-8.2500000000000004E-2</v>
      </c>
      <c r="S19" s="19">
        <v>-2.2499999999999999E-2</v>
      </c>
      <c r="T19" s="19">
        <v>4.4999999999999998E-2</v>
      </c>
      <c r="U19" s="19">
        <v>0</v>
      </c>
      <c r="V19" s="19">
        <v>5.5312500000000292E-3</v>
      </c>
      <c r="W19" s="19">
        <v>1.734375000000005E-2</v>
      </c>
      <c r="X19" s="19">
        <v>1.2937499999999991E-2</v>
      </c>
      <c r="Y19" s="19">
        <v>-9.9999999999999978E-2</v>
      </c>
      <c r="Z19" s="19">
        <v>-0.3</v>
      </c>
      <c r="AA19" s="19">
        <v>0</v>
      </c>
      <c r="AB19" s="19">
        <v>0</v>
      </c>
      <c r="AC19" s="19">
        <v>-8.2500000000000004E-2</v>
      </c>
      <c r="AD19" s="19">
        <v>-2.2499999999999999E-2</v>
      </c>
      <c r="AE19" s="19">
        <v>4.4999999999999998E-2</v>
      </c>
      <c r="AF19" s="19">
        <v>0</v>
      </c>
      <c r="AG19" s="19">
        <v>-0.10224999999999999</v>
      </c>
      <c r="AH19" s="19">
        <v>-0.29249999999999998</v>
      </c>
      <c r="AI19" s="19">
        <v>6.0000000000000001E-3</v>
      </c>
      <c r="AJ19" s="19">
        <v>0</v>
      </c>
      <c r="AK19" s="19">
        <v>16</v>
      </c>
      <c r="AL19" s="19">
        <v>24</v>
      </c>
      <c r="AM19" s="19">
        <v>8</v>
      </c>
      <c r="AN19" s="19">
        <v>32</v>
      </c>
      <c r="AO19" s="19">
        <v>0</v>
      </c>
      <c r="AP19" s="19">
        <v>0</v>
      </c>
      <c r="AQ19" s="19">
        <v>0</v>
      </c>
      <c r="AR19" s="19">
        <v>0</v>
      </c>
      <c r="AS19" s="19" t="s">
        <v>114</v>
      </c>
      <c r="AT19" s="19">
        <v>1</v>
      </c>
      <c r="AU19" s="19">
        <v>0</v>
      </c>
      <c r="AV19" s="19">
        <v>0</v>
      </c>
      <c r="AW19" s="19">
        <v>1</v>
      </c>
      <c r="AX19" s="19">
        <v>1</v>
      </c>
      <c r="AY19" s="19">
        <v>0.1</v>
      </c>
      <c r="AZ19" s="19">
        <v>0.1</v>
      </c>
      <c r="BA19" s="19">
        <v>0.1</v>
      </c>
      <c r="BB19" s="19">
        <v>0.1</v>
      </c>
      <c r="BC19" s="19">
        <v>0</v>
      </c>
      <c r="BD19" s="19">
        <v>1</v>
      </c>
      <c r="BE19" s="19">
        <v>45</v>
      </c>
      <c r="BF19" s="19">
        <v>1</v>
      </c>
      <c r="BG19" s="19">
        <v>5</v>
      </c>
      <c r="BH19" s="19" t="s">
        <v>89</v>
      </c>
      <c r="BI19" s="19">
        <v>5</v>
      </c>
      <c r="BJ19" s="19">
        <v>2</v>
      </c>
      <c r="BK19" s="19">
        <v>0.05</v>
      </c>
      <c r="BL19" s="19">
        <v>4</v>
      </c>
      <c r="BM19" s="19">
        <v>6</v>
      </c>
      <c r="BN19" s="19">
        <v>0.5</v>
      </c>
      <c r="BO19" s="19">
        <v>10</v>
      </c>
      <c r="BP19" s="19">
        <v>1</v>
      </c>
      <c r="BQ19" s="19">
        <v>1</v>
      </c>
      <c r="BR19" s="19">
        <v>1</v>
      </c>
      <c r="BS19" s="19">
        <v>1</v>
      </c>
      <c r="BT19" s="19">
        <v>0</v>
      </c>
      <c r="BU19" s="19">
        <v>0</v>
      </c>
      <c r="BV19" s="19">
        <v>0</v>
      </c>
      <c r="BW19" s="19">
        <v>0</v>
      </c>
      <c r="BX19" s="19">
        <v>1</v>
      </c>
      <c r="BY19" s="19">
        <v>1</v>
      </c>
      <c r="BZ19" s="19">
        <v>1</v>
      </c>
      <c r="CA19" s="19">
        <v>1</v>
      </c>
    </row>
    <row r="20" spans="1:79" x14ac:dyDescent="0.3">
      <c r="A20" s="26">
        <v>18</v>
      </c>
      <c r="B20" s="19">
        <v>80</v>
      </c>
      <c r="C20" s="19">
        <v>7.9999923706054688E-2</v>
      </c>
      <c r="D20" s="19">
        <v>1.333332061767578E-3</v>
      </c>
      <c r="E20" s="19">
        <v>4</v>
      </c>
      <c r="F20" s="19">
        <v>3.2812500000000129E-3</v>
      </c>
      <c r="G20" s="19">
        <v>2.2125794477261388E-3</v>
      </c>
      <c r="H20" s="19">
        <v>2.5586422943868131E-2</v>
      </c>
      <c r="I20" s="19">
        <v>7.638180207025726E-3</v>
      </c>
      <c r="J20" s="19">
        <v>2.2125794477261388E-3</v>
      </c>
      <c r="K20" s="19">
        <f t="shared" si="0"/>
        <v>2.2125794477261388E-3</v>
      </c>
      <c r="L20" s="19">
        <v>2.2125794477261388E-3</v>
      </c>
      <c r="N20" s="19">
        <v>2.3592239273284579E-17</v>
      </c>
      <c r="O20" s="19">
        <v>-5.5511151231257827E-17</v>
      </c>
      <c r="P20" s="19">
        <v>0</v>
      </c>
      <c r="Q20" s="19">
        <v>0</v>
      </c>
      <c r="R20" s="19">
        <v>-0.09</v>
      </c>
      <c r="S20" s="19">
        <v>-2.9999999999999988E-2</v>
      </c>
      <c r="T20" s="19">
        <v>0.03</v>
      </c>
      <c r="U20" s="19">
        <v>0</v>
      </c>
      <c r="V20" s="19">
        <v>2.718750000000018E-3</v>
      </c>
      <c r="W20" s="19">
        <v>4.5937500000000631E-3</v>
      </c>
      <c r="X20" s="19">
        <v>-9.3749999999998002E-4</v>
      </c>
      <c r="Y20" s="19">
        <v>2.3592239273284579E-17</v>
      </c>
      <c r="Z20" s="19">
        <v>-0.2</v>
      </c>
      <c r="AA20" s="19">
        <v>0.2</v>
      </c>
      <c r="AB20" s="19">
        <v>0</v>
      </c>
      <c r="AC20" s="19">
        <v>-0.09</v>
      </c>
      <c r="AD20" s="19">
        <v>-2.9999999999999988E-2</v>
      </c>
      <c r="AE20" s="19">
        <v>0.03</v>
      </c>
      <c r="AF20" s="19">
        <v>0</v>
      </c>
      <c r="AG20" s="19">
        <v>-3.37499999999999E-3</v>
      </c>
      <c r="AH20" s="19">
        <v>-0.19362499999999999</v>
      </c>
      <c r="AI20" s="19">
        <v>0.20374999999999999</v>
      </c>
      <c r="AJ20" s="19">
        <v>0</v>
      </c>
      <c r="AK20" s="19">
        <v>24</v>
      </c>
      <c r="AL20" s="19">
        <v>24</v>
      </c>
      <c r="AM20" s="19">
        <v>8</v>
      </c>
      <c r="AN20" s="19">
        <v>24</v>
      </c>
      <c r="AO20" s="19">
        <v>0</v>
      </c>
      <c r="AP20" s="19">
        <v>0</v>
      </c>
      <c r="AQ20" s="19">
        <v>0</v>
      </c>
      <c r="AR20" s="19">
        <v>0</v>
      </c>
      <c r="AS20" s="19" t="s">
        <v>115</v>
      </c>
      <c r="AT20" s="19">
        <v>1</v>
      </c>
      <c r="AU20" s="19">
        <v>0</v>
      </c>
      <c r="AV20" s="19">
        <v>0</v>
      </c>
      <c r="AW20" s="19">
        <v>1</v>
      </c>
      <c r="AX20" s="19">
        <v>1</v>
      </c>
      <c r="AY20" s="19">
        <v>0.1</v>
      </c>
      <c r="AZ20" s="19">
        <v>0.1</v>
      </c>
      <c r="BA20" s="19">
        <v>0.1</v>
      </c>
      <c r="BB20" s="19">
        <v>0.1</v>
      </c>
      <c r="BC20" s="19">
        <v>0</v>
      </c>
      <c r="BD20" s="19">
        <v>1</v>
      </c>
      <c r="BE20" s="19">
        <v>45</v>
      </c>
      <c r="BF20" s="19">
        <v>1</v>
      </c>
      <c r="BG20" s="19">
        <v>5</v>
      </c>
      <c r="BH20" s="19" t="s">
        <v>89</v>
      </c>
      <c r="BI20" s="19">
        <v>5</v>
      </c>
      <c r="BJ20" s="19">
        <v>2</v>
      </c>
      <c r="BK20" s="19">
        <v>0.05</v>
      </c>
      <c r="BL20" s="19">
        <v>4</v>
      </c>
      <c r="BM20" s="19">
        <v>6</v>
      </c>
      <c r="BN20" s="19">
        <v>0.5</v>
      </c>
      <c r="BO20" s="19">
        <v>10</v>
      </c>
      <c r="BP20" s="19">
        <v>1</v>
      </c>
      <c r="BQ20" s="19">
        <v>1</v>
      </c>
      <c r="BR20" s="19">
        <v>1</v>
      </c>
      <c r="BS20" s="19">
        <v>1</v>
      </c>
      <c r="BT20" s="19">
        <v>0</v>
      </c>
      <c r="BU20" s="19">
        <v>0</v>
      </c>
      <c r="BV20" s="19">
        <v>0</v>
      </c>
      <c r="BW20" s="19">
        <v>0</v>
      </c>
      <c r="BX20" s="19">
        <v>1</v>
      </c>
      <c r="BY20" s="19">
        <v>1</v>
      </c>
      <c r="BZ20" s="19">
        <v>1</v>
      </c>
      <c r="CA20" s="19">
        <v>1</v>
      </c>
    </row>
    <row r="21" spans="1:79" x14ac:dyDescent="0.3">
      <c r="A21" s="26">
        <v>19</v>
      </c>
      <c r="B21" s="19">
        <v>80</v>
      </c>
      <c r="C21" s="19">
        <v>3.9999961853027337E-2</v>
      </c>
      <c r="D21" s="19">
        <v>6.6666603088378902E-4</v>
      </c>
      <c r="E21" s="19">
        <v>2</v>
      </c>
      <c r="F21" s="19">
        <v>4.0186941092536449E-3</v>
      </c>
      <c r="G21" s="19">
        <v>4.6797917524558891E-2</v>
      </c>
      <c r="H21" s="19">
        <v>4.6797917524558891E-2</v>
      </c>
      <c r="I21" s="19">
        <v>4.6797917524558891E-2</v>
      </c>
      <c r="K21" s="19">
        <f t="shared" si="0"/>
        <v>4.6797917524558891E-2</v>
      </c>
      <c r="N21" s="19">
        <v>5.0000000000000017E-2</v>
      </c>
      <c r="O21" s="19">
        <v>3.2684243171401419E-18</v>
      </c>
      <c r="P21" s="19">
        <v>9.9999999999999978E-2</v>
      </c>
      <c r="Q21" s="19">
        <v>0</v>
      </c>
      <c r="R21" s="19">
        <v>-0.09</v>
      </c>
      <c r="S21" s="19">
        <v>-0.03</v>
      </c>
      <c r="T21" s="19">
        <v>0.03</v>
      </c>
      <c r="U21" s="19">
        <v>0</v>
      </c>
      <c r="V21" s="19">
        <v>-2.5281250000000009E-2</v>
      </c>
      <c r="W21" s="19">
        <v>-1.084202172485504E-17</v>
      </c>
      <c r="X21" s="19">
        <v>-1.062499999999744E-3</v>
      </c>
      <c r="Y21" s="19">
        <v>0.2</v>
      </c>
      <c r="Z21" s="19">
        <v>4.1432340788629898E-17</v>
      </c>
      <c r="AA21" s="19">
        <v>0.60000000000000009</v>
      </c>
      <c r="AB21" s="19">
        <v>0</v>
      </c>
      <c r="AC21" s="19">
        <v>-0.09</v>
      </c>
      <c r="AD21" s="19">
        <v>-0.03</v>
      </c>
      <c r="AE21" s="19">
        <v>0.03</v>
      </c>
      <c r="AF21" s="19">
        <v>0</v>
      </c>
      <c r="AG21" s="19">
        <v>0.19362499999999999</v>
      </c>
      <c r="AH21" s="19">
        <v>3.3750000000000299E-3</v>
      </c>
      <c r="AI21" s="19">
        <v>0.59775</v>
      </c>
      <c r="AJ21" s="19">
        <v>0</v>
      </c>
      <c r="AK21" s="19">
        <v>40</v>
      </c>
      <c r="AL21" s="19">
        <v>24</v>
      </c>
      <c r="AM21" s="19">
        <v>8</v>
      </c>
      <c r="AN21" s="19">
        <v>8</v>
      </c>
      <c r="AO21" s="19">
        <v>-4</v>
      </c>
      <c r="AP21" s="19">
        <v>0</v>
      </c>
      <c r="AQ21" s="19">
        <v>2</v>
      </c>
      <c r="AR21" s="19">
        <v>2</v>
      </c>
      <c r="AS21" s="19" t="s">
        <v>116</v>
      </c>
      <c r="AT21" s="19">
        <v>1</v>
      </c>
      <c r="AU21" s="19">
        <v>0</v>
      </c>
      <c r="AV21" s="19">
        <v>0</v>
      </c>
      <c r="AW21" s="19">
        <v>1</v>
      </c>
      <c r="AX21" s="19">
        <v>1</v>
      </c>
      <c r="AY21" s="19">
        <v>0.1</v>
      </c>
      <c r="AZ21" s="19">
        <v>0.1</v>
      </c>
      <c r="BA21" s="19">
        <v>0.1</v>
      </c>
      <c r="BB21" s="19">
        <v>0.1</v>
      </c>
      <c r="BC21" s="19">
        <v>0</v>
      </c>
      <c r="BD21" s="19">
        <v>1</v>
      </c>
      <c r="BE21" s="19">
        <v>45</v>
      </c>
      <c r="BF21" s="19">
        <v>1</v>
      </c>
      <c r="BG21" s="19">
        <v>5</v>
      </c>
      <c r="BH21" s="19" t="s">
        <v>89</v>
      </c>
      <c r="BI21" s="19">
        <v>5</v>
      </c>
      <c r="BJ21" s="19">
        <v>2</v>
      </c>
      <c r="BK21" s="19">
        <v>0.05</v>
      </c>
      <c r="BL21" s="19">
        <v>4</v>
      </c>
      <c r="BM21" s="19">
        <v>6</v>
      </c>
      <c r="BN21" s="19">
        <v>0.5</v>
      </c>
      <c r="BO21" s="19">
        <v>10</v>
      </c>
      <c r="BP21" s="19">
        <v>1</v>
      </c>
      <c r="BQ21" s="19">
        <v>1</v>
      </c>
      <c r="BR21" s="19">
        <v>1</v>
      </c>
      <c r="BS21" s="19">
        <v>1</v>
      </c>
      <c r="BT21" s="19">
        <v>0</v>
      </c>
      <c r="BU21" s="19">
        <v>0</v>
      </c>
      <c r="BV21" s="19">
        <v>0</v>
      </c>
      <c r="BW21" s="19">
        <v>0</v>
      </c>
      <c r="BX21" s="19">
        <v>1</v>
      </c>
      <c r="BY21" s="19">
        <v>1</v>
      </c>
      <c r="BZ21" s="19">
        <v>1</v>
      </c>
      <c r="CA21" s="19">
        <v>1</v>
      </c>
    </row>
    <row r="22" spans="1:79" x14ac:dyDescent="0.3">
      <c r="A22" s="26">
        <v>20</v>
      </c>
      <c r="B22" s="19">
        <v>80</v>
      </c>
      <c r="C22" s="19">
        <v>7.3000192642211914E-2</v>
      </c>
      <c r="D22" s="19">
        <v>1.2166698773701981E-3</v>
      </c>
      <c r="E22" s="19">
        <v>4</v>
      </c>
      <c r="F22" s="19">
        <v>6.6456782244176697E-3</v>
      </c>
      <c r="G22" s="19">
        <v>1.509734041147648E-3</v>
      </c>
      <c r="H22" s="19">
        <v>7.5646665285060657E-2</v>
      </c>
      <c r="I22" s="19">
        <v>2.649716228910182E-2</v>
      </c>
      <c r="J22" s="19">
        <v>1.509734041147648E-3</v>
      </c>
      <c r="K22" s="19">
        <f t="shared" si="0"/>
        <v>1.509734041147648E-3</v>
      </c>
      <c r="L22" s="19">
        <v>1.509734041147648E-3</v>
      </c>
      <c r="N22" s="19">
        <v>-1.110223024625157E-16</v>
      </c>
      <c r="O22" s="19">
        <v>-1.1796119636642289E-17</v>
      </c>
      <c r="P22" s="19">
        <v>-4.4408920985006262E-16</v>
      </c>
      <c r="Q22" s="19">
        <v>0</v>
      </c>
      <c r="R22" s="19">
        <v>-0.10249999999999999</v>
      </c>
      <c r="S22" s="19">
        <v>-8.5000000000000006E-2</v>
      </c>
      <c r="T22" s="19">
        <v>-4.4999999999999998E-2</v>
      </c>
      <c r="U22" s="19">
        <v>0</v>
      </c>
      <c r="V22" s="19">
        <v>1.875000000000016E-3</v>
      </c>
      <c r="W22" s="19">
        <v>2.812499999999999E-3</v>
      </c>
      <c r="X22" s="19">
        <v>-1.5000000000000009E-3</v>
      </c>
      <c r="Y22" s="19">
        <v>0.5</v>
      </c>
      <c r="Z22" s="19">
        <v>5.551115123125783E-18</v>
      </c>
      <c r="AA22" s="19">
        <v>0.4</v>
      </c>
      <c r="AB22" s="19">
        <v>0</v>
      </c>
      <c r="AC22" s="19">
        <v>-0.10249999999999999</v>
      </c>
      <c r="AD22" s="19">
        <v>-8.5000000000000006E-2</v>
      </c>
      <c r="AE22" s="19">
        <v>-4.4999999999999998E-2</v>
      </c>
      <c r="AF22" s="19">
        <v>0</v>
      </c>
      <c r="AG22" s="19">
        <v>0.48499999999999999</v>
      </c>
      <c r="AH22" s="19">
        <v>-8.4374999999999867E-3</v>
      </c>
      <c r="AI22" s="19">
        <v>0.39324999999999999</v>
      </c>
      <c r="AJ22" s="19">
        <v>0</v>
      </c>
      <c r="AK22" s="19">
        <v>48</v>
      </c>
      <c r="AL22" s="19">
        <v>8</v>
      </c>
      <c r="AM22" s="19">
        <v>12</v>
      </c>
      <c r="AN22" s="19">
        <v>12</v>
      </c>
      <c r="AO22" s="19">
        <v>0</v>
      </c>
      <c r="AP22" s="19">
        <v>0</v>
      </c>
      <c r="AQ22" s="19">
        <v>0</v>
      </c>
      <c r="AR22" s="19">
        <v>0</v>
      </c>
      <c r="AS22" s="19" t="s">
        <v>117</v>
      </c>
      <c r="AT22" s="19">
        <v>1</v>
      </c>
      <c r="AU22" s="19">
        <v>0</v>
      </c>
      <c r="AV22" s="19">
        <v>0</v>
      </c>
      <c r="AW22" s="19">
        <v>1</v>
      </c>
      <c r="AX22" s="19">
        <v>1</v>
      </c>
      <c r="AY22" s="19">
        <v>0.1</v>
      </c>
      <c r="AZ22" s="19">
        <v>0.1</v>
      </c>
      <c r="BA22" s="19">
        <v>0.1</v>
      </c>
      <c r="BB22" s="19">
        <v>0.1</v>
      </c>
      <c r="BC22" s="19">
        <v>0</v>
      </c>
      <c r="BD22" s="19">
        <v>1</v>
      </c>
      <c r="BE22" s="19">
        <v>45</v>
      </c>
      <c r="BF22" s="19">
        <v>1</v>
      </c>
      <c r="BG22" s="19">
        <v>5</v>
      </c>
      <c r="BH22" s="19" t="s">
        <v>89</v>
      </c>
      <c r="BI22" s="19">
        <v>5</v>
      </c>
      <c r="BJ22" s="19">
        <v>2</v>
      </c>
      <c r="BK22" s="19">
        <v>0.05</v>
      </c>
      <c r="BL22" s="19">
        <v>4</v>
      </c>
      <c r="BM22" s="19">
        <v>6</v>
      </c>
      <c r="BN22" s="19">
        <v>0.5</v>
      </c>
      <c r="BO22" s="19">
        <v>10</v>
      </c>
      <c r="BP22" s="19">
        <v>1</v>
      </c>
      <c r="BQ22" s="19">
        <v>1</v>
      </c>
      <c r="BR22" s="19">
        <v>1</v>
      </c>
      <c r="BS22" s="19">
        <v>1</v>
      </c>
      <c r="BT22" s="19">
        <v>0</v>
      </c>
      <c r="BU22" s="19">
        <v>0</v>
      </c>
      <c r="BV22" s="19">
        <v>0</v>
      </c>
      <c r="BW22" s="19">
        <v>0</v>
      </c>
      <c r="BX22" s="19">
        <v>1</v>
      </c>
      <c r="BY22" s="19">
        <v>1</v>
      </c>
      <c r="BZ22" s="19">
        <v>1</v>
      </c>
      <c r="CA22" s="19">
        <v>1</v>
      </c>
    </row>
    <row r="23" spans="1:79" x14ac:dyDescent="0.3">
      <c r="A23" s="26">
        <v>21</v>
      </c>
      <c r="B23" s="19">
        <v>80</v>
      </c>
      <c r="C23" s="19">
        <v>7.500004768371582E-2</v>
      </c>
      <c r="D23" s="19">
        <v>1.250000794728597E-3</v>
      </c>
      <c r="E23" s="19">
        <v>4</v>
      </c>
      <c r="F23" s="19">
        <v>6.6456782244177313E-3</v>
      </c>
      <c r="G23" s="19">
        <v>4.9972648769101109E-3</v>
      </c>
      <c r="H23" s="19">
        <v>5.0743466713090227E-2</v>
      </c>
      <c r="I23" s="19">
        <v>2.4097093639586519E-2</v>
      </c>
      <c r="J23" s="19">
        <v>4.9972648769101109E-3</v>
      </c>
      <c r="K23" s="19">
        <f t="shared" si="0"/>
        <v>4.9972648769101109E-3</v>
      </c>
      <c r="L23" s="19">
        <v>4.9972648769101109E-3</v>
      </c>
      <c r="N23" s="19">
        <v>-2.7755575615628861E-18</v>
      </c>
      <c r="O23" s="19">
        <v>1.7956087348666849E-18</v>
      </c>
      <c r="P23" s="19">
        <v>-4.4408920985006262E-16</v>
      </c>
      <c r="Q23" s="19">
        <v>0</v>
      </c>
      <c r="R23" s="19">
        <v>-0.16500000000000001</v>
      </c>
      <c r="S23" s="19">
        <v>-8.5000000000000006E-2</v>
      </c>
      <c r="T23" s="19">
        <v>-4.4999999999999998E-2</v>
      </c>
      <c r="U23" s="19">
        <v>0</v>
      </c>
      <c r="V23" s="19">
        <v>-2.062500000000007E-3</v>
      </c>
      <c r="W23" s="19">
        <v>6.5624999999999989E-3</v>
      </c>
      <c r="X23" s="19">
        <v>-1.012499999999983E-2</v>
      </c>
      <c r="Y23" s="19">
        <v>1.1102230246251571E-17</v>
      </c>
      <c r="Z23" s="19">
        <v>4.9960036108132052E-17</v>
      </c>
      <c r="AA23" s="19">
        <v>0.4</v>
      </c>
      <c r="AB23" s="19">
        <v>0</v>
      </c>
      <c r="AC23" s="19">
        <v>-0.16500000000000001</v>
      </c>
      <c r="AD23" s="19">
        <v>-8.5000000000000006E-2</v>
      </c>
      <c r="AE23" s="19">
        <v>-4.4999999999999998E-2</v>
      </c>
      <c r="AF23" s="19">
        <v>0</v>
      </c>
      <c r="AG23" s="19">
        <v>8.4375000000000075E-3</v>
      </c>
      <c r="AH23" s="19">
        <v>-8.4374999999999641E-3</v>
      </c>
      <c r="AI23" s="19">
        <v>0.39324999999999999</v>
      </c>
      <c r="AJ23" s="19">
        <v>0</v>
      </c>
      <c r="AK23" s="19">
        <v>28</v>
      </c>
      <c r="AL23" s="19">
        <v>28</v>
      </c>
      <c r="AM23" s="19">
        <v>12</v>
      </c>
      <c r="AN23" s="19">
        <v>12</v>
      </c>
      <c r="AO23" s="19">
        <v>0</v>
      </c>
      <c r="AP23" s="19">
        <v>0</v>
      </c>
      <c r="AQ23" s="19">
        <v>0</v>
      </c>
      <c r="AR23" s="19">
        <v>0</v>
      </c>
      <c r="AS23" s="19" t="s">
        <v>118</v>
      </c>
      <c r="AT23" s="19">
        <v>1</v>
      </c>
      <c r="AU23" s="19">
        <v>0</v>
      </c>
      <c r="AV23" s="19">
        <v>0</v>
      </c>
      <c r="AW23" s="19">
        <v>1</v>
      </c>
      <c r="AX23" s="19">
        <v>1</v>
      </c>
      <c r="AY23" s="19">
        <v>0.1</v>
      </c>
      <c r="AZ23" s="19">
        <v>0.1</v>
      </c>
      <c r="BA23" s="19">
        <v>0.1</v>
      </c>
      <c r="BB23" s="19">
        <v>0.1</v>
      </c>
      <c r="BC23" s="19">
        <v>0</v>
      </c>
      <c r="BD23" s="19">
        <v>1</v>
      </c>
      <c r="BE23" s="19">
        <v>45</v>
      </c>
      <c r="BF23" s="19">
        <v>1</v>
      </c>
      <c r="BG23" s="19">
        <v>5</v>
      </c>
      <c r="BH23" s="19" t="s">
        <v>89</v>
      </c>
      <c r="BI23" s="19">
        <v>5</v>
      </c>
      <c r="BJ23" s="19">
        <v>2</v>
      </c>
      <c r="BK23" s="19">
        <v>0.05</v>
      </c>
      <c r="BL23" s="19">
        <v>4</v>
      </c>
      <c r="BM23" s="19">
        <v>6</v>
      </c>
      <c r="BN23" s="19">
        <v>0.5</v>
      </c>
      <c r="BO23" s="19">
        <v>10</v>
      </c>
      <c r="BP23" s="19">
        <v>1</v>
      </c>
      <c r="BQ23" s="19">
        <v>1</v>
      </c>
      <c r="BR23" s="19">
        <v>1</v>
      </c>
      <c r="BS23" s="19">
        <v>1</v>
      </c>
      <c r="BT23" s="19">
        <v>0</v>
      </c>
      <c r="BU23" s="19">
        <v>0</v>
      </c>
      <c r="BV23" s="19">
        <v>0</v>
      </c>
      <c r="BW23" s="19">
        <v>0</v>
      </c>
      <c r="BX23" s="19">
        <v>1</v>
      </c>
      <c r="BY23" s="19">
        <v>1</v>
      </c>
      <c r="BZ23" s="19">
        <v>1</v>
      </c>
      <c r="CA23" s="19">
        <v>1</v>
      </c>
    </row>
    <row r="24" spans="1:79" x14ac:dyDescent="0.3">
      <c r="A24" s="26">
        <v>22</v>
      </c>
      <c r="B24" s="19">
        <v>80</v>
      </c>
      <c r="C24" s="19">
        <v>4.0999889373779297E-2</v>
      </c>
      <c r="D24" s="19">
        <v>6.8333148956298826E-4</v>
      </c>
      <c r="E24" s="19">
        <v>2</v>
      </c>
      <c r="F24" s="19">
        <v>6.5289320049300246E-3</v>
      </c>
      <c r="G24" s="19">
        <v>4.7244359024495357E-2</v>
      </c>
      <c r="H24" s="19">
        <v>4.7244359024495357E-2</v>
      </c>
      <c r="I24" s="19">
        <v>4.7244359024495357E-2</v>
      </c>
      <c r="K24" s="19">
        <f t="shared" si="0"/>
        <v>4.7244359024495357E-2</v>
      </c>
      <c r="N24" s="19">
        <v>3.0902229414989319E-17</v>
      </c>
      <c r="O24" s="19">
        <v>-5.0000000000000017E-2</v>
      </c>
      <c r="P24" s="19">
        <v>-9.9999999999999978E-2</v>
      </c>
      <c r="Q24" s="19">
        <v>0</v>
      </c>
      <c r="R24" s="19">
        <v>-0.03</v>
      </c>
      <c r="S24" s="19">
        <v>3.0000000000000009E-2</v>
      </c>
      <c r="T24" s="19">
        <v>-0.01</v>
      </c>
      <c r="U24" s="19">
        <v>0</v>
      </c>
      <c r="V24" s="19">
        <v>-2.2499999999999912E-3</v>
      </c>
      <c r="W24" s="19">
        <v>2.9781250000000009E-2</v>
      </c>
      <c r="X24" s="19">
        <v>-4.3750000000031258E-4</v>
      </c>
      <c r="Y24" s="19">
        <v>5.171891112671101E-17</v>
      </c>
      <c r="Z24" s="19">
        <v>-0.2</v>
      </c>
      <c r="AA24" s="19">
        <v>-0.60000000000000009</v>
      </c>
      <c r="AB24" s="19">
        <v>0</v>
      </c>
      <c r="AC24" s="19">
        <v>-0.03</v>
      </c>
      <c r="AD24" s="19">
        <v>3.0000000000000009E-2</v>
      </c>
      <c r="AE24" s="19">
        <v>-0.01</v>
      </c>
      <c r="AF24" s="19">
        <v>0</v>
      </c>
      <c r="AG24" s="19">
        <v>1.12500000000004E-3</v>
      </c>
      <c r="AH24" s="19">
        <v>-0.18912499999999999</v>
      </c>
      <c r="AI24" s="19">
        <v>-0.59925000000000006</v>
      </c>
      <c r="AJ24" s="19">
        <v>0</v>
      </c>
      <c r="AK24" s="19">
        <v>8</v>
      </c>
      <c r="AL24" s="19">
        <v>8</v>
      </c>
      <c r="AM24" s="19">
        <v>24</v>
      </c>
      <c r="AN24" s="19">
        <v>40</v>
      </c>
      <c r="AO24" s="19">
        <v>2</v>
      </c>
      <c r="AP24" s="19">
        <v>2</v>
      </c>
      <c r="AQ24" s="19">
        <v>0</v>
      </c>
      <c r="AR24" s="19">
        <v>-4</v>
      </c>
      <c r="AS24" s="19" t="s">
        <v>119</v>
      </c>
      <c r="AT24" s="19">
        <v>1</v>
      </c>
      <c r="AU24" s="19">
        <v>0</v>
      </c>
      <c r="AV24" s="19">
        <v>0</v>
      </c>
      <c r="AW24" s="19">
        <v>1</v>
      </c>
      <c r="AX24" s="19">
        <v>1</v>
      </c>
      <c r="AY24" s="19">
        <v>0.1</v>
      </c>
      <c r="AZ24" s="19">
        <v>0.1</v>
      </c>
      <c r="BA24" s="19">
        <v>0.1</v>
      </c>
      <c r="BB24" s="19">
        <v>0.1</v>
      </c>
      <c r="BC24" s="19">
        <v>0</v>
      </c>
      <c r="BD24" s="19">
        <v>1</v>
      </c>
      <c r="BE24" s="19">
        <v>45</v>
      </c>
      <c r="BF24" s="19">
        <v>1</v>
      </c>
      <c r="BG24" s="19">
        <v>5</v>
      </c>
      <c r="BH24" s="19" t="s">
        <v>89</v>
      </c>
      <c r="BI24" s="19">
        <v>5</v>
      </c>
      <c r="BJ24" s="19">
        <v>2</v>
      </c>
      <c r="BK24" s="19">
        <v>0.05</v>
      </c>
      <c r="BL24" s="19">
        <v>4</v>
      </c>
      <c r="BM24" s="19">
        <v>6</v>
      </c>
      <c r="BN24" s="19">
        <v>0.5</v>
      </c>
      <c r="BO24" s="19">
        <v>10</v>
      </c>
      <c r="BP24" s="19">
        <v>1</v>
      </c>
      <c r="BQ24" s="19">
        <v>1</v>
      </c>
      <c r="BR24" s="19">
        <v>1</v>
      </c>
      <c r="BS24" s="19">
        <v>1</v>
      </c>
      <c r="BT24" s="19">
        <v>0</v>
      </c>
      <c r="BU24" s="19">
        <v>0</v>
      </c>
      <c r="BV24" s="19">
        <v>0</v>
      </c>
      <c r="BW24" s="19">
        <v>0</v>
      </c>
      <c r="BX24" s="19">
        <v>1</v>
      </c>
      <c r="BY24" s="19">
        <v>1</v>
      </c>
      <c r="BZ24" s="19">
        <v>1</v>
      </c>
      <c r="CA24" s="19">
        <v>1</v>
      </c>
    </row>
    <row r="25" spans="1:79" x14ac:dyDescent="0.3">
      <c r="A25" s="26">
        <v>23</v>
      </c>
      <c r="B25" s="19">
        <v>80</v>
      </c>
      <c r="C25" s="19">
        <v>0.12599968910217291</v>
      </c>
      <c r="D25" s="19">
        <v>2.099994818369547E-3</v>
      </c>
      <c r="E25" s="19">
        <v>5</v>
      </c>
      <c r="F25" s="19">
        <v>7.8646695635449272E-3</v>
      </c>
      <c r="G25" s="19">
        <v>2.8417747260734798E-2</v>
      </c>
      <c r="H25" s="19">
        <v>5.3558169676180101E-2</v>
      </c>
      <c r="I25" s="19">
        <v>3.0159876724922121E-2</v>
      </c>
      <c r="J25" s="19">
        <v>2.8560533985948169E-2</v>
      </c>
      <c r="K25" s="19">
        <f t="shared" si="0"/>
        <v>2.8560533985948169E-2</v>
      </c>
      <c r="L25" s="19">
        <v>2.8417747260734798E-2</v>
      </c>
      <c r="M25" s="19">
        <v>2.8417747260734798E-2</v>
      </c>
      <c r="N25" s="19">
        <v>-2.7755575615628909E-16</v>
      </c>
      <c r="O25" s="19">
        <v>6.9388939039072284E-18</v>
      </c>
      <c r="P25" s="19">
        <v>-2.7755575615628909E-16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6.1875000000000069E-2</v>
      </c>
      <c r="W25" s="19">
        <v>9.3749999999998002E-4</v>
      </c>
      <c r="X25" s="19">
        <v>-3.1874999999999883E-2</v>
      </c>
      <c r="Y25" s="19">
        <v>0.3</v>
      </c>
      <c r="Z25" s="19">
        <v>5.0000000000000017E-2</v>
      </c>
      <c r="AA25" s="19">
        <v>0.3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0.55837500000000007</v>
      </c>
      <c r="AH25" s="19">
        <v>0.13484375000000001</v>
      </c>
      <c r="AI25" s="19">
        <v>0.29193750000000002</v>
      </c>
      <c r="AJ25" s="19">
        <v>0</v>
      </c>
      <c r="AK25" s="19">
        <v>38</v>
      </c>
      <c r="AL25" s="19">
        <v>14</v>
      </c>
      <c r="AM25" s="19">
        <v>16</v>
      </c>
      <c r="AN25" s="19">
        <v>12</v>
      </c>
      <c r="AO25" s="19">
        <v>0</v>
      </c>
      <c r="AP25" s="19">
        <v>0</v>
      </c>
      <c r="AQ25" s="19">
        <v>0</v>
      </c>
      <c r="AR25" s="19">
        <v>0</v>
      </c>
      <c r="AS25" s="19" t="s">
        <v>120</v>
      </c>
      <c r="AT25" s="19">
        <v>1</v>
      </c>
      <c r="AU25" s="19">
        <v>0</v>
      </c>
      <c r="AV25" s="19">
        <v>0</v>
      </c>
      <c r="AW25" s="19">
        <v>1</v>
      </c>
      <c r="AX25" s="19">
        <v>1</v>
      </c>
      <c r="AY25" s="19">
        <v>0.1</v>
      </c>
      <c r="AZ25" s="19">
        <v>0.1</v>
      </c>
      <c r="BA25" s="19">
        <v>0.1</v>
      </c>
      <c r="BB25" s="19">
        <v>0.1</v>
      </c>
      <c r="BC25" s="19">
        <v>0</v>
      </c>
      <c r="BD25" s="19">
        <v>1</v>
      </c>
      <c r="BE25" s="19">
        <v>45</v>
      </c>
      <c r="BF25" s="19">
        <v>1</v>
      </c>
      <c r="BG25" s="19">
        <v>5</v>
      </c>
      <c r="BH25" s="19" t="s">
        <v>89</v>
      </c>
      <c r="BI25" s="19">
        <v>5</v>
      </c>
      <c r="BJ25" s="19">
        <v>2</v>
      </c>
      <c r="BK25" s="19">
        <v>0.05</v>
      </c>
      <c r="BL25" s="19">
        <v>4</v>
      </c>
      <c r="BM25" s="19">
        <v>6</v>
      </c>
      <c r="BN25" s="19">
        <v>0.5</v>
      </c>
      <c r="BO25" s="19">
        <v>10</v>
      </c>
      <c r="BP25" s="19">
        <v>1</v>
      </c>
      <c r="BQ25" s="19">
        <v>1</v>
      </c>
      <c r="BR25" s="19">
        <v>1</v>
      </c>
      <c r="BS25" s="19">
        <v>1</v>
      </c>
      <c r="BT25" s="19">
        <v>0</v>
      </c>
      <c r="BU25" s="19">
        <v>0</v>
      </c>
      <c r="BV25" s="19">
        <v>0</v>
      </c>
      <c r="BW25" s="19">
        <v>0</v>
      </c>
      <c r="BX25" s="19">
        <v>1</v>
      </c>
      <c r="BY25" s="19">
        <v>1</v>
      </c>
      <c r="BZ25" s="19">
        <v>1</v>
      </c>
      <c r="CA25" s="19">
        <v>1</v>
      </c>
    </row>
    <row r="26" spans="1:79" x14ac:dyDescent="0.3">
      <c r="A26" s="26">
        <v>24</v>
      </c>
      <c r="B26" s="19">
        <v>80</v>
      </c>
      <c r="C26" s="19">
        <v>0.1040000915527344</v>
      </c>
      <c r="D26" s="19">
        <v>1.73333485921224E-3</v>
      </c>
      <c r="E26" s="19">
        <v>3</v>
      </c>
      <c r="F26" s="19">
        <v>8.6114873769721646E-3</v>
      </c>
      <c r="G26" s="19">
        <v>2.865878873705241E-2</v>
      </c>
      <c r="H26" s="19">
        <v>4.9550725666356259E-2</v>
      </c>
      <c r="I26" s="19">
        <v>2.865878873705241E-2</v>
      </c>
      <c r="J26" s="19">
        <v>2.865878873705241E-2</v>
      </c>
      <c r="K26" s="19">
        <f t="shared" si="0"/>
        <v>2.865878873705241E-2</v>
      </c>
      <c r="N26" s="19">
        <v>-4.9960036108132044E-16</v>
      </c>
      <c r="O26" s="19">
        <v>-6.9388939039072284E-18</v>
      </c>
      <c r="P26" s="19">
        <v>-1.110223024625157E-16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6.6937500000000094E-2</v>
      </c>
      <c r="W26" s="19">
        <v>1.6874999999999949E-2</v>
      </c>
      <c r="X26" s="19">
        <v>-1.2750000000000041E-2</v>
      </c>
      <c r="Y26" s="19">
        <v>0.45</v>
      </c>
      <c r="Z26" s="19">
        <v>0.05</v>
      </c>
      <c r="AA26" s="19">
        <v>0.3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0.58050000000000002</v>
      </c>
      <c r="AH26" s="19">
        <v>0.15425</v>
      </c>
      <c r="AI26" s="19">
        <v>0.33074999999999999</v>
      </c>
      <c r="AJ26" s="19">
        <v>0</v>
      </c>
      <c r="AK26" s="19">
        <v>44</v>
      </c>
      <c r="AL26" s="19">
        <v>8</v>
      </c>
      <c r="AM26" s="19">
        <v>16</v>
      </c>
      <c r="AN26" s="19">
        <v>12</v>
      </c>
      <c r="AO26" s="19">
        <v>0</v>
      </c>
      <c r="AP26" s="19">
        <v>0</v>
      </c>
      <c r="AQ26" s="19">
        <v>0</v>
      </c>
      <c r="AR26" s="19">
        <v>0</v>
      </c>
      <c r="AS26" s="19" t="s">
        <v>121</v>
      </c>
      <c r="AT26" s="19">
        <v>1</v>
      </c>
      <c r="AU26" s="19">
        <v>0</v>
      </c>
      <c r="AV26" s="19">
        <v>0</v>
      </c>
      <c r="AW26" s="19">
        <v>1</v>
      </c>
      <c r="AX26" s="19">
        <v>1</v>
      </c>
      <c r="AY26" s="19">
        <v>0.1</v>
      </c>
      <c r="AZ26" s="19">
        <v>0.1</v>
      </c>
      <c r="BA26" s="19">
        <v>0.1</v>
      </c>
      <c r="BB26" s="19">
        <v>0.1</v>
      </c>
      <c r="BC26" s="19">
        <v>0</v>
      </c>
      <c r="BD26" s="19">
        <v>1</v>
      </c>
      <c r="BE26" s="19">
        <v>45</v>
      </c>
      <c r="BF26" s="19">
        <v>1</v>
      </c>
      <c r="BG26" s="19">
        <v>5</v>
      </c>
      <c r="BH26" s="19" t="s">
        <v>89</v>
      </c>
      <c r="BI26" s="19">
        <v>5</v>
      </c>
      <c r="BJ26" s="19">
        <v>2</v>
      </c>
      <c r="BK26" s="19">
        <v>0.05</v>
      </c>
      <c r="BL26" s="19">
        <v>4</v>
      </c>
      <c r="BM26" s="19">
        <v>6</v>
      </c>
      <c r="BN26" s="19">
        <v>0.5</v>
      </c>
      <c r="BO26" s="19">
        <v>10</v>
      </c>
      <c r="BP26" s="19">
        <v>1</v>
      </c>
      <c r="BQ26" s="19">
        <v>1</v>
      </c>
      <c r="BR26" s="19">
        <v>1</v>
      </c>
      <c r="BS26" s="19">
        <v>1</v>
      </c>
      <c r="BT26" s="19">
        <v>0</v>
      </c>
      <c r="BU26" s="19">
        <v>0</v>
      </c>
      <c r="BV26" s="19">
        <v>0</v>
      </c>
      <c r="BW26" s="19">
        <v>0</v>
      </c>
      <c r="BX26" s="19">
        <v>1</v>
      </c>
      <c r="BY26" s="19">
        <v>1</v>
      </c>
      <c r="BZ26" s="19">
        <v>1</v>
      </c>
      <c r="CA26" s="19">
        <v>1</v>
      </c>
    </row>
    <row r="27" spans="1:79" x14ac:dyDescent="0.3">
      <c r="A27" s="26">
        <v>25</v>
      </c>
      <c r="B27" s="19">
        <v>80</v>
      </c>
      <c r="C27" s="19">
        <v>9.2000007629394531E-2</v>
      </c>
      <c r="D27" s="19">
        <v>1.533333460489909E-3</v>
      </c>
      <c r="E27" s="19">
        <v>5</v>
      </c>
      <c r="F27" s="19">
        <v>8.4309870696586062E-3</v>
      </c>
      <c r="G27" s="19">
        <v>3.10367725448376E-3</v>
      </c>
      <c r="H27" s="19">
        <v>4.4815311104297859E-2</v>
      </c>
      <c r="I27" s="19">
        <v>1.326289172371547E-2</v>
      </c>
      <c r="J27" s="19">
        <v>3.10367725448376E-3</v>
      </c>
      <c r="K27" s="19">
        <f t="shared" si="0"/>
        <v>3.10367725448376E-3</v>
      </c>
      <c r="L27" s="19">
        <v>5.0363910069612583E-3</v>
      </c>
      <c r="M27" s="19">
        <v>5.7450726170345228E-3</v>
      </c>
      <c r="N27" s="19">
        <v>0</v>
      </c>
      <c r="O27" s="19">
        <v>-2.0816681711721691E-17</v>
      </c>
      <c r="P27" s="19">
        <v>-3.3306690738754701E-16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-6.3749999999999363E-3</v>
      </c>
      <c r="W27" s="19">
        <v>-3.7500000000001421E-4</v>
      </c>
      <c r="X27" s="19">
        <v>-4.1249999999999898E-3</v>
      </c>
      <c r="Y27" s="19">
        <v>0.15</v>
      </c>
      <c r="Z27" s="19">
        <v>5.0000000000000017E-2</v>
      </c>
      <c r="AA27" s="19">
        <v>0.3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0.12225</v>
      </c>
      <c r="AH27" s="19">
        <v>0.15425</v>
      </c>
      <c r="AI27" s="19">
        <v>0.33074999999999999</v>
      </c>
      <c r="AJ27" s="19">
        <v>0</v>
      </c>
      <c r="AK27" s="19">
        <v>32</v>
      </c>
      <c r="AL27" s="19">
        <v>20</v>
      </c>
      <c r="AM27" s="19">
        <v>16</v>
      </c>
      <c r="AN27" s="19">
        <v>12</v>
      </c>
      <c r="AO27" s="19">
        <v>0</v>
      </c>
      <c r="AP27" s="19">
        <v>0</v>
      </c>
      <c r="AQ27" s="19">
        <v>0</v>
      </c>
      <c r="AR27" s="19">
        <v>0</v>
      </c>
      <c r="AS27" s="19" t="s">
        <v>122</v>
      </c>
      <c r="AT27" s="19">
        <v>1</v>
      </c>
      <c r="AU27" s="19">
        <v>0</v>
      </c>
      <c r="AV27" s="19">
        <v>0</v>
      </c>
      <c r="AW27" s="19">
        <v>1</v>
      </c>
      <c r="AX27" s="19">
        <v>1</v>
      </c>
      <c r="AY27" s="19">
        <v>0.1</v>
      </c>
      <c r="AZ27" s="19">
        <v>0.1</v>
      </c>
      <c r="BA27" s="19">
        <v>0.1</v>
      </c>
      <c r="BB27" s="19">
        <v>0.1</v>
      </c>
      <c r="BC27" s="19">
        <v>0</v>
      </c>
      <c r="BD27" s="19">
        <v>1</v>
      </c>
      <c r="BE27" s="19">
        <v>45</v>
      </c>
      <c r="BF27" s="19">
        <v>1</v>
      </c>
      <c r="BG27" s="19">
        <v>5</v>
      </c>
      <c r="BH27" s="19" t="s">
        <v>89</v>
      </c>
      <c r="BI27" s="19">
        <v>5</v>
      </c>
      <c r="BJ27" s="19">
        <v>2</v>
      </c>
      <c r="BK27" s="19">
        <v>0.05</v>
      </c>
      <c r="BL27" s="19">
        <v>4</v>
      </c>
      <c r="BM27" s="19">
        <v>6</v>
      </c>
      <c r="BN27" s="19">
        <v>0.5</v>
      </c>
      <c r="BO27" s="19">
        <v>10</v>
      </c>
      <c r="BP27" s="19">
        <v>1</v>
      </c>
      <c r="BQ27" s="19">
        <v>1</v>
      </c>
      <c r="BR27" s="19">
        <v>1</v>
      </c>
      <c r="BS27" s="19">
        <v>1</v>
      </c>
      <c r="BT27" s="19">
        <v>0</v>
      </c>
      <c r="BU27" s="19">
        <v>0</v>
      </c>
      <c r="BV27" s="19">
        <v>0</v>
      </c>
      <c r="BW27" s="19">
        <v>0</v>
      </c>
      <c r="BX27" s="19">
        <v>1</v>
      </c>
      <c r="BY27" s="19">
        <v>1</v>
      </c>
      <c r="BZ27" s="19">
        <v>1</v>
      </c>
      <c r="CA27" s="19">
        <v>1</v>
      </c>
    </row>
    <row r="28" spans="1:79" x14ac:dyDescent="0.3">
      <c r="A28" s="26">
        <v>26</v>
      </c>
      <c r="B28" s="19">
        <v>80</v>
      </c>
      <c r="C28" s="19">
        <v>6.8000078201293945E-2</v>
      </c>
      <c r="D28" s="19">
        <v>1.133334636688232E-3</v>
      </c>
      <c r="E28" s="19">
        <v>4</v>
      </c>
      <c r="F28" s="19">
        <v>7.0312499999999889E-3</v>
      </c>
      <c r="G28" s="19">
        <v>1.284340784215778E-2</v>
      </c>
      <c r="H28" s="19">
        <v>3.5610153156262862E-2</v>
      </c>
      <c r="I28" s="19">
        <v>1.284340784215778E-2</v>
      </c>
      <c r="J28" s="19">
        <v>1.365181564160974E-2</v>
      </c>
      <c r="K28" s="19">
        <f t="shared" si="0"/>
        <v>1.284340784215778E-2</v>
      </c>
      <c r="L28" s="19">
        <v>1.365181564160974E-2</v>
      </c>
      <c r="N28" s="19">
        <v>1.7347234759768071E-17</v>
      </c>
      <c r="O28" s="19">
        <v>4.163336342344337E-17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2.6249999999999971E-2</v>
      </c>
      <c r="W28" s="19">
        <v>-1.6125000000000059E-2</v>
      </c>
      <c r="X28" s="19">
        <v>6.3750000000000204E-3</v>
      </c>
      <c r="Y28" s="19">
        <v>-2.499999999999996E-2</v>
      </c>
      <c r="Z28" s="19">
        <v>7.5000000000000025E-2</v>
      </c>
      <c r="AA28" s="19">
        <v>-0.15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0.229765625</v>
      </c>
      <c r="AH28" s="19">
        <v>0.23901562500000001</v>
      </c>
      <c r="AI28" s="19">
        <v>-0.12140624999999999</v>
      </c>
      <c r="AJ28" s="19">
        <v>0</v>
      </c>
      <c r="AK28" s="19">
        <v>16</v>
      </c>
      <c r="AL28" s="19">
        <v>18</v>
      </c>
      <c r="AM28" s="19">
        <v>26</v>
      </c>
      <c r="AN28" s="19">
        <v>20</v>
      </c>
      <c r="AO28" s="19">
        <v>0</v>
      </c>
      <c r="AP28" s="19">
        <v>0</v>
      </c>
      <c r="AQ28" s="19">
        <v>0</v>
      </c>
      <c r="AR28" s="19">
        <v>0</v>
      </c>
      <c r="AS28" s="19" t="s">
        <v>123</v>
      </c>
      <c r="AT28" s="19">
        <v>1</v>
      </c>
      <c r="AU28" s="19">
        <v>0</v>
      </c>
      <c r="AV28" s="19">
        <v>0</v>
      </c>
      <c r="AW28" s="19">
        <v>1</v>
      </c>
      <c r="AX28" s="19">
        <v>1</v>
      </c>
      <c r="AY28" s="19">
        <v>0.1</v>
      </c>
      <c r="AZ28" s="19">
        <v>0.1</v>
      </c>
      <c r="BA28" s="19">
        <v>0.1</v>
      </c>
      <c r="BB28" s="19">
        <v>0.1</v>
      </c>
      <c r="BC28" s="19">
        <v>0</v>
      </c>
      <c r="BD28" s="19">
        <v>1</v>
      </c>
      <c r="BE28" s="19">
        <v>45</v>
      </c>
      <c r="BF28" s="19">
        <v>1</v>
      </c>
      <c r="BG28" s="19">
        <v>5</v>
      </c>
      <c r="BH28" s="19" t="s">
        <v>89</v>
      </c>
      <c r="BI28" s="19">
        <v>5</v>
      </c>
      <c r="BJ28" s="19">
        <v>2</v>
      </c>
      <c r="BK28" s="19">
        <v>0.05</v>
      </c>
      <c r="BL28" s="19">
        <v>4</v>
      </c>
      <c r="BM28" s="19">
        <v>6</v>
      </c>
      <c r="BN28" s="19">
        <v>0.5</v>
      </c>
      <c r="BO28" s="19">
        <v>10</v>
      </c>
      <c r="BP28" s="19">
        <v>1</v>
      </c>
      <c r="BQ28" s="19">
        <v>1</v>
      </c>
      <c r="BR28" s="19">
        <v>1</v>
      </c>
      <c r="BS28" s="19">
        <v>1</v>
      </c>
      <c r="BT28" s="19">
        <v>0</v>
      </c>
      <c r="BU28" s="19">
        <v>0</v>
      </c>
      <c r="BV28" s="19">
        <v>0</v>
      </c>
      <c r="BW28" s="19">
        <v>0</v>
      </c>
      <c r="BX28" s="19">
        <v>1</v>
      </c>
      <c r="BY28" s="19">
        <v>1</v>
      </c>
      <c r="BZ28" s="19">
        <v>1</v>
      </c>
      <c r="CA28" s="19">
        <v>1</v>
      </c>
    </row>
    <row r="29" spans="1:79" x14ac:dyDescent="0.3">
      <c r="A29" s="26">
        <v>27</v>
      </c>
      <c r="B29" s="19">
        <v>80</v>
      </c>
      <c r="C29" s="19">
        <v>9.3000173568725586E-2</v>
      </c>
      <c r="D29" s="19">
        <v>1.5500028928120929E-3</v>
      </c>
      <c r="E29" s="19">
        <v>5</v>
      </c>
      <c r="F29" s="19">
        <v>6.6456782244177001E-3</v>
      </c>
      <c r="G29" s="19">
        <v>1.1037445144257779E-2</v>
      </c>
      <c r="H29" s="19">
        <v>4.7706223797975171E-2</v>
      </c>
      <c r="I29" s="19">
        <v>1.1037445144257779E-2</v>
      </c>
      <c r="J29" s="19">
        <v>1.687534721865009E-2</v>
      </c>
      <c r="K29" s="19">
        <f t="shared" si="0"/>
        <v>1.1037445144257779E-2</v>
      </c>
      <c r="L29" s="19">
        <v>1.5494202544823039E-2</v>
      </c>
      <c r="M29" s="19">
        <v>1.5494202544823039E-2</v>
      </c>
      <c r="N29" s="19">
        <v>-2.775557561562891E-17</v>
      </c>
      <c r="O29" s="19">
        <v>1.7347234759768071E-17</v>
      </c>
      <c r="P29" s="19">
        <v>-3.8857805861880479E-16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-4.4062499999999449E-3</v>
      </c>
      <c r="W29" s="19">
        <v>2.353124999999999E-2</v>
      </c>
      <c r="X29" s="19">
        <v>-1.256249999999998E-2</v>
      </c>
      <c r="Y29" s="19">
        <v>7.5000000000000011E-2</v>
      </c>
      <c r="Z29" s="19">
        <v>2.500000000000005E-2</v>
      </c>
      <c r="AA29" s="19">
        <v>0.45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0.32798437499999999</v>
      </c>
      <c r="AH29" s="19">
        <v>0.112328125</v>
      </c>
      <c r="AI29" s="19">
        <v>0.47315625</v>
      </c>
      <c r="AJ29" s="19">
        <v>0</v>
      </c>
      <c r="AK29" s="19">
        <v>32</v>
      </c>
      <c r="AL29" s="19">
        <v>26</v>
      </c>
      <c r="AM29" s="19">
        <v>12</v>
      </c>
      <c r="AN29" s="19">
        <v>10</v>
      </c>
      <c r="AO29" s="19">
        <v>0</v>
      </c>
      <c r="AP29" s="19">
        <v>0</v>
      </c>
      <c r="AQ29" s="19">
        <v>0</v>
      </c>
      <c r="AR29" s="19">
        <v>0</v>
      </c>
      <c r="AS29" s="19" t="s">
        <v>124</v>
      </c>
      <c r="AT29" s="19">
        <v>1</v>
      </c>
      <c r="AU29" s="19">
        <v>0</v>
      </c>
      <c r="AV29" s="19">
        <v>0</v>
      </c>
      <c r="AW29" s="19">
        <v>1</v>
      </c>
      <c r="AX29" s="19">
        <v>1</v>
      </c>
      <c r="AY29" s="19">
        <v>0.1</v>
      </c>
      <c r="AZ29" s="19">
        <v>0.1</v>
      </c>
      <c r="BA29" s="19">
        <v>0.1</v>
      </c>
      <c r="BB29" s="19">
        <v>0.1</v>
      </c>
      <c r="BC29" s="19">
        <v>0</v>
      </c>
      <c r="BD29" s="19">
        <v>1</v>
      </c>
      <c r="BE29" s="19">
        <v>45</v>
      </c>
      <c r="BF29" s="19">
        <v>1</v>
      </c>
      <c r="BG29" s="19">
        <v>5</v>
      </c>
      <c r="BH29" s="19" t="s">
        <v>89</v>
      </c>
      <c r="BI29" s="19">
        <v>5</v>
      </c>
      <c r="BJ29" s="19">
        <v>2</v>
      </c>
      <c r="BK29" s="19">
        <v>0.05</v>
      </c>
      <c r="BL29" s="19">
        <v>4</v>
      </c>
      <c r="BM29" s="19">
        <v>6</v>
      </c>
      <c r="BN29" s="19">
        <v>0.5</v>
      </c>
      <c r="BO29" s="19">
        <v>10</v>
      </c>
      <c r="BP29" s="19">
        <v>1</v>
      </c>
      <c r="BQ29" s="19">
        <v>1</v>
      </c>
      <c r="BR29" s="19">
        <v>1</v>
      </c>
      <c r="BS29" s="19">
        <v>1</v>
      </c>
      <c r="BT29" s="19">
        <v>0</v>
      </c>
      <c r="BU29" s="19">
        <v>0</v>
      </c>
      <c r="BV29" s="19">
        <v>0</v>
      </c>
      <c r="BW29" s="19">
        <v>0</v>
      </c>
      <c r="BX29" s="19">
        <v>1</v>
      </c>
      <c r="BY29" s="19">
        <v>1</v>
      </c>
      <c r="BZ29" s="19">
        <v>1</v>
      </c>
      <c r="CA29" s="19">
        <v>1</v>
      </c>
    </row>
    <row r="30" spans="1:79" x14ac:dyDescent="0.3">
      <c r="A30" s="26">
        <v>28</v>
      </c>
      <c r="B30" s="19">
        <v>80</v>
      </c>
      <c r="C30" s="19">
        <v>9.8000049591064453E-2</v>
      </c>
      <c r="D30" s="19">
        <v>1.633334159851074E-3</v>
      </c>
      <c r="E30" s="19">
        <v>5</v>
      </c>
      <c r="F30" s="19">
        <v>6.5205130046454033E-3</v>
      </c>
      <c r="G30" s="19">
        <v>4.2093645601207009E-3</v>
      </c>
      <c r="H30" s="19">
        <v>3.5054059813023078E-2</v>
      </c>
      <c r="I30" s="19">
        <v>5.973329395111208E-3</v>
      </c>
      <c r="J30" s="19">
        <v>4.2093645601207009E-3</v>
      </c>
      <c r="K30" s="19">
        <f t="shared" si="0"/>
        <v>4.2093645601207009E-3</v>
      </c>
      <c r="L30" s="19">
        <v>4.2491956959522801E-3</v>
      </c>
      <c r="M30" s="19">
        <v>4.2343461714886236E-3</v>
      </c>
      <c r="N30" s="19">
        <v>0</v>
      </c>
      <c r="O30" s="19">
        <v>6.9388939039072284E-18</v>
      </c>
      <c r="P30" s="19">
        <v>3.3306690738754701E-16</v>
      </c>
      <c r="Q30" s="19">
        <v>0</v>
      </c>
      <c r="R30" s="19">
        <v>-9.375E-2</v>
      </c>
      <c r="S30" s="19">
        <v>-5.6250000000000001E-2</v>
      </c>
      <c r="T30" s="19">
        <v>-9.7500000000000003E-2</v>
      </c>
      <c r="U30" s="19">
        <v>0</v>
      </c>
      <c r="V30" s="19">
        <v>1.5000000000000009E-3</v>
      </c>
      <c r="W30" s="19">
        <v>8.2499999999999657E-3</v>
      </c>
      <c r="X30" s="19">
        <v>-6.0000000000001164E-3</v>
      </c>
      <c r="Y30" s="19">
        <v>0.15</v>
      </c>
      <c r="Z30" s="19">
        <v>5.0000000000000017E-2</v>
      </c>
      <c r="AA30" s="19">
        <v>-0.3</v>
      </c>
      <c r="AB30" s="19">
        <v>0</v>
      </c>
      <c r="AC30" s="19">
        <v>-9.375E-2</v>
      </c>
      <c r="AD30" s="19">
        <v>-5.6250000000000001E-2</v>
      </c>
      <c r="AE30" s="19">
        <v>-9.7500000000000003E-2</v>
      </c>
      <c r="AF30" s="19">
        <v>0</v>
      </c>
      <c r="AG30" s="19">
        <v>0.15628125000000001</v>
      </c>
      <c r="AH30" s="19">
        <v>6.1343750000000002E-2</v>
      </c>
      <c r="AI30" s="19">
        <v>-0.29043750000000002</v>
      </c>
      <c r="AJ30" s="19">
        <v>0</v>
      </c>
      <c r="AK30" s="19">
        <v>20</v>
      </c>
      <c r="AL30" s="19">
        <v>8</v>
      </c>
      <c r="AM30" s="19">
        <v>28</v>
      </c>
      <c r="AN30" s="19">
        <v>24</v>
      </c>
      <c r="AO30" s="19">
        <v>0</v>
      </c>
      <c r="AP30" s="19">
        <v>0</v>
      </c>
      <c r="AQ30" s="19">
        <v>0</v>
      </c>
      <c r="AR30" s="19">
        <v>0</v>
      </c>
      <c r="AS30" s="19" t="s">
        <v>125</v>
      </c>
      <c r="AT30" s="19">
        <v>1</v>
      </c>
      <c r="AU30" s="19">
        <v>0</v>
      </c>
      <c r="AV30" s="19">
        <v>0</v>
      </c>
      <c r="AW30" s="19">
        <v>1</v>
      </c>
      <c r="AX30" s="19">
        <v>1</v>
      </c>
      <c r="AY30" s="19">
        <v>0.1</v>
      </c>
      <c r="AZ30" s="19">
        <v>0.1</v>
      </c>
      <c r="BA30" s="19">
        <v>0.1</v>
      </c>
      <c r="BB30" s="19">
        <v>0.1</v>
      </c>
      <c r="BC30" s="19">
        <v>0</v>
      </c>
      <c r="BD30" s="19">
        <v>1</v>
      </c>
      <c r="BE30" s="19">
        <v>45</v>
      </c>
      <c r="BF30" s="19">
        <v>1</v>
      </c>
      <c r="BG30" s="19">
        <v>5</v>
      </c>
      <c r="BH30" s="19" t="s">
        <v>89</v>
      </c>
      <c r="BI30" s="19">
        <v>5</v>
      </c>
      <c r="BJ30" s="19">
        <v>2</v>
      </c>
      <c r="BK30" s="19">
        <v>0.05</v>
      </c>
      <c r="BL30" s="19">
        <v>4</v>
      </c>
      <c r="BM30" s="19">
        <v>6</v>
      </c>
      <c r="BN30" s="19">
        <v>0.5</v>
      </c>
      <c r="BO30" s="19">
        <v>10</v>
      </c>
      <c r="BP30" s="19">
        <v>1</v>
      </c>
      <c r="BQ30" s="19">
        <v>1</v>
      </c>
      <c r="BR30" s="19">
        <v>1</v>
      </c>
      <c r="BS30" s="19">
        <v>1</v>
      </c>
      <c r="BT30" s="19">
        <v>0</v>
      </c>
      <c r="BU30" s="19">
        <v>0</v>
      </c>
      <c r="BV30" s="19">
        <v>0</v>
      </c>
      <c r="BW30" s="19">
        <v>0</v>
      </c>
      <c r="BX30" s="19">
        <v>1</v>
      </c>
      <c r="BY30" s="19">
        <v>1</v>
      </c>
      <c r="BZ30" s="19">
        <v>1</v>
      </c>
      <c r="CA30" s="19">
        <v>1</v>
      </c>
    </row>
    <row r="31" spans="1:79" x14ac:dyDescent="0.3">
      <c r="A31" s="26">
        <v>29</v>
      </c>
      <c r="B31" s="19">
        <v>80</v>
      </c>
      <c r="C31" s="19">
        <v>7.9999923706054688E-2</v>
      </c>
      <c r="D31" s="19">
        <v>1.333332061767578E-3</v>
      </c>
      <c r="E31" s="19">
        <v>4</v>
      </c>
      <c r="F31" s="19">
        <v>6.5205130046454103E-3</v>
      </c>
      <c r="G31" s="19">
        <v>1.5279812048909521E-2</v>
      </c>
      <c r="H31" s="19">
        <v>2.798391697698879E-2</v>
      </c>
      <c r="I31" s="19">
        <v>1.8660567967642351E-2</v>
      </c>
      <c r="J31" s="19">
        <v>1.5279812048909521E-2</v>
      </c>
      <c r="K31" s="19">
        <f t="shared" si="0"/>
        <v>1.5279812048909521E-2</v>
      </c>
      <c r="L31" s="19">
        <v>1.5279812048909521E-2</v>
      </c>
      <c r="N31" s="19">
        <v>5.5511151231257827E-17</v>
      </c>
      <c r="O31" s="19">
        <v>2.775557561562891E-17</v>
      </c>
      <c r="P31" s="19">
        <v>0</v>
      </c>
      <c r="Q31" s="19">
        <v>0</v>
      </c>
      <c r="R31" s="19">
        <v>-7.3749999999999996E-2</v>
      </c>
      <c r="S31" s="19">
        <v>-3.6249999999999998E-2</v>
      </c>
      <c r="T31" s="19">
        <v>-5.7500000000000002E-2</v>
      </c>
      <c r="U31" s="19">
        <v>0</v>
      </c>
      <c r="V31" s="19">
        <v>-3.562499999999913E-3</v>
      </c>
      <c r="W31" s="19">
        <v>-3.3937500000000058E-2</v>
      </c>
      <c r="X31" s="19">
        <v>-1.5374999999999989E-2</v>
      </c>
      <c r="Y31" s="19">
        <v>0.25</v>
      </c>
      <c r="Z31" s="19">
        <v>0.15</v>
      </c>
      <c r="AA31" s="19">
        <v>-0.1</v>
      </c>
      <c r="AB31" s="19">
        <v>0</v>
      </c>
      <c r="AC31" s="19">
        <v>-7.3749999999999996E-2</v>
      </c>
      <c r="AD31" s="19">
        <v>-3.6249999999999998E-2</v>
      </c>
      <c r="AE31" s="19">
        <v>-5.7500000000000002E-2</v>
      </c>
      <c r="AF31" s="19">
        <v>0</v>
      </c>
      <c r="AG31" s="19">
        <v>0.25309375000000001</v>
      </c>
      <c r="AH31" s="19">
        <v>0.15815625</v>
      </c>
      <c r="AI31" s="19">
        <v>-9.6812499999999996E-2</v>
      </c>
      <c r="AJ31" s="19">
        <v>0</v>
      </c>
      <c r="AK31" s="19">
        <v>28</v>
      </c>
      <c r="AL31" s="19">
        <v>8</v>
      </c>
      <c r="AM31" s="19">
        <v>28</v>
      </c>
      <c r="AN31" s="19">
        <v>16</v>
      </c>
      <c r="AO31" s="19">
        <v>0</v>
      </c>
      <c r="AP31" s="19">
        <v>0</v>
      </c>
      <c r="AQ31" s="19">
        <v>0</v>
      </c>
      <c r="AR31" s="19">
        <v>0</v>
      </c>
      <c r="AS31" s="19" t="s">
        <v>126</v>
      </c>
      <c r="AT31" s="19">
        <v>1</v>
      </c>
      <c r="AU31" s="19">
        <v>0</v>
      </c>
      <c r="AV31" s="19">
        <v>0</v>
      </c>
      <c r="AW31" s="19">
        <v>1</v>
      </c>
      <c r="AX31" s="19">
        <v>1</v>
      </c>
      <c r="AY31" s="19">
        <v>0.1</v>
      </c>
      <c r="AZ31" s="19">
        <v>0.1</v>
      </c>
      <c r="BA31" s="19">
        <v>0.1</v>
      </c>
      <c r="BB31" s="19">
        <v>0.1</v>
      </c>
      <c r="BC31" s="19">
        <v>0</v>
      </c>
      <c r="BD31" s="19">
        <v>1</v>
      </c>
      <c r="BE31" s="19">
        <v>45</v>
      </c>
      <c r="BF31" s="19">
        <v>1</v>
      </c>
      <c r="BG31" s="19">
        <v>5</v>
      </c>
      <c r="BH31" s="19" t="s">
        <v>89</v>
      </c>
      <c r="BI31" s="19">
        <v>5</v>
      </c>
      <c r="BJ31" s="19">
        <v>2</v>
      </c>
      <c r="BK31" s="19">
        <v>0.05</v>
      </c>
      <c r="BL31" s="19">
        <v>4</v>
      </c>
      <c r="BM31" s="19">
        <v>6</v>
      </c>
      <c r="BN31" s="19">
        <v>0.5</v>
      </c>
      <c r="BO31" s="19">
        <v>10</v>
      </c>
      <c r="BP31" s="19">
        <v>1</v>
      </c>
      <c r="BQ31" s="19">
        <v>1</v>
      </c>
      <c r="BR31" s="19">
        <v>1</v>
      </c>
      <c r="BS31" s="19">
        <v>1</v>
      </c>
      <c r="BT31" s="19">
        <v>0</v>
      </c>
      <c r="BU31" s="19">
        <v>0</v>
      </c>
      <c r="BV31" s="19">
        <v>0</v>
      </c>
      <c r="BW31" s="19">
        <v>0</v>
      </c>
      <c r="BX31" s="19">
        <v>1</v>
      </c>
      <c r="BY31" s="19">
        <v>1</v>
      </c>
      <c r="BZ31" s="19">
        <v>1</v>
      </c>
      <c r="CA31" s="19">
        <v>1</v>
      </c>
    </row>
    <row r="32" spans="1:79" x14ac:dyDescent="0.3">
      <c r="A32" s="26">
        <v>30</v>
      </c>
      <c r="B32" s="19">
        <v>80</v>
      </c>
      <c r="C32" s="19">
        <v>9.3999862670898438E-2</v>
      </c>
      <c r="D32" s="19">
        <v>1.5666643778483071E-3</v>
      </c>
      <c r="E32" s="19">
        <v>5</v>
      </c>
      <c r="F32" s="19">
        <v>7.8646695635449307E-3</v>
      </c>
      <c r="G32" s="19">
        <v>9.5364227766495356E-3</v>
      </c>
      <c r="H32" s="19">
        <v>2.839206535284108E-2</v>
      </c>
      <c r="I32" s="19">
        <v>1.2908254989540629E-2</v>
      </c>
      <c r="J32" s="19">
        <v>1.4447642541259119E-2</v>
      </c>
      <c r="K32" s="19">
        <f t="shared" si="0"/>
        <v>1.2908254989540629E-2</v>
      </c>
      <c r="L32" s="19">
        <v>9.5364227766495356E-3</v>
      </c>
      <c r="M32" s="19">
        <v>9.5364227766495356E-3</v>
      </c>
      <c r="N32" s="19">
        <v>0</v>
      </c>
      <c r="O32" s="19">
        <v>-6.9388939039072284E-18</v>
      </c>
      <c r="P32" s="19">
        <v>0</v>
      </c>
      <c r="Q32" s="19">
        <v>0</v>
      </c>
      <c r="R32" s="19">
        <v>-7.6249999999999998E-2</v>
      </c>
      <c r="S32" s="19">
        <v>-0.12375</v>
      </c>
      <c r="T32" s="19">
        <v>2.2499999999999999E-2</v>
      </c>
      <c r="U32" s="19">
        <v>0</v>
      </c>
      <c r="V32" s="19">
        <v>-2.0812500000000012E-2</v>
      </c>
      <c r="W32" s="19">
        <v>-1.499999999999974E-3</v>
      </c>
      <c r="X32" s="19">
        <v>1.0500000000000001E-2</v>
      </c>
      <c r="Y32" s="19">
        <v>0.15</v>
      </c>
      <c r="Z32" s="19">
        <v>0.05</v>
      </c>
      <c r="AA32" s="19">
        <v>-0.1</v>
      </c>
      <c r="AB32" s="19">
        <v>0</v>
      </c>
      <c r="AC32" s="19">
        <v>-7.6249999999999998E-2</v>
      </c>
      <c r="AD32" s="19">
        <v>-0.12375</v>
      </c>
      <c r="AE32" s="19">
        <v>2.2499999999999999E-2</v>
      </c>
      <c r="AF32" s="19">
        <v>0</v>
      </c>
      <c r="AG32" s="19">
        <v>0.14728125</v>
      </c>
      <c r="AH32" s="19">
        <v>4.596875000000001E-2</v>
      </c>
      <c r="AI32" s="19">
        <v>-9.3812500000000007E-2</v>
      </c>
      <c r="AJ32" s="19">
        <v>0</v>
      </c>
      <c r="AK32" s="19">
        <v>24</v>
      </c>
      <c r="AL32" s="19">
        <v>12</v>
      </c>
      <c r="AM32" s="19">
        <v>24</v>
      </c>
      <c r="AN32" s="19">
        <v>20</v>
      </c>
      <c r="AO32" s="19">
        <v>0</v>
      </c>
      <c r="AP32" s="19">
        <v>0</v>
      </c>
      <c r="AQ32" s="19">
        <v>0</v>
      </c>
      <c r="AR32" s="19">
        <v>0</v>
      </c>
      <c r="AS32" s="19" t="s">
        <v>127</v>
      </c>
      <c r="AT32" s="19">
        <v>1</v>
      </c>
      <c r="AU32" s="19">
        <v>0</v>
      </c>
      <c r="AV32" s="19">
        <v>0</v>
      </c>
      <c r="AW32" s="19">
        <v>1</v>
      </c>
      <c r="AX32" s="19">
        <v>1</v>
      </c>
      <c r="AY32" s="19">
        <v>0.1</v>
      </c>
      <c r="AZ32" s="19">
        <v>0.1</v>
      </c>
      <c r="BA32" s="19">
        <v>0.1</v>
      </c>
      <c r="BB32" s="19">
        <v>0.1</v>
      </c>
      <c r="BC32" s="19">
        <v>0</v>
      </c>
      <c r="BD32" s="19">
        <v>1</v>
      </c>
      <c r="BE32" s="19">
        <v>45</v>
      </c>
      <c r="BF32" s="19">
        <v>1</v>
      </c>
      <c r="BG32" s="19">
        <v>5</v>
      </c>
      <c r="BH32" s="19" t="s">
        <v>89</v>
      </c>
      <c r="BI32" s="19">
        <v>5</v>
      </c>
      <c r="BJ32" s="19">
        <v>2</v>
      </c>
      <c r="BK32" s="19">
        <v>0.05</v>
      </c>
      <c r="BL32" s="19">
        <v>4</v>
      </c>
      <c r="BM32" s="19">
        <v>6</v>
      </c>
      <c r="BN32" s="19">
        <v>0.5</v>
      </c>
      <c r="BO32" s="19">
        <v>10</v>
      </c>
      <c r="BP32" s="19">
        <v>1</v>
      </c>
      <c r="BQ32" s="19">
        <v>1</v>
      </c>
      <c r="BR32" s="19">
        <v>1</v>
      </c>
      <c r="BS32" s="19">
        <v>1</v>
      </c>
      <c r="BT32" s="19">
        <v>0</v>
      </c>
      <c r="BU32" s="19">
        <v>0</v>
      </c>
      <c r="BV32" s="19">
        <v>0</v>
      </c>
      <c r="BW32" s="19">
        <v>0</v>
      </c>
      <c r="BX32" s="19">
        <v>1</v>
      </c>
      <c r="BY32" s="19">
        <v>1</v>
      </c>
      <c r="BZ32" s="19">
        <v>1</v>
      </c>
      <c r="CA32" s="19">
        <v>1</v>
      </c>
    </row>
    <row r="33" spans="1:79" x14ac:dyDescent="0.3">
      <c r="A33" s="26">
        <v>31</v>
      </c>
      <c r="B33" s="19">
        <v>80</v>
      </c>
      <c r="C33" s="19">
        <v>9.4999790191650391E-2</v>
      </c>
      <c r="D33" s="19">
        <v>1.583329836527506E-3</v>
      </c>
      <c r="E33" s="19">
        <v>5</v>
      </c>
      <c r="F33" s="19">
        <v>0.14352478961620191</v>
      </c>
      <c r="G33" s="19">
        <v>1.166914501206065E-2</v>
      </c>
      <c r="H33" s="19">
        <v>4.2705260306108668E-2</v>
      </c>
      <c r="I33" s="19">
        <v>1.4661712734619369E-2</v>
      </c>
      <c r="J33" s="19">
        <v>1.166914501206065E-2</v>
      </c>
      <c r="K33" s="19">
        <f t="shared" si="0"/>
        <v>1.166914501206065E-2</v>
      </c>
      <c r="L33" s="19">
        <v>1.243958054206408E-2</v>
      </c>
      <c r="M33" s="19">
        <v>1.4118637947762519E-2</v>
      </c>
      <c r="N33" s="19">
        <v>2.775557561562891E-17</v>
      </c>
      <c r="O33" s="19">
        <v>0</v>
      </c>
      <c r="P33" s="19">
        <v>0</v>
      </c>
      <c r="Q33" s="19">
        <v>0</v>
      </c>
      <c r="R33" s="19">
        <v>-0.14374999999999999</v>
      </c>
      <c r="S33" s="19">
        <v>-8.3750000000000005E-2</v>
      </c>
      <c r="T33" s="19">
        <v>-6.25E-2</v>
      </c>
      <c r="U33" s="19">
        <v>0</v>
      </c>
      <c r="V33" s="19">
        <v>-1.396875000000003E-2</v>
      </c>
      <c r="W33" s="19">
        <v>9.3749999999989675E-5</v>
      </c>
      <c r="X33" s="19">
        <v>-2.4937499999999991E-2</v>
      </c>
      <c r="Y33" s="19">
        <v>0.25</v>
      </c>
      <c r="Z33" s="19">
        <v>5.0000000000000017E-2</v>
      </c>
      <c r="AA33" s="19">
        <v>0.1</v>
      </c>
      <c r="AB33" s="19">
        <v>0</v>
      </c>
      <c r="AC33" s="19">
        <v>-0.14374999999999999</v>
      </c>
      <c r="AD33" s="19">
        <v>-8.3750000000000005E-2</v>
      </c>
      <c r="AE33" s="19">
        <v>-6.25E-2</v>
      </c>
      <c r="AF33" s="19">
        <v>0</v>
      </c>
      <c r="AG33" s="19">
        <v>0.24559375</v>
      </c>
      <c r="AH33" s="19">
        <v>3.7343750000000023E-2</v>
      </c>
      <c r="AI33" s="19">
        <v>0.1178125</v>
      </c>
      <c r="AJ33" s="19">
        <v>0</v>
      </c>
      <c r="AK33" s="19">
        <v>32</v>
      </c>
      <c r="AL33" s="19">
        <v>12</v>
      </c>
      <c r="AM33" s="19">
        <v>20</v>
      </c>
      <c r="AN33" s="19">
        <v>16</v>
      </c>
      <c r="AO33" s="19">
        <v>0</v>
      </c>
      <c r="AP33" s="19">
        <v>0</v>
      </c>
      <c r="AQ33" s="19">
        <v>0</v>
      </c>
      <c r="AR33" s="19">
        <v>0</v>
      </c>
      <c r="AS33" s="19" t="s">
        <v>128</v>
      </c>
      <c r="AT33" s="19">
        <v>1</v>
      </c>
      <c r="AU33" s="19">
        <v>0</v>
      </c>
      <c r="AV33" s="19">
        <v>0</v>
      </c>
      <c r="AW33" s="19">
        <v>1</v>
      </c>
      <c r="AX33" s="19">
        <v>1</v>
      </c>
      <c r="AY33" s="19">
        <v>0.1</v>
      </c>
      <c r="AZ33" s="19">
        <v>0.1</v>
      </c>
      <c r="BA33" s="19">
        <v>0.1</v>
      </c>
      <c r="BB33" s="19">
        <v>0.1</v>
      </c>
      <c r="BC33" s="19">
        <v>0</v>
      </c>
      <c r="BD33" s="19">
        <v>1</v>
      </c>
      <c r="BE33" s="19">
        <v>45</v>
      </c>
      <c r="BF33" s="19">
        <v>1</v>
      </c>
      <c r="BG33" s="19">
        <v>5</v>
      </c>
      <c r="BH33" s="19" t="s">
        <v>89</v>
      </c>
      <c r="BI33" s="19">
        <v>5</v>
      </c>
      <c r="BJ33" s="19">
        <v>2</v>
      </c>
      <c r="BK33" s="19">
        <v>0.05</v>
      </c>
      <c r="BL33" s="19">
        <v>4</v>
      </c>
      <c r="BM33" s="19">
        <v>6</v>
      </c>
      <c r="BN33" s="19">
        <v>0.5</v>
      </c>
      <c r="BO33" s="19">
        <v>10</v>
      </c>
      <c r="BP33" s="19">
        <v>1</v>
      </c>
      <c r="BQ33" s="19">
        <v>1</v>
      </c>
      <c r="BR33" s="19">
        <v>1</v>
      </c>
      <c r="BS33" s="19">
        <v>1</v>
      </c>
      <c r="BT33" s="19">
        <v>0</v>
      </c>
      <c r="BU33" s="19">
        <v>0</v>
      </c>
      <c r="BV33" s="19">
        <v>0</v>
      </c>
      <c r="BW33" s="19">
        <v>0</v>
      </c>
      <c r="BX33" s="19">
        <v>1</v>
      </c>
      <c r="BY33" s="19">
        <v>1</v>
      </c>
      <c r="BZ33" s="19">
        <v>1</v>
      </c>
      <c r="CA33" s="19">
        <v>1</v>
      </c>
    </row>
    <row r="34" spans="1:79" x14ac:dyDescent="0.3">
      <c r="A34" s="26">
        <v>32</v>
      </c>
      <c r="B34" s="19">
        <v>80</v>
      </c>
      <c r="C34" s="19">
        <v>9.2999935150146484E-2</v>
      </c>
      <c r="D34" s="19">
        <v>1.5499989191691079E-3</v>
      </c>
      <c r="E34" s="19">
        <v>5</v>
      </c>
      <c r="F34" s="19">
        <v>5.2500000000000324E-3</v>
      </c>
      <c r="G34" s="19">
        <v>5.4175279763929319E-3</v>
      </c>
      <c r="H34" s="19">
        <v>4.1851404266314618E-2</v>
      </c>
      <c r="I34" s="19">
        <v>1.678447943786162E-2</v>
      </c>
      <c r="J34" s="19">
        <v>8.2944470317496428E-3</v>
      </c>
      <c r="K34" s="19">
        <f t="shared" si="0"/>
        <v>8.2944470317496428E-3</v>
      </c>
      <c r="L34" s="19">
        <v>1.425483059571386E-2</v>
      </c>
      <c r="M34" s="19">
        <v>5.4175279763929319E-3</v>
      </c>
      <c r="N34" s="19">
        <v>-2.775557561562891E-17</v>
      </c>
      <c r="O34" s="19">
        <v>-1.040834085586085E-17</v>
      </c>
      <c r="P34" s="19">
        <v>5.5511151231257827E-17</v>
      </c>
      <c r="Q34" s="19">
        <v>0</v>
      </c>
      <c r="R34" s="19">
        <v>8.7500000000000008E-2</v>
      </c>
      <c r="S34" s="19">
        <v>1.249999999999999E-2</v>
      </c>
      <c r="T34" s="19">
        <v>-6.5000000000000002E-2</v>
      </c>
      <c r="U34" s="19">
        <v>0</v>
      </c>
      <c r="V34" s="19">
        <v>-1.1625000000000021E-2</v>
      </c>
      <c r="W34" s="19">
        <v>5.4374999999999753E-3</v>
      </c>
      <c r="X34" s="19">
        <v>-3.3750000000000451E-3</v>
      </c>
      <c r="Y34" s="19">
        <v>0.2</v>
      </c>
      <c r="Z34" s="19">
        <v>2.775557561562891E-17</v>
      </c>
      <c r="AA34" s="19">
        <v>0.2</v>
      </c>
      <c r="AB34" s="19">
        <v>0</v>
      </c>
      <c r="AC34" s="19">
        <v>8.7500000000000008E-2</v>
      </c>
      <c r="AD34" s="19">
        <v>1.249999999999999E-2</v>
      </c>
      <c r="AE34" s="19">
        <v>-6.5000000000000002E-2</v>
      </c>
      <c r="AF34" s="19">
        <v>0</v>
      </c>
      <c r="AG34" s="19">
        <v>0.18725</v>
      </c>
      <c r="AH34" s="19">
        <v>-5.2499999999999856E-3</v>
      </c>
      <c r="AI34" s="19">
        <v>0.20749999999999999</v>
      </c>
      <c r="AJ34" s="19">
        <v>0</v>
      </c>
      <c r="AK34" s="19">
        <v>32</v>
      </c>
      <c r="AL34" s="19">
        <v>16</v>
      </c>
      <c r="AM34" s="19">
        <v>16</v>
      </c>
      <c r="AN34" s="19">
        <v>16</v>
      </c>
      <c r="AO34" s="19">
        <v>0</v>
      </c>
      <c r="AP34" s="19">
        <v>0</v>
      </c>
      <c r="AQ34" s="19">
        <v>0</v>
      </c>
      <c r="AR34" s="19">
        <v>0</v>
      </c>
      <c r="AS34" s="19" t="s">
        <v>129</v>
      </c>
      <c r="AT34" s="19">
        <v>1</v>
      </c>
      <c r="AU34" s="19">
        <v>0</v>
      </c>
      <c r="AV34" s="19">
        <v>0</v>
      </c>
      <c r="AW34" s="19">
        <v>1</v>
      </c>
      <c r="AX34" s="19">
        <v>1</v>
      </c>
      <c r="AY34" s="19">
        <v>0.1</v>
      </c>
      <c r="AZ34" s="19">
        <v>0.1</v>
      </c>
      <c r="BA34" s="19">
        <v>0.1</v>
      </c>
      <c r="BB34" s="19">
        <v>0.1</v>
      </c>
      <c r="BC34" s="19">
        <v>0</v>
      </c>
      <c r="BD34" s="19">
        <v>1</v>
      </c>
      <c r="BE34" s="19">
        <v>45</v>
      </c>
      <c r="BF34" s="19">
        <v>1</v>
      </c>
      <c r="BG34" s="19">
        <v>5</v>
      </c>
      <c r="BH34" s="19" t="s">
        <v>89</v>
      </c>
      <c r="BI34" s="19">
        <v>5</v>
      </c>
      <c r="BJ34" s="19">
        <v>2</v>
      </c>
      <c r="BK34" s="19">
        <v>0.05</v>
      </c>
      <c r="BL34" s="19">
        <v>4</v>
      </c>
      <c r="BM34" s="19">
        <v>6</v>
      </c>
      <c r="BN34" s="19">
        <v>0.5</v>
      </c>
      <c r="BO34" s="19">
        <v>10</v>
      </c>
      <c r="BP34" s="19">
        <v>1</v>
      </c>
      <c r="BQ34" s="19">
        <v>1</v>
      </c>
      <c r="BR34" s="19">
        <v>1</v>
      </c>
      <c r="BS34" s="19">
        <v>1</v>
      </c>
      <c r="BT34" s="19">
        <v>0</v>
      </c>
      <c r="BU34" s="19">
        <v>0</v>
      </c>
      <c r="BV34" s="19">
        <v>0</v>
      </c>
      <c r="BW34" s="19">
        <v>0</v>
      </c>
      <c r="BX34" s="19">
        <v>1</v>
      </c>
      <c r="BY34" s="19">
        <v>1</v>
      </c>
      <c r="BZ34" s="19">
        <v>1</v>
      </c>
      <c r="CA34" s="19">
        <v>1</v>
      </c>
    </row>
    <row r="35" spans="1:79" x14ac:dyDescent="0.3">
      <c r="A35" s="26">
        <v>33</v>
      </c>
      <c r="B35" s="19">
        <v>80</v>
      </c>
      <c r="C35" s="19">
        <v>9.2000007629394531E-2</v>
      </c>
      <c r="D35" s="19">
        <v>1.533333460489909E-3</v>
      </c>
      <c r="E35" s="19">
        <v>5</v>
      </c>
      <c r="F35" s="19">
        <v>1.110223024625157E-16</v>
      </c>
      <c r="G35" s="19">
        <v>1.2275523474072261E-2</v>
      </c>
      <c r="H35" s="19">
        <v>1.9904680079380819E-2</v>
      </c>
      <c r="I35" s="19">
        <v>1.421644898963873E-2</v>
      </c>
      <c r="J35" s="19">
        <v>1.334568926189275E-2</v>
      </c>
      <c r="K35" s="19">
        <f t="shared" si="0"/>
        <v>1.334568926189275E-2</v>
      </c>
      <c r="L35" s="19">
        <v>1.4050724236227091E-2</v>
      </c>
      <c r="M35" s="19">
        <v>1.2275523474072261E-2</v>
      </c>
      <c r="N35" s="19">
        <v>-2.775557561562891E-17</v>
      </c>
      <c r="O35" s="19">
        <v>-2.775557561562891E-17</v>
      </c>
      <c r="P35" s="19">
        <v>0</v>
      </c>
      <c r="Q35" s="19">
        <v>0</v>
      </c>
      <c r="R35" s="19">
        <v>0.05</v>
      </c>
      <c r="S35" s="19">
        <v>-9.999999999999995E-3</v>
      </c>
      <c r="T35" s="19">
        <v>0.02</v>
      </c>
      <c r="U35" s="19">
        <v>0</v>
      </c>
      <c r="V35" s="19">
        <v>-7.0312500000000167E-3</v>
      </c>
      <c r="W35" s="19">
        <v>2.896874999999989E-2</v>
      </c>
      <c r="X35" s="19">
        <v>-3.9375000000000018E-3</v>
      </c>
      <c r="Y35" s="19">
        <v>0.1</v>
      </c>
      <c r="Z35" s="19">
        <v>-9.9999999999999978E-2</v>
      </c>
      <c r="AA35" s="19">
        <v>0</v>
      </c>
      <c r="AB35" s="19">
        <v>0</v>
      </c>
      <c r="AC35" s="19">
        <v>0.05</v>
      </c>
      <c r="AD35" s="19">
        <v>-9.999999999999995E-3</v>
      </c>
      <c r="AE35" s="19">
        <v>0.02</v>
      </c>
      <c r="AF35" s="19">
        <v>0</v>
      </c>
      <c r="AG35" s="19">
        <v>0.1001875</v>
      </c>
      <c r="AH35" s="19">
        <v>-9.9062499999999984E-2</v>
      </c>
      <c r="AI35" s="19">
        <v>3.375E-3</v>
      </c>
      <c r="AJ35" s="19">
        <v>0</v>
      </c>
      <c r="AK35" s="19">
        <v>24</v>
      </c>
      <c r="AL35" s="19">
        <v>16</v>
      </c>
      <c r="AM35" s="19">
        <v>16</v>
      </c>
      <c r="AN35" s="19">
        <v>24</v>
      </c>
      <c r="AO35" s="19">
        <v>0</v>
      </c>
      <c r="AP35" s="19">
        <v>0</v>
      </c>
      <c r="AQ35" s="19">
        <v>0</v>
      </c>
      <c r="AR35" s="19">
        <v>0</v>
      </c>
      <c r="AS35" s="19" t="s">
        <v>130</v>
      </c>
      <c r="AT35" s="19">
        <v>1</v>
      </c>
      <c r="AU35" s="19">
        <v>0</v>
      </c>
      <c r="AV35" s="19">
        <v>0</v>
      </c>
      <c r="AW35" s="19">
        <v>1</v>
      </c>
      <c r="AX35" s="19">
        <v>1</v>
      </c>
      <c r="AY35" s="19">
        <v>0.1</v>
      </c>
      <c r="AZ35" s="19">
        <v>0.1</v>
      </c>
      <c r="BA35" s="19">
        <v>0.1</v>
      </c>
      <c r="BB35" s="19">
        <v>0.1</v>
      </c>
      <c r="BC35" s="19">
        <v>0</v>
      </c>
      <c r="BD35" s="19">
        <v>1</v>
      </c>
      <c r="BE35" s="19">
        <v>45</v>
      </c>
      <c r="BF35" s="19">
        <v>1</v>
      </c>
      <c r="BG35" s="19">
        <v>5</v>
      </c>
      <c r="BH35" s="19" t="s">
        <v>89</v>
      </c>
      <c r="BI35" s="19">
        <v>5</v>
      </c>
      <c r="BJ35" s="19">
        <v>2</v>
      </c>
      <c r="BK35" s="19">
        <v>0.05</v>
      </c>
      <c r="BL35" s="19">
        <v>4</v>
      </c>
      <c r="BM35" s="19">
        <v>6</v>
      </c>
      <c r="BN35" s="19">
        <v>0.5</v>
      </c>
      <c r="BO35" s="19">
        <v>10</v>
      </c>
      <c r="BP35" s="19">
        <v>1</v>
      </c>
      <c r="BQ35" s="19">
        <v>1</v>
      </c>
      <c r="BR35" s="19">
        <v>1</v>
      </c>
      <c r="BS35" s="19">
        <v>1</v>
      </c>
      <c r="BT35" s="19">
        <v>0</v>
      </c>
      <c r="BU35" s="19">
        <v>0</v>
      </c>
      <c r="BV35" s="19">
        <v>0</v>
      </c>
      <c r="BW35" s="19">
        <v>0</v>
      </c>
      <c r="BX35" s="19">
        <v>1</v>
      </c>
      <c r="BY35" s="19">
        <v>1</v>
      </c>
      <c r="BZ35" s="19">
        <v>1</v>
      </c>
      <c r="CA35" s="19">
        <v>1</v>
      </c>
    </row>
    <row r="36" spans="1:79" x14ac:dyDescent="0.3">
      <c r="A36" s="26">
        <v>34</v>
      </c>
      <c r="B36" s="19">
        <v>80</v>
      </c>
      <c r="C36" s="19">
        <v>9.2999935150146484E-2</v>
      </c>
      <c r="D36" s="19">
        <v>1.5499989191691079E-3</v>
      </c>
      <c r="E36" s="19">
        <v>5</v>
      </c>
      <c r="F36" s="19">
        <v>1.110223024625157E-16</v>
      </c>
      <c r="G36" s="19">
        <v>1.1100438124799361E-2</v>
      </c>
      <c r="H36" s="19">
        <v>1.9109291956074661E-2</v>
      </c>
      <c r="I36" s="19">
        <v>1.304012737188559E-2</v>
      </c>
      <c r="J36" s="19">
        <v>1.220071399037775E-2</v>
      </c>
      <c r="K36" s="19">
        <f t="shared" si="0"/>
        <v>1.220071399037775E-2</v>
      </c>
      <c r="L36" s="19">
        <v>1.304383385215018E-2</v>
      </c>
      <c r="M36" s="19">
        <v>1.1100438124799361E-2</v>
      </c>
      <c r="N36" s="19">
        <v>-2.775557561562891E-17</v>
      </c>
      <c r="O36" s="19">
        <v>0</v>
      </c>
      <c r="P36" s="19">
        <v>0</v>
      </c>
      <c r="Q36" s="19">
        <v>0</v>
      </c>
      <c r="R36" s="19">
        <v>0.05</v>
      </c>
      <c r="S36" s="19">
        <v>-7.0000000000000007E-2</v>
      </c>
      <c r="T36" s="19">
        <v>0.02</v>
      </c>
      <c r="U36" s="19">
        <v>0</v>
      </c>
      <c r="V36" s="19">
        <v>-7.0312500000000167E-3</v>
      </c>
      <c r="W36" s="19">
        <v>-2.5968749999999902E-2</v>
      </c>
      <c r="X36" s="19">
        <v>-3.9375000000000018E-3</v>
      </c>
      <c r="Y36" s="19">
        <v>0.1</v>
      </c>
      <c r="Z36" s="19">
        <v>0.1</v>
      </c>
      <c r="AA36" s="19">
        <v>0</v>
      </c>
      <c r="AB36" s="19">
        <v>0</v>
      </c>
      <c r="AC36" s="19">
        <v>0.05</v>
      </c>
      <c r="AD36" s="19">
        <v>-7.0000000000000007E-2</v>
      </c>
      <c r="AE36" s="19">
        <v>0.02</v>
      </c>
      <c r="AF36" s="19">
        <v>0</v>
      </c>
      <c r="AG36" s="19">
        <v>0.1001875</v>
      </c>
      <c r="AH36" s="19">
        <v>0.1020625</v>
      </c>
      <c r="AI36" s="19">
        <v>3.375E-3</v>
      </c>
      <c r="AJ36" s="19">
        <v>0</v>
      </c>
      <c r="AK36" s="19">
        <v>24</v>
      </c>
      <c r="AL36" s="19">
        <v>16</v>
      </c>
      <c r="AM36" s="19">
        <v>24</v>
      </c>
      <c r="AN36" s="19">
        <v>16</v>
      </c>
      <c r="AO36" s="19">
        <v>0</v>
      </c>
      <c r="AP36" s="19">
        <v>0</v>
      </c>
      <c r="AQ36" s="19">
        <v>0</v>
      </c>
      <c r="AR36" s="19">
        <v>0</v>
      </c>
      <c r="AS36" s="19" t="s">
        <v>131</v>
      </c>
      <c r="AT36" s="19">
        <v>1</v>
      </c>
      <c r="AU36" s="19">
        <v>0</v>
      </c>
      <c r="AV36" s="19">
        <v>0</v>
      </c>
      <c r="AW36" s="19">
        <v>1</v>
      </c>
      <c r="AX36" s="19">
        <v>1</v>
      </c>
      <c r="AY36" s="19">
        <v>0.1</v>
      </c>
      <c r="AZ36" s="19">
        <v>0.1</v>
      </c>
      <c r="BA36" s="19">
        <v>0.1</v>
      </c>
      <c r="BB36" s="19">
        <v>0.1</v>
      </c>
      <c r="BC36" s="19">
        <v>0</v>
      </c>
      <c r="BD36" s="19">
        <v>1</v>
      </c>
      <c r="BE36" s="19">
        <v>45</v>
      </c>
      <c r="BF36" s="19">
        <v>1</v>
      </c>
      <c r="BG36" s="19">
        <v>5</v>
      </c>
      <c r="BH36" s="19" t="s">
        <v>89</v>
      </c>
      <c r="BI36" s="19">
        <v>5</v>
      </c>
      <c r="BJ36" s="19">
        <v>2</v>
      </c>
      <c r="BK36" s="19">
        <v>0.05</v>
      </c>
      <c r="BL36" s="19">
        <v>4</v>
      </c>
      <c r="BM36" s="19">
        <v>6</v>
      </c>
      <c r="BN36" s="19">
        <v>0.5</v>
      </c>
      <c r="BO36" s="19">
        <v>10</v>
      </c>
      <c r="BP36" s="19">
        <v>1</v>
      </c>
      <c r="BQ36" s="19">
        <v>1</v>
      </c>
      <c r="BR36" s="19">
        <v>1</v>
      </c>
      <c r="BS36" s="19">
        <v>1</v>
      </c>
      <c r="BT36" s="19">
        <v>0</v>
      </c>
      <c r="BU36" s="19">
        <v>0</v>
      </c>
      <c r="BV36" s="19">
        <v>0</v>
      </c>
      <c r="BW36" s="19">
        <v>0</v>
      </c>
      <c r="BX36" s="19">
        <v>1</v>
      </c>
      <c r="BY36" s="19">
        <v>1</v>
      </c>
      <c r="BZ36" s="19">
        <v>1</v>
      </c>
      <c r="CA36" s="19">
        <v>1</v>
      </c>
    </row>
    <row r="37" spans="1:79" x14ac:dyDescent="0.3">
      <c r="A37" s="26">
        <v>35</v>
      </c>
      <c r="B37" s="19">
        <v>80</v>
      </c>
      <c r="C37" s="19">
        <v>7.5999975204467773E-2</v>
      </c>
      <c r="D37" s="19">
        <v>1.2666662534077961E-3</v>
      </c>
      <c r="E37" s="19">
        <v>4</v>
      </c>
      <c r="F37" s="19">
        <v>7.1762394808100927E-2</v>
      </c>
      <c r="G37" s="19">
        <v>1.267671955791403E-2</v>
      </c>
      <c r="H37" s="19">
        <v>4.8765352149989671E-2</v>
      </c>
      <c r="I37" s="19">
        <v>1.870525912009777E-2</v>
      </c>
      <c r="J37" s="19">
        <v>1.267671955791403E-2</v>
      </c>
      <c r="K37" s="19">
        <f t="shared" si="0"/>
        <v>1.267671955791403E-2</v>
      </c>
      <c r="L37" s="19">
        <v>1.267671955791403E-2</v>
      </c>
      <c r="N37" s="19">
        <v>2.775557561562891E-17</v>
      </c>
      <c r="O37" s="19">
        <v>-2.775557561562891E-17</v>
      </c>
      <c r="P37" s="19">
        <v>0</v>
      </c>
      <c r="Q37" s="19">
        <v>0</v>
      </c>
      <c r="R37" s="19">
        <v>5.1249999999999997E-2</v>
      </c>
      <c r="S37" s="19">
        <v>-1.8749999999999999E-2</v>
      </c>
      <c r="T37" s="19">
        <v>1.7500000000000002E-2</v>
      </c>
      <c r="U37" s="19">
        <v>0</v>
      </c>
      <c r="V37" s="19">
        <v>-2.4375000000000091E-3</v>
      </c>
      <c r="W37" s="19">
        <v>3.562500000000024E-3</v>
      </c>
      <c r="X37" s="19">
        <v>3.075E-2</v>
      </c>
      <c r="Y37" s="19">
        <v>0.15</v>
      </c>
      <c r="Z37" s="19">
        <v>-0.25</v>
      </c>
      <c r="AA37" s="19">
        <v>-0.1</v>
      </c>
      <c r="AB37" s="19">
        <v>0</v>
      </c>
      <c r="AC37" s="19">
        <v>5.1249999999999997E-2</v>
      </c>
      <c r="AD37" s="19">
        <v>-1.8749999999999999E-2</v>
      </c>
      <c r="AE37" s="19">
        <v>1.7500000000000002E-2</v>
      </c>
      <c r="AF37" s="19">
        <v>0</v>
      </c>
      <c r="AG37" s="19">
        <v>0.14709375</v>
      </c>
      <c r="AH37" s="19">
        <v>-0.24015624999999999</v>
      </c>
      <c r="AI37" s="19">
        <v>-9.0437500000000004E-2</v>
      </c>
      <c r="AJ37" s="19">
        <v>0</v>
      </c>
      <c r="AK37" s="19">
        <v>24</v>
      </c>
      <c r="AL37" s="19">
        <v>12</v>
      </c>
      <c r="AM37" s="19">
        <v>12</v>
      </c>
      <c r="AN37" s="19">
        <v>32</v>
      </c>
      <c r="AO37" s="19">
        <v>0</v>
      </c>
      <c r="AP37" s="19">
        <v>0</v>
      </c>
      <c r="AQ37" s="19">
        <v>0</v>
      </c>
      <c r="AR37" s="19">
        <v>0</v>
      </c>
      <c r="AS37" s="19" t="s">
        <v>132</v>
      </c>
      <c r="AT37" s="19">
        <v>1</v>
      </c>
      <c r="AU37" s="19">
        <v>0</v>
      </c>
      <c r="AV37" s="19">
        <v>0</v>
      </c>
      <c r="AW37" s="19">
        <v>1</v>
      </c>
      <c r="AX37" s="19">
        <v>1</v>
      </c>
      <c r="AY37" s="19">
        <v>0.1</v>
      </c>
      <c r="AZ37" s="19">
        <v>0.1</v>
      </c>
      <c r="BA37" s="19">
        <v>0.1</v>
      </c>
      <c r="BB37" s="19">
        <v>0.1</v>
      </c>
      <c r="BC37" s="19">
        <v>0</v>
      </c>
      <c r="BD37" s="19">
        <v>1</v>
      </c>
      <c r="BE37" s="19">
        <v>45</v>
      </c>
      <c r="BF37" s="19">
        <v>1</v>
      </c>
      <c r="BG37" s="19">
        <v>5</v>
      </c>
      <c r="BH37" s="19" t="s">
        <v>89</v>
      </c>
      <c r="BI37" s="19">
        <v>5</v>
      </c>
      <c r="BJ37" s="19">
        <v>2</v>
      </c>
      <c r="BK37" s="19">
        <v>0.05</v>
      </c>
      <c r="BL37" s="19">
        <v>4</v>
      </c>
      <c r="BM37" s="19">
        <v>6</v>
      </c>
      <c r="BN37" s="19">
        <v>0.5</v>
      </c>
      <c r="BO37" s="19">
        <v>10</v>
      </c>
      <c r="BP37" s="19">
        <v>1</v>
      </c>
      <c r="BQ37" s="19">
        <v>1</v>
      </c>
      <c r="BR37" s="19">
        <v>1</v>
      </c>
      <c r="BS37" s="19">
        <v>1</v>
      </c>
      <c r="BT37" s="19">
        <v>0</v>
      </c>
      <c r="BU37" s="19">
        <v>0</v>
      </c>
      <c r="BV37" s="19">
        <v>0</v>
      </c>
      <c r="BW37" s="19">
        <v>0</v>
      </c>
      <c r="BX37" s="19">
        <v>1</v>
      </c>
      <c r="BY37" s="19">
        <v>1</v>
      </c>
      <c r="BZ37" s="19">
        <v>1</v>
      </c>
      <c r="CA37" s="19">
        <v>1</v>
      </c>
    </row>
    <row r="38" spans="1:79" x14ac:dyDescent="0.3">
      <c r="A38" s="26">
        <v>36</v>
      </c>
      <c r="B38" s="19">
        <v>80</v>
      </c>
      <c r="C38" s="19">
        <v>7.799983024597168E-2</v>
      </c>
      <c r="D38" s="19">
        <v>1.299997170766195E-3</v>
      </c>
      <c r="E38" s="19">
        <v>4</v>
      </c>
      <c r="F38" s="19">
        <v>7.1762394808100927E-2</v>
      </c>
      <c r="G38" s="19">
        <v>4.5110541312424939E-3</v>
      </c>
      <c r="H38" s="19">
        <v>4.1444675566500749E-2</v>
      </c>
      <c r="I38" s="19">
        <v>6.6650470037727524E-3</v>
      </c>
      <c r="J38" s="19">
        <v>4.5110541312424939E-3</v>
      </c>
      <c r="K38" s="19">
        <f t="shared" si="0"/>
        <v>4.5110541312424939E-3</v>
      </c>
      <c r="L38" s="19">
        <v>4.5110541312424939E-3</v>
      </c>
      <c r="N38" s="19">
        <v>5.5511151231257827E-17</v>
      </c>
      <c r="O38" s="19">
        <v>-8.3266726846886741E-17</v>
      </c>
      <c r="P38" s="19">
        <v>2.775557561562891E-17</v>
      </c>
      <c r="Q38" s="19">
        <v>0</v>
      </c>
      <c r="R38" s="19">
        <v>3.7500000000000051E-3</v>
      </c>
      <c r="S38" s="19">
        <v>-1.8749999999999999E-2</v>
      </c>
      <c r="T38" s="19">
        <v>1.7500000000000002E-2</v>
      </c>
      <c r="U38" s="19">
        <v>0</v>
      </c>
      <c r="V38" s="19">
        <v>-8.4374999999999867E-3</v>
      </c>
      <c r="W38" s="19">
        <v>-3.7499999999993089E-4</v>
      </c>
      <c r="X38" s="19">
        <v>-7.1250000000000063E-3</v>
      </c>
      <c r="Y38" s="19">
        <v>0.25</v>
      </c>
      <c r="Z38" s="19">
        <v>-0.25</v>
      </c>
      <c r="AA38" s="19">
        <v>-0.1</v>
      </c>
      <c r="AB38" s="19">
        <v>0</v>
      </c>
      <c r="AC38" s="19">
        <v>3.7500000000000051E-3</v>
      </c>
      <c r="AD38" s="19">
        <v>-1.8749999999999999E-2</v>
      </c>
      <c r="AE38" s="19">
        <v>1.7500000000000002E-2</v>
      </c>
      <c r="AF38" s="19">
        <v>0</v>
      </c>
      <c r="AG38" s="19">
        <v>0.25778125000000002</v>
      </c>
      <c r="AH38" s="19">
        <v>-0.24015624999999999</v>
      </c>
      <c r="AI38" s="19">
        <v>-9.0437500000000004E-2</v>
      </c>
      <c r="AJ38" s="19">
        <v>0</v>
      </c>
      <c r="AK38" s="19">
        <v>28</v>
      </c>
      <c r="AL38" s="19">
        <v>8</v>
      </c>
      <c r="AM38" s="19">
        <v>12</v>
      </c>
      <c r="AN38" s="19">
        <v>32</v>
      </c>
      <c r="AO38" s="19">
        <v>0</v>
      </c>
      <c r="AP38" s="19">
        <v>0</v>
      </c>
      <c r="AQ38" s="19">
        <v>0</v>
      </c>
      <c r="AR38" s="19">
        <v>0</v>
      </c>
      <c r="AS38" s="19" t="s">
        <v>133</v>
      </c>
      <c r="AT38" s="19">
        <v>1</v>
      </c>
      <c r="AU38" s="19">
        <v>0</v>
      </c>
      <c r="AV38" s="19">
        <v>0</v>
      </c>
      <c r="AW38" s="19">
        <v>1</v>
      </c>
      <c r="AX38" s="19">
        <v>1</v>
      </c>
      <c r="AY38" s="19">
        <v>0.1</v>
      </c>
      <c r="AZ38" s="19">
        <v>0.1</v>
      </c>
      <c r="BA38" s="19">
        <v>0.1</v>
      </c>
      <c r="BB38" s="19">
        <v>0.1</v>
      </c>
      <c r="BC38" s="19">
        <v>0</v>
      </c>
      <c r="BD38" s="19">
        <v>1</v>
      </c>
      <c r="BE38" s="19">
        <v>45</v>
      </c>
      <c r="BF38" s="19">
        <v>1</v>
      </c>
      <c r="BG38" s="19">
        <v>5</v>
      </c>
      <c r="BH38" s="19" t="s">
        <v>89</v>
      </c>
      <c r="BI38" s="19">
        <v>5</v>
      </c>
      <c r="BJ38" s="19">
        <v>2</v>
      </c>
      <c r="BK38" s="19">
        <v>0.05</v>
      </c>
      <c r="BL38" s="19">
        <v>4</v>
      </c>
      <c r="BM38" s="19">
        <v>6</v>
      </c>
      <c r="BN38" s="19">
        <v>0.5</v>
      </c>
      <c r="BO38" s="19">
        <v>10</v>
      </c>
      <c r="BP38" s="19">
        <v>1</v>
      </c>
      <c r="BQ38" s="19">
        <v>1</v>
      </c>
      <c r="BR38" s="19">
        <v>1</v>
      </c>
      <c r="BS38" s="19">
        <v>1</v>
      </c>
      <c r="BT38" s="19">
        <v>0</v>
      </c>
      <c r="BU38" s="19">
        <v>0</v>
      </c>
      <c r="BV38" s="19">
        <v>0</v>
      </c>
      <c r="BW38" s="19">
        <v>0</v>
      </c>
      <c r="BX38" s="19">
        <v>1</v>
      </c>
      <c r="BY38" s="19">
        <v>1</v>
      </c>
      <c r="BZ38" s="19">
        <v>1</v>
      </c>
      <c r="CA38" s="19">
        <v>1</v>
      </c>
    </row>
    <row r="39" spans="1:79" x14ac:dyDescent="0.3">
      <c r="A39" s="26">
        <v>37</v>
      </c>
      <c r="B39" s="19">
        <v>80</v>
      </c>
      <c r="C39" s="19">
        <v>9.5999956130981445E-2</v>
      </c>
      <c r="D39" s="19">
        <v>1.5999992688496909E-3</v>
      </c>
      <c r="E39" s="19">
        <v>5</v>
      </c>
      <c r="F39" s="19">
        <v>0.1435247896162018</v>
      </c>
      <c r="G39" s="19">
        <v>6.3156706146298537E-3</v>
      </c>
      <c r="H39" s="19">
        <v>7.5620751430245672E-2</v>
      </c>
      <c r="I39" s="19">
        <v>1.524670174373789E-2</v>
      </c>
      <c r="J39" s="19">
        <v>1.360581361266198E-2</v>
      </c>
      <c r="K39" s="19">
        <f t="shared" si="0"/>
        <v>1.360581361266198E-2</v>
      </c>
      <c r="L39" s="19">
        <v>6.3156706146298537E-3</v>
      </c>
      <c r="M39" s="19">
        <v>1.211843411140644E-2</v>
      </c>
      <c r="N39" s="19">
        <v>2.2204460492503131E-16</v>
      </c>
      <c r="O39" s="19">
        <v>3.1833875156481191E-18</v>
      </c>
      <c r="P39" s="19">
        <v>-4.4408920985006262E-16</v>
      </c>
      <c r="Q39" s="19">
        <v>0</v>
      </c>
      <c r="R39" s="19">
        <v>1.2500000000000001E-2</v>
      </c>
      <c r="S39" s="19">
        <v>4.9999999999999897E-3</v>
      </c>
      <c r="T39" s="19">
        <v>-3.5000000000000003E-2</v>
      </c>
      <c r="U39" s="19">
        <v>0</v>
      </c>
      <c r="V39" s="19">
        <v>1.5937500000001159E-3</v>
      </c>
      <c r="W39" s="19">
        <v>7.0312499999999559E-3</v>
      </c>
      <c r="X39" s="19">
        <v>-1.3687499999999801E-2</v>
      </c>
      <c r="Y39" s="19">
        <v>-0.5</v>
      </c>
      <c r="Z39" s="19">
        <v>7.2164496600635178E-17</v>
      </c>
      <c r="AA39" s="19">
        <v>0.4</v>
      </c>
      <c r="AB39" s="19">
        <v>0</v>
      </c>
      <c r="AC39" s="19">
        <v>1.2500000000000001E-2</v>
      </c>
      <c r="AD39" s="19">
        <v>4.9999999999999897E-3</v>
      </c>
      <c r="AE39" s="19">
        <v>-3.5000000000000003E-2</v>
      </c>
      <c r="AF39" s="19">
        <v>0</v>
      </c>
      <c r="AG39" s="19">
        <v>-0.485375</v>
      </c>
      <c r="AH39" s="19">
        <v>2.4375000000000568E-3</v>
      </c>
      <c r="AI39" s="19">
        <v>0.38274999999999998</v>
      </c>
      <c r="AJ39" s="19">
        <v>0</v>
      </c>
      <c r="AK39" s="19">
        <v>8</v>
      </c>
      <c r="AL39" s="19">
        <v>48</v>
      </c>
      <c r="AM39" s="19">
        <v>12</v>
      </c>
      <c r="AN39" s="19">
        <v>12</v>
      </c>
      <c r="AO39" s="19">
        <v>0</v>
      </c>
      <c r="AP39" s="19">
        <v>0</v>
      </c>
      <c r="AQ39" s="19">
        <v>0</v>
      </c>
      <c r="AR39" s="19">
        <v>0</v>
      </c>
      <c r="AS39" s="19" t="s">
        <v>134</v>
      </c>
      <c r="AT39" s="19">
        <v>1</v>
      </c>
      <c r="AU39" s="19">
        <v>0</v>
      </c>
      <c r="AV39" s="19">
        <v>0</v>
      </c>
      <c r="AW39" s="19">
        <v>1</v>
      </c>
      <c r="AX39" s="19">
        <v>1</v>
      </c>
      <c r="AY39" s="19">
        <v>0.1</v>
      </c>
      <c r="AZ39" s="19">
        <v>0.1</v>
      </c>
      <c r="BA39" s="19">
        <v>0.1</v>
      </c>
      <c r="BB39" s="19">
        <v>0.1</v>
      </c>
      <c r="BC39" s="19">
        <v>0</v>
      </c>
      <c r="BD39" s="19">
        <v>1</v>
      </c>
      <c r="BE39" s="19">
        <v>45</v>
      </c>
      <c r="BF39" s="19">
        <v>1</v>
      </c>
      <c r="BG39" s="19">
        <v>5</v>
      </c>
      <c r="BH39" s="19" t="s">
        <v>89</v>
      </c>
      <c r="BI39" s="19">
        <v>5</v>
      </c>
      <c r="BJ39" s="19">
        <v>2</v>
      </c>
      <c r="BK39" s="19">
        <v>0.05</v>
      </c>
      <c r="BL39" s="19">
        <v>4</v>
      </c>
      <c r="BM39" s="19">
        <v>6</v>
      </c>
      <c r="BN39" s="19">
        <v>0.5</v>
      </c>
      <c r="BO39" s="19">
        <v>10</v>
      </c>
      <c r="BP39" s="19">
        <v>1</v>
      </c>
      <c r="BQ39" s="19">
        <v>1</v>
      </c>
      <c r="BR39" s="19">
        <v>1</v>
      </c>
      <c r="BS39" s="19">
        <v>1</v>
      </c>
      <c r="BT39" s="19">
        <v>0</v>
      </c>
      <c r="BU39" s="19">
        <v>0</v>
      </c>
      <c r="BV39" s="19">
        <v>0</v>
      </c>
      <c r="BW39" s="19">
        <v>0</v>
      </c>
      <c r="BX39" s="19">
        <v>1</v>
      </c>
      <c r="BY39" s="19">
        <v>1</v>
      </c>
      <c r="BZ39" s="19">
        <v>1</v>
      </c>
      <c r="CA39" s="19">
        <v>1</v>
      </c>
    </row>
    <row r="40" spans="1:79" x14ac:dyDescent="0.3">
      <c r="A40" s="26">
        <v>38</v>
      </c>
      <c r="B40" s="19">
        <v>80</v>
      </c>
      <c r="C40" s="19">
        <v>6.5000057220458984E-2</v>
      </c>
      <c r="D40" s="19">
        <v>1.0833342870076501E-3</v>
      </c>
      <c r="E40" s="19">
        <v>3</v>
      </c>
      <c r="F40" s="19">
        <v>7.1762394808100968E-2</v>
      </c>
      <c r="G40" s="19">
        <v>2.5702764055216189E-2</v>
      </c>
      <c r="H40" s="19">
        <v>5.5409845484015612E-2</v>
      </c>
      <c r="I40" s="19">
        <v>2.5702764055216189E-2</v>
      </c>
      <c r="J40" s="19">
        <v>2.5702764055216189E-2</v>
      </c>
      <c r="K40" s="19">
        <f t="shared" si="0"/>
        <v>2.5702764055216189E-2</v>
      </c>
      <c r="N40" s="19">
        <v>-2.4999999999999582E-2</v>
      </c>
      <c r="O40" s="19">
        <v>-2.4999999999999901E-2</v>
      </c>
      <c r="P40" s="19">
        <v>4.9999999999999663E-2</v>
      </c>
      <c r="Q40" s="19">
        <v>0</v>
      </c>
      <c r="R40" s="19">
        <v>-1.125E-2</v>
      </c>
      <c r="S40" s="19">
        <v>2.8750000000000001E-2</v>
      </c>
      <c r="T40" s="19">
        <v>1.2500000000000001E-2</v>
      </c>
      <c r="U40" s="19">
        <v>0</v>
      </c>
      <c r="V40" s="19">
        <v>1.4515624999999701E-2</v>
      </c>
      <c r="W40" s="19">
        <v>1.203124999999985E-3</v>
      </c>
      <c r="X40" s="19">
        <v>-1.281250000000123E-3</v>
      </c>
      <c r="Y40" s="19">
        <v>-0.55000000000000004</v>
      </c>
      <c r="Z40" s="19">
        <v>5.0000000000000079E-2</v>
      </c>
      <c r="AA40" s="19">
        <v>0.5</v>
      </c>
      <c r="AB40" s="19">
        <v>0</v>
      </c>
      <c r="AC40" s="19">
        <v>-1.125E-2</v>
      </c>
      <c r="AD40" s="19">
        <v>2.8750000000000001E-2</v>
      </c>
      <c r="AE40" s="19">
        <v>1.2500000000000001E-2</v>
      </c>
      <c r="AF40" s="19">
        <v>0</v>
      </c>
      <c r="AG40" s="19">
        <v>-0.54071875000000003</v>
      </c>
      <c r="AH40" s="19">
        <v>5.7781250000000048E-2</v>
      </c>
      <c r="AI40" s="19">
        <v>0.49343749999999997</v>
      </c>
      <c r="AJ40" s="19">
        <v>0</v>
      </c>
      <c r="AK40" s="19">
        <v>8</v>
      </c>
      <c r="AL40" s="19">
        <v>52</v>
      </c>
      <c r="AM40" s="19">
        <v>12</v>
      </c>
      <c r="AN40" s="19">
        <v>8</v>
      </c>
      <c r="AO40" s="19">
        <v>0</v>
      </c>
      <c r="AP40" s="19">
        <v>-2</v>
      </c>
      <c r="AQ40" s="19">
        <v>2</v>
      </c>
      <c r="AR40" s="19">
        <v>0</v>
      </c>
      <c r="AS40" s="19" t="s">
        <v>135</v>
      </c>
      <c r="AT40" s="19">
        <v>1</v>
      </c>
      <c r="AU40" s="19">
        <v>0</v>
      </c>
      <c r="AV40" s="19">
        <v>0</v>
      </c>
      <c r="AW40" s="19">
        <v>1</v>
      </c>
      <c r="AX40" s="19">
        <v>1</v>
      </c>
      <c r="AY40" s="19">
        <v>0.1</v>
      </c>
      <c r="AZ40" s="19">
        <v>0.1</v>
      </c>
      <c r="BA40" s="19">
        <v>0.1</v>
      </c>
      <c r="BB40" s="19">
        <v>0.1</v>
      </c>
      <c r="BC40" s="19">
        <v>0</v>
      </c>
      <c r="BD40" s="19">
        <v>1</v>
      </c>
      <c r="BE40" s="19">
        <v>45</v>
      </c>
      <c r="BF40" s="19">
        <v>1</v>
      </c>
      <c r="BG40" s="19">
        <v>5</v>
      </c>
      <c r="BH40" s="19" t="s">
        <v>89</v>
      </c>
      <c r="BI40" s="19">
        <v>5</v>
      </c>
      <c r="BJ40" s="19">
        <v>2</v>
      </c>
      <c r="BK40" s="19">
        <v>0.05</v>
      </c>
      <c r="BL40" s="19">
        <v>4</v>
      </c>
      <c r="BM40" s="19">
        <v>6</v>
      </c>
      <c r="BN40" s="19">
        <v>0.5</v>
      </c>
      <c r="BO40" s="19">
        <v>10</v>
      </c>
      <c r="BP40" s="19">
        <v>1</v>
      </c>
      <c r="BQ40" s="19">
        <v>1</v>
      </c>
      <c r="BR40" s="19">
        <v>1</v>
      </c>
      <c r="BS40" s="19">
        <v>1</v>
      </c>
      <c r="BT40" s="19">
        <v>0</v>
      </c>
      <c r="BU40" s="19">
        <v>0</v>
      </c>
      <c r="BV40" s="19">
        <v>0</v>
      </c>
      <c r="BW40" s="19">
        <v>0</v>
      </c>
      <c r="BX40" s="19">
        <v>1</v>
      </c>
      <c r="BY40" s="19">
        <v>1</v>
      </c>
      <c r="BZ40" s="19">
        <v>1</v>
      </c>
      <c r="CA40" s="19">
        <v>1</v>
      </c>
    </row>
    <row r="41" spans="1:79" x14ac:dyDescent="0.3">
      <c r="A41" s="26">
        <v>39</v>
      </c>
      <c r="B41" s="19">
        <v>80</v>
      </c>
      <c r="C41" s="19">
        <v>8.4000110626220703E-2</v>
      </c>
      <c r="D41" s="19">
        <v>1.4000018437703449E-3</v>
      </c>
      <c r="E41" s="19">
        <v>4</v>
      </c>
      <c r="F41" s="19">
        <v>6.5168051988685584E-3</v>
      </c>
      <c r="G41" s="19">
        <v>2.667440124240119E-2</v>
      </c>
      <c r="H41" s="19">
        <v>5.5177138395919777E-2</v>
      </c>
      <c r="I41" s="19">
        <v>2.7431453099327669E-2</v>
      </c>
      <c r="J41" s="19">
        <v>2.667440124240119E-2</v>
      </c>
      <c r="K41" s="19">
        <f t="shared" si="0"/>
        <v>2.667440124240119E-2</v>
      </c>
      <c r="L41" s="19">
        <v>2.667440124240119E-2</v>
      </c>
      <c r="N41" s="19">
        <v>-2.4999999999999689E-2</v>
      </c>
      <c r="O41" s="19">
        <v>-2.4999999999999929E-2</v>
      </c>
      <c r="P41" s="19">
        <v>4.9999999999999538E-2</v>
      </c>
      <c r="Q41" s="19">
        <v>0</v>
      </c>
      <c r="R41" s="19">
        <v>-1.125E-2</v>
      </c>
      <c r="S41" s="19">
        <v>6.8750000000000006E-2</v>
      </c>
      <c r="T41" s="19">
        <v>1.2500000000000001E-2</v>
      </c>
      <c r="U41" s="19">
        <v>0</v>
      </c>
      <c r="V41" s="19">
        <v>1.4515624999999919E-2</v>
      </c>
      <c r="W41" s="19">
        <v>1.7515624999999969E-2</v>
      </c>
      <c r="X41" s="19">
        <v>-1.281250000000123E-3</v>
      </c>
      <c r="Y41" s="19">
        <v>-0.55000000000000004</v>
      </c>
      <c r="Z41" s="19">
        <v>5.0000000000000079E-2</v>
      </c>
      <c r="AA41" s="19">
        <v>0.5</v>
      </c>
      <c r="AB41" s="19">
        <v>0</v>
      </c>
      <c r="AC41" s="19">
        <v>-1.125E-2</v>
      </c>
      <c r="AD41" s="19">
        <v>6.8750000000000006E-2</v>
      </c>
      <c r="AE41" s="19">
        <v>1.2500000000000001E-2</v>
      </c>
      <c r="AF41" s="19">
        <v>0</v>
      </c>
      <c r="AG41" s="19">
        <v>-0.54071875000000003</v>
      </c>
      <c r="AH41" s="19">
        <v>4.4281250000000057E-2</v>
      </c>
      <c r="AI41" s="19">
        <v>0.49343749999999997</v>
      </c>
      <c r="AJ41" s="19">
        <v>0</v>
      </c>
      <c r="AK41" s="19">
        <v>8</v>
      </c>
      <c r="AL41" s="19">
        <v>52</v>
      </c>
      <c r="AM41" s="19">
        <v>12</v>
      </c>
      <c r="AN41" s="19">
        <v>8</v>
      </c>
      <c r="AO41" s="19">
        <v>0</v>
      </c>
      <c r="AP41" s="19">
        <v>-2</v>
      </c>
      <c r="AQ41" s="19">
        <v>2</v>
      </c>
      <c r="AR41" s="19">
        <v>0</v>
      </c>
      <c r="AS41" s="19" t="s">
        <v>136</v>
      </c>
      <c r="AT41" s="19">
        <v>1</v>
      </c>
      <c r="AU41" s="19">
        <v>0</v>
      </c>
      <c r="AV41" s="19">
        <v>0</v>
      </c>
      <c r="AW41" s="19">
        <v>1</v>
      </c>
      <c r="AX41" s="19">
        <v>1</v>
      </c>
      <c r="AY41" s="19">
        <v>0.1</v>
      </c>
      <c r="AZ41" s="19">
        <v>0.1</v>
      </c>
      <c r="BA41" s="19">
        <v>0.1</v>
      </c>
      <c r="BB41" s="19">
        <v>0.1</v>
      </c>
      <c r="BC41" s="19">
        <v>0</v>
      </c>
      <c r="BD41" s="19">
        <v>1</v>
      </c>
      <c r="BE41" s="19">
        <v>45</v>
      </c>
      <c r="BF41" s="19">
        <v>1</v>
      </c>
      <c r="BG41" s="19">
        <v>5</v>
      </c>
      <c r="BH41" s="19" t="s">
        <v>89</v>
      </c>
      <c r="BI41" s="19">
        <v>5</v>
      </c>
      <c r="BJ41" s="19">
        <v>2</v>
      </c>
      <c r="BK41" s="19">
        <v>0.05</v>
      </c>
      <c r="BL41" s="19">
        <v>4</v>
      </c>
      <c r="BM41" s="19">
        <v>6</v>
      </c>
      <c r="BN41" s="19">
        <v>0.5</v>
      </c>
      <c r="BO41" s="19">
        <v>10</v>
      </c>
      <c r="BP41" s="19">
        <v>1</v>
      </c>
      <c r="BQ41" s="19">
        <v>1</v>
      </c>
      <c r="BR41" s="19">
        <v>1</v>
      </c>
      <c r="BS41" s="19">
        <v>1</v>
      </c>
      <c r="BT41" s="19">
        <v>0</v>
      </c>
      <c r="BU41" s="19">
        <v>0</v>
      </c>
      <c r="BV41" s="19">
        <v>0</v>
      </c>
      <c r="BW41" s="19">
        <v>0</v>
      </c>
      <c r="BX41" s="19">
        <v>1</v>
      </c>
      <c r="BY41" s="19">
        <v>1</v>
      </c>
      <c r="BZ41" s="19">
        <v>1</v>
      </c>
      <c r="CA41" s="19">
        <v>1</v>
      </c>
    </row>
    <row r="42" spans="1:79" x14ac:dyDescent="0.3">
      <c r="A42" s="26">
        <v>40</v>
      </c>
      <c r="B42" s="19">
        <v>80</v>
      </c>
      <c r="C42" s="19">
        <v>7.0000171661376953E-2</v>
      </c>
      <c r="D42" s="19">
        <v>1.1666695276896159E-3</v>
      </c>
      <c r="E42" s="19">
        <v>4</v>
      </c>
      <c r="F42" s="19">
        <v>7.1741724261408938E-3</v>
      </c>
      <c r="G42" s="19">
        <v>2.9688984337892309E-2</v>
      </c>
      <c r="H42" s="19">
        <v>6.5388905667360608E-2</v>
      </c>
      <c r="I42" s="19">
        <v>3.055624057194568E-2</v>
      </c>
      <c r="J42" s="19">
        <v>2.9688984337892309E-2</v>
      </c>
      <c r="K42" s="19">
        <f t="shared" si="0"/>
        <v>2.9688984337892309E-2</v>
      </c>
      <c r="L42" s="19">
        <v>2.9688984337892309E-2</v>
      </c>
      <c r="N42" s="19">
        <v>-2.49999999999998E-2</v>
      </c>
      <c r="O42" s="19">
        <v>-2.4999999999999929E-2</v>
      </c>
      <c r="P42" s="19">
        <v>4.9999999999999538E-2</v>
      </c>
      <c r="Q42" s="19">
        <v>0</v>
      </c>
      <c r="R42" s="19">
        <v>-5.6250000000000001E-2</v>
      </c>
      <c r="S42" s="19">
        <v>3.3750000000000002E-2</v>
      </c>
      <c r="T42" s="19">
        <v>-7.7499999999999999E-2</v>
      </c>
      <c r="U42" s="19">
        <v>0</v>
      </c>
      <c r="V42" s="19">
        <v>3.8609375000000001E-2</v>
      </c>
      <c r="W42" s="19">
        <v>5.2343750000000341E-3</v>
      </c>
      <c r="X42" s="19">
        <v>4.5312499999999312E-3</v>
      </c>
      <c r="Y42" s="19">
        <v>-0.35</v>
      </c>
      <c r="Z42" s="19">
        <v>5.0000000000000079E-2</v>
      </c>
      <c r="AA42" s="19">
        <v>0.5</v>
      </c>
      <c r="AB42" s="19">
        <v>0</v>
      </c>
      <c r="AC42" s="19">
        <v>-5.6250000000000001E-2</v>
      </c>
      <c r="AD42" s="19">
        <v>3.3750000000000002E-2</v>
      </c>
      <c r="AE42" s="19">
        <v>-7.7499999999999999E-2</v>
      </c>
      <c r="AF42" s="19">
        <v>0</v>
      </c>
      <c r="AG42" s="19">
        <v>-0.32103124999999999</v>
      </c>
      <c r="AH42" s="19">
        <v>4.8968750000000068E-2</v>
      </c>
      <c r="AI42" s="19">
        <v>0.49006250000000001</v>
      </c>
      <c r="AJ42" s="19">
        <v>0</v>
      </c>
      <c r="AK42" s="19">
        <v>16</v>
      </c>
      <c r="AL42" s="19">
        <v>44</v>
      </c>
      <c r="AM42" s="19">
        <v>12</v>
      </c>
      <c r="AN42" s="19">
        <v>8</v>
      </c>
      <c r="AO42" s="19">
        <v>0</v>
      </c>
      <c r="AP42" s="19">
        <v>-2</v>
      </c>
      <c r="AQ42" s="19">
        <v>2</v>
      </c>
      <c r="AR42" s="19">
        <v>0</v>
      </c>
      <c r="AS42" s="19" t="s">
        <v>137</v>
      </c>
      <c r="AT42" s="19">
        <v>1</v>
      </c>
      <c r="AU42" s="19">
        <v>0</v>
      </c>
      <c r="AV42" s="19">
        <v>0</v>
      </c>
      <c r="AW42" s="19">
        <v>1</v>
      </c>
      <c r="AX42" s="19">
        <v>1</v>
      </c>
      <c r="AY42" s="19">
        <v>0.1</v>
      </c>
      <c r="AZ42" s="19">
        <v>0.1</v>
      </c>
      <c r="BA42" s="19">
        <v>0.1</v>
      </c>
      <c r="BB42" s="19">
        <v>0.1</v>
      </c>
      <c r="BC42" s="19">
        <v>0</v>
      </c>
      <c r="BD42" s="19">
        <v>1</v>
      </c>
      <c r="BE42" s="19">
        <v>45</v>
      </c>
      <c r="BF42" s="19">
        <v>1</v>
      </c>
      <c r="BG42" s="19">
        <v>5</v>
      </c>
      <c r="BH42" s="19" t="s">
        <v>89</v>
      </c>
      <c r="BI42" s="19">
        <v>5</v>
      </c>
      <c r="BJ42" s="19">
        <v>2</v>
      </c>
      <c r="BK42" s="19">
        <v>0.05</v>
      </c>
      <c r="BL42" s="19">
        <v>4</v>
      </c>
      <c r="BM42" s="19">
        <v>6</v>
      </c>
      <c r="BN42" s="19">
        <v>0.5</v>
      </c>
      <c r="BO42" s="19">
        <v>10</v>
      </c>
      <c r="BP42" s="19">
        <v>1</v>
      </c>
      <c r="BQ42" s="19">
        <v>1</v>
      </c>
      <c r="BR42" s="19">
        <v>1</v>
      </c>
      <c r="BS42" s="19">
        <v>1</v>
      </c>
      <c r="BT42" s="19">
        <v>0</v>
      </c>
      <c r="BU42" s="19">
        <v>0</v>
      </c>
      <c r="BV42" s="19">
        <v>0</v>
      </c>
      <c r="BW42" s="19">
        <v>0</v>
      </c>
      <c r="BX42" s="19">
        <v>1</v>
      </c>
      <c r="BY42" s="19">
        <v>1</v>
      </c>
      <c r="BZ42" s="19">
        <v>1</v>
      </c>
      <c r="CA42" s="19">
        <v>1</v>
      </c>
    </row>
    <row r="43" spans="1:79" x14ac:dyDescent="0.3">
      <c r="A43" s="26">
        <v>41</v>
      </c>
      <c r="B43" s="19">
        <v>80</v>
      </c>
      <c r="C43" s="19">
        <v>5.6999921798706048E-2</v>
      </c>
      <c r="D43" s="19">
        <v>9.4999869664510095E-4</v>
      </c>
      <c r="E43" s="19">
        <v>3</v>
      </c>
      <c r="F43" s="19">
        <v>5.7852182327030703E-3</v>
      </c>
      <c r="G43" s="19">
        <v>4.6792032477606778E-2</v>
      </c>
      <c r="H43" s="19">
        <v>5.6602811371948072E-2</v>
      </c>
      <c r="I43" s="19">
        <v>4.6792032477606778E-2</v>
      </c>
      <c r="J43" s="19">
        <v>4.6792032477606778E-2</v>
      </c>
      <c r="K43" s="19">
        <f t="shared" si="0"/>
        <v>4.6792032477606778E-2</v>
      </c>
      <c r="N43" s="19">
        <v>-5.0000000000000017E-2</v>
      </c>
      <c r="O43" s="19">
        <v>9.6777177491824203E-18</v>
      </c>
      <c r="P43" s="19">
        <v>9.9999999999999756E-2</v>
      </c>
      <c r="Q43" s="19">
        <v>0</v>
      </c>
      <c r="R43" s="19">
        <v>0.01</v>
      </c>
      <c r="S43" s="19">
        <v>9.999999999999995E-3</v>
      </c>
      <c r="T43" s="19">
        <v>-0.03</v>
      </c>
      <c r="U43" s="19">
        <v>0</v>
      </c>
      <c r="V43" s="19">
        <v>2.5093749999999939E-2</v>
      </c>
      <c r="W43" s="19">
        <v>-1.875000000000006E-3</v>
      </c>
      <c r="X43" s="19">
        <v>1.937500000000369E-3</v>
      </c>
      <c r="Y43" s="19">
        <v>-0.2</v>
      </c>
      <c r="Z43" s="19">
        <v>6.8658315932393862E-17</v>
      </c>
      <c r="AA43" s="19">
        <v>0.60000000000000009</v>
      </c>
      <c r="AB43" s="19">
        <v>0</v>
      </c>
      <c r="AC43" s="19">
        <v>0.01</v>
      </c>
      <c r="AD43" s="19">
        <v>9.999999999999995E-3</v>
      </c>
      <c r="AE43" s="19">
        <v>-0.03</v>
      </c>
      <c r="AF43" s="19">
        <v>0</v>
      </c>
      <c r="AG43" s="19">
        <v>-0.15837499999999999</v>
      </c>
      <c r="AH43" s="19">
        <v>-6.3749999999999432E-3</v>
      </c>
      <c r="AI43" s="19">
        <v>0.60075000000000001</v>
      </c>
      <c r="AJ43" s="19">
        <v>0</v>
      </c>
      <c r="AK43" s="19">
        <v>24</v>
      </c>
      <c r="AL43" s="19">
        <v>40</v>
      </c>
      <c r="AM43" s="19">
        <v>8</v>
      </c>
      <c r="AN43" s="19">
        <v>8</v>
      </c>
      <c r="AO43" s="19">
        <v>0</v>
      </c>
      <c r="AP43" s="19">
        <v>-4</v>
      </c>
      <c r="AQ43" s="19">
        <v>2</v>
      </c>
      <c r="AR43" s="19">
        <v>2</v>
      </c>
      <c r="AS43" s="19" t="s">
        <v>138</v>
      </c>
      <c r="AT43" s="19">
        <v>1</v>
      </c>
      <c r="AU43" s="19">
        <v>0</v>
      </c>
      <c r="AV43" s="19">
        <v>0</v>
      </c>
      <c r="AW43" s="19">
        <v>1</v>
      </c>
      <c r="AX43" s="19">
        <v>1</v>
      </c>
      <c r="AY43" s="19">
        <v>0.1</v>
      </c>
      <c r="AZ43" s="19">
        <v>0.1</v>
      </c>
      <c r="BA43" s="19">
        <v>0.1</v>
      </c>
      <c r="BB43" s="19">
        <v>0.1</v>
      </c>
      <c r="BC43" s="19">
        <v>0</v>
      </c>
      <c r="BD43" s="19">
        <v>1</v>
      </c>
      <c r="BE43" s="19">
        <v>45</v>
      </c>
      <c r="BF43" s="19">
        <v>1</v>
      </c>
      <c r="BG43" s="19">
        <v>5</v>
      </c>
      <c r="BH43" s="19" t="s">
        <v>89</v>
      </c>
      <c r="BI43" s="19">
        <v>5</v>
      </c>
      <c r="BJ43" s="19">
        <v>2</v>
      </c>
      <c r="BK43" s="19">
        <v>0.05</v>
      </c>
      <c r="BL43" s="19">
        <v>4</v>
      </c>
      <c r="BM43" s="19">
        <v>6</v>
      </c>
      <c r="BN43" s="19">
        <v>0.5</v>
      </c>
      <c r="BO43" s="19">
        <v>10</v>
      </c>
      <c r="BP43" s="19">
        <v>1</v>
      </c>
      <c r="BQ43" s="19">
        <v>1</v>
      </c>
      <c r="BR43" s="19">
        <v>1</v>
      </c>
      <c r="BS43" s="19">
        <v>1</v>
      </c>
      <c r="BT43" s="19">
        <v>0</v>
      </c>
      <c r="BU43" s="19">
        <v>0</v>
      </c>
      <c r="BV43" s="19">
        <v>0</v>
      </c>
      <c r="BW43" s="19">
        <v>0</v>
      </c>
      <c r="BX43" s="19">
        <v>1</v>
      </c>
      <c r="BY43" s="19">
        <v>1</v>
      </c>
      <c r="BZ43" s="19">
        <v>1</v>
      </c>
      <c r="CA43" s="19">
        <v>1</v>
      </c>
    </row>
    <row r="44" spans="1:79" x14ac:dyDescent="0.3">
      <c r="A44" s="26">
        <v>42</v>
      </c>
      <c r="B44" s="19">
        <v>80</v>
      </c>
      <c r="C44" s="19">
        <v>5.6999921798706048E-2</v>
      </c>
      <c r="D44" s="19">
        <v>9.4999869664510095E-4</v>
      </c>
      <c r="E44" s="19">
        <v>3</v>
      </c>
      <c r="F44" s="19">
        <v>7.0356236397351507E-3</v>
      </c>
      <c r="G44" s="19">
        <v>6.6197928140570711E-2</v>
      </c>
      <c r="H44" s="19">
        <v>7.8974593958344691E-2</v>
      </c>
      <c r="I44" s="19">
        <v>6.6197928140570711E-2</v>
      </c>
      <c r="J44" s="19">
        <v>6.6197928140570711E-2</v>
      </c>
      <c r="K44" s="19">
        <f t="shared" si="0"/>
        <v>6.6197928140570711E-2</v>
      </c>
      <c r="N44" s="19">
        <v>0.1000000000000001</v>
      </c>
      <c r="O44" s="19">
        <v>-1.059200943729944E-18</v>
      </c>
      <c r="P44" s="19">
        <v>9.9999999999999756E-2</v>
      </c>
      <c r="Q44" s="19">
        <v>0</v>
      </c>
      <c r="R44" s="19">
        <v>-7.7499999999999999E-2</v>
      </c>
      <c r="S44" s="19">
        <v>1.0000000000000011E-2</v>
      </c>
      <c r="T44" s="19">
        <v>-0.03</v>
      </c>
      <c r="U44" s="19">
        <v>0</v>
      </c>
      <c r="V44" s="19">
        <v>-7.8968750000000032E-2</v>
      </c>
      <c r="W44" s="19">
        <v>1.5937499999999971E-3</v>
      </c>
      <c r="X44" s="19">
        <v>7.3750000000003526E-3</v>
      </c>
      <c r="Y44" s="19">
        <v>0.3</v>
      </c>
      <c r="Z44" s="19">
        <v>3.3635268575806198E-17</v>
      </c>
      <c r="AA44" s="19">
        <v>0.60000000000000009</v>
      </c>
      <c r="AB44" s="19">
        <v>0</v>
      </c>
      <c r="AC44" s="19">
        <v>-7.7499999999999999E-2</v>
      </c>
      <c r="AD44" s="19">
        <v>1.0000000000000011E-2</v>
      </c>
      <c r="AE44" s="19">
        <v>-0.03</v>
      </c>
      <c r="AF44" s="19">
        <v>0</v>
      </c>
      <c r="AG44" s="19">
        <v>0.3238125</v>
      </c>
      <c r="AH44" s="19">
        <v>-6.3749999999999753E-3</v>
      </c>
      <c r="AI44" s="19">
        <v>0.60075000000000001</v>
      </c>
      <c r="AJ44" s="19">
        <v>0</v>
      </c>
      <c r="AK44" s="19">
        <v>44</v>
      </c>
      <c r="AL44" s="19">
        <v>20</v>
      </c>
      <c r="AM44" s="19">
        <v>8</v>
      </c>
      <c r="AN44" s="19">
        <v>8</v>
      </c>
      <c r="AO44" s="19">
        <v>-6</v>
      </c>
      <c r="AP44" s="19">
        <v>2</v>
      </c>
      <c r="AQ44" s="19">
        <v>2</v>
      </c>
      <c r="AR44" s="19">
        <v>2</v>
      </c>
      <c r="AS44" s="19" t="s">
        <v>139</v>
      </c>
      <c r="AT44" s="19">
        <v>1</v>
      </c>
      <c r="AU44" s="19">
        <v>0</v>
      </c>
      <c r="AV44" s="19">
        <v>0</v>
      </c>
      <c r="AW44" s="19">
        <v>1</v>
      </c>
      <c r="AX44" s="19">
        <v>1</v>
      </c>
      <c r="AY44" s="19">
        <v>0.1</v>
      </c>
      <c r="AZ44" s="19">
        <v>0.1</v>
      </c>
      <c r="BA44" s="19">
        <v>0.1</v>
      </c>
      <c r="BB44" s="19">
        <v>0.1</v>
      </c>
      <c r="BC44" s="19">
        <v>0</v>
      </c>
      <c r="BD44" s="19">
        <v>1</v>
      </c>
      <c r="BE44" s="19">
        <v>45</v>
      </c>
      <c r="BF44" s="19">
        <v>1</v>
      </c>
      <c r="BG44" s="19">
        <v>5</v>
      </c>
      <c r="BH44" s="19" t="s">
        <v>89</v>
      </c>
      <c r="BI44" s="19">
        <v>5</v>
      </c>
      <c r="BJ44" s="19">
        <v>2</v>
      </c>
      <c r="BK44" s="19">
        <v>0.05</v>
      </c>
      <c r="BL44" s="19">
        <v>4</v>
      </c>
      <c r="BM44" s="19">
        <v>6</v>
      </c>
      <c r="BN44" s="19">
        <v>0.5</v>
      </c>
      <c r="BO44" s="19">
        <v>10</v>
      </c>
      <c r="BP44" s="19">
        <v>1</v>
      </c>
      <c r="BQ44" s="19">
        <v>1</v>
      </c>
      <c r="BR44" s="19">
        <v>1</v>
      </c>
      <c r="BS44" s="19">
        <v>1</v>
      </c>
      <c r="BT44" s="19">
        <v>0</v>
      </c>
      <c r="BU44" s="19">
        <v>0</v>
      </c>
      <c r="BV44" s="19">
        <v>0</v>
      </c>
      <c r="BW44" s="19">
        <v>0</v>
      </c>
      <c r="BX44" s="19">
        <v>1</v>
      </c>
      <c r="BY44" s="19">
        <v>1</v>
      </c>
      <c r="BZ44" s="19">
        <v>1</v>
      </c>
      <c r="CA44" s="19">
        <v>1</v>
      </c>
    </row>
    <row r="45" spans="1:79" x14ac:dyDescent="0.3">
      <c r="A45" s="26">
        <v>43</v>
      </c>
      <c r="B45" s="19">
        <v>80</v>
      </c>
      <c r="C45" s="19">
        <v>7.500004768371582E-2</v>
      </c>
      <c r="D45" s="19">
        <v>1.250000794728597E-3</v>
      </c>
      <c r="E45" s="19">
        <v>4</v>
      </c>
      <c r="F45" s="19">
        <v>4.5927932677184997E-3</v>
      </c>
      <c r="G45" s="19">
        <v>8.334791539084804E-3</v>
      </c>
      <c r="H45" s="19">
        <v>3.3074091186493647E-2</v>
      </c>
      <c r="I45" s="19">
        <v>1.111613059364633E-2</v>
      </c>
      <c r="J45" s="19">
        <v>8.334791539084804E-3</v>
      </c>
      <c r="K45" s="19">
        <f t="shared" si="0"/>
        <v>8.334791539084804E-3</v>
      </c>
      <c r="L45" s="19">
        <v>8.334791539084804E-3</v>
      </c>
      <c r="N45" s="19">
        <v>2.775557561562891E-17</v>
      </c>
      <c r="O45" s="19">
        <v>2.775557561562891E-17</v>
      </c>
      <c r="P45" s="19">
        <v>-2.775557561562891E-17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-7.4999999999997291E-4</v>
      </c>
      <c r="W45" s="19">
        <v>1.9499999999999931E-2</v>
      </c>
      <c r="X45" s="19">
        <v>6.0000000000000331E-3</v>
      </c>
      <c r="Y45" s="19">
        <v>-7.4999999999999983E-2</v>
      </c>
      <c r="Z45" s="19">
        <v>0.17499999999999999</v>
      </c>
      <c r="AA45" s="19">
        <v>0.15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0.246046875</v>
      </c>
      <c r="AH45" s="19">
        <v>0.25482812500000002</v>
      </c>
      <c r="AI45" s="19">
        <v>0.18815625</v>
      </c>
      <c r="AJ45" s="19">
        <v>0</v>
      </c>
      <c r="AK45" s="19">
        <v>20</v>
      </c>
      <c r="AL45" s="19">
        <v>26</v>
      </c>
      <c r="AM45" s="19">
        <v>24</v>
      </c>
      <c r="AN45" s="19">
        <v>10</v>
      </c>
      <c r="AO45" s="19">
        <v>0</v>
      </c>
      <c r="AP45" s="19">
        <v>0</v>
      </c>
      <c r="AQ45" s="19">
        <v>0</v>
      </c>
      <c r="AR45" s="19">
        <v>0</v>
      </c>
      <c r="AS45" s="19" t="s">
        <v>140</v>
      </c>
      <c r="AT45" s="19">
        <v>1</v>
      </c>
      <c r="AU45" s="19">
        <v>0</v>
      </c>
      <c r="AV45" s="19">
        <v>0</v>
      </c>
      <c r="AW45" s="19">
        <v>1</v>
      </c>
      <c r="AX45" s="19">
        <v>1</v>
      </c>
      <c r="AY45" s="19">
        <v>0.1</v>
      </c>
      <c r="AZ45" s="19">
        <v>0.1</v>
      </c>
      <c r="BA45" s="19">
        <v>0.1</v>
      </c>
      <c r="BB45" s="19">
        <v>0.1</v>
      </c>
      <c r="BC45" s="19">
        <v>0</v>
      </c>
      <c r="BD45" s="19">
        <v>1</v>
      </c>
      <c r="BE45" s="19">
        <v>45</v>
      </c>
      <c r="BF45" s="19">
        <v>1</v>
      </c>
      <c r="BG45" s="19">
        <v>5</v>
      </c>
      <c r="BH45" s="19" t="s">
        <v>89</v>
      </c>
      <c r="BI45" s="19">
        <v>5</v>
      </c>
      <c r="BJ45" s="19">
        <v>2</v>
      </c>
      <c r="BK45" s="19">
        <v>0.05</v>
      </c>
      <c r="BL45" s="19">
        <v>4</v>
      </c>
      <c r="BM45" s="19">
        <v>6</v>
      </c>
      <c r="BN45" s="19">
        <v>0.5</v>
      </c>
      <c r="BO45" s="19">
        <v>10</v>
      </c>
      <c r="BP45" s="19">
        <v>1</v>
      </c>
      <c r="BQ45" s="19">
        <v>1</v>
      </c>
      <c r="BR45" s="19">
        <v>1</v>
      </c>
      <c r="BS45" s="19">
        <v>1</v>
      </c>
      <c r="BT45" s="19">
        <v>0</v>
      </c>
      <c r="BU45" s="19">
        <v>0</v>
      </c>
      <c r="BV45" s="19">
        <v>0</v>
      </c>
      <c r="BW45" s="19">
        <v>0</v>
      </c>
      <c r="BX45" s="19">
        <v>1</v>
      </c>
      <c r="BY45" s="19">
        <v>1</v>
      </c>
      <c r="BZ45" s="19">
        <v>1</v>
      </c>
      <c r="CA45" s="19">
        <v>1</v>
      </c>
    </row>
    <row r="46" spans="1:79" x14ac:dyDescent="0.3">
      <c r="A46" s="26">
        <v>44</v>
      </c>
      <c r="B46" s="19">
        <v>80</v>
      </c>
      <c r="C46" s="19">
        <v>7.799983024597168E-2</v>
      </c>
      <c r="D46" s="19">
        <v>1.299997170766195E-3</v>
      </c>
      <c r="E46" s="19">
        <v>4</v>
      </c>
      <c r="F46" s="19">
        <v>5.976516543940982E-3</v>
      </c>
      <c r="G46" s="19">
        <v>2.4536723115566729E-3</v>
      </c>
      <c r="H46" s="19">
        <v>4.7532205365152153E-2</v>
      </c>
      <c r="I46" s="19">
        <v>1.03289641300568E-2</v>
      </c>
      <c r="J46" s="19">
        <v>2.4536723115566729E-3</v>
      </c>
      <c r="K46" s="19">
        <f t="shared" si="0"/>
        <v>2.4536723115566729E-3</v>
      </c>
      <c r="L46" s="19">
        <v>2.4536723115566729E-3</v>
      </c>
      <c r="N46" s="19">
        <v>2.2204460492503131E-16</v>
      </c>
      <c r="O46" s="19">
        <v>-2.775557561562891E-17</v>
      </c>
      <c r="P46" s="19">
        <v>5.5511151231257827E-17</v>
      </c>
      <c r="Q46" s="19">
        <v>0</v>
      </c>
      <c r="R46" s="19">
        <v>7.2499999999999995E-2</v>
      </c>
      <c r="S46" s="19">
        <v>6.5000000000000002E-2</v>
      </c>
      <c r="T46" s="19">
        <v>0.08</v>
      </c>
      <c r="U46" s="19">
        <v>0</v>
      </c>
      <c r="V46" s="19">
        <v>5.5312499999999321E-3</v>
      </c>
      <c r="W46" s="19">
        <v>-2.156249999999998E-3</v>
      </c>
      <c r="X46" s="19">
        <v>9.3749999999998002E-4</v>
      </c>
      <c r="Y46" s="19">
        <v>-0.3</v>
      </c>
      <c r="Z46" s="19">
        <v>-0.2</v>
      </c>
      <c r="AA46" s="19">
        <v>0.2</v>
      </c>
      <c r="AB46" s="19">
        <v>0</v>
      </c>
      <c r="AC46" s="19">
        <v>7.2499999999999995E-2</v>
      </c>
      <c r="AD46" s="19">
        <v>6.5000000000000002E-2</v>
      </c>
      <c r="AE46" s="19">
        <v>0.08</v>
      </c>
      <c r="AF46" s="19">
        <v>0</v>
      </c>
      <c r="AG46" s="19">
        <v>-0.27562500000000001</v>
      </c>
      <c r="AH46" s="19">
        <v>-0.21781249999999999</v>
      </c>
      <c r="AI46" s="19">
        <v>0.17787500000000001</v>
      </c>
      <c r="AJ46" s="19">
        <v>0</v>
      </c>
      <c r="AK46" s="19">
        <v>12</v>
      </c>
      <c r="AL46" s="19">
        <v>36</v>
      </c>
      <c r="AM46" s="19">
        <v>8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141</v>
      </c>
      <c r="AT46" s="19">
        <v>1</v>
      </c>
      <c r="AU46" s="19">
        <v>0</v>
      </c>
      <c r="AV46" s="19">
        <v>0</v>
      </c>
      <c r="AW46" s="19">
        <v>1</v>
      </c>
      <c r="AX46" s="19">
        <v>1</v>
      </c>
      <c r="AY46" s="19">
        <v>0.1</v>
      </c>
      <c r="AZ46" s="19">
        <v>0.1</v>
      </c>
      <c r="BA46" s="19">
        <v>0.1</v>
      </c>
      <c r="BB46" s="19">
        <v>0.1</v>
      </c>
      <c r="BC46" s="19">
        <v>0</v>
      </c>
      <c r="BD46" s="19">
        <v>1</v>
      </c>
      <c r="BE46" s="19">
        <v>45</v>
      </c>
      <c r="BF46" s="19">
        <v>1</v>
      </c>
      <c r="BG46" s="19">
        <v>5</v>
      </c>
      <c r="BH46" s="19" t="s">
        <v>89</v>
      </c>
      <c r="BI46" s="19">
        <v>5</v>
      </c>
      <c r="BJ46" s="19">
        <v>2</v>
      </c>
      <c r="BK46" s="19">
        <v>0.05</v>
      </c>
      <c r="BL46" s="19">
        <v>4</v>
      </c>
      <c r="BM46" s="19">
        <v>6</v>
      </c>
      <c r="BN46" s="19">
        <v>0.5</v>
      </c>
      <c r="BO46" s="19">
        <v>10</v>
      </c>
      <c r="BP46" s="19">
        <v>1</v>
      </c>
      <c r="BQ46" s="19">
        <v>1</v>
      </c>
      <c r="BR46" s="19">
        <v>1</v>
      </c>
      <c r="BS46" s="19">
        <v>1</v>
      </c>
      <c r="BT46" s="19">
        <v>0</v>
      </c>
      <c r="BU46" s="19">
        <v>0</v>
      </c>
      <c r="BV46" s="19">
        <v>0</v>
      </c>
      <c r="BW46" s="19">
        <v>0</v>
      </c>
      <c r="BX46" s="19">
        <v>1</v>
      </c>
      <c r="BY46" s="19">
        <v>1</v>
      </c>
      <c r="BZ46" s="19">
        <v>1</v>
      </c>
      <c r="CA46" s="19">
        <v>1</v>
      </c>
    </row>
    <row r="47" spans="1:79" x14ac:dyDescent="0.3">
      <c r="A47" s="26">
        <v>45</v>
      </c>
      <c r="B47" s="19">
        <v>80</v>
      </c>
      <c r="C47" s="19">
        <v>9.3999862670898438E-2</v>
      </c>
      <c r="D47" s="19">
        <v>1.5666643778483071E-3</v>
      </c>
      <c r="E47" s="19">
        <v>5</v>
      </c>
      <c r="F47" s="19">
        <v>7.2715197861245428E-3</v>
      </c>
      <c r="G47" s="19">
        <v>6.5925650594058777E-3</v>
      </c>
      <c r="H47" s="19">
        <v>4.164062206848021E-2</v>
      </c>
      <c r="I47" s="19">
        <v>1.6291923085151701E-2</v>
      </c>
      <c r="J47" s="19">
        <v>1.3543333230781839E-2</v>
      </c>
      <c r="K47" s="19">
        <f t="shared" si="0"/>
        <v>1.3543333230781839E-2</v>
      </c>
      <c r="L47" s="19">
        <v>6.5925650594058777E-3</v>
      </c>
      <c r="M47" s="19">
        <v>9.0769819633234258E-3</v>
      </c>
      <c r="N47" s="19">
        <v>2.0816681711721691E-17</v>
      </c>
      <c r="O47" s="19">
        <v>0</v>
      </c>
      <c r="P47" s="19">
        <v>2.7755575615628909E-16</v>
      </c>
      <c r="Q47" s="19">
        <v>0</v>
      </c>
      <c r="R47" s="19">
        <v>7.1250000000000008E-2</v>
      </c>
      <c r="S47" s="19">
        <v>8.1250000000000003E-2</v>
      </c>
      <c r="T47" s="19">
        <v>4.7500000000000001E-2</v>
      </c>
      <c r="U47" s="19">
        <v>0</v>
      </c>
      <c r="V47" s="19">
        <v>-2.343750000000006E-3</v>
      </c>
      <c r="W47" s="19">
        <v>1.115624999999997E-2</v>
      </c>
      <c r="X47" s="19">
        <v>1.1437499999999819E-2</v>
      </c>
      <c r="Y47" s="19">
        <v>5.0000000000000017E-2</v>
      </c>
      <c r="Z47" s="19">
        <v>5.0000000000000037E-2</v>
      </c>
      <c r="AA47" s="19">
        <v>-0.3</v>
      </c>
      <c r="AB47" s="19">
        <v>0</v>
      </c>
      <c r="AC47" s="19">
        <v>7.1250000000000008E-2</v>
      </c>
      <c r="AD47" s="19">
        <v>8.1250000000000003E-2</v>
      </c>
      <c r="AE47" s="19">
        <v>4.7500000000000001E-2</v>
      </c>
      <c r="AF47" s="19">
        <v>0</v>
      </c>
      <c r="AG47" s="19">
        <v>5.2531250000000043E-2</v>
      </c>
      <c r="AH47" s="19">
        <v>2.7781250000000011E-2</v>
      </c>
      <c r="AI47" s="19">
        <v>-0.31331249999999999</v>
      </c>
      <c r="AJ47" s="19">
        <v>0</v>
      </c>
      <c r="AK47" s="19">
        <v>16</v>
      </c>
      <c r="AL47" s="19">
        <v>12</v>
      </c>
      <c r="AM47" s="19">
        <v>28</v>
      </c>
      <c r="AN47" s="19">
        <v>24</v>
      </c>
      <c r="AO47" s="19">
        <v>0</v>
      </c>
      <c r="AP47" s="19">
        <v>0</v>
      </c>
      <c r="AQ47" s="19">
        <v>0</v>
      </c>
      <c r="AR47" s="19">
        <v>0</v>
      </c>
      <c r="AS47" s="19" t="s">
        <v>142</v>
      </c>
      <c r="AT47" s="19">
        <v>1</v>
      </c>
      <c r="AU47" s="19">
        <v>0</v>
      </c>
      <c r="AV47" s="19">
        <v>0</v>
      </c>
      <c r="AW47" s="19">
        <v>1</v>
      </c>
      <c r="AX47" s="19">
        <v>1</v>
      </c>
      <c r="AY47" s="19">
        <v>0.1</v>
      </c>
      <c r="AZ47" s="19">
        <v>0.1</v>
      </c>
      <c r="BA47" s="19">
        <v>0.1</v>
      </c>
      <c r="BB47" s="19">
        <v>0.1</v>
      </c>
      <c r="BC47" s="19">
        <v>0</v>
      </c>
      <c r="BD47" s="19">
        <v>1</v>
      </c>
      <c r="BE47" s="19">
        <v>45</v>
      </c>
      <c r="BF47" s="19">
        <v>1</v>
      </c>
      <c r="BG47" s="19">
        <v>5</v>
      </c>
      <c r="BH47" s="19" t="s">
        <v>89</v>
      </c>
      <c r="BI47" s="19">
        <v>5</v>
      </c>
      <c r="BJ47" s="19">
        <v>2</v>
      </c>
      <c r="BK47" s="19">
        <v>0.05</v>
      </c>
      <c r="BL47" s="19">
        <v>4</v>
      </c>
      <c r="BM47" s="19">
        <v>6</v>
      </c>
      <c r="BN47" s="19">
        <v>0.5</v>
      </c>
      <c r="BO47" s="19">
        <v>10</v>
      </c>
      <c r="BP47" s="19">
        <v>1</v>
      </c>
      <c r="BQ47" s="19">
        <v>1</v>
      </c>
      <c r="BR47" s="19">
        <v>1</v>
      </c>
      <c r="BS47" s="19">
        <v>1</v>
      </c>
      <c r="BT47" s="19">
        <v>0</v>
      </c>
      <c r="BU47" s="19">
        <v>0</v>
      </c>
      <c r="BV47" s="19">
        <v>0</v>
      </c>
      <c r="BW47" s="19">
        <v>0</v>
      </c>
      <c r="BX47" s="19">
        <v>1</v>
      </c>
      <c r="BY47" s="19">
        <v>1</v>
      </c>
      <c r="BZ47" s="19">
        <v>1</v>
      </c>
      <c r="CA47" s="19">
        <v>1</v>
      </c>
    </row>
    <row r="48" spans="1:79" x14ac:dyDescent="0.3">
      <c r="A48" s="26">
        <v>46</v>
      </c>
      <c r="B48" s="19">
        <v>80</v>
      </c>
      <c r="C48" s="19">
        <v>5.9000015258789063E-2</v>
      </c>
      <c r="D48" s="19">
        <v>9.8333358764648429E-4</v>
      </c>
      <c r="E48" s="19">
        <v>3</v>
      </c>
      <c r="F48" s="19">
        <v>7.6852130744697192E-3</v>
      </c>
      <c r="G48" s="19">
        <v>4.1049896396222849E-2</v>
      </c>
      <c r="H48" s="19">
        <v>4.5123000843008333E-2</v>
      </c>
      <c r="I48" s="19">
        <v>4.1049896396222849E-2</v>
      </c>
      <c r="J48" s="19">
        <v>4.1049896396222849E-2</v>
      </c>
      <c r="K48" s="19">
        <f t="shared" si="0"/>
        <v>4.1049896396222849E-2</v>
      </c>
      <c r="N48" s="19">
        <v>-2.5000000000000029E-2</v>
      </c>
      <c r="O48" s="19">
        <v>-2.5000000000000008E-2</v>
      </c>
      <c r="P48" s="19">
        <v>4.9999999999999711E-2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1.170312500000001E-2</v>
      </c>
      <c r="W48" s="19">
        <v>6.8281249999999957E-3</v>
      </c>
      <c r="X48" s="19">
        <v>7.8593750000000351E-2</v>
      </c>
      <c r="Y48" s="19">
        <v>2.5000000000000008E-2</v>
      </c>
      <c r="Z48" s="19">
        <v>-2.499999999999996E-2</v>
      </c>
      <c r="AA48" s="19">
        <v>0.55000000000000004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0.225859375</v>
      </c>
      <c r="AH48" s="19">
        <v>1.020312500000003E-2</v>
      </c>
      <c r="AI48" s="19">
        <v>0.67740624999999999</v>
      </c>
      <c r="AJ48" s="19">
        <v>0</v>
      </c>
      <c r="AK48" s="19">
        <v>32</v>
      </c>
      <c r="AL48" s="19">
        <v>30</v>
      </c>
      <c r="AM48" s="19">
        <v>8</v>
      </c>
      <c r="AN48" s="19">
        <v>10</v>
      </c>
      <c r="AO48" s="19">
        <v>0</v>
      </c>
      <c r="AP48" s="19">
        <v>-2</v>
      </c>
      <c r="AQ48" s="19">
        <v>2</v>
      </c>
      <c r="AR48" s="19">
        <v>0</v>
      </c>
      <c r="AS48" s="19" t="s">
        <v>143</v>
      </c>
      <c r="AT48" s="19">
        <v>1</v>
      </c>
      <c r="AU48" s="19">
        <v>0</v>
      </c>
      <c r="AV48" s="19">
        <v>0</v>
      </c>
      <c r="AW48" s="19">
        <v>1</v>
      </c>
      <c r="AX48" s="19">
        <v>1</v>
      </c>
      <c r="AY48" s="19">
        <v>0.1</v>
      </c>
      <c r="AZ48" s="19">
        <v>0.1</v>
      </c>
      <c r="BA48" s="19">
        <v>0.1</v>
      </c>
      <c r="BB48" s="19">
        <v>0.1</v>
      </c>
      <c r="BC48" s="19">
        <v>0</v>
      </c>
      <c r="BD48" s="19">
        <v>1</v>
      </c>
      <c r="BE48" s="19">
        <v>45</v>
      </c>
      <c r="BF48" s="19">
        <v>1</v>
      </c>
      <c r="BG48" s="19">
        <v>5</v>
      </c>
      <c r="BH48" s="19" t="s">
        <v>89</v>
      </c>
      <c r="BI48" s="19">
        <v>5</v>
      </c>
      <c r="BJ48" s="19">
        <v>2</v>
      </c>
      <c r="BK48" s="19">
        <v>0.05</v>
      </c>
      <c r="BL48" s="19">
        <v>4</v>
      </c>
      <c r="BM48" s="19">
        <v>6</v>
      </c>
      <c r="BN48" s="19">
        <v>0.5</v>
      </c>
      <c r="BO48" s="19">
        <v>10</v>
      </c>
      <c r="BP48" s="19">
        <v>1</v>
      </c>
      <c r="BQ48" s="19">
        <v>1</v>
      </c>
      <c r="BR48" s="19">
        <v>1</v>
      </c>
      <c r="BS48" s="19">
        <v>1</v>
      </c>
      <c r="BT48" s="19">
        <v>0</v>
      </c>
      <c r="BU48" s="19">
        <v>0</v>
      </c>
      <c r="BV48" s="19">
        <v>0</v>
      </c>
      <c r="BW48" s="19">
        <v>0</v>
      </c>
      <c r="BX48" s="19">
        <v>1</v>
      </c>
      <c r="BY48" s="19">
        <v>1</v>
      </c>
      <c r="BZ48" s="19">
        <v>1</v>
      </c>
      <c r="CA48" s="19">
        <v>1</v>
      </c>
    </row>
    <row r="49" spans="1:79" x14ac:dyDescent="0.3">
      <c r="A49" s="26">
        <v>47</v>
      </c>
      <c r="B49" s="19">
        <v>80</v>
      </c>
      <c r="C49" s="19">
        <v>8.2000017166137695E-2</v>
      </c>
      <c r="D49" s="19">
        <v>1.3666669527689611E-3</v>
      </c>
      <c r="E49" s="19">
        <v>4</v>
      </c>
      <c r="F49" s="19">
        <v>6.8738635424338626E-3</v>
      </c>
      <c r="G49" s="19">
        <v>6.4924836349428087E-3</v>
      </c>
      <c r="H49" s="19">
        <v>4.1126092310721653E-2</v>
      </c>
      <c r="I49" s="19">
        <v>1.109410210708826E-2</v>
      </c>
      <c r="J49" s="19">
        <v>6.4924836349428087E-3</v>
      </c>
      <c r="K49" s="19">
        <f t="shared" si="0"/>
        <v>6.4924836349428087E-3</v>
      </c>
      <c r="L49" s="19">
        <v>6.4924836349428087E-3</v>
      </c>
      <c r="N49" s="19">
        <v>-5.5511151231257827E-17</v>
      </c>
      <c r="O49" s="19">
        <v>2.2204460492503131E-16</v>
      </c>
      <c r="P49" s="19">
        <v>0</v>
      </c>
      <c r="Q49" s="19">
        <v>0</v>
      </c>
      <c r="R49" s="19">
        <v>5.2499999999999998E-2</v>
      </c>
      <c r="S49" s="19">
        <v>8.5000000000000006E-2</v>
      </c>
      <c r="T49" s="19">
        <v>0.12</v>
      </c>
      <c r="U49" s="19">
        <v>0</v>
      </c>
      <c r="V49" s="19">
        <v>7.6875000000000693E-3</v>
      </c>
      <c r="W49" s="19">
        <v>9.9375000000000435E-3</v>
      </c>
      <c r="X49" s="19">
        <v>9.7499999999999601E-3</v>
      </c>
      <c r="Y49" s="19">
        <v>-0.2</v>
      </c>
      <c r="Z49" s="19">
        <v>-0.3</v>
      </c>
      <c r="AA49" s="19">
        <v>0</v>
      </c>
      <c r="AB49" s="19">
        <v>0</v>
      </c>
      <c r="AC49" s="19">
        <v>5.2499999999999998E-2</v>
      </c>
      <c r="AD49" s="19">
        <v>8.5000000000000006E-2</v>
      </c>
      <c r="AE49" s="19">
        <v>0.12</v>
      </c>
      <c r="AF49" s="19">
        <v>0</v>
      </c>
      <c r="AG49" s="19">
        <v>-0.17881250000000001</v>
      </c>
      <c r="AH49" s="19">
        <v>-0.31462499999999999</v>
      </c>
      <c r="AI49" s="19">
        <v>-1.575E-2</v>
      </c>
      <c r="AJ49" s="19">
        <v>0</v>
      </c>
      <c r="AK49" s="19">
        <v>12</v>
      </c>
      <c r="AL49" s="19">
        <v>28</v>
      </c>
      <c r="AM49" s="19">
        <v>8</v>
      </c>
      <c r="AN49" s="19">
        <v>32</v>
      </c>
      <c r="AO49" s="19">
        <v>0</v>
      </c>
      <c r="AP49" s="19">
        <v>0</v>
      </c>
      <c r="AQ49" s="19">
        <v>0</v>
      </c>
      <c r="AR49" s="19">
        <v>0</v>
      </c>
      <c r="AS49" s="19" t="s">
        <v>144</v>
      </c>
      <c r="AT49" s="19">
        <v>1</v>
      </c>
      <c r="AU49" s="19">
        <v>0</v>
      </c>
      <c r="AV49" s="19">
        <v>0</v>
      </c>
      <c r="AW49" s="19">
        <v>1</v>
      </c>
      <c r="AX49" s="19">
        <v>1</v>
      </c>
      <c r="AY49" s="19">
        <v>0.1</v>
      </c>
      <c r="AZ49" s="19">
        <v>0.1</v>
      </c>
      <c r="BA49" s="19">
        <v>0.1</v>
      </c>
      <c r="BB49" s="19">
        <v>0.1</v>
      </c>
      <c r="BC49" s="19">
        <v>0</v>
      </c>
      <c r="BD49" s="19">
        <v>1</v>
      </c>
      <c r="BE49" s="19">
        <v>45</v>
      </c>
      <c r="BF49" s="19">
        <v>1</v>
      </c>
      <c r="BG49" s="19">
        <v>5</v>
      </c>
      <c r="BH49" s="19" t="s">
        <v>89</v>
      </c>
      <c r="BI49" s="19">
        <v>5</v>
      </c>
      <c r="BJ49" s="19">
        <v>2</v>
      </c>
      <c r="BK49" s="19">
        <v>0.05</v>
      </c>
      <c r="BL49" s="19">
        <v>4</v>
      </c>
      <c r="BM49" s="19">
        <v>6</v>
      </c>
      <c r="BN49" s="19">
        <v>0.5</v>
      </c>
      <c r="BO49" s="19">
        <v>10</v>
      </c>
      <c r="BP49" s="19">
        <v>1</v>
      </c>
      <c r="BQ49" s="19">
        <v>1</v>
      </c>
      <c r="BR49" s="19">
        <v>1</v>
      </c>
      <c r="BS49" s="19">
        <v>1</v>
      </c>
      <c r="BT49" s="19">
        <v>0</v>
      </c>
      <c r="BU49" s="19">
        <v>0</v>
      </c>
      <c r="BV49" s="19">
        <v>0</v>
      </c>
      <c r="BW49" s="19">
        <v>0</v>
      </c>
      <c r="BX49" s="19">
        <v>1</v>
      </c>
      <c r="BY49" s="19">
        <v>1</v>
      </c>
      <c r="BZ49" s="19">
        <v>1</v>
      </c>
      <c r="CA49" s="19">
        <v>1</v>
      </c>
    </row>
    <row r="50" spans="1:79" x14ac:dyDescent="0.3">
      <c r="A50" s="26">
        <v>48</v>
      </c>
      <c r="B50" s="19">
        <v>80</v>
      </c>
      <c r="C50" s="19">
        <v>9.2999935150146484E-2</v>
      </c>
      <c r="D50" s="19">
        <v>1.5499989191691079E-3</v>
      </c>
      <c r="E50" s="19">
        <v>5</v>
      </c>
      <c r="F50" s="19">
        <v>2.7556759606311228E-3</v>
      </c>
      <c r="G50" s="19">
        <v>7.6705224113158806E-3</v>
      </c>
      <c r="H50" s="19">
        <v>3.1955871672902307E-2</v>
      </c>
      <c r="I50" s="19">
        <v>1.077676537162239E-2</v>
      </c>
      <c r="J50" s="19">
        <v>8.8043512857279467E-3</v>
      </c>
      <c r="K50" s="19">
        <f t="shared" si="0"/>
        <v>8.8043512857279467E-3</v>
      </c>
      <c r="L50" s="19">
        <v>7.6705224113158806E-3</v>
      </c>
      <c r="M50" s="19">
        <v>7.6705224113158806E-3</v>
      </c>
      <c r="N50" s="19">
        <v>0</v>
      </c>
      <c r="O50" s="19">
        <v>2.775557561562891E-17</v>
      </c>
      <c r="P50" s="19">
        <v>0</v>
      </c>
      <c r="Q50" s="19">
        <v>0</v>
      </c>
      <c r="R50" s="19">
        <v>0.105</v>
      </c>
      <c r="S50" s="19">
        <v>-2.75E-2</v>
      </c>
      <c r="T50" s="19">
        <v>0.12</v>
      </c>
      <c r="U50" s="19">
        <v>0</v>
      </c>
      <c r="V50" s="19">
        <v>-1.809374999999987E-2</v>
      </c>
      <c r="W50" s="19">
        <v>9.3749999999975797E-5</v>
      </c>
      <c r="X50" s="19">
        <v>5.062500000000001E-3</v>
      </c>
      <c r="Y50" s="19">
        <v>0.1</v>
      </c>
      <c r="Z50" s="19">
        <v>0.2</v>
      </c>
      <c r="AA50" s="19">
        <v>0</v>
      </c>
      <c r="AB50" s="19">
        <v>0</v>
      </c>
      <c r="AC50" s="19">
        <v>0.105</v>
      </c>
      <c r="AD50" s="19">
        <v>-2.75E-2</v>
      </c>
      <c r="AE50" s="19">
        <v>0.12</v>
      </c>
      <c r="AF50" s="19">
        <v>0</v>
      </c>
      <c r="AG50" s="19">
        <v>0.10975</v>
      </c>
      <c r="AH50" s="19">
        <v>0.22006249999999999</v>
      </c>
      <c r="AI50" s="19">
        <v>-1.575E-2</v>
      </c>
      <c r="AJ50" s="19">
        <v>0</v>
      </c>
      <c r="AK50" s="19">
        <v>24</v>
      </c>
      <c r="AL50" s="19">
        <v>16</v>
      </c>
      <c r="AM50" s="19">
        <v>28</v>
      </c>
      <c r="AN50" s="19">
        <v>12</v>
      </c>
      <c r="AO50" s="19">
        <v>0</v>
      </c>
      <c r="AP50" s="19">
        <v>0</v>
      </c>
      <c r="AQ50" s="19">
        <v>0</v>
      </c>
      <c r="AR50" s="19">
        <v>0</v>
      </c>
      <c r="AS50" s="19" t="s">
        <v>145</v>
      </c>
      <c r="AT50" s="19">
        <v>1</v>
      </c>
      <c r="AU50" s="19">
        <v>0</v>
      </c>
      <c r="AV50" s="19">
        <v>0</v>
      </c>
      <c r="AW50" s="19">
        <v>1</v>
      </c>
      <c r="AX50" s="19">
        <v>1</v>
      </c>
      <c r="AY50" s="19">
        <v>0.1</v>
      </c>
      <c r="AZ50" s="19">
        <v>0.1</v>
      </c>
      <c r="BA50" s="19">
        <v>0.1</v>
      </c>
      <c r="BB50" s="19">
        <v>0.1</v>
      </c>
      <c r="BC50" s="19">
        <v>0</v>
      </c>
      <c r="BD50" s="19">
        <v>1</v>
      </c>
      <c r="BE50" s="19">
        <v>45</v>
      </c>
      <c r="BF50" s="19">
        <v>1</v>
      </c>
      <c r="BG50" s="19">
        <v>5</v>
      </c>
      <c r="BH50" s="19" t="s">
        <v>89</v>
      </c>
      <c r="BI50" s="19">
        <v>5</v>
      </c>
      <c r="BJ50" s="19">
        <v>2</v>
      </c>
      <c r="BK50" s="19">
        <v>0.05</v>
      </c>
      <c r="BL50" s="19">
        <v>4</v>
      </c>
      <c r="BM50" s="19">
        <v>6</v>
      </c>
      <c r="BN50" s="19">
        <v>0.5</v>
      </c>
      <c r="BO50" s="19">
        <v>10</v>
      </c>
      <c r="BP50" s="19">
        <v>1</v>
      </c>
      <c r="BQ50" s="19">
        <v>1</v>
      </c>
      <c r="BR50" s="19">
        <v>1</v>
      </c>
      <c r="BS50" s="19">
        <v>1</v>
      </c>
      <c r="BT50" s="19">
        <v>0</v>
      </c>
      <c r="BU50" s="19">
        <v>0</v>
      </c>
      <c r="BV50" s="19">
        <v>0</v>
      </c>
      <c r="BW50" s="19">
        <v>0</v>
      </c>
      <c r="BX50" s="19">
        <v>1</v>
      </c>
      <c r="BY50" s="19">
        <v>1</v>
      </c>
      <c r="BZ50" s="19">
        <v>1</v>
      </c>
      <c r="CA50" s="19">
        <v>1</v>
      </c>
    </row>
    <row r="51" spans="1:79" x14ac:dyDescent="0.3">
      <c r="A51" s="26">
        <v>49</v>
      </c>
      <c r="B51" s="19">
        <v>80</v>
      </c>
      <c r="C51" s="19">
        <v>7.3999881744384766E-2</v>
      </c>
      <c r="D51" s="19">
        <v>1.2333313624064131E-3</v>
      </c>
      <c r="E51" s="19">
        <v>4</v>
      </c>
      <c r="F51" s="19">
        <v>0.1722297475394422</v>
      </c>
      <c r="G51" s="19">
        <v>1.7555881760111049E-2</v>
      </c>
      <c r="H51" s="19">
        <v>3.4656235910727501E-2</v>
      </c>
      <c r="I51" s="19">
        <v>1.7555881760111049E-2</v>
      </c>
      <c r="J51" s="19">
        <v>1.9468122983482501E-2</v>
      </c>
      <c r="K51" s="19">
        <f t="shared" si="0"/>
        <v>1.7555881760111049E-2</v>
      </c>
      <c r="L51" s="19">
        <v>1.9468122983482501E-2</v>
      </c>
      <c r="N51" s="19">
        <v>-2.775557561562891E-17</v>
      </c>
      <c r="O51" s="19">
        <v>0</v>
      </c>
      <c r="P51" s="19">
        <v>0</v>
      </c>
      <c r="Q51" s="19">
        <v>0</v>
      </c>
      <c r="R51" s="19">
        <v>8.1250000000000003E-2</v>
      </c>
      <c r="S51" s="19">
        <v>-3.1250000000000007E-2</v>
      </c>
      <c r="T51" s="19">
        <v>6.25E-2</v>
      </c>
      <c r="U51" s="19">
        <v>0</v>
      </c>
      <c r="V51" s="19">
        <v>3.4875000000000038E-2</v>
      </c>
      <c r="W51" s="19">
        <v>-2.2312499999999961E-2</v>
      </c>
      <c r="X51" s="19">
        <v>1.162499999999995E-2</v>
      </c>
      <c r="Y51" s="19">
        <v>-0.15</v>
      </c>
      <c r="Z51" s="19">
        <v>0.15</v>
      </c>
      <c r="AA51" s="19">
        <v>-0.1</v>
      </c>
      <c r="AB51" s="19">
        <v>0</v>
      </c>
      <c r="AC51" s="19">
        <v>8.1250000000000003E-2</v>
      </c>
      <c r="AD51" s="19">
        <v>-3.1250000000000007E-2</v>
      </c>
      <c r="AE51" s="19">
        <v>6.25E-2</v>
      </c>
      <c r="AF51" s="19">
        <v>0</v>
      </c>
      <c r="AG51" s="19">
        <v>-0.13284375000000001</v>
      </c>
      <c r="AH51" s="19">
        <v>0.17784374999999999</v>
      </c>
      <c r="AI51" s="19">
        <v>-0.10768750000000001</v>
      </c>
      <c r="AJ51" s="19">
        <v>0</v>
      </c>
      <c r="AK51" s="19">
        <v>12</v>
      </c>
      <c r="AL51" s="19">
        <v>24</v>
      </c>
      <c r="AM51" s="19">
        <v>28</v>
      </c>
      <c r="AN51" s="19">
        <v>16</v>
      </c>
      <c r="AO51" s="19">
        <v>0</v>
      </c>
      <c r="AP51" s="19">
        <v>0</v>
      </c>
      <c r="AQ51" s="19">
        <v>0</v>
      </c>
      <c r="AR51" s="19">
        <v>0</v>
      </c>
      <c r="AS51" s="19" t="s">
        <v>146</v>
      </c>
      <c r="AT51" s="19">
        <v>1</v>
      </c>
      <c r="AU51" s="19">
        <v>0</v>
      </c>
      <c r="AV51" s="19">
        <v>0</v>
      </c>
      <c r="AW51" s="19">
        <v>1</v>
      </c>
      <c r="AX51" s="19">
        <v>1</v>
      </c>
      <c r="AY51" s="19">
        <v>0.1</v>
      </c>
      <c r="AZ51" s="19">
        <v>0.1</v>
      </c>
      <c r="BA51" s="19">
        <v>0.1</v>
      </c>
      <c r="BB51" s="19">
        <v>0.1</v>
      </c>
      <c r="BC51" s="19">
        <v>0</v>
      </c>
      <c r="BD51" s="19">
        <v>1</v>
      </c>
      <c r="BE51" s="19">
        <v>45</v>
      </c>
      <c r="BF51" s="19">
        <v>1</v>
      </c>
      <c r="BG51" s="19">
        <v>5</v>
      </c>
      <c r="BH51" s="19" t="s">
        <v>89</v>
      </c>
      <c r="BI51" s="19">
        <v>5</v>
      </c>
      <c r="BJ51" s="19">
        <v>2</v>
      </c>
      <c r="BK51" s="19">
        <v>0.05</v>
      </c>
      <c r="BL51" s="19">
        <v>4</v>
      </c>
      <c r="BM51" s="19">
        <v>6</v>
      </c>
      <c r="BN51" s="19">
        <v>0.5</v>
      </c>
      <c r="BO51" s="19">
        <v>10</v>
      </c>
      <c r="BP51" s="19">
        <v>1</v>
      </c>
      <c r="BQ51" s="19">
        <v>1</v>
      </c>
      <c r="BR51" s="19">
        <v>1</v>
      </c>
      <c r="BS51" s="19">
        <v>1</v>
      </c>
      <c r="BT51" s="19">
        <v>0</v>
      </c>
      <c r="BU51" s="19">
        <v>0</v>
      </c>
      <c r="BV51" s="19">
        <v>0</v>
      </c>
      <c r="BW51" s="19">
        <v>0</v>
      </c>
      <c r="BX51" s="19">
        <v>1</v>
      </c>
      <c r="BY51" s="19">
        <v>1</v>
      </c>
      <c r="BZ51" s="19">
        <v>1</v>
      </c>
      <c r="CA51" s="19">
        <v>1</v>
      </c>
    </row>
    <row r="52" spans="1:79" x14ac:dyDescent="0.3">
      <c r="A52" s="26">
        <v>50</v>
      </c>
      <c r="B52" s="19">
        <v>80</v>
      </c>
      <c r="C52" s="19">
        <v>7.2000026702880859E-2</v>
      </c>
      <c r="D52" s="19">
        <v>1.200000445048014E-3</v>
      </c>
      <c r="E52" s="19">
        <v>2</v>
      </c>
      <c r="F52" s="19">
        <v>0.15765965680164501</v>
      </c>
      <c r="G52" s="19">
        <v>0.1150447015984893</v>
      </c>
      <c r="H52" s="19">
        <v>0.1150447015984893</v>
      </c>
      <c r="I52" s="19">
        <v>0.1150447015984893</v>
      </c>
      <c r="K52" s="19">
        <f t="shared" si="0"/>
        <v>0.1150447015984893</v>
      </c>
      <c r="N52" s="19">
        <v>4.9999999999999933E-2</v>
      </c>
      <c r="O52" s="19">
        <v>1.249000902703301E-17</v>
      </c>
      <c r="P52" s="19">
        <v>9.9999999999999978E-2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0.23084375000000021</v>
      </c>
      <c r="W52" s="19">
        <v>2.624999999999995E-3</v>
      </c>
      <c r="X52" s="19">
        <v>0.11668750000000019</v>
      </c>
      <c r="Y52" s="19">
        <v>0.60000000000000009</v>
      </c>
      <c r="Z52" s="19">
        <v>1.9428902930940241E-17</v>
      </c>
      <c r="AA52" s="19">
        <v>0.60000000000000009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0.85453124999999996</v>
      </c>
      <c r="AH52" s="19">
        <v>-2.315625E-2</v>
      </c>
      <c r="AI52" s="19">
        <v>0.71681249999999996</v>
      </c>
      <c r="AJ52" s="19">
        <v>0</v>
      </c>
      <c r="AK52" s="19">
        <v>56</v>
      </c>
      <c r="AL52" s="19">
        <v>8</v>
      </c>
      <c r="AM52" s="19">
        <v>8</v>
      </c>
      <c r="AN52" s="19">
        <v>8</v>
      </c>
      <c r="AO52" s="19">
        <v>-4</v>
      </c>
      <c r="AP52" s="19">
        <v>0</v>
      </c>
      <c r="AQ52" s="19">
        <v>2</v>
      </c>
      <c r="AR52" s="19">
        <v>2</v>
      </c>
      <c r="AS52" s="19" t="s">
        <v>147</v>
      </c>
      <c r="AT52" s="19">
        <v>1</v>
      </c>
      <c r="AU52" s="19">
        <v>0</v>
      </c>
      <c r="AV52" s="19">
        <v>0</v>
      </c>
      <c r="AW52" s="19">
        <v>1</v>
      </c>
      <c r="AX52" s="19">
        <v>1</v>
      </c>
      <c r="AY52" s="19">
        <v>0.1</v>
      </c>
      <c r="AZ52" s="19">
        <v>0.1</v>
      </c>
      <c r="BA52" s="19">
        <v>0.1</v>
      </c>
      <c r="BB52" s="19">
        <v>0.1</v>
      </c>
      <c r="BC52" s="19">
        <v>0</v>
      </c>
      <c r="BD52" s="19">
        <v>1</v>
      </c>
      <c r="BE52" s="19">
        <v>45</v>
      </c>
      <c r="BF52" s="19">
        <v>1</v>
      </c>
      <c r="BG52" s="19">
        <v>5</v>
      </c>
      <c r="BH52" s="19" t="s">
        <v>89</v>
      </c>
      <c r="BI52" s="19">
        <v>5</v>
      </c>
      <c r="BJ52" s="19">
        <v>2</v>
      </c>
      <c r="BK52" s="19">
        <v>0.05</v>
      </c>
      <c r="BL52" s="19">
        <v>4</v>
      </c>
      <c r="BM52" s="19">
        <v>6</v>
      </c>
      <c r="BN52" s="19">
        <v>0.5</v>
      </c>
      <c r="BO52" s="19">
        <v>10</v>
      </c>
      <c r="BP52" s="19">
        <v>1</v>
      </c>
      <c r="BQ52" s="19">
        <v>1</v>
      </c>
      <c r="BR52" s="19">
        <v>1</v>
      </c>
      <c r="BS52" s="19">
        <v>1</v>
      </c>
      <c r="BT52" s="19">
        <v>0</v>
      </c>
      <c r="BU52" s="19">
        <v>0</v>
      </c>
      <c r="BV52" s="19">
        <v>0</v>
      </c>
      <c r="BW52" s="19">
        <v>0</v>
      </c>
      <c r="BX52" s="19">
        <v>1</v>
      </c>
      <c r="BY52" s="19">
        <v>1</v>
      </c>
      <c r="BZ52" s="19">
        <v>1</v>
      </c>
      <c r="CA52" s="19">
        <v>1</v>
      </c>
    </row>
    <row r="53" spans="1:79" x14ac:dyDescent="0.3">
      <c r="A53" s="26">
        <v>51</v>
      </c>
      <c r="B53" s="19">
        <v>80</v>
      </c>
      <c r="C53" s="19">
        <v>0.13700008392333979</v>
      </c>
      <c r="D53" s="19">
        <v>2.2833347320556641E-3</v>
      </c>
      <c r="E53" s="19">
        <v>3</v>
      </c>
      <c r="F53" s="19">
        <v>8.6114873769721101E-2</v>
      </c>
      <c r="G53" s="19">
        <v>7.8563241158496888E-2</v>
      </c>
      <c r="H53" s="19">
        <v>7.8563241158496888E-2</v>
      </c>
      <c r="I53" s="19">
        <v>9.5211781654821595E-2</v>
      </c>
      <c r="J53" s="19">
        <v>9.5211781654821595E-2</v>
      </c>
      <c r="K53" s="19">
        <f t="shared" si="0"/>
        <v>7.8563241158496888E-2</v>
      </c>
      <c r="N53" s="19">
        <v>2.4999999999999911E-2</v>
      </c>
      <c r="O53" s="19">
        <v>-2.5000000000000001E-2</v>
      </c>
      <c r="P53" s="19">
        <v>4.9999999999999933E-2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0.17823437500000031</v>
      </c>
      <c r="W53" s="19">
        <v>3.720312499999999E-2</v>
      </c>
      <c r="X53" s="19">
        <v>1.146875000000025E-2</v>
      </c>
      <c r="Y53" s="19">
        <v>0.57500000000000007</v>
      </c>
      <c r="Z53" s="19">
        <v>2.5000000000000008E-2</v>
      </c>
      <c r="AA53" s="19">
        <v>0.55000000000000004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0.80192187500000001</v>
      </c>
      <c r="AH53" s="19">
        <v>8.2515624999999995E-2</v>
      </c>
      <c r="AI53" s="19">
        <v>0.61159375000000005</v>
      </c>
      <c r="AJ53" s="19">
        <v>0</v>
      </c>
      <c r="AK53" s="19">
        <v>54</v>
      </c>
      <c r="AL53" s="19">
        <v>8</v>
      </c>
      <c r="AM53" s="19">
        <v>10</v>
      </c>
      <c r="AN53" s="19">
        <v>8</v>
      </c>
      <c r="AO53" s="19">
        <v>-2</v>
      </c>
      <c r="AP53" s="19">
        <v>0</v>
      </c>
      <c r="AQ53" s="19">
        <v>2</v>
      </c>
      <c r="AR53" s="19">
        <v>0</v>
      </c>
      <c r="AS53" s="19" t="s">
        <v>95</v>
      </c>
      <c r="AT53" s="19">
        <v>1</v>
      </c>
      <c r="AU53" s="19">
        <v>0</v>
      </c>
      <c r="AV53" s="19">
        <v>0</v>
      </c>
      <c r="AW53" s="19">
        <v>1</v>
      </c>
      <c r="AX53" s="19">
        <v>1</v>
      </c>
      <c r="AY53" s="19">
        <v>0.1</v>
      </c>
      <c r="AZ53" s="19">
        <v>0.1</v>
      </c>
      <c r="BA53" s="19">
        <v>0.1</v>
      </c>
      <c r="BB53" s="19">
        <v>0.1</v>
      </c>
      <c r="BC53" s="19">
        <v>0</v>
      </c>
      <c r="BD53" s="19">
        <v>1</v>
      </c>
      <c r="BE53" s="19">
        <v>45</v>
      </c>
      <c r="BF53" s="19">
        <v>1</v>
      </c>
      <c r="BG53" s="19">
        <v>5</v>
      </c>
      <c r="BH53" s="19" t="s">
        <v>89</v>
      </c>
      <c r="BI53" s="19">
        <v>5</v>
      </c>
      <c r="BJ53" s="19">
        <v>2</v>
      </c>
      <c r="BK53" s="19">
        <v>0.05</v>
      </c>
      <c r="BL53" s="19">
        <v>4</v>
      </c>
      <c r="BM53" s="19">
        <v>6</v>
      </c>
      <c r="BN53" s="19">
        <v>0.5</v>
      </c>
      <c r="BO53" s="19">
        <v>10</v>
      </c>
      <c r="BP53" s="19">
        <v>1</v>
      </c>
      <c r="BQ53" s="19">
        <v>1</v>
      </c>
      <c r="BR53" s="19">
        <v>1</v>
      </c>
      <c r="BS53" s="19">
        <v>1</v>
      </c>
      <c r="BT53" s="19">
        <v>0</v>
      </c>
      <c r="BU53" s="19">
        <v>0</v>
      </c>
      <c r="BV53" s="19">
        <v>0</v>
      </c>
      <c r="BW53" s="19">
        <v>0</v>
      </c>
      <c r="BX53" s="19">
        <v>1</v>
      </c>
      <c r="BY53" s="19">
        <v>1</v>
      </c>
      <c r="BZ53" s="19">
        <v>1</v>
      </c>
      <c r="CA53" s="19">
        <v>1</v>
      </c>
    </row>
    <row r="54" spans="1:79" x14ac:dyDescent="0.3">
      <c r="A54" s="26">
        <v>52</v>
      </c>
      <c r="B54" s="19">
        <v>80</v>
      </c>
      <c r="C54" s="19">
        <v>7.3999881744384766E-2</v>
      </c>
      <c r="D54" s="19">
        <v>1.2333313624064131E-3</v>
      </c>
      <c r="E54" s="19">
        <v>2</v>
      </c>
      <c r="F54" s="19">
        <v>0.1411124364702222</v>
      </c>
      <c r="G54" s="19">
        <v>0.11504225687061879</v>
      </c>
      <c r="H54" s="19">
        <v>0.11504225687061879</v>
      </c>
      <c r="I54" s="19">
        <v>0.11504225687061879</v>
      </c>
      <c r="K54" s="19">
        <f t="shared" si="0"/>
        <v>0.11504225687061879</v>
      </c>
      <c r="N54" s="19">
        <v>-4.9999999999999933E-2</v>
      </c>
      <c r="O54" s="19">
        <v>1.9550673448719981E-17</v>
      </c>
      <c r="P54" s="19">
        <v>9.9999999999999978E-2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-0.23084375000000021</v>
      </c>
      <c r="W54" s="19">
        <v>1.87500000000004E-3</v>
      </c>
      <c r="X54" s="19">
        <v>0.11668750000000019</v>
      </c>
      <c r="Y54" s="19">
        <v>-0.60000000000000009</v>
      </c>
      <c r="Z54" s="19">
        <v>9.853229343548265E-17</v>
      </c>
      <c r="AA54" s="19">
        <v>0.60000000000000009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-0.85453124999999996</v>
      </c>
      <c r="AH54" s="19">
        <v>2.9906250000000099E-2</v>
      </c>
      <c r="AI54" s="19">
        <v>0.71681249999999996</v>
      </c>
      <c r="AJ54" s="19">
        <v>0</v>
      </c>
      <c r="AK54" s="19">
        <v>8</v>
      </c>
      <c r="AL54" s="19">
        <v>56</v>
      </c>
      <c r="AM54" s="19">
        <v>8</v>
      </c>
      <c r="AN54" s="19">
        <v>8</v>
      </c>
      <c r="AO54" s="19">
        <v>0</v>
      </c>
      <c r="AP54" s="19">
        <v>-4</v>
      </c>
      <c r="AQ54" s="19">
        <v>2</v>
      </c>
      <c r="AR54" s="19">
        <v>2</v>
      </c>
      <c r="AS54" s="19" t="s">
        <v>102</v>
      </c>
      <c r="AT54" s="19">
        <v>1</v>
      </c>
      <c r="AU54" s="19">
        <v>0</v>
      </c>
      <c r="AV54" s="19">
        <v>0</v>
      </c>
      <c r="AW54" s="19">
        <v>1</v>
      </c>
      <c r="AX54" s="19">
        <v>1</v>
      </c>
      <c r="AY54" s="19">
        <v>0.1</v>
      </c>
      <c r="AZ54" s="19">
        <v>0.1</v>
      </c>
      <c r="BA54" s="19">
        <v>0.1</v>
      </c>
      <c r="BB54" s="19">
        <v>0.1</v>
      </c>
      <c r="BC54" s="19">
        <v>0</v>
      </c>
      <c r="BD54" s="19">
        <v>1</v>
      </c>
      <c r="BE54" s="19">
        <v>45</v>
      </c>
      <c r="BF54" s="19">
        <v>1</v>
      </c>
      <c r="BG54" s="19">
        <v>5</v>
      </c>
      <c r="BH54" s="19" t="s">
        <v>89</v>
      </c>
      <c r="BI54" s="19">
        <v>5</v>
      </c>
      <c r="BJ54" s="19">
        <v>2</v>
      </c>
      <c r="BK54" s="19">
        <v>0.05</v>
      </c>
      <c r="BL54" s="19">
        <v>4</v>
      </c>
      <c r="BM54" s="19">
        <v>6</v>
      </c>
      <c r="BN54" s="19">
        <v>0.5</v>
      </c>
      <c r="BO54" s="19">
        <v>10</v>
      </c>
      <c r="BP54" s="19">
        <v>1</v>
      </c>
      <c r="BQ54" s="19">
        <v>1</v>
      </c>
      <c r="BR54" s="19">
        <v>1</v>
      </c>
      <c r="BS54" s="19">
        <v>1</v>
      </c>
      <c r="BT54" s="19">
        <v>0</v>
      </c>
      <c r="BU54" s="19">
        <v>0</v>
      </c>
      <c r="BV54" s="19">
        <v>0</v>
      </c>
      <c r="BW54" s="19">
        <v>0</v>
      </c>
      <c r="BX54" s="19">
        <v>1</v>
      </c>
      <c r="BY54" s="19">
        <v>1</v>
      </c>
      <c r="BZ54" s="19">
        <v>1</v>
      </c>
      <c r="CA54" s="19">
        <v>1</v>
      </c>
    </row>
    <row r="55" spans="1:79" x14ac:dyDescent="0.3">
      <c r="A55" s="26">
        <v>53</v>
      </c>
      <c r="B55" s="19">
        <v>80</v>
      </c>
      <c r="C55" s="19">
        <v>7.1000099182128906E-2</v>
      </c>
      <c r="D55" s="19">
        <v>1.183334986368815E-3</v>
      </c>
      <c r="E55" s="19">
        <v>2</v>
      </c>
      <c r="F55" s="19">
        <v>0.13865811991639729</v>
      </c>
      <c r="G55" s="19">
        <v>0.11504225687061879</v>
      </c>
      <c r="H55" s="19">
        <v>0.11504225687061879</v>
      </c>
      <c r="I55" s="19">
        <v>0.11504225687061879</v>
      </c>
      <c r="K55" s="19">
        <f t="shared" si="0"/>
        <v>0.11504225687061879</v>
      </c>
      <c r="N55" s="19">
        <v>-4.9999999999999933E-2</v>
      </c>
      <c r="O55" s="19">
        <v>7.0606644216869593E-18</v>
      </c>
      <c r="P55" s="19">
        <v>9.9999999999999978E-2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-0.23084375000000021</v>
      </c>
      <c r="W55" s="19">
        <v>-1.8749999999999811E-3</v>
      </c>
      <c r="X55" s="19">
        <v>0.11668750000000019</v>
      </c>
      <c r="Y55" s="19">
        <v>-0.60000000000000009</v>
      </c>
      <c r="Z55" s="19">
        <v>8.6042284408449634E-17</v>
      </c>
      <c r="AA55" s="19">
        <v>0.60000000000000009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-0.85453124999999996</v>
      </c>
      <c r="AH55" s="19">
        <v>-2.9906249999999902E-2</v>
      </c>
      <c r="AI55" s="19">
        <v>0.71681249999999996</v>
      </c>
      <c r="AJ55" s="19">
        <v>0</v>
      </c>
      <c r="AK55" s="19">
        <v>8</v>
      </c>
      <c r="AL55" s="19">
        <v>56</v>
      </c>
      <c r="AM55" s="19">
        <v>8</v>
      </c>
      <c r="AN55" s="19">
        <v>8</v>
      </c>
      <c r="AO55" s="19">
        <v>0</v>
      </c>
      <c r="AP55" s="19">
        <v>-4</v>
      </c>
      <c r="AQ55" s="19">
        <v>2</v>
      </c>
      <c r="AR55" s="19">
        <v>2</v>
      </c>
      <c r="AS55" s="19" t="s">
        <v>148</v>
      </c>
      <c r="AT55" s="19">
        <v>1</v>
      </c>
      <c r="AU55" s="19">
        <v>0</v>
      </c>
      <c r="AV55" s="19">
        <v>0</v>
      </c>
      <c r="AW55" s="19">
        <v>1</v>
      </c>
      <c r="AX55" s="19">
        <v>1</v>
      </c>
      <c r="AY55" s="19">
        <v>0.1</v>
      </c>
      <c r="AZ55" s="19">
        <v>0.1</v>
      </c>
      <c r="BA55" s="19">
        <v>0.1</v>
      </c>
      <c r="BB55" s="19">
        <v>0.1</v>
      </c>
      <c r="BC55" s="19">
        <v>0</v>
      </c>
      <c r="BD55" s="19">
        <v>1</v>
      </c>
      <c r="BE55" s="19">
        <v>45</v>
      </c>
      <c r="BF55" s="19">
        <v>1</v>
      </c>
      <c r="BG55" s="19">
        <v>5</v>
      </c>
      <c r="BH55" s="19" t="s">
        <v>89</v>
      </c>
      <c r="BI55" s="19">
        <v>5</v>
      </c>
      <c r="BJ55" s="19">
        <v>2</v>
      </c>
      <c r="BK55" s="19">
        <v>0.05</v>
      </c>
      <c r="BL55" s="19">
        <v>4</v>
      </c>
      <c r="BM55" s="19">
        <v>6</v>
      </c>
      <c r="BN55" s="19">
        <v>0.5</v>
      </c>
      <c r="BO55" s="19">
        <v>10</v>
      </c>
      <c r="BP55" s="19">
        <v>1</v>
      </c>
      <c r="BQ55" s="19">
        <v>1</v>
      </c>
      <c r="BR55" s="19">
        <v>1</v>
      </c>
      <c r="BS55" s="19">
        <v>1</v>
      </c>
      <c r="BT55" s="19">
        <v>0</v>
      </c>
      <c r="BU55" s="19">
        <v>0</v>
      </c>
      <c r="BV55" s="19">
        <v>0</v>
      </c>
      <c r="BW55" s="19">
        <v>0</v>
      </c>
      <c r="BX55" s="19">
        <v>1</v>
      </c>
      <c r="BY55" s="19">
        <v>1</v>
      </c>
      <c r="BZ55" s="19">
        <v>1</v>
      </c>
      <c r="CA55" s="19">
        <v>1</v>
      </c>
    </row>
    <row r="56" spans="1:79" x14ac:dyDescent="0.3">
      <c r="A56" s="26">
        <v>54</v>
      </c>
      <c r="B56" s="19">
        <v>80</v>
      </c>
      <c r="C56" s="19">
        <v>7.4999809265136719E-2</v>
      </c>
      <c r="D56" s="19">
        <v>1.249996821085612E-3</v>
      </c>
      <c r="E56" s="19">
        <v>2</v>
      </c>
      <c r="F56" s="19">
        <v>8.6114873769721101E-2</v>
      </c>
      <c r="G56" s="19">
        <v>0.11504225687061879</v>
      </c>
      <c r="H56" s="19">
        <v>0.11504225687061879</v>
      </c>
      <c r="I56" s="19">
        <v>0.11504225687061879</v>
      </c>
      <c r="K56" s="19">
        <f t="shared" si="0"/>
        <v>0.11504225687061879</v>
      </c>
      <c r="N56" s="19">
        <v>4.9999999999999933E-2</v>
      </c>
      <c r="O56" s="19">
        <v>4.1633363423443423E-18</v>
      </c>
      <c r="P56" s="19">
        <v>9.9999999999999978E-2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0.23084375000000021</v>
      </c>
      <c r="W56" s="19">
        <v>-1.8750000000000021E-3</v>
      </c>
      <c r="X56" s="19">
        <v>0.11668750000000019</v>
      </c>
      <c r="Y56" s="19">
        <v>0.60000000000000009</v>
      </c>
      <c r="Z56" s="19">
        <v>1.1102230246251571E-17</v>
      </c>
      <c r="AA56" s="19">
        <v>0.60000000000000009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0.85453124999999996</v>
      </c>
      <c r="AH56" s="19">
        <v>-2.9906249999999999E-2</v>
      </c>
      <c r="AI56" s="19">
        <v>0.71681249999999996</v>
      </c>
      <c r="AJ56" s="19">
        <v>0</v>
      </c>
      <c r="AK56" s="19">
        <v>56</v>
      </c>
      <c r="AL56" s="19">
        <v>8</v>
      </c>
      <c r="AM56" s="19">
        <v>8</v>
      </c>
      <c r="AN56" s="19">
        <v>8</v>
      </c>
      <c r="AO56" s="19">
        <v>-4</v>
      </c>
      <c r="AP56" s="19">
        <v>0</v>
      </c>
      <c r="AQ56" s="19">
        <v>2</v>
      </c>
      <c r="AR56" s="19">
        <v>2</v>
      </c>
      <c r="AS56" s="19" t="s">
        <v>149</v>
      </c>
      <c r="AT56" s="19">
        <v>1</v>
      </c>
      <c r="AU56" s="19">
        <v>0</v>
      </c>
      <c r="AV56" s="19">
        <v>0</v>
      </c>
      <c r="AW56" s="19">
        <v>1</v>
      </c>
      <c r="AX56" s="19">
        <v>1</v>
      </c>
      <c r="AY56" s="19">
        <v>0.1</v>
      </c>
      <c r="AZ56" s="19">
        <v>0.1</v>
      </c>
      <c r="BA56" s="19">
        <v>0.1</v>
      </c>
      <c r="BB56" s="19">
        <v>0.1</v>
      </c>
      <c r="BC56" s="19">
        <v>0</v>
      </c>
      <c r="BD56" s="19">
        <v>1</v>
      </c>
      <c r="BE56" s="19">
        <v>45</v>
      </c>
      <c r="BF56" s="19">
        <v>1</v>
      </c>
      <c r="BG56" s="19">
        <v>5</v>
      </c>
      <c r="BH56" s="19" t="s">
        <v>89</v>
      </c>
      <c r="BI56" s="19">
        <v>5</v>
      </c>
      <c r="BJ56" s="19">
        <v>2</v>
      </c>
      <c r="BK56" s="19">
        <v>0.05</v>
      </c>
      <c r="BL56" s="19">
        <v>4</v>
      </c>
      <c r="BM56" s="19">
        <v>6</v>
      </c>
      <c r="BN56" s="19">
        <v>0.5</v>
      </c>
      <c r="BO56" s="19">
        <v>10</v>
      </c>
      <c r="BP56" s="19">
        <v>1</v>
      </c>
      <c r="BQ56" s="19">
        <v>1</v>
      </c>
      <c r="BR56" s="19">
        <v>1</v>
      </c>
      <c r="BS56" s="19">
        <v>1</v>
      </c>
      <c r="BT56" s="19">
        <v>0</v>
      </c>
      <c r="BU56" s="19">
        <v>0</v>
      </c>
      <c r="BV56" s="19">
        <v>0</v>
      </c>
      <c r="BW56" s="19">
        <v>0</v>
      </c>
      <c r="BX56" s="19">
        <v>1</v>
      </c>
      <c r="BY56" s="19">
        <v>1</v>
      </c>
      <c r="BZ56" s="19">
        <v>1</v>
      </c>
      <c r="CA56" s="19">
        <v>1</v>
      </c>
    </row>
    <row r="57" spans="1:79" x14ac:dyDescent="0.3">
      <c r="A57" s="26">
        <v>55</v>
      </c>
      <c r="B57" s="19">
        <v>80</v>
      </c>
      <c r="C57" s="19">
        <v>5.8000087738037109E-2</v>
      </c>
      <c r="D57" s="19">
        <v>9.6666812896728516E-4</v>
      </c>
      <c r="E57" s="19">
        <v>3</v>
      </c>
      <c r="F57" s="19">
        <v>0.14424062841903709</v>
      </c>
      <c r="G57" s="19">
        <v>7.434051415124085E-2</v>
      </c>
      <c r="H57" s="19">
        <v>8.5215112492652553E-2</v>
      </c>
      <c r="I57" s="19">
        <v>7.434051415124085E-2</v>
      </c>
      <c r="J57" s="19">
        <v>7.434051415124085E-2</v>
      </c>
      <c r="K57" s="19">
        <f t="shared" si="0"/>
        <v>7.434051415124085E-2</v>
      </c>
      <c r="N57" s="19">
        <v>-2.775557561562891E-17</v>
      </c>
      <c r="O57" s="19">
        <v>1.3183898417423739E-17</v>
      </c>
      <c r="P57" s="19">
        <v>9.9999999999999756E-2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9.6093750000000117E-2</v>
      </c>
      <c r="W57" s="19">
        <v>-1.031249999999994E-3</v>
      </c>
      <c r="X57" s="19">
        <v>0.1180000000000003</v>
      </c>
      <c r="Y57" s="19">
        <v>-0.1</v>
      </c>
      <c r="Z57" s="19">
        <v>7.2164496600635178E-17</v>
      </c>
      <c r="AA57" s="19">
        <v>0.60000000000000009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0.27171875000000001</v>
      </c>
      <c r="AH57" s="19">
        <v>2.990625000000004E-2</v>
      </c>
      <c r="AI57" s="19">
        <v>0.71681249999999996</v>
      </c>
      <c r="AJ57" s="19">
        <v>0</v>
      </c>
      <c r="AK57" s="19">
        <v>28</v>
      </c>
      <c r="AL57" s="19">
        <v>36</v>
      </c>
      <c r="AM57" s="19">
        <v>8</v>
      </c>
      <c r="AN57" s="19">
        <v>8</v>
      </c>
      <c r="AO57" s="19">
        <v>-2</v>
      </c>
      <c r="AP57" s="19">
        <v>-2</v>
      </c>
      <c r="AQ57" s="19">
        <v>2</v>
      </c>
      <c r="AR57" s="19">
        <v>2</v>
      </c>
      <c r="AS57" s="19" t="s">
        <v>150</v>
      </c>
      <c r="AT57" s="19">
        <v>1</v>
      </c>
      <c r="AU57" s="19">
        <v>0</v>
      </c>
      <c r="AV57" s="19">
        <v>0</v>
      </c>
      <c r="AW57" s="19">
        <v>1</v>
      </c>
      <c r="AX57" s="19">
        <v>1</v>
      </c>
      <c r="AY57" s="19">
        <v>0.1</v>
      </c>
      <c r="AZ57" s="19">
        <v>0.1</v>
      </c>
      <c r="BA57" s="19">
        <v>0.1</v>
      </c>
      <c r="BB57" s="19">
        <v>0.1</v>
      </c>
      <c r="BC57" s="19">
        <v>0</v>
      </c>
      <c r="BD57" s="19">
        <v>1</v>
      </c>
      <c r="BE57" s="19">
        <v>45</v>
      </c>
      <c r="BF57" s="19">
        <v>1</v>
      </c>
      <c r="BG57" s="19">
        <v>5</v>
      </c>
      <c r="BH57" s="19" t="s">
        <v>89</v>
      </c>
      <c r="BI57" s="19">
        <v>5</v>
      </c>
      <c r="BJ57" s="19">
        <v>2</v>
      </c>
      <c r="BK57" s="19">
        <v>0.05</v>
      </c>
      <c r="BL57" s="19">
        <v>4</v>
      </c>
      <c r="BM57" s="19">
        <v>6</v>
      </c>
      <c r="BN57" s="19">
        <v>0.5</v>
      </c>
      <c r="BO57" s="19">
        <v>10</v>
      </c>
      <c r="BP57" s="19">
        <v>1</v>
      </c>
      <c r="BQ57" s="19">
        <v>1</v>
      </c>
      <c r="BR57" s="19">
        <v>1</v>
      </c>
      <c r="BS57" s="19">
        <v>1</v>
      </c>
      <c r="BT57" s="19">
        <v>0</v>
      </c>
      <c r="BU57" s="19">
        <v>0</v>
      </c>
      <c r="BV57" s="19">
        <v>0</v>
      </c>
      <c r="BW57" s="19">
        <v>0</v>
      </c>
      <c r="BX57" s="19">
        <v>1</v>
      </c>
      <c r="BY57" s="19">
        <v>1</v>
      </c>
      <c r="BZ57" s="19">
        <v>1</v>
      </c>
      <c r="CA57" s="19">
        <v>1</v>
      </c>
    </row>
    <row r="58" spans="1:79" x14ac:dyDescent="0.3">
      <c r="A58" s="26">
        <v>56</v>
      </c>
      <c r="B58" s="19">
        <v>80</v>
      </c>
      <c r="C58" s="19">
        <v>5.8999776840209961E-2</v>
      </c>
      <c r="D58" s="19">
        <v>9.8332961400349932E-4</v>
      </c>
      <c r="E58" s="19">
        <v>3</v>
      </c>
      <c r="F58" s="19">
        <v>0.17733686660650261</v>
      </c>
      <c r="G58" s="19">
        <v>7.434051415124085E-2</v>
      </c>
      <c r="H58" s="19">
        <v>8.5215112492652553E-2</v>
      </c>
      <c r="I58" s="19">
        <v>7.434051415124085E-2</v>
      </c>
      <c r="J58" s="19">
        <v>7.434051415124085E-2</v>
      </c>
      <c r="K58" s="19">
        <f t="shared" si="0"/>
        <v>7.434051415124085E-2</v>
      </c>
      <c r="N58" s="19">
        <v>-2.775557561562891E-17</v>
      </c>
      <c r="O58" s="19">
        <v>6.9388939039072037E-19</v>
      </c>
      <c r="P58" s="19">
        <v>9.9999999999999756E-2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9.6093750000000117E-2</v>
      </c>
      <c r="W58" s="19">
        <v>1.0312500000000111E-3</v>
      </c>
      <c r="X58" s="19">
        <v>0.1180000000000003</v>
      </c>
      <c r="Y58" s="19">
        <v>-0.1</v>
      </c>
      <c r="Z58" s="19">
        <v>5.9674487573602162E-17</v>
      </c>
      <c r="AA58" s="19">
        <v>0.60000000000000009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0.27171875000000001</v>
      </c>
      <c r="AH58" s="19">
        <v>-2.9906249999999961E-2</v>
      </c>
      <c r="AI58" s="19">
        <v>0.71681249999999996</v>
      </c>
      <c r="AJ58" s="19">
        <v>0</v>
      </c>
      <c r="AK58" s="19">
        <v>28</v>
      </c>
      <c r="AL58" s="19">
        <v>36</v>
      </c>
      <c r="AM58" s="19">
        <v>8</v>
      </c>
      <c r="AN58" s="19">
        <v>8</v>
      </c>
      <c r="AO58" s="19">
        <v>-2</v>
      </c>
      <c r="AP58" s="19">
        <v>-2</v>
      </c>
      <c r="AQ58" s="19">
        <v>2</v>
      </c>
      <c r="AR58" s="19">
        <v>2</v>
      </c>
      <c r="AS58" s="19" t="s">
        <v>151</v>
      </c>
      <c r="AT58" s="19">
        <v>1</v>
      </c>
      <c r="AU58" s="19">
        <v>0</v>
      </c>
      <c r="AV58" s="19">
        <v>0</v>
      </c>
      <c r="AW58" s="19">
        <v>1</v>
      </c>
      <c r="AX58" s="19">
        <v>1</v>
      </c>
      <c r="AY58" s="19">
        <v>0.1</v>
      </c>
      <c r="AZ58" s="19">
        <v>0.1</v>
      </c>
      <c r="BA58" s="19">
        <v>0.1</v>
      </c>
      <c r="BB58" s="19">
        <v>0.1</v>
      </c>
      <c r="BC58" s="19">
        <v>0</v>
      </c>
      <c r="BD58" s="19">
        <v>1</v>
      </c>
      <c r="BE58" s="19">
        <v>45</v>
      </c>
      <c r="BF58" s="19">
        <v>1</v>
      </c>
      <c r="BG58" s="19">
        <v>5</v>
      </c>
      <c r="BH58" s="19" t="s">
        <v>89</v>
      </c>
      <c r="BI58" s="19">
        <v>5</v>
      </c>
      <c r="BJ58" s="19">
        <v>2</v>
      </c>
      <c r="BK58" s="19">
        <v>0.05</v>
      </c>
      <c r="BL58" s="19">
        <v>4</v>
      </c>
      <c r="BM58" s="19">
        <v>6</v>
      </c>
      <c r="BN58" s="19">
        <v>0.5</v>
      </c>
      <c r="BO58" s="19">
        <v>10</v>
      </c>
      <c r="BP58" s="19">
        <v>1</v>
      </c>
      <c r="BQ58" s="19">
        <v>1</v>
      </c>
      <c r="BR58" s="19">
        <v>1</v>
      </c>
      <c r="BS58" s="19">
        <v>1</v>
      </c>
      <c r="BT58" s="19">
        <v>0</v>
      </c>
      <c r="BU58" s="19">
        <v>0</v>
      </c>
      <c r="BV58" s="19">
        <v>0</v>
      </c>
      <c r="BW58" s="19">
        <v>0</v>
      </c>
      <c r="BX58" s="19">
        <v>1</v>
      </c>
      <c r="BY58" s="19">
        <v>1</v>
      </c>
      <c r="BZ58" s="19">
        <v>1</v>
      </c>
      <c r="CA58" s="19">
        <v>1</v>
      </c>
    </row>
    <row r="59" spans="1:79" x14ac:dyDescent="0.3">
      <c r="A59" s="26">
        <v>57</v>
      </c>
      <c r="B59" s="19">
        <v>80</v>
      </c>
      <c r="C59" s="19">
        <v>6.2000036239624023E-2</v>
      </c>
      <c r="D59" s="19">
        <v>1.0333339373270671E-3</v>
      </c>
      <c r="E59" s="19">
        <v>3</v>
      </c>
      <c r="F59" s="19">
        <v>0.1028785691968935</v>
      </c>
      <c r="G59" s="19">
        <v>7.434051415124085E-2</v>
      </c>
      <c r="H59" s="19">
        <v>8.5215112492652553E-2</v>
      </c>
      <c r="I59" s="19">
        <v>7.434051415124085E-2</v>
      </c>
      <c r="J59" s="19">
        <v>7.434051415124085E-2</v>
      </c>
      <c r="K59" s="19">
        <f t="shared" si="0"/>
        <v>7.434051415124085E-2</v>
      </c>
      <c r="N59" s="19">
        <v>-5.5511151231257827E-17</v>
      </c>
      <c r="O59" s="19">
        <v>-2.0816681711721669E-18</v>
      </c>
      <c r="P59" s="19">
        <v>9.9999999999999756E-2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-9.6093750000000117E-2</v>
      </c>
      <c r="W59" s="19">
        <v>1.0312500000000219E-3</v>
      </c>
      <c r="X59" s="19">
        <v>0.1180000000000003</v>
      </c>
      <c r="Y59" s="19">
        <v>0.1</v>
      </c>
      <c r="Z59" s="19">
        <v>4.3021142204224817E-17</v>
      </c>
      <c r="AA59" s="19">
        <v>0.60000000000000009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-0.27171875000000001</v>
      </c>
      <c r="AH59" s="19">
        <v>-2.9906249999999929E-2</v>
      </c>
      <c r="AI59" s="19">
        <v>0.71681249999999996</v>
      </c>
      <c r="AJ59" s="19">
        <v>0</v>
      </c>
      <c r="AK59" s="19">
        <v>36</v>
      </c>
      <c r="AL59" s="19">
        <v>28</v>
      </c>
      <c r="AM59" s="19">
        <v>8</v>
      </c>
      <c r="AN59" s="19">
        <v>8</v>
      </c>
      <c r="AO59" s="19">
        <v>-2</v>
      </c>
      <c r="AP59" s="19">
        <v>-2</v>
      </c>
      <c r="AQ59" s="19">
        <v>2</v>
      </c>
      <c r="AR59" s="19">
        <v>2</v>
      </c>
      <c r="AS59" s="19" t="s">
        <v>152</v>
      </c>
      <c r="AT59" s="19">
        <v>1</v>
      </c>
      <c r="AU59" s="19">
        <v>0</v>
      </c>
      <c r="AV59" s="19">
        <v>0</v>
      </c>
      <c r="AW59" s="19">
        <v>1</v>
      </c>
      <c r="AX59" s="19">
        <v>1</v>
      </c>
      <c r="AY59" s="19">
        <v>0.1</v>
      </c>
      <c r="AZ59" s="19">
        <v>0.1</v>
      </c>
      <c r="BA59" s="19">
        <v>0.1</v>
      </c>
      <c r="BB59" s="19">
        <v>0.1</v>
      </c>
      <c r="BC59" s="19">
        <v>0</v>
      </c>
      <c r="BD59" s="19">
        <v>1</v>
      </c>
      <c r="BE59" s="19">
        <v>45</v>
      </c>
      <c r="BF59" s="19">
        <v>1</v>
      </c>
      <c r="BG59" s="19">
        <v>5</v>
      </c>
      <c r="BH59" s="19" t="s">
        <v>89</v>
      </c>
      <c r="BI59" s="19">
        <v>5</v>
      </c>
      <c r="BJ59" s="19">
        <v>2</v>
      </c>
      <c r="BK59" s="19">
        <v>0.05</v>
      </c>
      <c r="BL59" s="19">
        <v>4</v>
      </c>
      <c r="BM59" s="19">
        <v>6</v>
      </c>
      <c r="BN59" s="19">
        <v>0.5</v>
      </c>
      <c r="BO59" s="19">
        <v>10</v>
      </c>
      <c r="BP59" s="19">
        <v>1</v>
      </c>
      <c r="BQ59" s="19">
        <v>1</v>
      </c>
      <c r="BR59" s="19">
        <v>1</v>
      </c>
      <c r="BS59" s="19">
        <v>1</v>
      </c>
      <c r="BT59" s="19">
        <v>0</v>
      </c>
      <c r="BU59" s="19">
        <v>0</v>
      </c>
      <c r="BV59" s="19">
        <v>0</v>
      </c>
      <c r="BW59" s="19">
        <v>0</v>
      </c>
      <c r="BX59" s="19">
        <v>1</v>
      </c>
      <c r="BY59" s="19">
        <v>1</v>
      </c>
      <c r="BZ59" s="19">
        <v>1</v>
      </c>
      <c r="CA59" s="19">
        <v>1</v>
      </c>
    </row>
    <row r="60" spans="1:79" x14ac:dyDescent="0.3">
      <c r="A60" s="26">
        <v>58</v>
      </c>
      <c r="B60" s="19">
        <v>80</v>
      </c>
      <c r="C60" s="19">
        <v>5.9999942779541023E-2</v>
      </c>
      <c r="D60" s="19">
        <v>9.9999904632568364E-4</v>
      </c>
      <c r="E60" s="19">
        <v>2</v>
      </c>
      <c r="F60" s="19">
        <v>0.1028785691968935</v>
      </c>
      <c r="G60" s="19">
        <v>8.5056899230872784E-2</v>
      </c>
      <c r="H60" s="19">
        <v>8.5056899230872784E-2</v>
      </c>
      <c r="I60" s="19">
        <v>8.5056899230872784E-2</v>
      </c>
      <c r="K60" s="19">
        <f t="shared" si="0"/>
        <v>8.5056899230872784E-2</v>
      </c>
      <c r="N60" s="19">
        <v>0</v>
      </c>
      <c r="O60" s="19">
        <v>7.6327832942979488E-18</v>
      </c>
      <c r="P60" s="19">
        <v>9.9999999999999978E-2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-0.14353125000000011</v>
      </c>
      <c r="W60" s="19">
        <v>3.0937500000000309E-3</v>
      </c>
      <c r="X60" s="19">
        <v>0.11312500000000029</v>
      </c>
      <c r="Y60" s="19">
        <v>-0.15</v>
      </c>
      <c r="Z60" s="19">
        <v>5.9674487573602162E-17</v>
      </c>
      <c r="AA60" s="19">
        <v>0.60000000000000009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-0.72412500000000002</v>
      </c>
      <c r="AH60" s="19">
        <v>2.9906250000000089E-2</v>
      </c>
      <c r="AI60" s="19">
        <v>0.71681249999999996</v>
      </c>
      <c r="AJ60" s="19">
        <v>0</v>
      </c>
      <c r="AK60" s="19">
        <v>26</v>
      </c>
      <c r="AL60" s="19">
        <v>38</v>
      </c>
      <c r="AM60" s="19">
        <v>8</v>
      </c>
      <c r="AN60" s="19">
        <v>8</v>
      </c>
      <c r="AO60" s="19">
        <v>-2</v>
      </c>
      <c r="AP60" s="19">
        <v>-2</v>
      </c>
      <c r="AQ60" s="19">
        <v>2</v>
      </c>
      <c r="AR60" s="19">
        <v>2</v>
      </c>
      <c r="AS60" s="19" t="s">
        <v>153</v>
      </c>
      <c r="AT60" s="19">
        <v>1</v>
      </c>
      <c r="AU60" s="19">
        <v>0</v>
      </c>
      <c r="AV60" s="19">
        <v>0</v>
      </c>
      <c r="AW60" s="19">
        <v>1</v>
      </c>
      <c r="AX60" s="19">
        <v>1</v>
      </c>
      <c r="AY60" s="19">
        <v>0.1</v>
      </c>
      <c r="AZ60" s="19">
        <v>0.1</v>
      </c>
      <c r="BA60" s="19">
        <v>0.1</v>
      </c>
      <c r="BB60" s="19">
        <v>0.1</v>
      </c>
      <c r="BC60" s="19">
        <v>0</v>
      </c>
      <c r="BD60" s="19">
        <v>1</v>
      </c>
      <c r="BE60" s="19">
        <v>45</v>
      </c>
      <c r="BF60" s="19">
        <v>1</v>
      </c>
      <c r="BG60" s="19">
        <v>5</v>
      </c>
      <c r="BH60" s="19" t="s">
        <v>89</v>
      </c>
      <c r="BI60" s="19">
        <v>5</v>
      </c>
      <c r="BJ60" s="19">
        <v>2</v>
      </c>
      <c r="BK60" s="19">
        <v>0.05</v>
      </c>
      <c r="BL60" s="19">
        <v>4</v>
      </c>
      <c r="BM60" s="19">
        <v>6</v>
      </c>
      <c r="BN60" s="19">
        <v>0.5</v>
      </c>
      <c r="BO60" s="19">
        <v>10</v>
      </c>
      <c r="BP60" s="19">
        <v>1</v>
      </c>
      <c r="BQ60" s="19">
        <v>1</v>
      </c>
      <c r="BR60" s="19">
        <v>1</v>
      </c>
      <c r="BS60" s="19">
        <v>1</v>
      </c>
      <c r="BT60" s="19">
        <v>0</v>
      </c>
      <c r="BU60" s="19">
        <v>0</v>
      </c>
      <c r="BV60" s="19">
        <v>0</v>
      </c>
      <c r="BW60" s="19">
        <v>0</v>
      </c>
      <c r="BX60" s="19">
        <v>1</v>
      </c>
      <c r="BY60" s="19">
        <v>1</v>
      </c>
      <c r="BZ60" s="19">
        <v>1</v>
      </c>
      <c r="CA60" s="19">
        <v>1</v>
      </c>
    </row>
    <row r="61" spans="1:79" x14ac:dyDescent="0.3">
      <c r="A61" s="26">
        <v>59</v>
      </c>
      <c r="B61" s="19">
        <v>80</v>
      </c>
      <c r="C61" s="19">
        <v>5.9000015258789063E-2</v>
      </c>
      <c r="D61" s="19">
        <v>9.8333358764648429E-4</v>
      </c>
      <c r="E61" s="19">
        <v>2</v>
      </c>
      <c r="F61" s="19">
        <v>8.4000000000000019E-2</v>
      </c>
      <c r="G61" s="19">
        <v>8.5056899230872784E-2</v>
      </c>
      <c r="H61" s="19">
        <v>8.5056899230872784E-2</v>
      </c>
      <c r="I61" s="19">
        <v>8.5056899230872784E-2</v>
      </c>
      <c r="K61" s="19">
        <f t="shared" si="0"/>
        <v>8.5056899230872784E-2</v>
      </c>
      <c r="N61" s="19">
        <v>0</v>
      </c>
      <c r="O61" s="19">
        <v>1.4571677198205189E-17</v>
      </c>
      <c r="P61" s="19">
        <v>9.9999999999999978E-2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-0.14353125000000011</v>
      </c>
      <c r="W61" s="19">
        <v>-3.0937499999999889E-3</v>
      </c>
      <c r="X61" s="19">
        <v>0.11312500000000029</v>
      </c>
      <c r="Y61" s="19">
        <v>-0.15</v>
      </c>
      <c r="Z61" s="19">
        <v>6.6613381477509402E-17</v>
      </c>
      <c r="AA61" s="19">
        <v>0.60000000000000009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-0.72412500000000002</v>
      </c>
      <c r="AH61" s="19">
        <v>-2.9906249999999909E-2</v>
      </c>
      <c r="AI61" s="19">
        <v>0.71681249999999996</v>
      </c>
      <c r="AJ61" s="19">
        <v>0</v>
      </c>
      <c r="AK61" s="19">
        <v>26</v>
      </c>
      <c r="AL61" s="19">
        <v>38</v>
      </c>
      <c r="AM61" s="19">
        <v>8</v>
      </c>
      <c r="AN61" s="19">
        <v>8</v>
      </c>
      <c r="AO61" s="19">
        <v>-2</v>
      </c>
      <c r="AP61" s="19">
        <v>-2</v>
      </c>
      <c r="AQ61" s="19">
        <v>2</v>
      </c>
      <c r="AR61" s="19">
        <v>2</v>
      </c>
      <c r="AS61" s="19" t="s">
        <v>154</v>
      </c>
      <c r="AT61" s="19">
        <v>1</v>
      </c>
      <c r="AU61" s="19">
        <v>0</v>
      </c>
      <c r="AV61" s="19">
        <v>0</v>
      </c>
      <c r="AW61" s="19">
        <v>1</v>
      </c>
      <c r="AX61" s="19">
        <v>1</v>
      </c>
      <c r="AY61" s="19">
        <v>0.1</v>
      </c>
      <c r="AZ61" s="19">
        <v>0.1</v>
      </c>
      <c r="BA61" s="19">
        <v>0.1</v>
      </c>
      <c r="BB61" s="19">
        <v>0.1</v>
      </c>
      <c r="BC61" s="19">
        <v>0</v>
      </c>
      <c r="BD61" s="19">
        <v>1</v>
      </c>
      <c r="BE61" s="19">
        <v>45</v>
      </c>
      <c r="BF61" s="19">
        <v>1</v>
      </c>
      <c r="BG61" s="19">
        <v>5</v>
      </c>
      <c r="BH61" s="19" t="s">
        <v>89</v>
      </c>
      <c r="BI61" s="19">
        <v>5</v>
      </c>
      <c r="BJ61" s="19">
        <v>2</v>
      </c>
      <c r="BK61" s="19">
        <v>0.05</v>
      </c>
      <c r="BL61" s="19">
        <v>4</v>
      </c>
      <c r="BM61" s="19">
        <v>6</v>
      </c>
      <c r="BN61" s="19">
        <v>0.5</v>
      </c>
      <c r="BO61" s="19">
        <v>10</v>
      </c>
      <c r="BP61" s="19">
        <v>1</v>
      </c>
      <c r="BQ61" s="19">
        <v>1</v>
      </c>
      <c r="BR61" s="19">
        <v>1</v>
      </c>
      <c r="BS61" s="19">
        <v>1</v>
      </c>
      <c r="BT61" s="19">
        <v>0</v>
      </c>
      <c r="BU61" s="19">
        <v>0</v>
      </c>
      <c r="BV61" s="19">
        <v>0</v>
      </c>
      <c r="BW61" s="19">
        <v>0</v>
      </c>
      <c r="BX61" s="19">
        <v>1</v>
      </c>
      <c r="BY61" s="19">
        <v>1</v>
      </c>
      <c r="BZ61" s="19">
        <v>1</v>
      </c>
      <c r="CA61" s="19">
        <v>1</v>
      </c>
    </row>
    <row r="62" spans="1:79" x14ac:dyDescent="0.3">
      <c r="A62" s="26">
        <v>60</v>
      </c>
      <c r="B62" s="19">
        <v>80</v>
      </c>
      <c r="C62" s="19">
        <v>5.9999942779541023E-2</v>
      </c>
      <c r="D62" s="19">
        <v>9.9999904632568364E-4</v>
      </c>
      <c r="E62" s="19">
        <v>2</v>
      </c>
      <c r="F62" s="19">
        <v>8.6823635894841503E-2</v>
      </c>
      <c r="G62" s="19">
        <v>8.5056899230872784E-2</v>
      </c>
      <c r="H62" s="19">
        <v>8.5056899230872784E-2</v>
      </c>
      <c r="I62" s="19">
        <v>8.5056899230872784E-2</v>
      </c>
      <c r="K62" s="19">
        <f t="shared" si="0"/>
        <v>8.5056899230872784E-2</v>
      </c>
      <c r="N62" s="19">
        <v>0</v>
      </c>
      <c r="O62" s="19">
        <v>1.526556658859591E-17</v>
      </c>
      <c r="P62" s="19">
        <v>9.9999999999999978E-2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0.14353125000000011</v>
      </c>
      <c r="W62" s="19">
        <v>-3.0937500000000032E-3</v>
      </c>
      <c r="X62" s="19">
        <v>0.11312500000000029</v>
      </c>
      <c r="Y62" s="19">
        <v>0.15</v>
      </c>
      <c r="Z62" s="19">
        <v>4.9960036108132052E-17</v>
      </c>
      <c r="AA62" s="19">
        <v>0.60000000000000009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0.72412500000000002</v>
      </c>
      <c r="AH62" s="19">
        <v>-2.9906249999999999E-2</v>
      </c>
      <c r="AI62" s="19">
        <v>0.71681249999999996</v>
      </c>
      <c r="AJ62" s="19">
        <v>0</v>
      </c>
      <c r="AK62" s="19">
        <v>38</v>
      </c>
      <c r="AL62" s="19">
        <v>26</v>
      </c>
      <c r="AM62" s="19">
        <v>8</v>
      </c>
      <c r="AN62" s="19">
        <v>8</v>
      </c>
      <c r="AO62" s="19">
        <v>-2</v>
      </c>
      <c r="AP62" s="19">
        <v>-2</v>
      </c>
      <c r="AQ62" s="19">
        <v>2</v>
      </c>
      <c r="AR62" s="19">
        <v>2</v>
      </c>
      <c r="AS62" s="19" t="s">
        <v>155</v>
      </c>
      <c r="AT62" s="19">
        <v>1</v>
      </c>
      <c r="AU62" s="19">
        <v>0</v>
      </c>
      <c r="AV62" s="19">
        <v>0</v>
      </c>
      <c r="AW62" s="19">
        <v>1</v>
      </c>
      <c r="AX62" s="19">
        <v>1</v>
      </c>
      <c r="AY62" s="19">
        <v>0.1</v>
      </c>
      <c r="AZ62" s="19">
        <v>0.1</v>
      </c>
      <c r="BA62" s="19">
        <v>0.1</v>
      </c>
      <c r="BB62" s="19">
        <v>0.1</v>
      </c>
      <c r="BC62" s="19">
        <v>0</v>
      </c>
      <c r="BD62" s="19">
        <v>1</v>
      </c>
      <c r="BE62" s="19">
        <v>45</v>
      </c>
      <c r="BF62" s="19">
        <v>1</v>
      </c>
      <c r="BG62" s="19">
        <v>5</v>
      </c>
      <c r="BH62" s="19" t="s">
        <v>89</v>
      </c>
      <c r="BI62" s="19">
        <v>5</v>
      </c>
      <c r="BJ62" s="19">
        <v>2</v>
      </c>
      <c r="BK62" s="19">
        <v>0.05</v>
      </c>
      <c r="BL62" s="19">
        <v>4</v>
      </c>
      <c r="BM62" s="19">
        <v>6</v>
      </c>
      <c r="BN62" s="19">
        <v>0.5</v>
      </c>
      <c r="BO62" s="19">
        <v>10</v>
      </c>
      <c r="BP62" s="19">
        <v>1</v>
      </c>
      <c r="BQ62" s="19">
        <v>1</v>
      </c>
      <c r="BR62" s="19">
        <v>1</v>
      </c>
      <c r="BS62" s="19">
        <v>1</v>
      </c>
      <c r="BT62" s="19">
        <v>0</v>
      </c>
      <c r="BU62" s="19">
        <v>0</v>
      </c>
      <c r="BV62" s="19">
        <v>0</v>
      </c>
      <c r="BW62" s="19">
        <v>0</v>
      </c>
      <c r="BX62" s="19">
        <v>1</v>
      </c>
      <c r="BY62" s="19">
        <v>1</v>
      </c>
      <c r="BZ62" s="19">
        <v>1</v>
      </c>
      <c r="CA62" s="19">
        <v>1</v>
      </c>
    </row>
    <row r="63" spans="1:79" x14ac:dyDescent="0.3">
      <c r="A63" s="26">
        <v>61</v>
      </c>
      <c r="B63" s="19">
        <v>80</v>
      </c>
      <c r="C63" s="19">
        <v>7.2999954223632813E-2</v>
      </c>
      <c r="D63" s="19">
        <v>1.216665903727214E-3</v>
      </c>
      <c r="E63" s="19">
        <v>2</v>
      </c>
      <c r="F63" s="19">
        <v>9.0994505328618636E-2</v>
      </c>
      <c r="G63" s="19">
        <v>0.1193248019729571</v>
      </c>
      <c r="H63" s="19">
        <v>0.1193248019729571</v>
      </c>
      <c r="I63" s="19">
        <v>0.1193248019729571</v>
      </c>
      <c r="K63" s="19">
        <f t="shared" si="0"/>
        <v>0.1193248019729571</v>
      </c>
      <c r="N63" s="19">
        <v>-4.9999999999999933E-2</v>
      </c>
      <c r="O63" s="19">
        <v>5.6728856409055193E-18</v>
      </c>
      <c r="P63" s="19">
        <v>9.9999999999999978E-2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-0.23084375000000021</v>
      </c>
      <c r="W63" s="19">
        <v>-7.7624999999999986E-2</v>
      </c>
      <c r="X63" s="19">
        <v>0.11668750000000019</v>
      </c>
      <c r="Y63" s="19">
        <v>-0.60000000000000009</v>
      </c>
      <c r="Z63" s="19">
        <v>8.4654505627668194E-17</v>
      </c>
      <c r="AA63" s="19">
        <v>0.60000000000000009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-0.85453124999999996</v>
      </c>
      <c r="AH63" s="19">
        <v>-0.1223437499999999</v>
      </c>
      <c r="AI63" s="19">
        <v>0.71681249999999996</v>
      </c>
      <c r="AJ63" s="19">
        <v>0</v>
      </c>
      <c r="AK63" s="19">
        <v>8</v>
      </c>
      <c r="AL63" s="19">
        <v>56</v>
      </c>
      <c r="AM63" s="19">
        <v>8</v>
      </c>
      <c r="AN63" s="19">
        <v>8</v>
      </c>
      <c r="AO63" s="19">
        <v>0</v>
      </c>
      <c r="AP63" s="19">
        <v>-4</v>
      </c>
      <c r="AQ63" s="19">
        <v>2</v>
      </c>
      <c r="AR63" s="19">
        <v>2</v>
      </c>
      <c r="AS63" s="19" t="s">
        <v>103</v>
      </c>
      <c r="AT63" s="19">
        <v>1</v>
      </c>
      <c r="AU63" s="19">
        <v>0</v>
      </c>
      <c r="AV63" s="19">
        <v>0</v>
      </c>
      <c r="AW63" s="19">
        <v>1</v>
      </c>
      <c r="AX63" s="19">
        <v>1</v>
      </c>
      <c r="AY63" s="19">
        <v>0.1</v>
      </c>
      <c r="AZ63" s="19">
        <v>0.1</v>
      </c>
      <c r="BA63" s="19">
        <v>0.1</v>
      </c>
      <c r="BB63" s="19">
        <v>0.1</v>
      </c>
      <c r="BC63" s="19">
        <v>0</v>
      </c>
      <c r="BD63" s="19">
        <v>1</v>
      </c>
      <c r="BE63" s="19">
        <v>45</v>
      </c>
      <c r="BF63" s="19">
        <v>1</v>
      </c>
      <c r="BG63" s="19">
        <v>5</v>
      </c>
      <c r="BH63" s="19" t="s">
        <v>89</v>
      </c>
      <c r="BI63" s="19">
        <v>5</v>
      </c>
      <c r="BJ63" s="19">
        <v>2</v>
      </c>
      <c r="BK63" s="19">
        <v>0.05</v>
      </c>
      <c r="BL63" s="19">
        <v>4</v>
      </c>
      <c r="BM63" s="19">
        <v>6</v>
      </c>
      <c r="BN63" s="19">
        <v>0.5</v>
      </c>
      <c r="BO63" s="19">
        <v>10</v>
      </c>
      <c r="BP63" s="19">
        <v>1</v>
      </c>
      <c r="BQ63" s="19">
        <v>1</v>
      </c>
      <c r="BR63" s="19">
        <v>1</v>
      </c>
      <c r="BS63" s="19">
        <v>1</v>
      </c>
      <c r="BT63" s="19">
        <v>0</v>
      </c>
      <c r="BU63" s="19">
        <v>0</v>
      </c>
      <c r="BV63" s="19">
        <v>0</v>
      </c>
      <c r="BW63" s="19">
        <v>0</v>
      </c>
      <c r="BX63" s="19">
        <v>1</v>
      </c>
      <c r="BY63" s="19">
        <v>1</v>
      </c>
      <c r="BZ63" s="19">
        <v>1</v>
      </c>
      <c r="CA63" s="19">
        <v>1</v>
      </c>
    </row>
    <row r="64" spans="1:79" x14ac:dyDescent="0.3">
      <c r="A64" s="26">
        <v>62</v>
      </c>
      <c r="B64" s="19">
        <v>80</v>
      </c>
      <c r="C64" s="19">
        <v>7.2000026702880859E-2</v>
      </c>
      <c r="D64" s="19">
        <v>1.200000445048014E-3</v>
      </c>
      <c r="E64" s="19">
        <v>2</v>
      </c>
      <c r="F64" s="19">
        <v>8.4000000000000019E-2</v>
      </c>
      <c r="G64" s="19">
        <v>0.1193248019729572</v>
      </c>
      <c r="H64" s="19">
        <v>0.1193248019729572</v>
      </c>
      <c r="I64" s="19">
        <v>0.1193248019729572</v>
      </c>
      <c r="K64" s="19">
        <f t="shared" si="0"/>
        <v>0.1193248019729572</v>
      </c>
      <c r="N64" s="19">
        <v>-4.9999999999999933E-2</v>
      </c>
      <c r="O64" s="19">
        <v>1.5387337106375641E-17</v>
      </c>
      <c r="P64" s="19">
        <v>9.9999999999999978E-2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-0.23084375000000021</v>
      </c>
      <c r="W64" s="19">
        <v>7.7625000000000041E-2</v>
      </c>
      <c r="X64" s="19">
        <v>0.11668750000000019</v>
      </c>
      <c r="Y64" s="19">
        <v>-0.60000000000000009</v>
      </c>
      <c r="Z64" s="19">
        <v>9.4368957093138316E-17</v>
      </c>
      <c r="AA64" s="19">
        <v>0.60000000000000009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-0.85453124999999996</v>
      </c>
      <c r="AH64" s="19">
        <v>0.1223437500000001</v>
      </c>
      <c r="AI64" s="19">
        <v>0.71681249999999996</v>
      </c>
      <c r="AJ64" s="19">
        <v>0</v>
      </c>
      <c r="AK64" s="19">
        <v>8</v>
      </c>
      <c r="AL64" s="19">
        <v>56</v>
      </c>
      <c r="AM64" s="19">
        <v>8</v>
      </c>
      <c r="AN64" s="19">
        <v>8</v>
      </c>
      <c r="AO64" s="19">
        <v>0</v>
      </c>
      <c r="AP64" s="19">
        <v>-4</v>
      </c>
      <c r="AQ64" s="19">
        <v>2</v>
      </c>
      <c r="AR64" s="19">
        <v>2</v>
      </c>
      <c r="AS64" s="19" t="s">
        <v>156</v>
      </c>
      <c r="AT64" s="19">
        <v>1</v>
      </c>
      <c r="AU64" s="19">
        <v>0</v>
      </c>
      <c r="AV64" s="19">
        <v>0</v>
      </c>
      <c r="AW64" s="19">
        <v>1</v>
      </c>
      <c r="AX64" s="19">
        <v>1</v>
      </c>
      <c r="AY64" s="19">
        <v>0.1</v>
      </c>
      <c r="AZ64" s="19">
        <v>0.1</v>
      </c>
      <c r="BA64" s="19">
        <v>0.1</v>
      </c>
      <c r="BB64" s="19">
        <v>0.1</v>
      </c>
      <c r="BC64" s="19">
        <v>0</v>
      </c>
      <c r="BD64" s="19">
        <v>1</v>
      </c>
      <c r="BE64" s="19">
        <v>45</v>
      </c>
      <c r="BF64" s="19">
        <v>1</v>
      </c>
      <c r="BG64" s="19">
        <v>5</v>
      </c>
      <c r="BH64" s="19" t="s">
        <v>89</v>
      </c>
      <c r="BI64" s="19">
        <v>5</v>
      </c>
      <c r="BJ64" s="19">
        <v>2</v>
      </c>
      <c r="BK64" s="19">
        <v>0.05</v>
      </c>
      <c r="BL64" s="19">
        <v>4</v>
      </c>
      <c r="BM64" s="19">
        <v>6</v>
      </c>
      <c r="BN64" s="19">
        <v>0.5</v>
      </c>
      <c r="BO64" s="19">
        <v>10</v>
      </c>
      <c r="BP64" s="19">
        <v>1</v>
      </c>
      <c r="BQ64" s="19">
        <v>1</v>
      </c>
      <c r="BR64" s="19">
        <v>1</v>
      </c>
      <c r="BS64" s="19">
        <v>1</v>
      </c>
      <c r="BT64" s="19">
        <v>0</v>
      </c>
      <c r="BU64" s="19">
        <v>0</v>
      </c>
      <c r="BV64" s="19">
        <v>0</v>
      </c>
      <c r="BW64" s="19">
        <v>0</v>
      </c>
      <c r="BX64" s="19">
        <v>1</v>
      </c>
      <c r="BY64" s="19">
        <v>1</v>
      </c>
      <c r="BZ64" s="19">
        <v>1</v>
      </c>
      <c r="CA64" s="19">
        <v>1</v>
      </c>
    </row>
    <row r="65" spans="1:79" x14ac:dyDescent="0.3">
      <c r="A65" s="26">
        <v>63</v>
      </c>
      <c r="B65" s="19">
        <v>80</v>
      </c>
      <c r="C65" s="19">
        <v>7.3999881744384766E-2</v>
      </c>
      <c r="D65" s="19">
        <v>1.2333313624064131E-3</v>
      </c>
      <c r="E65" s="19">
        <v>2</v>
      </c>
      <c r="F65" s="19">
        <v>1.110223024625157E-16</v>
      </c>
      <c r="G65" s="19">
        <v>0.1193248019729571</v>
      </c>
      <c r="H65" s="19">
        <v>0.1193248019729571</v>
      </c>
      <c r="I65" s="19">
        <v>0.1193248019729571</v>
      </c>
      <c r="K65" s="19">
        <f t="shared" si="0"/>
        <v>0.1193248019729571</v>
      </c>
      <c r="N65" s="19">
        <v>4.9999999999999933E-2</v>
      </c>
      <c r="O65" s="19">
        <v>1.3877787807814469E-18</v>
      </c>
      <c r="P65" s="19">
        <v>9.9999999999999978E-2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0.23084375000000021</v>
      </c>
      <c r="W65" s="19">
        <v>7.7625E-2</v>
      </c>
      <c r="X65" s="19">
        <v>0.11668750000000019</v>
      </c>
      <c r="Y65" s="19">
        <v>0.60000000000000009</v>
      </c>
      <c r="Z65" s="19">
        <v>8.3266726846886753E-18</v>
      </c>
      <c r="AA65" s="19">
        <v>0.60000000000000009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0.85453124999999996</v>
      </c>
      <c r="AH65" s="19">
        <v>0.12234375</v>
      </c>
      <c r="AI65" s="19">
        <v>0.71681249999999996</v>
      </c>
      <c r="AJ65" s="19">
        <v>0</v>
      </c>
      <c r="AK65" s="19">
        <v>56</v>
      </c>
      <c r="AL65" s="19">
        <v>8</v>
      </c>
      <c r="AM65" s="19">
        <v>8</v>
      </c>
      <c r="AN65" s="19">
        <v>8</v>
      </c>
      <c r="AO65" s="19">
        <v>-4</v>
      </c>
      <c r="AP65" s="19">
        <v>0</v>
      </c>
      <c r="AQ65" s="19">
        <v>2</v>
      </c>
      <c r="AR65" s="19">
        <v>2</v>
      </c>
      <c r="AS65" s="19" t="s">
        <v>157</v>
      </c>
      <c r="AT65" s="19">
        <v>1</v>
      </c>
      <c r="AU65" s="19">
        <v>0</v>
      </c>
      <c r="AV65" s="19">
        <v>0</v>
      </c>
      <c r="AW65" s="19">
        <v>1</v>
      </c>
      <c r="AX65" s="19">
        <v>1</v>
      </c>
      <c r="AY65" s="19">
        <v>0.1</v>
      </c>
      <c r="AZ65" s="19">
        <v>0.1</v>
      </c>
      <c r="BA65" s="19">
        <v>0.1</v>
      </c>
      <c r="BB65" s="19">
        <v>0.1</v>
      </c>
      <c r="BC65" s="19">
        <v>0</v>
      </c>
      <c r="BD65" s="19">
        <v>1</v>
      </c>
      <c r="BE65" s="19">
        <v>45</v>
      </c>
      <c r="BF65" s="19">
        <v>1</v>
      </c>
      <c r="BG65" s="19">
        <v>5</v>
      </c>
      <c r="BH65" s="19" t="s">
        <v>89</v>
      </c>
      <c r="BI65" s="19">
        <v>5</v>
      </c>
      <c r="BJ65" s="19">
        <v>2</v>
      </c>
      <c r="BK65" s="19">
        <v>0.05</v>
      </c>
      <c r="BL65" s="19">
        <v>4</v>
      </c>
      <c r="BM65" s="19">
        <v>6</v>
      </c>
      <c r="BN65" s="19">
        <v>0.5</v>
      </c>
      <c r="BO65" s="19">
        <v>10</v>
      </c>
      <c r="BP65" s="19">
        <v>1</v>
      </c>
      <c r="BQ65" s="19">
        <v>1</v>
      </c>
      <c r="BR65" s="19">
        <v>1</v>
      </c>
      <c r="BS65" s="19">
        <v>1</v>
      </c>
      <c r="BT65" s="19">
        <v>0</v>
      </c>
      <c r="BU65" s="19">
        <v>0</v>
      </c>
      <c r="BV65" s="19">
        <v>0</v>
      </c>
      <c r="BW65" s="19">
        <v>0</v>
      </c>
      <c r="BX65" s="19">
        <v>1</v>
      </c>
      <c r="BY65" s="19">
        <v>1</v>
      </c>
      <c r="BZ65" s="19">
        <v>1</v>
      </c>
      <c r="CA65" s="19">
        <v>1</v>
      </c>
    </row>
    <row r="66" spans="1:79" x14ac:dyDescent="0.3">
      <c r="A66" s="26">
        <v>64</v>
      </c>
      <c r="B66" s="19">
        <v>80</v>
      </c>
      <c r="C66" s="19">
        <v>6.9000005722045898E-2</v>
      </c>
      <c r="D66" s="19">
        <v>1.150000095367432E-3</v>
      </c>
      <c r="E66" s="19">
        <v>2</v>
      </c>
      <c r="F66" s="19">
        <v>1.110223024625157E-16</v>
      </c>
      <c r="G66" s="19">
        <v>0.10620088095625881</v>
      </c>
      <c r="H66" s="19">
        <v>0.10620088095625881</v>
      </c>
      <c r="I66" s="19">
        <v>0.10620088095625881</v>
      </c>
      <c r="K66" s="19">
        <f t="shared" si="0"/>
        <v>0.10620088095625881</v>
      </c>
      <c r="N66" s="19">
        <v>4.9999999999999933E-2</v>
      </c>
      <c r="O66" s="19">
        <v>-2.7755575615628911E-18</v>
      </c>
      <c r="P66" s="19">
        <v>9.9999999999999978E-2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0.2038437500000003</v>
      </c>
      <c r="W66" s="19">
        <v>1.8749999999999949E-3</v>
      </c>
      <c r="X66" s="19">
        <v>0.11668750000000019</v>
      </c>
      <c r="Y66" s="19">
        <v>0.60000000000000009</v>
      </c>
      <c r="Z66" s="19">
        <v>4.1633363423443376E-18</v>
      </c>
      <c r="AA66" s="19">
        <v>0.60000000000000009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0.82753125000000005</v>
      </c>
      <c r="AH66" s="19">
        <v>2.9906249999999999E-2</v>
      </c>
      <c r="AI66" s="19">
        <v>0.71681249999999996</v>
      </c>
      <c r="AJ66" s="19">
        <v>0</v>
      </c>
      <c r="AK66" s="19">
        <v>56</v>
      </c>
      <c r="AL66" s="19">
        <v>8</v>
      </c>
      <c r="AM66" s="19">
        <v>8</v>
      </c>
      <c r="AN66" s="19">
        <v>8</v>
      </c>
      <c r="AO66" s="19">
        <v>-4</v>
      </c>
      <c r="AP66" s="19">
        <v>0</v>
      </c>
      <c r="AQ66" s="19">
        <v>2</v>
      </c>
      <c r="AR66" s="19">
        <v>2</v>
      </c>
      <c r="AS66" s="19" t="s">
        <v>98</v>
      </c>
      <c r="AT66" s="19">
        <v>1</v>
      </c>
      <c r="AU66" s="19">
        <v>0</v>
      </c>
      <c r="AV66" s="19">
        <v>0</v>
      </c>
      <c r="AW66" s="19">
        <v>1</v>
      </c>
      <c r="AX66" s="19">
        <v>1</v>
      </c>
      <c r="AY66" s="19">
        <v>0.1</v>
      </c>
      <c r="AZ66" s="19">
        <v>0.1</v>
      </c>
      <c r="BA66" s="19">
        <v>0.1</v>
      </c>
      <c r="BB66" s="19">
        <v>0.1</v>
      </c>
      <c r="BC66" s="19">
        <v>0</v>
      </c>
      <c r="BD66" s="19">
        <v>1</v>
      </c>
      <c r="BE66" s="19">
        <v>45</v>
      </c>
      <c r="BF66" s="19">
        <v>1</v>
      </c>
      <c r="BG66" s="19">
        <v>5</v>
      </c>
      <c r="BH66" s="19" t="s">
        <v>89</v>
      </c>
      <c r="BI66" s="19">
        <v>5</v>
      </c>
      <c r="BJ66" s="19">
        <v>2</v>
      </c>
      <c r="BK66" s="19">
        <v>0.05</v>
      </c>
      <c r="BL66" s="19">
        <v>4</v>
      </c>
      <c r="BM66" s="19">
        <v>6</v>
      </c>
      <c r="BN66" s="19">
        <v>0.5</v>
      </c>
      <c r="BO66" s="19">
        <v>10</v>
      </c>
      <c r="BP66" s="19">
        <v>1</v>
      </c>
      <c r="BQ66" s="19">
        <v>1</v>
      </c>
      <c r="BR66" s="19">
        <v>1</v>
      </c>
      <c r="BS66" s="19">
        <v>1</v>
      </c>
      <c r="BT66" s="19">
        <v>0</v>
      </c>
      <c r="BU66" s="19">
        <v>0</v>
      </c>
      <c r="BV66" s="19">
        <v>0</v>
      </c>
      <c r="BW66" s="19">
        <v>0</v>
      </c>
      <c r="BX66" s="19">
        <v>1</v>
      </c>
      <c r="BY66" s="19">
        <v>1</v>
      </c>
      <c r="BZ66" s="19">
        <v>1</v>
      </c>
      <c r="CA66" s="19">
        <v>1</v>
      </c>
    </row>
    <row r="67" spans="1:79" x14ac:dyDescent="0.3">
      <c r="A67" s="26">
        <v>65</v>
      </c>
      <c r="B67" s="19">
        <v>80</v>
      </c>
      <c r="C67" s="19">
        <v>6.9999933242797852E-2</v>
      </c>
      <c r="D67" s="19">
        <v>1.1666655540466309E-3</v>
      </c>
      <c r="E67" s="19">
        <v>2</v>
      </c>
      <c r="F67" s="19">
        <v>0</v>
      </c>
      <c r="G67" s="19">
        <v>0.10620088095625881</v>
      </c>
      <c r="H67" s="19">
        <v>0.10620088095625881</v>
      </c>
      <c r="I67" s="19">
        <v>0.10620088095625881</v>
      </c>
      <c r="K67" s="19">
        <f t="shared" ref="K67:K130" si="1">MIN(H67:J67)</f>
        <v>0.10620088095625881</v>
      </c>
      <c r="N67" s="19">
        <v>4.9999999999999933E-2</v>
      </c>
      <c r="O67" s="19">
        <v>5.5511151231257807E-18</v>
      </c>
      <c r="P67" s="19">
        <v>9.9999999999999978E-2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0.2038437500000003</v>
      </c>
      <c r="W67" s="19">
        <v>-1.8750000000000021E-3</v>
      </c>
      <c r="X67" s="19">
        <v>0.11668750000000019</v>
      </c>
      <c r="Y67" s="19">
        <v>0.60000000000000009</v>
      </c>
      <c r="Z67" s="19">
        <v>1.249000902703301E-17</v>
      </c>
      <c r="AA67" s="19">
        <v>0.60000000000000009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0.82753125000000005</v>
      </c>
      <c r="AH67" s="19">
        <v>-2.9906249999999999E-2</v>
      </c>
      <c r="AI67" s="19">
        <v>0.71681249999999996</v>
      </c>
      <c r="AJ67" s="19">
        <v>0</v>
      </c>
      <c r="AK67" s="19">
        <v>56</v>
      </c>
      <c r="AL67" s="19">
        <v>8</v>
      </c>
      <c r="AM67" s="19">
        <v>8</v>
      </c>
      <c r="AN67" s="19">
        <v>8</v>
      </c>
      <c r="AO67" s="19">
        <v>-4</v>
      </c>
      <c r="AP67" s="19">
        <v>0</v>
      </c>
      <c r="AQ67" s="19">
        <v>2</v>
      </c>
      <c r="AR67" s="19">
        <v>2</v>
      </c>
      <c r="AS67" s="19" t="s">
        <v>149</v>
      </c>
      <c r="AT67" s="19">
        <v>1</v>
      </c>
      <c r="AU67" s="19">
        <v>0</v>
      </c>
      <c r="AV67" s="19">
        <v>0</v>
      </c>
      <c r="AW67" s="19">
        <v>1</v>
      </c>
      <c r="AX67" s="19">
        <v>1</v>
      </c>
      <c r="AY67" s="19">
        <v>0.1</v>
      </c>
      <c r="AZ67" s="19">
        <v>0.1</v>
      </c>
      <c r="BA67" s="19">
        <v>0.1</v>
      </c>
      <c r="BB67" s="19">
        <v>0.1</v>
      </c>
      <c r="BC67" s="19">
        <v>0</v>
      </c>
      <c r="BD67" s="19">
        <v>1</v>
      </c>
      <c r="BE67" s="19">
        <v>45</v>
      </c>
      <c r="BF67" s="19">
        <v>1</v>
      </c>
      <c r="BG67" s="19">
        <v>5</v>
      </c>
      <c r="BH67" s="19" t="s">
        <v>89</v>
      </c>
      <c r="BI67" s="19">
        <v>5</v>
      </c>
      <c r="BJ67" s="19">
        <v>2</v>
      </c>
      <c r="BK67" s="19">
        <v>0.05</v>
      </c>
      <c r="BL67" s="19">
        <v>4</v>
      </c>
      <c r="BM67" s="19">
        <v>6</v>
      </c>
      <c r="BN67" s="19">
        <v>0.5</v>
      </c>
      <c r="BO67" s="19">
        <v>10</v>
      </c>
      <c r="BP67" s="19">
        <v>1</v>
      </c>
      <c r="BQ67" s="19">
        <v>1</v>
      </c>
      <c r="BR67" s="19">
        <v>1</v>
      </c>
      <c r="BS67" s="19">
        <v>1</v>
      </c>
      <c r="BT67" s="19">
        <v>0</v>
      </c>
      <c r="BU67" s="19">
        <v>0</v>
      </c>
      <c r="BV67" s="19">
        <v>0</v>
      </c>
      <c r="BW67" s="19">
        <v>0</v>
      </c>
      <c r="BX67" s="19">
        <v>1</v>
      </c>
      <c r="BY67" s="19">
        <v>1</v>
      </c>
      <c r="BZ67" s="19">
        <v>1</v>
      </c>
      <c r="CA67" s="19">
        <v>1</v>
      </c>
    </row>
    <row r="68" spans="1:79" x14ac:dyDescent="0.3">
      <c r="A68" s="26">
        <v>66</v>
      </c>
      <c r="B68" s="19">
        <v>80</v>
      </c>
      <c r="C68" s="19">
        <v>7.2000026702880859E-2</v>
      </c>
      <c r="D68" s="19">
        <v>1.200000445048014E-3</v>
      </c>
      <c r="E68" s="19">
        <v>2</v>
      </c>
      <c r="F68" s="19">
        <v>0</v>
      </c>
      <c r="G68" s="19">
        <v>0.10620088095625881</v>
      </c>
      <c r="H68" s="19">
        <v>0.10620088095625881</v>
      </c>
      <c r="I68" s="19">
        <v>0.10620088095625881</v>
      </c>
      <c r="K68" s="19">
        <f t="shared" si="1"/>
        <v>0.10620088095625881</v>
      </c>
      <c r="N68" s="19">
        <v>-4.9999999999999933E-2</v>
      </c>
      <c r="O68" s="19">
        <v>1.1224000764031291E-17</v>
      </c>
      <c r="P68" s="19">
        <v>9.9999999999999978E-2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-0.2038437500000003</v>
      </c>
      <c r="W68" s="19">
        <v>-1.8749999999999811E-3</v>
      </c>
      <c r="X68" s="19">
        <v>0.11668750000000019</v>
      </c>
      <c r="Y68" s="19">
        <v>-0.60000000000000009</v>
      </c>
      <c r="Z68" s="19">
        <v>9.0205620750793969E-17</v>
      </c>
      <c r="AA68" s="19">
        <v>0.60000000000000009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-0.82753125000000005</v>
      </c>
      <c r="AH68" s="19">
        <v>-2.9906249999999902E-2</v>
      </c>
      <c r="AI68" s="19">
        <v>0.71681249999999996</v>
      </c>
      <c r="AJ68" s="19">
        <v>0</v>
      </c>
      <c r="AK68" s="19">
        <v>8</v>
      </c>
      <c r="AL68" s="19">
        <v>56</v>
      </c>
      <c r="AM68" s="19">
        <v>8</v>
      </c>
      <c r="AN68" s="19">
        <v>8</v>
      </c>
      <c r="AO68" s="19">
        <v>0</v>
      </c>
      <c r="AP68" s="19">
        <v>-4</v>
      </c>
      <c r="AQ68" s="19">
        <v>2</v>
      </c>
      <c r="AR68" s="19">
        <v>2</v>
      </c>
      <c r="AS68" s="19" t="s">
        <v>148</v>
      </c>
      <c r="AT68" s="19">
        <v>1</v>
      </c>
      <c r="AU68" s="19">
        <v>0</v>
      </c>
      <c r="AV68" s="19">
        <v>0</v>
      </c>
      <c r="AW68" s="19">
        <v>1</v>
      </c>
      <c r="AX68" s="19">
        <v>1</v>
      </c>
      <c r="AY68" s="19">
        <v>0.1</v>
      </c>
      <c r="AZ68" s="19">
        <v>0.1</v>
      </c>
      <c r="BA68" s="19">
        <v>0.1</v>
      </c>
      <c r="BB68" s="19">
        <v>0.1</v>
      </c>
      <c r="BC68" s="19">
        <v>0</v>
      </c>
      <c r="BD68" s="19">
        <v>1</v>
      </c>
      <c r="BE68" s="19">
        <v>45</v>
      </c>
      <c r="BF68" s="19">
        <v>1</v>
      </c>
      <c r="BG68" s="19">
        <v>5</v>
      </c>
      <c r="BH68" s="19" t="s">
        <v>89</v>
      </c>
      <c r="BI68" s="19">
        <v>5</v>
      </c>
      <c r="BJ68" s="19">
        <v>2</v>
      </c>
      <c r="BK68" s="19">
        <v>0.05</v>
      </c>
      <c r="BL68" s="19">
        <v>4</v>
      </c>
      <c r="BM68" s="19">
        <v>6</v>
      </c>
      <c r="BN68" s="19">
        <v>0.5</v>
      </c>
      <c r="BO68" s="19">
        <v>10</v>
      </c>
      <c r="BP68" s="19">
        <v>1</v>
      </c>
      <c r="BQ68" s="19">
        <v>1</v>
      </c>
      <c r="BR68" s="19">
        <v>1</v>
      </c>
      <c r="BS68" s="19">
        <v>1</v>
      </c>
      <c r="BT68" s="19">
        <v>0</v>
      </c>
      <c r="BU68" s="19">
        <v>0</v>
      </c>
      <c r="BV68" s="19">
        <v>0</v>
      </c>
      <c r="BW68" s="19">
        <v>0</v>
      </c>
      <c r="BX68" s="19">
        <v>1</v>
      </c>
      <c r="BY68" s="19">
        <v>1</v>
      </c>
      <c r="BZ68" s="19">
        <v>1</v>
      </c>
      <c r="CA68" s="19">
        <v>1</v>
      </c>
    </row>
    <row r="69" spans="1:79" x14ac:dyDescent="0.3">
      <c r="A69" s="26">
        <v>67</v>
      </c>
      <c r="B69" s="19">
        <v>80</v>
      </c>
      <c r="C69" s="19">
        <v>7.1000099182128906E-2</v>
      </c>
      <c r="D69" s="19">
        <v>1.183334986368815E-3</v>
      </c>
      <c r="E69" s="19">
        <v>2</v>
      </c>
      <c r="F69" s="19">
        <v>0</v>
      </c>
      <c r="G69" s="19">
        <v>0.1108256045139635</v>
      </c>
      <c r="H69" s="19">
        <v>0.1108256045139635</v>
      </c>
      <c r="I69" s="19">
        <v>0.1108256045139635</v>
      </c>
      <c r="K69" s="19">
        <f t="shared" si="1"/>
        <v>0.1108256045139635</v>
      </c>
      <c r="N69" s="19">
        <v>4.9999999999999933E-2</v>
      </c>
      <c r="O69" s="19">
        <v>2.7755575615628919E-18</v>
      </c>
      <c r="P69" s="19">
        <v>9.9999999999999978E-2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0.2038437500000003</v>
      </c>
      <c r="W69" s="19">
        <v>-7.7625E-2</v>
      </c>
      <c r="X69" s="19">
        <v>0.11668750000000019</v>
      </c>
      <c r="Y69" s="19">
        <v>0.60000000000000009</v>
      </c>
      <c r="Z69" s="19">
        <v>9.7144514654701207E-18</v>
      </c>
      <c r="AA69" s="19">
        <v>0.60000000000000009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0.82753125000000005</v>
      </c>
      <c r="AH69" s="19">
        <v>-0.12234375</v>
      </c>
      <c r="AI69" s="19">
        <v>0.71681249999999996</v>
      </c>
      <c r="AJ69" s="19">
        <v>0</v>
      </c>
      <c r="AK69" s="19">
        <v>56</v>
      </c>
      <c r="AL69" s="19">
        <v>8</v>
      </c>
      <c r="AM69" s="19">
        <v>8</v>
      </c>
      <c r="AN69" s="19">
        <v>8</v>
      </c>
      <c r="AO69" s="19">
        <v>-4</v>
      </c>
      <c r="AP69" s="19">
        <v>0</v>
      </c>
      <c r="AQ69" s="19">
        <v>2</v>
      </c>
      <c r="AR69" s="19">
        <v>2</v>
      </c>
      <c r="AS69" s="19" t="s">
        <v>101</v>
      </c>
      <c r="AT69" s="19">
        <v>1</v>
      </c>
      <c r="AU69" s="19">
        <v>0</v>
      </c>
      <c r="AV69" s="19">
        <v>0</v>
      </c>
      <c r="AW69" s="19">
        <v>1</v>
      </c>
      <c r="AX69" s="19">
        <v>1</v>
      </c>
      <c r="AY69" s="19">
        <v>0.1</v>
      </c>
      <c r="AZ69" s="19">
        <v>0.1</v>
      </c>
      <c r="BA69" s="19">
        <v>0.1</v>
      </c>
      <c r="BB69" s="19">
        <v>0.1</v>
      </c>
      <c r="BC69" s="19">
        <v>0</v>
      </c>
      <c r="BD69" s="19">
        <v>1</v>
      </c>
      <c r="BE69" s="19">
        <v>45</v>
      </c>
      <c r="BF69" s="19">
        <v>1</v>
      </c>
      <c r="BG69" s="19">
        <v>5</v>
      </c>
      <c r="BH69" s="19" t="s">
        <v>89</v>
      </c>
      <c r="BI69" s="19">
        <v>5</v>
      </c>
      <c r="BJ69" s="19">
        <v>2</v>
      </c>
      <c r="BK69" s="19">
        <v>0.05</v>
      </c>
      <c r="BL69" s="19">
        <v>4</v>
      </c>
      <c r="BM69" s="19">
        <v>6</v>
      </c>
      <c r="BN69" s="19">
        <v>0.5</v>
      </c>
      <c r="BO69" s="19">
        <v>10</v>
      </c>
      <c r="BP69" s="19">
        <v>1</v>
      </c>
      <c r="BQ69" s="19">
        <v>1</v>
      </c>
      <c r="BR69" s="19">
        <v>1</v>
      </c>
      <c r="BS69" s="19">
        <v>1</v>
      </c>
      <c r="BT69" s="19">
        <v>0</v>
      </c>
      <c r="BU69" s="19">
        <v>0</v>
      </c>
      <c r="BV69" s="19">
        <v>0</v>
      </c>
      <c r="BW69" s="19">
        <v>0</v>
      </c>
      <c r="BX69" s="19">
        <v>1</v>
      </c>
      <c r="BY69" s="19">
        <v>1</v>
      </c>
      <c r="BZ69" s="19">
        <v>1</v>
      </c>
      <c r="CA69" s="19">
        <v>1</v>
      </c>
    </row>
    <row r="70" spans="1:79" x14ac:dyDescent="0.3">
      <c r="A70" s="26">
        <v>68</v>
      </c>
      <c r="B70" s="19">
        <v>80</v>
      </c>
      <c r="C70" s="19">
        <v>7.4000120162963867E-2</v>
      </c>
      <c r="D70" s="19">
        <v>1.2333353360493981E-3</v>
      </c>
      <c r="E70" s="19">
        <v>2</v>
      </c>
      <c r="F70" s="19">
        <v>0</v>
      </c>
      <c r="G70" s="19">
        <v>0.1108256045139635</v>
      </c>
      <c r="H70" s="19">
        <v>0.1108256045139635</v>
      </c>
      <c r="I70" s="19">
        <v>0.1108256045139635</v>
      </c>
      <c r="K70" s="19">
        <f t="shared" si="1"/>
        <v>0.1108256045139635</v>
      </c>
      <c r="N70" s="19">
        <v>4.9999999999999933E-2</v>
      </c>
      <c r="O70" s="19">
        <v>8.3266726846886722E-18</v>
      </c>
      <c r="P70" s="19">
        <v>9.9999999999999978E-2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0.2038437500000003</v>
      </c>
      <c r="W70" s="19">
        <v>7.7625E-2</v>
      </c>
      <c r="X70" s="19">
        <v>0.11668750000000019</v>
      </c>
      <c r="Y70" s="19">
        <v>0.60000000000000009</v>
      </c>
      <c r="Z70" s="19">
        <v>1.5265566588595901E-17</v>
      </c>
      <c r="AA70" s="19">
        <v>0.60000000000000009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0.82753125000000005</v>
      </c>
      <c r="AH70" s="19">
        <v>0.12234375</v>
      </c>
      <c r="AI70" s="19">
        <v>0.71681249999999996</v>
      </c>
      <c r="AJ70" s="19">
        <v>0</v>
      </c>
      <c r="AK70" s="19">
        <v>56</v>
      </c>
      <c r="AL70" s="19">
        <v>8</v>
      </c>
      <c r="AM70" s="19">
        <v>8</v>
      </c>
      <c r="AN70" s="19">
        <v>8</v>
      </c>
      <c r="AO70" s="19">
        <v>-4</v>
      </c>
      <c r="AP70" s="19">
        <v>0</v>
      </c>
      <c r="AQ70" s="19">
        <v>2</v>
      </c>
      <c r="AR70" s="19">
        <v>2</v>
      </c>
      <c r="AS70" s="19" t="s">
        <v>157</v>
      </c>
      <c r="AT70" s="19">
        <v>1</v>
      </c>
      <c r="AU70" s="19">
        <v>0</v>
      </c>
      <c r="AV70" s="19">
        <v>0</v>
      </c>
      <c r="AW70" s="19">
        <v>1</v>
      </c>
      <c r="AX70" s="19">
        <v>1</v>
      </c>
      <c r="AY70" s="19">
        <v>0.1</v>
      </c>
      <c r="AZ70" s="19">
        <v>0.1</v>
      </c>
      <c r="BA70" s="19">
        <v>0.1</v>
      </c>
      <c r="BB70" s="19">
        <v>0.1</v>
      </c>
      <c r="BC70" s="19">
        <v>0</v>
      </c>
      <c r="BD70" s="19">
        <v>1</v>
      </c>
      <c r="BE70" s="19">
        <v>45</v>
      </c>
      <c r="BF70" s="19">
        <v>1</v>
      </c>
      <c r="BG70" s="19">
        <v>5</v>
      </c>
      <c r="BH70" s="19" t="s">
        <v>89</v>
      </c>
      <c r="BI70" s="19">
        <v>5</v>
      </c>
      <c r="BJ70" s="19">
        <v>2</v>
      </c>
      <c r="BK70" s="19">
        <v>0.05</v>
      </c>
      <c r="BL70" s="19">
        <v>4</v>
      </c>
      <c r="BM70" s="19">
        <v>6</v>
      </c>
      <c r="BN70" s="19">
        <v>0.5</v>
      </c>
      <c r="BO70" s="19">
        <v>10</v>
      </c>
      <c r="BP70" s="19">
        <v>1</v>
      </c>
      <c r="BQ70" s="19">
        <v>1</v>
      </c>
      <c r="BR70" s="19">
        <v>1</v>
      </c>
      <c r="BS70" s="19">
        <v>1</v>
      </c>
      <c r="BT70" s="19">
        <v>0</v>
      </c>
      <c r="BU70" s="19">
        <v>0</v>
      </c>
      <c r="BV70" s="19">
        <v>0</v>
      </c>
      <c r="BW70" s="19">
        <v>0</v>
      </c>
      <c r="BX70" s="19">
        <v>1</v>
      </c>
      <c r="BY70" s="19">
        <v>1</v>
      </c>
      <c r="BZ70" s="19">
        <v>1</v>
      </c>
      <c r="CA70" s="19">
        <v>1</v>
      </c>
    </row>
    <row r="71" spans="1:79" x14ac:dyDescent="0.3">
      <c r="A71" s="26">
        <v>69</v>
      </c>
      <c r="B71" s="19">
        <v>80</v>
      </c>
      <c r="C71" s="19">
        <v>7.3999881744384766E-2</v>
      </c>
      <c r="D71" s="19">
        <v>1.2333313624064131E-3</v>
      </c>
      <c r="E71" s="19">
        <v>2</v>
      </c>
      <c r="F71" s="19">
        <v>1.5700924586837749E-16</v>
      </c>
      <c r="G71" s="19">
        <v>0.1108256045139635</v>
      </c>
      <c r="H71" s="19">
        <v>0.1108256045139635</v>
      </c>
      <c r="I71" s="19">
        <v>0.1108256045139635</v>
      </c>
      <c r="K71" s="19">
        <f t="shared" si="1"/>
        <v>0.1108256045139635</v>
      </c>
      <c r="N71" s="19">
        <v>-4.9999999999999933E-2</v>
      </c>
      <c r="O71" s="19">
        <v>1.6775115887157081E-17</v>
      </c>
      <c r="P71" s="19">
        <v>9.9999999999999978E-2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-0.2038437500000003</v>
      </c>
      <c r="W71" s="19">
        <v>7.7625000000000041E-2</v>
      </c>
      <c r="X71" s="19">
        <v>0.11668750000000019</v>
      </c>
      <c r="Y71" s="19">
        <v>-0.60000000000000009</v>
      </c>
      <c r="Z71" s="19">
        <v>9.5756735873919757E-17</v>
      </c>
      <c r="AA71" s="19">
        <v>0.60000000000000009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-0.82753125000000005</v>
      </c>
      <c r="AH71" s="19">
        <v>0.1223437500000001</v>
      </c>
      <c r="AI71" s="19">
        <v>0.71681249999999996</v>
      </c>
      <c r="AJ71" s="19">
        <v>0</v>
      </c>
      <c r="AK71" s="19">
        <v>8</v>
      </c>
      <c r="AL71" s="19">
        <v>56</v>
      </c>
      <c r="AM71" s="19">
        <v>8</v>
      </c>
      <c r="AN71" s="19">
        <v>8</v>
      </c>
      <c r="AO71" s="19">
        <v>0</v>
      </c>
      <c r="AP71" s="19">
        <v>-4</v>
      </c>
      <c r="AQ71" s="19">
        <v>2</v>
      </c>
      <c r="AR71" s="19">
        <v>2</v>
      </c>
      <c r="AS71" s="19" t="s">
        <v>156</v>
      </c>
      <c r="AT71" s="19">
        <v>1</v>
      </c>
      <c r="AU71" s="19">
        <v>0</v>
      </c>
      <c r="AV71" s="19">
        <v>0</v>
      </c>
      <c r="AW71" s="19">
        <v>1</v>
      </c>
      <c r="AX71" s="19">
        <v>1</v>
      </c>
      <c r="AY71" s="19">
        <v>0.1</v>
      </c>
      <c r="AZ71" s="19">
        <v>0.1</v>
      </c>
      <c r="BA71" s="19">
        <v>0.1</v>
      </c>
      <c r="BB71" s="19">
        <v>0.1</v>
      </c>
      <c r="BC71" s="19">
        <v>0</v>
      </c>
      <c r="BD71" s="19">
        <v>1</v>
      </c>
      <c r="BE71" s="19">
        <v>45</v>
      </c>
      <c r="BF71" s="19">
        <v>1</v>
      </c>
      <c r="BG71" s="19">
        <v>5</v>
      </c>
      <c r="BH71" s="19" t="s">
        <v>89</v>
      </c>
      <c r="BI71" s="19">
        <v>5</v>
      </c>
      <c r="BJ71" s="19">
        <v>2</v>
      </c>
      <c r="BK71" s="19">
        <v>0.05</v>
      </c>
      <c r="BL71" s="19">
        <v>4</v>
      </c>
      <c r="BM71" s="19">
        <v>6</v>
      </c>
      <c r="BN71" s="19">
        <v>0.5</v>
      </c>
      <c r="BO71" s="19">
        <v>10</v>
      </c>
      <c r="BP71" s="19">
        <v>1</v>
      </c>
      <c r="BQ71" s="19">
        <v>1</v>
      </c>
      <c r="BR71" s="19">
        <v>1</v>
      </c>
      <c r="BS71" s="19">
        <v>1</v>
      </c>
      <c r="BT71" s="19">
        <v>0</v>
      </c>
      <c r="BU71" s="19">
        <v>0</v>
      </c>
      <c r="BV71" s="19">
        <v>0</v>
      </c>
      <c r="BW71" s="19">
        <v>0</v>
      </c>
      <c r="BX71" s="19">
        <v>1</v>
      </c>
      <c r="BY71" s="19">
        <v>1</v>
      </c>
      <c r="BZ71" s="19">
        <v>1</v>
      </c>
      <c r="CA71" s="19">
        <v>1</v>
      </c>
    </row>
    <row r="72" spans="1:79" x14ac:dyDescent="0.3">
      <c r="A72" s="26">
        <v>70</v>
      </c>
      <c r="B72" s="19">
        <v>80</v>
      </c>
      <c r="C72" s="19">
        <v>5.1000118255615227E-2</v>
      </c>
      <c r="D72" s="19">
        <v>8.5000197092692054E-4</v>
      </c>
      <c r="E72" s="19">
        <v>3</v>
      </c>
      <c r="F72" s="19">
        <v>0</v>
      </c>
      <c r="G72" s="19">
        <v>4.3301270189223518E-4</v>
      </c>
      <c r="H72" s="19">
        <v>4.3301270189223518E-4</v>
      </c>
      <c r="I72" s="19">
        <v>6.7169328938138833E-4</v>
      </c>
      <c r="J72" s="19">
        <v>6.7169328938138833E-4</v>
      </c>
      <c r="K72" s="19">
        <f t="shared" si="1"/>
        <v>4.3301270189223518E-4</v>
      </c>
      <c r="N72" s="19">
        <v>-8.4697024028414196E-18</v>
      </c>
      <c r="O72" s="19">
        <v>9.714451465470116E-18</v>
      </c>
      <c r="P72" s="19">
        <v>0</v>
      </c>
      <c r="Q72" s="19">
        <v>0</v>
      </c>
      <c r="R72" s="19">
        <v>-2.5000000000000001E-2</v>
      </c>
      <c r="S72" s="19">
        <v>2.5000000000000001E-2</v>
      </c>
      <c r="T72" s="19">
        <v>-2.5000000000000001E-2</v>
      </c>
      <c r="U72" s="19">
        <v>0</v>
      </c>
      <c r="V72" s="19">
        <v>7.5000000000005542E-4</v>
      </c>
      <c r="W72" s="19">
        <v>-2.0708261494473129E-17</v>
      </c>
      <c r="X72" s="19">
        <v>7.4999999999999969E-4</v>
      </c>
      <c r="Y72" s="19">
        <v>0</v>
      </c>
      <c r="Z72" s="19">
        <v>4.4408920985006258E-17</v>
      </c>
      <c r="AA72" s="19">
        <v>0</v>
      </c>
      <c r="AB72" s="19">
        <v>0</v>
      </c>
      <c r="AC72" s="19">
        <v>-2.5000000000000001E-2</v>
      </c>
      <c r="AD72" s="19">
        <v>2.5000000000000001E-2</v>
      </c>
      <c r="AE72" s="19">
        <v>-2.5000000000000001E-2</v>
      </c>
      <c r="AF72" s="19">
        <v>0</v>
      </c>
      <c r="AG72" s="19">
        <v>9.3750000000005689E-4</v>
      </c>
      <c r="AH72" s="19">
        <v>9.3750000000002848E-4</v>
      </c>
      <c r="AI72" s="19">
        <v>0</v>
      </c>
      <c r="AJ72" s="19">
        <v>0</v>
      </c>
      <c r="AK72" s="19">
        <v>20</v>
      </c>
      <c r="AL72" s="19">
        <v>20</v>
      </c>
      <c r="AM72" s="19">
        <v>20</v>
      </c>
      <c r="AN72" s="19">
        <v>20</v>
      </c>
      <c r="AO72" s="19">
        <v>0</v>
      </c>
      <c r="AP72" s="19">
        <v>0</v>
      </c>
      <c r="AQ72" s="19">
        <v>0</v>
      </c>
      <c r="AR72" s="19">
        <v>0</v>
      </c>
      <c r="AS72" s="19" t="s">
        <v>91</v>
      </c>
      <c r="AT72" s="19">
        <v>1</v>
      </c>
      <c r="AU72" s="19">
        <v>0</v>
      </c>
      <c r="AV72" s="19">
        <v>0</v>
      </c>
      <c r="AW72" s="19">
        <v>1</v>
      </c>
      <c r="AX72" s="19">
        <v>1</v>
      </c>
      <c r="AY72" s="19">
        <v>0.1</v>
      </c>
      <c r="AZ72" s="19">
        <v>0.1</v>
      </c>
      <c r="BA72" s="19">
        <v>0.1</v>
      </c>
      <c r="BB72" s="19">
        <v>0.1</v>
      </c>
      <c r="BC72" s="19">
        <v>0</v>
      </c>
      <c r="BD72" s="19">
        <v>1</v>
      </c>
      <c r="BE72" s="19">
        <v>45</v>
      </c>
      <c r="BF72" s="19">
        <v>1</v>
      </c>
      <c r="BG72" s="19">
        <v>5</v>
      </c>
      <c r="BH72" s="19" t="s">
        <v>89</v>
      </c>
      <c r="BI72" s="19">
        <v>5</v>
      </c>
      <c r="BJ72" s="19">
        <v>2</v>
      </c>
      <c r="BK72" s="19">
        <v>0.05</v>
      </c>
      <c r="BL72" s="19">
        <v>4</v>
      </c>
      <c r="BM72" s="19">
        <v>6</v>
      </c>
      <c r="BN72" s="19">
        <v>0.5</v>
      </c>
      <c r="BO72" s="19">
        <v>10</v>
      </c>
      <c r="BP72" s="19">
        <v>1</v>
      </c>
      <c r="BQ72" s="19">
        <v>1</v>
      </c>
      <c r="BR72" s="19">
        <v>1</v>
      </c>
      <c r="BS72" s="19">
        <v>1</v>
      </c>
      <c r="BT72" s="19">
        <v>0</v>
      </c>
      <c r="BU72" s="19">
        <v>0</v>
      </c>
      <c r="BV72" s="19">
        <v>0</v>
      </c>
      <c r="BW72" s="19">
        <v>0</v>
      </c>
      <c r="BX72" s="19">
        <v>1</v>
      </c>
      <c r="BY72" s="19">
        <v>1</v>
      </c>
      <c r="BZ72" s="19">
        <v>1</v>
      </c>
      <c r="CA72" s="19">
        <v>1</v>
      </c>
    </row>
    <row r="73" spans="1:79" x14ac:dyDescent="0.3">
      <c r="A73" s="26">
        <v>71</v>
      </c>
      <c r="B73" s="19">
        <v>80</v>
      </c>
      <c r="C73" s="19">
        <v>5.0999879837036133E-2</v>
      </c>
      <c r="D73" s="19">
        <v>8.4999799728393557E-4</v>
      </c>
      <c r="E73" s="19">
        <v>3</v>
      </c>
      <c r="F73" s="19">
        <v>1.148198316929613E-3</v>
      </c>
      <c r="G73" s="19">
        <v>4.3301270189222471E-4</v>
      </c>
      <c r="H73" s="19">
        <v>4.3301270189222471E-4</v>
      </c>
      <c r="I73" s="19">
        <v>6.7169328938139526E-4</v>
      </c>
      <c r="J73" s="19">
        <v>6.7169328938139526E-4</v>
      </c>
      <c r="K73" s="19">
        <f t="shared" si="1"/>
        <v>4.3301270189222471E-4</v>
      </c>
      <c r="N73" s="19">
        <v>-1.0408340855860839E-17</v>
      </c>
      <c r="O73" s="19">
        <v>9.714451465470116E-18</v>
      </c>
      <c r="P73" s="19">
        <v>0</v>
      </c>
      <c r="Q73" s="19">
        <v>0</v>
      </c>
      <c r="R73" s="19">
        <v>-2.5000000000000001E-2</v>
      </c>
      <c r="S73" s="19">
        <v>-2.5000000000000001E-2</v>
      </c>
      <c r="T73" s="19">
        <v>-2.5000000000000001E-2</v>
      </c>
      <c r="U73" s="19">
        <v>0</v>
      </c>
      <c r="V73" s="19">
        <v>2.8080836267374559E-17</v>
      </c>
      <c r="W73" s="19">
        <v>-7.5000000000001888E-4</v>
      </c>
      <c r="X73" s="19">
        <v>-7.4999999999999969E-4</v>
      </c>
      <c r="Y73" s="19">
        <v>0</v>
      </c>
      <c r="Z73" s="19">
        <v>4.4408920985006258E-17</v>
      </c>
      <c r="AA73" s="19">
        <v>0</v>
      </c>
      <c r="AB73" s="19">
        <v>0</v>
      </c>
      <c r="AC73" s="19">
        <v>-2.5000000000000001E-2</v>
      </c>
      <c r="AD73" s="19">
        <v>-2.5000000000000001E-2</v>
      </c>
      <c r="AE73" s="19">
        <v>-2.5000000000000001E-2</v>
      </c>
      <c r="AF73" s="19">
        <v>0</v>
      </c>
      <c r="AG73" s="19">
        <v>9.3750000000005689E-4</v>
      </c>
      <c r="AH73" s="19">
        <v>-9.3749999999997156E-4</v>
      </c>
      <c r="AI73" s="19">
        <v>0</v>
      </c>
      <c r="AJ73" s="19">
        <v>0</v>
      </c>
      <c r="AK73" s="19">
        <v>20</v>
      </c>
      <c r="AL73" s="19">
        <v>20</v>
      </c>
      <c r="AM73" s="19">
        <v>20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90</v>
      </c>
      <c r="AT73" s="19">
        <v>1</v>
      </c>
      <c r="AU73" s="19">
        <v>0</v>
      </c>
      <c r="AV73" s="19">
        <v>0</v>
      </c>
      <c r="AW73" s="19">
        <v>1</v>
      </c>
      <c r="AX73" s="19">
        <v>1</v>
      </c>
      <c r="AY73" s="19">
        <v>0.1</v>
      </c>
      <c r="AZ73" s="19">
        <v>0.1</v>
      </c>
      <c r="BA73" s="19">
        <v>0.1</v>
      </c>
      <c r="BB73" s="19">
        <v>0.1</v>
      </c>
      <c r="BC73" s="19">
        <v>0</v>
      </c>
      <c r="BD73" s="19">
        <v>1</v>
      </c>
      <c r="BE73" s="19">
        <v>45</v>
      </c>
      <c r="BF73" s="19">
        <v>1</v>
      </c>
      <c r="BG73" s="19">
        <v>5</v>
      </c>
      <c r="BH73" s="19" t="s">
        <v>89</v>
      </c>
      <c r="BI73" s="19">
        <v>5</v>
      </c>
      <c r="BJ73" s="19">
        <v>2</v>
      </c>
      <c r="BK73" s="19">
        <v>0.05</v>
      </c>
      <c r="BL73" s="19">
        <v>4</v>
      </c>
      <c r="BM73" s="19">
        <v>6</v>
      </c>
      <c r="BN73" s="19">
        <v>0.5</v>
      </c>
      <c r="BO73" s="19">
        <v>10</v>
      </c>
      <c r="BP73" s="19">
        <v>1</v>
      </c>
      <c r="BQ73" s="19">
        <v>1</v>
      </c>
      <c r="BR73" s="19">
        <v>1</v>
      </c>
      <c r="BS73" s="19">
        <v>1</v>
      </c>
      <c r="BT73" s="19">
        <v>0</v>
      </c>
      <c r="BU73" s="19">
        <v>0</v>
      </c>
      <c r="BV73" s="19">
        <v>0</v>
      </c>
      <c r="BW73" s="19">
        <v>0</v>
      </c>
      <c r="BX73" s="19">
        <v>1</v>
      </c>
      <c r="BY73" s="19">
        <v>1</v>
      </c>
      <c r="BZ73" s="19">
        <v>1</v>
      </c>
      <c r="CA73" s="19">
        <v>1</v>
      </c>
    </row>
    <row r="74" spans="1:79" x14ac:dyDescent="0.3">
      <c r="A74" s="26">
        <v>72</v>
      </c>
      <c r="B74" s="19">
        <v>80</v>
      </c>
      <c r="C74" s="19">
        <v>4.9999713897705078E-2</v>
      </c>
      <c r="D74" s="19">
        <v>8.3332856496175125E-4</v>
      </c>
      <c r="E74" s="19">
        <v>3</v>
      </c>
      <c r="F74" s="19">
        <v>1.14819831692959E-3</v>
      </c>
      <c r="G74" s="19">
        <v>4.3301270189221019E-4</v>
      </c>
      <c r="H74" s="19">
        <v>4.3301270189221019E-4</v>
      </c>
      <c r="I74" s="19">
        <v>6.7169328938139592E-4</v>
      </c>
      <c r="J74" s="19">
        <v>6.7169328938139592E-4</v>
      </c>
      <c r="K74" s="19">
        <f t="shared" si="1"/>
        <v>4.3301270189221019E-4</v>
      </c>
      <c r="N74" s="19">
        <v>-8.4697024028414196E-18</v>
      </c>
      <c r="O74" s="19">
        <v>9.714451465470116E-18</v>
      </c>
      <c r="P74" s="19">
        <v>0</v>
      </c>
      <c r="Q74" s="19">
        <v>0</v>
      </c>
      <c r="R74" s="19">
        <v>2.5000000000000001E-2</v>
      </c>
      <c r="S74" s="19">
        <v>-2.5000000000000001E-2</v>
      </c>
      <c r="T74" s="19">
        <v>-2.5000000000000001E-2</v>
      </c>
      <c r="U74" s="19">
        <v>0</v>
      </c>
      <c r="V74" s="19">
        <v>-7.4999999999996857E-4</v>
      </c>
      <c r="W74" s="19">
        <v>6.2883726004159257E-18</v>
      </c>
      <c r="X74" s="19">
        <v>7.4999999999999969E-4</v>
      </c>
      <c r="Y74" s="19">
        <v>0</v>
      </c>
      <c r="Z74" s="19">
        <v>4.4408920985006258E-17</v>
      </c>
      <c r="AA74" s="19">
        <v>0</v>
      </c>
      <c r="AB74" s="19">
        <v>0</v>
      </c>
      <c r="AC74" s="19">
        <v>2.5000000000000001E-2</v>
      </c>
      <c r="AD74" s="19">
        <v>-2.5000000000000001E-2</v>
      </c>
      <c r="AE74" s="19">
        <v>-2.5000000000000001E-2</v>
      </c>
      <c r="AF74" s="19">
        <v>0</v>
      </c>
      <c r="AG74" s="19">
        <v>-9.3749999999994315E-4</v>
      </c>
      <c r="AH74" s="19">
        <v>-9.3749999999997156E-4</v>
      </c>
      <c r="AI74" s="19">
        <v>0</v>
      </c>
      <c r="AJ74" s="19">
        <v>0</v>
      </c>
      <c r="AK74" s="19">
        <v>20</v>
      </c>
      <c r="AL74" s="19">
        <v>20</v>
      </c>
      <c r="AM74" s="19">
        <v>20</v>
      </c>
      <c r="AN74" s="19">
        <v>20</v>
      </c>
      <c r="AO74" s="19">
        <v>0</v>
      </c>
      <c r="AP74" s="19">
        <v>0</v>
      </c>
      <c r="AQ74" s="19">
        <v>0</v>
      </c>
      <c r="AR74" s="19">
        <v>0</v>
      </c>
      <c r="AS74" s="19" t="s">
        <v>93</v>
      </c>
      <c r="AT74" s="19">
        <v>1</v>
      </c>
      <c r="AU74" s="19">
        <v>0</v>
      </c>
      <c r="AV74" s="19">
        <v>0</v>
      </c>
      <c r="AW74" s="19">
        <v>1</v>
      </c>
      <c r="AX74" s="19">
        <v>1</v>
      </c>
      <c r="AY74" s="19">
        <v>0.1</v>
      </c>
      <c r="AZ74" s="19">
        <v>0.1</v>
      </c>
      <c r="BA74" s="19">
        <v>0.1</v>
      </c>
      <c r="BB74" s="19">
        <v>0.1</v>
      </c>
      <c r="BC74" s="19">
        <v>0</v>
      </c>
      <c r="BD74" s="19">
        <v>1</v>
      </c>
      <c r="BE74" s="19">
        <v>45</v>
      </c>
      <c r="BF74" s="19">
        <v>1</v>
      </c>
      <c r="BG74" s="19">
        <v>5</v>
      </c>
      <c r="BH74" s="19" t="s">
        <v>89</v>
      </c>
      <c r="BI74" s="19">
        <v>5</v>
      </c>
      <c r="BJ74" s="19">
        <v>2</v>
      </c>
      <c r="BK74" s="19">
        <v>0.05</v>
      </c>
      <c r="BL74" s="19">
        <v>4</v>
      </c>
      <c r="BM74" s="19">
        <v>6</v>
      </c>
      <c r="BN74" s="19">
        <v>0.5</v>
      </c>
      <c r="BO74" s="19">
        <v>10</v>
      </c>
      <c r="BP74" s="19">
        <v>1</v>
      </c>
      <c r="BQ74" s="19">
        <v>1</v>
      </c>
      <c r="BR74" s="19">
        <v>1</v>
      </c>
      <c r="BS74" s="19">
        <v>1</v>
      </c>
      <c r="BT74" s="19">
        <v>0</v>
      </c>
      <c r="BU74" s="19">
        <v>0</v>
      </c>
      <c r="BV74" s="19">
        <v>0</v>
      </c>
      <c r="BW74" s="19">
        <v>0</v>
      </c>
      <c r="BX74" s="19">
        <v>1</v>
      </c>
      <c r="BY74" s="19">
        <v>1</v>
      </c>
      <c r="BZ74" s="19">
        <v>1</v>
      </c>
      <c r="CA74" s="19">
        <v>1</v>
      </c>
    </row>
    <row r="75" spans="1:79" x14ac:dyDescent="0.3">
      <c r="A75" s="26">
        <v>73</v>
      </c>
      <c r="B75" s="19">
        <v>80</v>
      </c>
      <c r="C75" s="19">
        <v>5.5000066757202148E-2</v>
      </c>
      <c r="D75" s="19">
        <v>9.1666777928670247E-4</v>
      </c>
      <c r="E75" s="19">
        <v>3</v>
      </c>
      <c r="F75" s="19">
        <v>1.148198316929613E-3</v>
      </c>
      <c r="G75" s="19">
        <v>3.2475952641916649E-4</v>
      </c>
      <c r="H75" s="19">
        <v>3.2475952641916649E-4</v>
      </c>
      <c r="I75" s="19">
        <v>1.1709371246996949E-3</v>
      </c>
      <c r="J75" s="19">
        <v>1.1709371246996949E-3</v>
      </c>
      <c r="K75" s="19">
        <f t="shared" si="1"/>
        <v>3.2475952641916649E-4</v>
      </c>
      <c r="N75" s="19">
        <v>1.673838217086937E-17</v>
      </c>
      <c r="O75" s="19">
        <v>-4.0782995408523117E-18</v>
      </c>
      <c r="P75" s="19">
        <v>0</v>
      </c>
      <c r="Q75" s="19">
        <v>0</v>
      </c>
      <c r="R75" s="19">
        <v>-0.05</v>
      </c>
      <c r="S75" s="19">
        <v>-0.05</v>
      </c>
      <c r="T75" s="19">
        <v>-0.05</v>
      </c>
      <c r="U75" s="19">
        <v>0</v>
      </c>
      <c r="V75" s="19">
        <v>-1.874999999999793E-4</v>
      </c>
      <c r="W75" s="19">
        <v>-1.8750000000001231E-4</v>
      </c>
      <c r="X75" s="19">
        <v>-7.500000000000075E-4</v>
      </c>
      <c r="Y75" s="19">
        <v>3.061616997868383E-17</v>
      </c>
      <c r="Z75" s="19">
        <v>3.061616997868383E-17</v>
      </c>
      <c r="AA75" s="19">
        <v>0</v>
      </c>
      <c r="AB75" s="19">
        <v>0</v>
      </c>
      <c r="AC75" s="19">
        <v>-0.05</v>
      </c>
      <c r="AD75" s="19">
        <v>-0.05</v>
      </c>
      <c r="AE75" s="19">
        <v>-0.05</v>
      </c>
      <c r="AF75" s="19">
        <v>0</v>
      </c>
      <c r="AG75" s="19">
        <v>3.7500000000000311E-3</v>
      </c>
      <c r="AH75" s="19">
        <v>-3.7499999999999699E-3</v>
      </c>
      <c r="AI75" s="19">
        <v>0</v>
      </c>
      <c r="AJ75" s="19">
        <v>0</v>
      </c>
      <c r="AK75" s="19">
        <v>20</v>
      </c>
      <c r="AL75" s="19">
        <v>20</v>
      </c>
      <c r="AM75" s="19">
        <v>20</v>
      </c>
      <c r="AN75" s="19">
        <v>20</v>
      </c>
      <c r="AO75" s="19">
        <v>0</v>
      </c>
      <c r="AP75" s="19">
        <v>0</v>
      </c>
      <c r="AQ75" s="19">
        <v>0</v>
      </c>
      <c r="AR75" s="19">
        <v>0</v>
      </c>
      <c r="AS75" s="19" t="s">
        <v>158</v>
      </c>
      <c r="AT75" s="19">
        <v>1</v>
      </c>
      <c r="AU75" s="19">
        <v>0</v>
      </c>
      <c r="AV75" s="19">
        <v>0</v>
      </c>
      <c r="AW75" s="19">
        <v>1</v>
      </c>
      <c r="AX75" s="19">
        <v>1</v>
      </c>
      <c r="AY75" s="19">
        <v>0.1</v>
      </c>
      <c r="AZ75" s="19">
        <v>0.1</v>
      </c>
      <c r="BA75" s="19">
        <v>0.1</v>
      </c>
      <c r="BB75" s="19">
        <v>0.1</v>
      </c>
      <c r="BC75" s="19">
        <v>0</v>
      </c>
      <c r="BD75" s="19">
        <v>1</v>
      </c>
      <c r="BE75" s="19">
        <v>45</v>
      </c>
      <c r="BF75" s="19">
        <v>1</v>
      </c>
      <c r="BG75" s="19">
        <v>5</v>
      </c>
      <c r="BH75" s="19" t="s">
        <v>89</v>
      </c>
      <c r="BI75" s="19">
        <v>5</v>
      </c>
      <c r="BJ75" s="19">
        <v>2</v>
      </c>
      <c r="BK75" s="19">
        <v>0.05</v>
      </c>
      <c r="BL75" s="19">
        <v>4</v>
      </c>
      <c r="BM75" s="19">
        <v>6</v>
      </c>
      <c r="BN75" s="19">
        <v>0.5</v>
      </c>
      <c r="BO75" s="19">
        <v>10</v>
      </c>
      <c r="BP75" s="19">
        <v>1</v>
      </c>
      <c r="BQ75" s="19">
        <v>1</v>
      </c>
      <c r="BR75" s="19">
        <v>1</v>
      </c>
      <c r="BS75" s="19">
        <v>1</v>
      </c>
      <c r="BT75" s="19">
        <v>0</v>
      </c>
      <c r="BU75" s="19">
        <v>0</v>
      </c>
      <c r="BV75" s="19">
        <v>0</v>
      </c>
      <c r="BW75" s="19">
        <v>0</v>
      </c>
      <c r="BX75" s="19">
        <v>1</v>
      </c>
      <c r="BY75" s="19">
        <v>1</v>
      </c>
      <c r="BZ75" s="19">
        <v>1</v>
      </c>
      <c r="CA75" s="19">
        <v>1</v>
      </c>
    </row>
    <row r="76" spans="1:79" x14ac:dyDescent="0.3">
      <c r="A76" s="26">
        <v>74</v>
      </c>
      <c r="B76" s="19">
        <v>80</v>
      </c>
      <c r="C76" s="19">
        <v>5.2999973297119141E-2</v>
      </c>
      <c r="D76" s="19">
        <v>8.8333288828531902E-4</v>
      </c>
      <c r="E76" s="19">
        <v>3</v>
      </c>
      <c r="F76" s="19">
        <v>9.3749999999998002E-4</v>
      </c>
      <c r="G76" s="19">
        <v>3.2475952641916329E-4</v>
      </c>
      <c r="H76" s="19">
        <v>3.2475952641916329E-4</v>
      </c>
      <c r="I76" s="19">
        <v>6.2186714819163519E-4</v>
      </c>
      <c r="J76" s="19">
        <v>6.2186714819163519E-4</v>
      </c>
      <c r="K76" s="19">
        <f t="shared" si="1"/>
        <v>3.2475952641916329E-4</v>
      </c>
      <c r="N76" s="19">
        <v>2.0207829122822991E-17</v>
      </c>
      <c r="O76" s="19">
        <v>-4.0782995408523117E-18</v>
      </c>
      <c r="P76" s="19">
        <v>0</v>
      </c>
      <c r="Q76" s="19">
        <v>0</v>
      </c>
      <c r="R76" s="19">
        <v>-0.05</v>
      </c>
      <c r="S76" s="19">
        <v>0.05</v>
      </c>
      <c r="T76" s="19">
        <v>-0.05</v>
      </c>
      <c r="U76" s="19">
        <v>0</v>
      </c>
      <c r="V76" s="19">
        <v>-1.8749999999998461E-4</v>
      </c>
      <c r="W76" s="19">
        <v>1.875000000000045E-4</v>
      </c>
      <c r="X76" s="19">
        <v>-7.4999999999999969E-4</v>
      </c>
      <c r="Y76" s="19">
        <v>3.061616997868383E-17</v>
      </c>
      <c r="Z76" s="19">
        <v>3.061616997868383E-17</v>
      </c>
      <c r="AA76" s="19">
        <v>0</v>
      </c>
      <c r="AB76" s="19">
        <v>0</v>
      </c>
      <c r="AC76" s="19">
        <v>-0.05</v>
      </c>
      <c r="AD76" s="19">
        <v>0.05</v>
      </c>
      <c r="AE76" s="19">
        <v>-0.05</v>
      </c>
      <c r="AF76" s="19">
        <v>0</v>
      </c>
      <c r="AG76" s="19">
        <v>3.7500000000000311E-3</v>
      </c>
      <c r="AH76" s="19">
        <v>3.7500000000000298E-3</v>
      </c>
      <c r="AI76" s="19">
        <v>0</v>
      </c>
      <c r="AJ76" s="19">
        <v>0</v>
      </c>
      <c r="AK76" s="19">
        <v>20</v>
      </c>
      <c r="AL76" s="19">
        <v>20</v>
      </c>
      <c r="AM76" s="19">
        <v>20</v>
      </c>
      <c r="AN76" s="19">
        <v>20</v>
      </c>
      <c r="AO76" s="19">
        <v>0</v>
      </c>
      <c r="AP76" s="19">
        <v>0</v>
      </c>
      <c r="AQ76" s="19">
        <v>0</v>
      </c>
      <c r="AR76" s="19">
        <v>0</v>
      </c>
      <c r="AS76" s="19" t="s">
        <v>159</v>
      </c>
      <c r="AT76" s="19">
        <v>1</v>
      </c>
      <c r="AU76" s="19">
        <v>0</v>
      </c>
      <c r="AV76" s="19">
        <v>0</v>
      </c>
      <c r="AW76" s="19">
        <v>1</v>
      </c>
      <c r="AX76" s="19">
        <v>1</v>
      </c>
      <c r="AY76" s="19">
        <v>0.1</v>
      </c>
      <c r="AZ76" s="19">
        <v>0.1</v>
      </c>
      <c r="BA76" s="19">
        <v>0.1</v>
      </c>
      <c r="BB76" s="19">
        <v>0.1</v>
      </c>
      <c r="BC76" s="19">
        <v>0</v>
      </c>
      <c r="BD76" s="19">
        <v>1</v>
      </c>
      <c r="BE76" s="19">
        <v>45</v>
      </c>
      <c r="BF76" s="19">
        <v>1</v>
      </c>
      <c r="BG76" s="19">
        <v>5</v>
      </c>
      <c r="BH76" s="19" t="s">
        <v>89</v>
      </c>
      <c r="BI76" s="19">
        <v>5</v>
      </c>
      <c r="BJ76" s="19">
        <v>2</v>
      </c>
      <c r="BK76" s="19">
        <v>0.05</v>
      </c>
      <c r="BL76" s="19">
        <v>4</v>
      </c>
      <c r="BM76" s="19">
        <v>6</v>
      </c>
      <c r="BN76" s="19">
        <v>0.5</v>
      </c>
      <c r="BO76" s="19">
        <v>10</v>
      </c>
      <c r="BP76" s="19">
        <v>1</v>
      </c>
      <c r="BQ76" s="19">
        <v>1</v>
      </c>
      <c r="BR76" s="19">
        <v>1</v>
      </c>
      <c r="BS76" s="19">
        <v>1</v>
      </c>
      <c r="BT76" s="19">
        <v>0</v>
      </c>
      <c r="BU76" s="19">
        <v>0</v>
      </c>
      <c r="BV76" s="19">
        <v>0</v>
      </c>
      <c r="BW76" s="19">
        <v>0</v>
      </c>
      <c r="BX76" s="19">
        <v>1</v>
      </c>
      <c r="BY76" s="19">
        <v>1</v>
      </c>
      <c r="BZ76" s="19">
        <v>1</v>
      </c>
      <c r="CA76" s="19">
        <v>1</v>
      </c>
    </row>
    <row r="77" spans="1:79" x14ac:dyDescent="0.3">
      <c r="A77" s="26">
        <v>75</v>
      </c>
      <c r="B77" s="19">
        <v>80</v>
      </c>
      <c r="C77" s="19">
        <v>5.2999973297119141E-2</v>
      </c>
      <c r="D77" s="19">
        <v>8.8333288828531902E-4</v>
      </c>
      <c r="E77" s="19">
        <v>3</v>
      </c>
      <c r="F77" s="19">
        <v>1.14819831692959E-3</v>
      </c>
      <c r="G77" s="19">
        <v>3.2475952641916681E-4</v>
      </c>
      <c r="H77" s="19">
        <v>3.2475952641916681E-4</v>
      </c>
      <c r="I77" s="19">
        <v>1.170937124699708E-3</v>
      </c>
      <c r="J77" s="19">
        <v>1.170937124699708E-3</v>
      </c>
      <c r="K77" s="19">
        <f t="shared" si="1"/>
        <v>3.2475952641916681E-4</v>
      </c>
      <c r="N77" s="19">
        <v>1.8677020623888799E-17</v>
      </c>
      <c r="O77" s="19">
        <v>-4.0782995408523117E-18</v>
      </c>
      <c r="P77" s="19">
        <v>0</v>
      </c>
      <c r="Q77" s="19">
        <v>0</v>
      </c>
      <c r="R77" s="19">
        <v>0.05</v>
      </c>
      <c r="S77" s="19">
        <v>4.9999999999999989E-2</v>
      </c>
      <c r="T77" s="19">
        <v>-0.05</v>
      </c>
      <c r="U77" s="19">
        <v>0</v>
      </c>
      <c r="V77" s="19">
        <v>-1.8749999999999239E-4</v>
      </c>
      <c r="W77" s="19">
        <v>-1.875000000000019E-4</v>
      </c>
      <c r="X77" s="19">
        <v>7.500000000000075E-4</v>
      </c>
      <c r="Y77" s="19">
        <v>3.061616997868383E-17</v>
      </c>
      <c r="Z77" s="19">
        <v>3.061616997868383E-17</v>
      </c>
      <c r="AA77" s="19">
        <v>0</v>
      </c>
      <c r="AB77" s="19">
        <v>0</v>
      </c>
      <c r="AC77" s="19">
        <v>0.05</v>
      </c>
      <c r="AD77" s="19">
        <v>4.9999999999999989E-2</v>
      </c>
      <c r="AE77" s="19">
        <v>-0.05</v>
      </c>
      <c r="AF77" s="19">
        <v>0</v>
      </c>
      <c r="AG77" s="19">
        <v>-3.7499999999999699E-3</v>
      </c>
      <c r="AH77" s="19">
        <v>3.7500000000000311E-3</v>
      </c>
      <c r="AI77" s="19">
        <v>0</v>
      </c>
      <c r="AJ77" s="19">
        <v>0</v>
      </c>
      <c r="AK77" s="19">
        <v>20</v>
      </c>
      <c r="AL77" s="19">
        <v>20</v>
      </c>
      <c r="AM77" s="19">
        <v>20</v>
      </c>
      <c r="AN77" s="19">
        <v>20</v>
      </c>
      <c r="AO77" s="19">
        <v>0</v>
      </c>
      <c r="AP77" s="19">
        <v>0</v>
      </c>
      <c r="AQ77" s="19">
        <v>0</v>
      </c>
      <c r="AR77" s="19">
        <v>0</v>
      </c>
      <c r="AS77" s="19" t="s">
        <v>160</v>
      </c>
      <c r="AT77" s="19">
        <v>1</v>
      </c>
      <c r="AU77" s="19">
        <v>0</v>
      </c>
      <c r="AV77" s="19">
        <v>0</v>
      </c>
      <c r="AW77" s="19">
        <v>1</v>
      </c>
      <c r="AX77" s="19">
        <v>1</v>
      </c>
      <c r="AY77" s="19">
        <v>0.1</v>
      </c>
      <c r="AZ77" s="19">
        <v>0.1</v>
      </c>
      <c r="BA77" s="19">
        <v>0.1</v>
      </c>
      <c r="BB77" s="19">
        <v>0.1</v>
      </c>
      <c r="BC77" s="19">
        <v>0</v>
      </c>
      <c r="BD77" s="19">
        <v>1</v>
      </c>
      <c r="BE77" s="19">
        <v>45</v>
      </c>
      <c r="BF77" s="19">
        <v>1</v>
      </c>
      <c r="BG77" s="19">
        <v>5</v>
      </c>
      <c r="BH77" s="19" t="s">
        <v>89</v>
      </c>
      <c r="BI77" s="19">
        <v>5</v>
      </c>
      <c r="BJ77" s="19">
        <v>2</v>
      </c>
      <c r="BK77" s="19">
        <v>0.05</v>
      </c>
      <c r="BL77" s="19">
        <v>4</v>
      </c>
      <c r="BM77" s="19">
        <v>6</v>
      </c>
      <c r="BN77" s="19">
        <v>0.5</v>
      </c>
      <c r="BO77" s="19">
        <v>10</v>
      </c>
      <c r="BP77" s="19">
        <v>1</v>
      </c>
      <c r="BQ77" s="19">
        <v>1</v>
      </c>
      <c r="BR77" s="19">
        <v>1</v>
      </c>
      <c r="BS77" s="19">
        <v>1</v>
      </c>
      <c r="BT77" s="19">
        <v>0</v>
      </c>
      <c r="BU77" s="19">
        <v>0</v>
      </c>
      <c r="BV77" s="19">
        <v>0</v>
      </c>
      <c r="BW77" s="19">
        <v>0</v>
      </c>
      <c r="BX77" s="19">
        <v>1</v>
      </c>
      <c r="BY77" s="19">
        <v>1</v>
      </c>
      <c r="BZ77" s="19">
        <v>1</v>
      </c>
      <c r="CA77" s="19">
        <v>1</v>
      </c>
    </row>
    <row r="78" spans="1:79" x14ac:dyDescent="0.3">
      <c r="A78" s="26">
        <v>76</v>
      </c>
      <c r="B78" s="19">
        <v>80</v>
      </c>
      <c r="C78" s="19">
        <v>9.6999883651733398E-2</v>
      </c>
      <c r="D78" s="19">
        <v>1.6166647275288901E-3</v>
      </c>
      <c r="E78" s="19">
        <v>5</v>
      </c>
      <c r="F78" s="19">
        <v>1.14819831692959E-3</v>
      </c>
      <c r="G78" s="19">
        <v>1.139618562831435E-2</v>
      </c>
      <c r="H78" s="19">
        <v>1.139618562831435E-2</v>
      </c>
      <c r="I78" s="19">
        <v>1.656892564033647E-2</v>
      </c>
      <c r="J78" s="19">
        <v>1.311718517346616E-2</v>
      </c>
      <c r="K78" s="19">
        <f t="shared" si="1"/>
        <v>1.139618562831435E-2</v>
      </c>
      <c r="L78" s="19">
        <v>1.336915760248193E-2</v>
      </c>
      <c r="M78" s="19">
        <v>1.336915760248193E-2</v>
      </c>
      <c r="N78" s="19">
        <v>0</v>
      </c>
      <c r="O78" s="19">
        <v>8.3266726846886814E-18</v>
      </c>
      <c r="P78" s="19">
        <v>-1.110223024625157E-16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1.6874999999998419E-3</v>
      </c>
      <c r="W78" s="19">
        <v>2.437499999999999E-2</v>
      </c>
      <c r="X78" s="19">
        <v>-1.3499999999999729E-2</v>
      </c>
      <c r="Y78" s="19">
        <v>-0.15</v>
      </c>
      <c r="Z78" s="19">
        <v>6.3837823915946508E-17</v>
      </c>
      <c r="AA78" s="19">
        <v>0.5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-0.47662500000000002</v>
      </c>
      <c r="AH78" s="19">
        <v>5.6718750000000082E-2</v>
      </c>
      <c r="AI78" s="19">
        <v>0.58437499999999998</v>
      </c>
      <c r="AJ78" s="19">
        <v>0</v>
      </c>
      <c r="AK78" s="19">
        <v>24</v>
      </c>
      <c r="AL78" s="19">
        <v>36</v>
      </c>
      <c r="AM78" s="19">
        <v>10</v>
      </c>
      <c r="AN78" s="19">
        <v>10</v>
      </c>
      <c r="AO78" s="19">
        <v>0</v>
      </c>
      <c r="AP78" s="19">
        <v>0</v>
      </c>
      <c r="AQ78" s="19">
        <v>0</v>
      </c>
      <c r="AR78" s="19">
        <v>0</v>
      </c>
      <c r="AS78" s="19" t="s">
        <v>161</v>
      </c>
      <c r="AT78" s="19">
        <v>1</v>
      </c>
      <c r="AU78" s="19">
        <v>0</v>
      </c>
      <c r="AV78" s="19">
        <v>0</v>
      </c>
      <c r="AW78" s="19">
        <v>1</v>
      </c>
      <c r="AX78" s="19">
        <v>1</v>
      </c>
      <c r="AY78" s="19">
        <v>0.1</v>
      </c>
      <c r="AZ78" s="19">
        <v>0.1</v>
      </c>
      <c r="BA78" s="19">
        <v>0.1</v>
      </c>
      <c r="BB78" s="19">
        <v>0.1</v>
      </c>
      <c r="BC78" s="19">
        <v>0</v>
      </c>
      <c r="BD78" s="19">
        <v>1</v>
      </c>
      <c r="BE78" s="19">
        <v>45</v>
      </c>
      <c r="BF78" s="19">
        <v>1</v>
      </c>
      <c r="BG78" s="19">
        <v>5</v>
      </c>
      <c r="BH78" s="19" t="s">
        <v>89</v>
      </c>
      <c r="BI78" s="19">
        <v>5</v>
      </c>
      <c r="BJ78" s="19">
        <v>2</v>
      </c>
      <c r="BK78" s="19">
        <v>0.05</v>
      </c>
      <c r="BL78" s="19">
        <v>4</v>
      </c>
      <c r="BM78" s="19">
        <v>6</v>
      </c>
      <c r="BN78" s="19">
        <v>0.5</v>
      </c>
      <c r="BO78" s="19">
        <v>10</v>
      </c>
      <c r="BP78" s="19">
        <v>1</v>
      </c>
      <c r="BQ78" s="19">
        <v>1</v>
      </c>
      <c r="BR78" s="19">
        <v>1</v>
      </c>
      <c r="BS78" s="19">
        <v>1</v>
      </c>
      <c r="BT78" s="19">
        <v>0</v>
      </c>
      <c r="BU78" s="19">
        <v>0</v>
      </c>
      <c r="BV78" s="19">
        <v>0</v>
      </c>
      <c r="BW78" s="19">
        <v>0</v>
      </c>
      <c r="BX78" s="19">
        <v>1</v>
      </c>
      <c r="BY78" s="19">
        <v>1</v>
      </c>
      <c r="BZ78" s="19">
        <v>1</v>
      </c>
      <c r="CA78" s="19">
        <v>1</v>
      </c>
    </row>
    <row r="79" spans="1:79" x14ac:dyDescent="0.3">
      <c r="A79" s="26">
        <v>77</v>
      </c>
      <c r="B79" s="19">
        <v>80</v>
      </c>
      <c r="C79" s="19">
        <v>9.5999956130981445E-2</v>
      </c>
      <c r="D79" s="19">
        <v>1.5999992688496909E-3</v>
      </c>
      <c r="E79" s="19">
        <v>5</v>
      </c>
      <c r="F79" s="19">
        <v>1.148198316929613E-3</v>
      </c>
      <c r="G79" s="19">
        <v>1.139618562831436E-2</v>
      </c>
      <c r="H79" s="19">
        <v>1.139618562831436E-2</v>
      </c>
      <c r="I79" s="19">
        <v>1.6568925640336459E-2</v>
      </c>
      <c r="J79" s="19">
        <v>1.3117185173466149E-2</v>
      </c>
      <c r="K79" s="19">
        <f t="shared" si="1"/>
        <v>1.139618562831436E-2</v>
      </c>
      <c r="L79" s="19">
        <v>1.336915760248193E-2</v>
      </c>
      <c r="M79" s="19">
        <v>1.336915760248193E-2</v>
      </c>
      <c r="N79" s="19">
        <v>0</v>
      </c>
      <c r="O79" s="19">
        <v>4.1633363423443353E-18</v>
      </c>
      <c r="P79" s="19">
        <v>-1.110223024625157E-16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1.6874999999998419E-3</v>
      </c>
      <c r="W79" s="19">
        <v>-2.437499999999999E-2</v>
      </c>
      <c r="X79" s="19">
        <v>-1.3499999999999729E-2</v>
      </c>
      <c r="Y79" s="19">
        <v>-0.15</v>
      </c>
      <c r="Z79" s="19">
        <v>5.9674487573602162E-17</v>
      </c>
      <c r="AA79" s="19">
        <v>0.5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-0.47662500000000002</v>
      </c>
      <c r="AH79" s="19">
        <v>-5.6718749999999922E-2</v>
      </c>
      <c r="AI79" s="19">
        <v>0.58437499999999998</v>
      </c>
      <c r="AJ79" s="19">
        <v>0</v>
      </c>
      <c r="AK79" s="19">
        <v>24</v>
      </c>
      <c r="AL79" s="19">
        <v>36</v>
      </c>
      <c r="AM79" s="19">
        <v>10</v>
      </c>
      <c r="AN79" s="19">
        <v>10</v>
      </c>
      <c r="AO79" s="19">
        <v>0</v>
      </c>
      <c r="AP79" s="19">
        <v>0</v>
      </c>
      <c r="AQ79" s="19">
        <v>0</v>
      </c>
      <c r="AR79" s="19">
        <v>0</v>
      </c>
      <c r="AS79" s="19" t="s">
        <v>162</v>
      </c>
      <c r="AT79" s="19">
        <v>1</v>
      </c>
      <c r="AU79" s="19">
        <v>0</v>
      </c>
      <c r="AV79" s="19">
        <v>0</v>
      </c>
      <c r="AW79" s="19">
        <v>1</v>
      </c>
      <c r="AX79" s="19">
        <v>1</v>
      </c>
      <c r="AY79" s="19">
        <v>0.1</v>
      </c>
      <c r="AZ79" s="19">
        <v>0.1</v>
      </c>
      <c r="BA79" s="19">
        <v>0.1</v>
      </c>
      <c r="BB79" s="19">
        <v>0.1</v>
      </c>
      <c r="BC79" s="19">
        <v>0</v>
      </c>
      <c r="BD79" s="19">
        <v>1</v>
      </c>
      <c r="BE79" s="19">
        <v>45</v>
      </c>
      <c r="BF79" s="19">
        <v>1</v>
      </c>
      <c r="BG79" s="19">
        <v>5</v>
      </c>
      <c r="BH79" s="19" t="s">
        <v>89</v>
      </c>
      <c r="BI79" s="19">
        <v>5</v>
      </c>
      <c r="BJ79" s="19">
        <v>2</v>
      </c>
      <c r="BK79" s="19">
        <v>0.05</v>
      </c>
      <c r="BL79" s="19">
        <v>4</v>
      </c>
      <c r="BM79" s="19">
        <v>6</v>
      </c>
      <c r="BN79" s="19">
        <v>0.5</v>
      </c>
      <c r="BO79" s="19">
        <v>10</v>
      </c>
      <c r="BP79" s="19">
        <v>1</v>
      </c>
      <c r="BQ79" s="19">
        <v>1</v>
      </c>
      <c r="BR79" s="19">
        <v>1</v>
      </c>
      <c r="BS79" s="19">
        <v>1</v>
      </c>
      <c r="BT79" s="19">
        <v>0</v>
      </c>
      <c r="BU79" s="19">
        <v>0</v>
      </c>
      <c r="BV79" s="19">
        <v>0</v>
      </c>
      <c r="BW79" s="19">
        <v>0</v>
      </c>
      <c r="BX79" s="19">
        <v>1</v>
      </c>
      <c r="BY79" s="19">
        <v>1</v>
      </c>
      <c r="BZ79" s="19">
        <v>1</v>
      </c>
      <c r="CA79" s="19">
        <v>1</v>
      </c>
    </row>
    <row r="80" spans="1:79" x14ac:dyDescent="0.3">
      <c r="A80" s="26">
        <v>78</v>
      </c>
      <c r="B80" s="19">
        <v>80</v>
      </c>
      <c r="C80" s="19">
        <v>9.6999883651733398E-2</v>
      </c>
      <c r="D80" s="19">
        <v>1.6166647275288901E-3</v>
      </c>
      <c r="E80" s="19">
        <v>5</v>
      </c>
      <c r="F80" s="19">
        <v>9.3749999999998002E-4</v>
      </c>
      <c r="G80" s="19">
        <v>1.139618562831435E-2</v>
      </c>
      <c r="H80" s="19">
        <v>1.139618562831435E-2</v>
      </c>
      <c r="I80" s="19">
        <v>1.6568925640336459E-2</v>
      </c>
      <c r="J80" s="19">
        <v>1.3117185173466149E-2</v>
      </c>
      <c r="K80" s="19">
        <f t="shared" si="1"/>
        <v>1.139618562831435E-2</v>
      </c>
      <c r="L80" s="19">
        <v>1.336915760248193E-2</v>
      </c>
      <c r="M80" s="19">
        <v>1.336915760248193E-2</v>
      </c>
      <c r="N80" s="19">
        <v>0</v>
      </c>
      <c r="O80" s="19">
        <v>-9.7994882669620896E-19</v>
      </c>
      <c r="P80" s="19">
        <v>-1.110223024625157E-16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-1.6874999999998419E-3</v>
      </c>
      <c r="W80" s="19">
        <v>-2.437499999999998E-2</v>
      </c>
      <c r="X80" s="19">
        <v>-1.3499999999999729E-2</v>
      </c>
      <c r="Y80" s="19">
        <v>0.15</v>
      </c>
      <c r="Z80" s="19">
        <v>4.024558464266193E-17</v>
      </c>
      <c r="AA80" s="19">
        <v>0.5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0.47662500000000002</v>
      </c>
      <c r="AH80" s="19">
        <v>-5.6718749999999978E-2</v>
      </c>
      <c r="AI80" s="19">
        <v>0.58437499999999998</v>
      </c>
      <c r="AJ80" s="19">
        <v>0</v>
      </c>
      <c r="AK80" s="19">
        <v>36</v>
      </c>
      <c r="AL80" s="19">
        <v>24</v>
      </c>
      <c r="AM80" s="19">
        <v>10</v>
      </c>
      <c r="AN80" s="19">
        <v>10</v>
      </c>
      <c r="AO80" s="19">
        <v>0</v>
      </c>
      <c r="AP80" s="19">
        <v>0</v>
      </c>
      <c r="AQ80" s="19">
        <v>0</v>
      </c>
      <c r="AR80" s="19">
        <v>0</v>
      </c>
      <c r="AS80" s="19" t="s">
        <v>163</v>
      </c>
      <c r="AT80" s="19">
        <v>1</v>
      </c>
      <c r="AU80" s="19">
        <v>0</v>
      </c>
      <c r="AV80" s="19">
        <v>0</v>
      </c>
      <c r="AW80" s="19">
        <v>1</v>
      </c>
      <c r="AX80" s="19">
        <v>1</v>
      </c>
      <c r="AY80" s="19">
        <v>0.1</v>
      </c>
      <c r="AZ80" s="19">
        <v>0.1</v>
      </c>
      <c r="BA80" s="19">
        <v>0.1</v>
      </c>
      <c r="BB80" s="19">
        <v>0.1</v>
      </c>
      <c r="BC80" s="19">
        <v>0</v>
      </c>
      <c r="BD80" s="19">
        <v>1</v>
      </c>
      <c r="BE80" s="19">
        <v>45</v>
      </c>
      <c r="BF80" s="19">
        <v>1</v>
      </c>
      <c r="BG80" s="19">
        <v>5</v>
      </c>
      <c r="BH80" s="19" t="s">
        <v>89</v>
      </c>
      <c r="BI80" s="19">
        <v>5</v>
      </c>
      <c r="BJ80" s="19">
        <v>2</v>
      </c>
      <c r="BK80" s="19">
        <v>0.05</v>
      </c>
      <c r="BL80" s="19">
        <v>4</v>
      </c>
      <c r="BM80" s="19">
        <v>6</v>
      </c>
      <c r="BN80" s="19">
        <v>0.5</v>
      </c>
      <c r="BO80" s="19">
        <v>10</v>
      </c>
      <c r="BP80" s="19">
        <v>1</v>
      </c>
      <c r="BQ80" s="19">
        <v>1</v>
      </c>
      <c r="BR80" s="19">
        <v>1</v>
      </c>
      <c r="BS80" s="19">
        <v>1</v>
      </c>
      <c r="BT80" s="19">
        <v>0</v>
      </c>
      <c r="BU80" s="19">
        <v>0</v>
      </c>
      <c r="BV80" s="19">
        <v>0</v>
      </c>
      <c r="BW80" s="19">
        <v>0</v>
      </c>
      <c r="BX80" s="19">
        <v>1</v>
      </c>
      <c r="BY80" s="19">
        <v>1</v>
      </c>
      <c r="BZ80" s="19">
        <v>1</v>
      </c>
      <c r="CA80" s="19">
        <v>1</v>
      </c>
    </row>
    <row r="81" spans="1:79" x14ac:dyDescent="0.3">
      <c r="A81" s="26">
        <v>79</v>
      </c>
      <c r="B81" s="19">
        <v>80</v>
      </c>
      <c r="C81" s="19">
        <v>0.117999792098999</v>
      </c>
      <c r="D81" s="19">
        <v>1.966663201649984E-3</v>
      </c>
      <c r="E81" s="19">
        <v>5</v>
      </c>
      <c r="F81" s="19">
        <v>0</v>
      </c>
      <c r="G81" s="19">
        <v>2.1990254411045469E-2</v>
      </c>
      <c r="H81" s="19">
        <v>4.6749394213989499E-2</v>
      </c>
      <c r="I81" s="19">
        <v>3.0134561501289611E-2</v>
      </c>
      <c r="J81" s="19">
        <v>2.1990254411045469E-2</v>
      </c>
      <c r="K81" s="19">
        <f t="shared" si="1"/>
        <v>2.1990254411045469E-2</v>
      </c>
      <c r="L81" s="19">
        <v>2.2598223104925892E-2</v>
      </c>
      <c r="M81" s="19">
        <v>2.2598223104925892E-2</v>
      </c>
      <c r="N81" s="19">
        <v>-8.3266726846886741E-17</v>
      </c>
      <c r="O81" s="19">
        <v>2.0816681711721691E-17</v>
      </c>
      <c r="P81" s="19">
        <v>-3.8857805861880479E-16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-2.4468750000000369E-2</v>
      </c>
      <c r="W81" s="19">
        <v>3.9281250000000059E-2</v>
      </c>
      <c r="X81" s="19">
        <v>-2.7562500000000101E-2</v>
      </c>
      <c r="Y81" s="19">
        <v>-0.22500000000000001</v>
      </c>
      <c r="Z81" s="19">
        <v>2.5000000000000071E-2</v>
      </c>
      <c r="AA81" s="19">
        <v>0.45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-0.60182812500000005</v>
      </c>
      <c r="AH81" s="19">
        <v>0.1003281250000001</v>
      </c>
      <c r="AI81" s="19">
        <v>0.49715625000000002</v>
      </c>
      <c r="AJ81" s="19">
        <v>0</v>
      </c>
      <c r="AK81" s="19">
        <v>20</v>
      </c>
      <c r="AL81" s="19">
        <v>38</v>
      </c>
      <c r="AM81" s="19">
        <v>12</v>
      </c>
      <c r="AN81" s="19">
        <v>10</v>
      </c>
      <c r="AO81" s="19">
        <v>0</v>
      </c>
      <c r="AP81" s="19">
        <v>0</v>
      </c>
      <c r="AQ81" s="19">
        <v>0</v>
      </c>
      <c r="AR81" s="19">
        <v>0</v>
      </c>
      <c r="AS81" s="19" t="s">
        <v>164</v>
      </c>
      <c r="AT81" s="19">
        <v>1</v>
      </c>
      <c r="AU81" s="19">
        <v>0</v>
      </c>
      <c r="AV81" s="19">
        <v>0</v>
      </c>
      <c r="AW81" s="19">
        <v>1</v>
      </c>
      <c r="AX81" s="19">
        <v>1</v>
      </c>
      <c r="AY81" s="19">
        <v>0.1</v>
      </c>
      <c r="AZ81" s="19">
        <v>0.1</v>
      </c>
      <c r="BA81" s="19">
        <v>0.1</v>
      </c>
      <c r="BB81" s="19">
        <v>0.1</v>
      </c>
      <c r="BC81" s="19">
        <v>0</v>
      </c>
      <c r="BD81" s="19">
        <v>1</v>
      </c>
      <c r="BE81" s="19">
        <v>45</v>
      </c>
      <c r="BF81" s="19">
        <v>1</v>
      </c>
      <c r="BG81" s="19">
        <v>5</v>
      </c>
      <c r="BH81" s="19" t="s">
        <v>89</v>
      </c>
      <c r="BI81" s="19">
        <v>5</v>
      </c>
      <c r="BJ81" s="19">
        <v>2</v>
      </c>
      <c r="BK81" s="19">
        <v>0.05</v>
      </c>
      <c r="BL81" s="19">
        <v>4</v>
      </c>
      <c r="BM81" s="19">
        <v>6</v>
      </c>
      <c r="BN81" s="19">
        <v>0.5</v>
      </c>
      <c r="BO81" s="19">
        <v>10</v>
      </c>
      <c r="BP81" s="19">
        <v>1</v>
      </c>
      <c r="BQ81" s="19">
        <v>1</v>
      </c>
      <c r="BR81" s="19">
        <v>1</v>
      </c>
      <c r="BS81" s="19">
        <v>1</v>
      </c>
      <c r="BT81" s="19">
        <v>0</v>
      </c>
      <c r="BU81" s="19">
        <v>0</v>
      </c>
      <c r="BV81" s="19">
        <v>0</v>
      </c>
      <c r="BW81" s="19">
        <v>0</v>
      </c>
      <c r="BX81" s="19">
        <v>1</v>
      </c>
      <c r="BY81" s="19">
        <v>1</v>
      </c>
      <c r="BZ81" s="19">
        <v>1</v>
      </c>
      <c r="CA81" s="19">
        <v>1</v>
      </c>
    </row>
    <row r="82" spans="1:79" x14ac:dyDescent="0.3">
      <c r="A82" s="26">
        <v>80</v>
      </c>
      <c r="B82" s="19">
        <v>80</v>
      </c>
      <c r="C82" s="19">
        <v>0.12300014495849609</v>
      </c>
      <c r="D82" s="19">
        <v>2.050002415974935E-3</v>
      </c>
      <c r="E82" s="19">
        <v>5</v>
      </c>
      <c r="F82" s="19">
        <v>4.0186941092535998E-3</v>
      </c>
      <c r="G82" s="19">
        <v>2.1990254411045431E-2</v>
      </c>
      <c r="H82" s="19">
        <v>4.6749394213989492E-2</v>
      </c>
      <c r="I82" s="19">
        <v>3.013456150128959E-2</v>
      </c>
      <c r="J82" s="19">
        <v>2.1990254411045431E-2</v>
      </c>
      <c r="K82" s="19">
        <f t="shared" si="1"/>
        <v>2.1990254411045431E-2</v>
      </c>
      <c r="L82" s="19">
        <v>2.2598223104925881E-2</v>
      </c>
      <c r="M82" s="19">
        <v>2.2598223104925881E-2</v>
      </c>
      <c r="N82" s="19">
        <v>-8.3266726846886741E-17</v>
      </c>
      <c r="O82" s="19">
        <v>1.0408340855860839E-17</v>
      </c>
      <c r="P82" s="19">
        <v>-3.8857805861880479E-16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-2.4468750000000369E-2</v>
      </c>
      <c r="W82" s="19">
        <v>-3.9281249999999927E-2</v>
      </c>
      <c r="X82" s="19">
        <v>-2.7562500000000101E-2</v>
      </c>
      <c r="Y82" s="19">
        <v>-0.22500000000000001</v>
      </c>
      <c r="Z82" s="19">
        <v>-2.4999999999999949E-2</v>
      </c>
      <c r="AA82" s="19">
        <v>0.45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-0.60182812500000005</v>
      </c>
      <c r="AH82" s="19">
        <v>-0.10032812499999989</v>
      </c>
      <c r="AI82" s="19">
        <v>0.49715625000000002</v>
      </c>
      <c r="AJ82" s="19">
        <v>0</v>
      </c>
      <c r="AK82" s="19">
        <v>20</v>
      </c>
      <c r="AL82" s="19">
        <v>38</v>
      </c>
      <c r="AM82" s="19">
        <v>10</v>
      </c>
      <c r="AN82" s="19">
        <v>12</v>
      </c>
      <c r="AO82" s="19">
        <v>0</v>
      </c>
      <c r="AP82" s="19">
        <v>0</v>
      </c>
      <c r="AQ82" s="19">
        <v>0</v>
      </c>
      <c r="AR82" s="19">
        <v>0</v>
      </c>
      <c r="AS82" s="19" t="s">
        <v>165</v>
      </c>
      <c r="AT82" s="19">
        <v>1</v>
      </c>
      <c r="AU82" s="19">
        <v>0</v>
      </c>
      <c r="AV82" s="19">
        <v>0</v>
      </c>
      <c r="AW82" s="19">
        <v>1</v>
      </c>
      <c r="AX82" s="19">
        <v>1</v>
      </c>
      <c r="AY82" s="19">
        <v>0.1</v>
      </c>
      <c r="AZ82" s="19">
        <v>0.1</v>
      </c>
      <c r="BA82" s="19">
        <v>0.1</v>
      </c>
      <c r="BB82" s="19">
        <v>0.1</v>
      </c>
      <c r="BC82" s="19">
        <v>0</v>
      </c>
      <c r="BD82" s="19">
        <v>1</v>
      </c>
      <c r="BE82" s="19">
        <v>45</v>
      </c>
      <c r="BF82" s="19">
        <v>1</v>
      </c>
      <c r="BG82" s="19">
        <v>5</v>
      </c>
      <c r="BH82" s="19" t="s">
        <v>89</v>
      </c>
      <c r="BI82" s="19">
        <v>5</v>
      </c>
      <c r="BJ82" s="19">
        <v>2</v>
      </c>
      <c r="BK82" s="19">
        <v>0.05</v>
      </c>
      <c r="BL82" s="19">
        <v>4</v>
      </c>
      <c r="BM82" s="19">
        <v>6</v>
      </c>
      <c r="BN82" s="19">
        <v>0.5</v>
      </c>
      <c r="BO82" s="19">
        <v>10</v>
      </c>
      <c r="BP82" s="19">
        <v>1</v>
      </c>
      <c r="BQ82" s="19">
        <v>1</v>
      </c>
      <c r="BR82" s="19">
        <v>1</v>
      </c>
      <c r="BS82" s="19">
        <v>1</v>
      </c>
      <c r="BT82" s="19">
        <v>0</v>
      </c>
      <c r="BU82" s="19">
        <v>0</v>
      </c>
      <c r="BV82" s="19">
        <v>0</v>
      </c>
      <c r="BW82" s="19">
        <v>0</v>
      </c>
      <c r="BX82" s="19">
        <v>1</v>
      </c>
      <c r="BY82" s="19">
        <v>1</v>
      </c>
      <c r="BZ82" s="19">
        <v>1</v>
      </c>
      <c r="CA82" s="19">
        <v>1</v>
      </c>
    </row>
    <row r="83" spans="1:79" x14ac:dyDescent="0.3">
      <c r="A83" s="26">
        <v>81</v>
      </c>
      <c r="B83" s="19">
        <v>80</v>
      </c>
      <c r="C83" s="19">
        <v>0.119999885559082</v>
      </c>
      <c r="D83" s="19">
        <v>1.9999980926513668E-3</v>
      </c>
      <c r="E83" s="19">
        <v>5</v>
      </c>
      <c r="F83" s="19">
        <v>4.0186941092535998E-3</v>
      </c>
      <c r="G83" s="19">
        <v>2.1990254411045459E-2</v>
      </c>
      <c r="H83" s="19">
        <v>4.6749394213989492E-2</v>
      </c>
      <c r="I83" s="19">
        <v>3.0134561501289601E-2</v>
      </c>
      <c r="J83" s="19">
        <v>2.1990254411045459E-2</v>
      </c>
      <c r="K83" s="19">
        <f t="shared" si="1"/>
        <v>2.1990254411045459E-2</v>
      </c>
      <c r="L83" s="19">
        <v>2.2598223104925892E-2</v>
      </c>
      <c r="M83" s="19">
        <v>2.2598223104925892E-2</v>
      </c>
      <c r="N83" s="19">
        <v>8.3266726846886741E-17</v>
      </c>
      <c r="O83" s="19">
        <v>1.387778780781446E-17</v>
      </c>
      <c r="P83" s="19">
        <v>-3.8857805861880479E-16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2.4468750000000369E-2</v>
      </c>
      <c r="W83" s="19">
        <v>-3.9281250000000018E-2</v>
      </c>
      <c r="X83" s="19">
        <v>-2.7562500000000101E-2</v>
      </c>
      <c r="Y83" s="19">
        <v>0.22500000000000001</v>
      </c>
      <c r="Z83" s="19">
        <v>-2.499999999999997E-2</v>
      </c>
      <c r="AA83" s="19">
        <v>0.45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0.60182812500000005</v>
      </c>
      <c r="AH83" s="19">
        <v>-0.100328125</v>
      </c>
      <c r="AI83" s="19">
        <v>0.49715625000000002</v>
      </c>
      <c r="AJ83" s="19">
        <v>0</v>
      </c>
      <c r="AK83" s="19">
        <v>38</v>
      </c>
      <c r="AL83" s="19">
        <v>20</v>
      </c>
      <c r="AM83" s="19">
        <v>10</v>
      </c>
      <c r="AN83" s="19">
        <v>12</v>
      </c>
      <c r="AO83" s="19">
        <v>0</v>
      </c>
      <c r="AP83" s="19">
        <v>0</v>
      </c>
      <c r="AQ83" s="19">
        <v>0</v>
      </c>
      <c r="AR83" s="19">
        <v>0</v>
      </c>
      <c r="AS83" s="19" t="s">
        <v>166</v>
      </c>
      <c r="AT83" s="19">
        <v>1</v>
      </c>
      <c r="AU83" s="19">
        <v>0</v>
      </c>
      <c r="AV83" s="19">
        <v>0</v>
      </c>
      <c r="AW83" s="19">
        <v>1</v>
      </c>
      <c r="AX83" s="19">
        <v>1</v>
      </c>
      <c r="AY83" s="19">
        <v>0.1</v>
      </c>
      <c r="AZ83" s="19">
        <v>0.1</v>
      </c>
      <c r="BA83" s="19">
        <v>0.1</v>
      </c>
      <c r="BB83" s="19">
        <v>0.1</v>
      </c>
      <c r="BC83" s="19">
        <v>0</v>
      </c>
      <c r="BD83" s="19">
        <v>1</v>
      </c>
      <c r="BE83" s="19">
        <v>45</v>
      </c>
      <c r="BF83" s="19">
        <v>1</v>
      </c>
      <c r="BG83" s="19">
        <v>5</v>
      </c>
      <c r="BH83" s="19" t="s">
        <v>89</v>
      </c>
      <c r="BI83" s="19">
        <v>5</v>
      </c>
      <c r="BJ83" s="19">
        <v>2</v>
      </c>
      <c r="BK83" s="19">
        <v>0.05</v>
      </c>
      <c r="BL83" s="19">
        <v>4</v>
      </c>
      <c r="BM83" s="19">
        <v>6</v>
      </c>
      <c r="BN83" s="19">
        <v>0.5</v>
      </c>
      <c r="BO83" s="19">
        <v>10</v>
      </c>
      <c r="BP83" s="19">
        <v>1</v>
      </c>
      <c r="BQ83" s="19">
        <v>1</v>
      </c>
      <c r="BR83" s="19">
        <v>1</v>
      </c>
      <c r="BS83" s="19">
        <v>1</v>
      </c>
      <c r="BT83" s="19">
        <v>0</v>
      </c>
      <c r="BU83" s="19">
        <v>0</v>
      </c>
      <c r="BV83" s="19">
        <v>0</v>
      </c>
      <c r="BW83" s="19">
        <v>0</v>
      </c>
      <c r="BX83" s="19">
        <v>1</v>
      </c>
      <c r="BY83" s="19">
        <v>1</v>
      </c>
      <c r="BZ83" s="19">
        <v>1</v>
      </c>
      <c r="CA83" s="19">
        <v>1</v>
      </c>
    </row>
    <row r="84" spans="1:79" x14ac:dyDescent="0.3">
      <c r="A84" s="26">
        <v>82</v>
      </c>
      <c r="B84" s="19">
        <v>80</v>
      </c>
      <c r="C84" s="19">
        <v>9.8000049591064453E-2</v>
      </c>
      <c r="D84" s="19">
        <v>1.633334159851074E-3</v>
      </c>
      <c r="E84" s="19">
        <v>5</v>
      </c>
      <c r="F84" s="19">
        <v>4.0186941092536848E-3</v>
      </c>
      <c r="G84" s="19">
        <v>2.8914631386256891E-2</v>
      </c>
      <c r="H84" s="19">
        <v>6.8477548451496673E-2</v>
      </c>
      <c r="I84" s="19">
        <v>2.9037224391987141E-2</v>
      </c>
      <c r="J84" s="19">
        <v>3.0053114601744899E-2</v>
      </c>
      <c r="K84" s="19">
        <f t="shared" si="1"/>
        <v>2.9037224391987141E-2</v>
      </c>
      <c r="L84" s="19">
        <v>2.8914631386256891E-2</v>
      </c>
      <c r="M84" s="19">
        <v>2.9283421911178921E-2</v>
      </c>
      <c r="N84" s="19">
        <v>2.4999999999999741E-2</v>
      </c>
      <c r="O84" s="19">
        <v>2.5000000000000008E-2</v>
      </c>
      <c r="P84" s="19">
        <v>4.9999999999999538E-2</v>
      </c>
      <c r="Q84" s="19">
        <v>0</v>
      </c>
      <c r="R84" s="19">
        <v>-6.25E-2</v>
      </c>
      <c r="S84" s="19">
        <v>1.2500000000000001E-2</v>
      </c>
      <c r="T84" s="19">
        <v>-6.25E-2</v>
      </c>
      <c r="U84" s="19">
        <v>0</v>
      </c>
      <c r="V84" s="19">
        <v>-3.1765624999999742E-2</v>
      </c>
      <c r="W84" s="19">
        <v>-6.0781249999999924E-3</v>
      </c>
      <c r="X84" s="19">
        <v>1.484374999999993E-2</v>
      </c>
      <c r="Y84" s="19">
        <v>0.5</v>
      </c>
      <c r="Z84" s="19">
        <v>2.2204460492503129E-17</v>
      </c>
      <c r="AA84" s="19">
        <v>0.5</v>
      </c>
      <c r="AB84" s="19">
        <v>0</v>
      </c>
      <c r="AC84" s="19">
        <v>-6.25E-2</v>
      </c>
      <c r="AD84" s="19">
        <v>1.2500000000000001E-2</v>
      </c>
      <c r="AE84" s="19">
        <v>-6.25E-2</v>
      </c>
      <c r="AF84" s="19">
        <v>0</v>
      </c>
      <c r="AG84" s="19">
        <v>0.49859375</v>
      </c>
      <c r="AH84" s="19">
        <v>2.3437500000000138E-3</v>
      </c>
      <c r="AI84" s="19">
        <v>0.49812499999999998</v>
      </c>
      <c r="AJ84" s="19">
        <v>0</v>
      </c>
      <c r="AK84" s="19">
        <v>50</v>
      </c>
      <c r="AL84" s="19">
        <v>10</v>
      </c>
      <c r="AM84" s="19">
        <v>10</v>
      </c>
      <c r="AN84" s="19">
        <v>10</v>
      </c>
      <c r="AO84" s="19">
        <v>-2</v>
      </c>
      <c r="AP84" s="19">
        <v>0</v>
      </c>
      <c r="AQ84" s="19">
        <v>0</v>
      </c>
      <c r="AR84" s="19">
        <v>2</v>
      </c>
      <c r="AS84" s="19" t="s">
        <v>167</v>
      </c>
      <c r="AT84" s="19">
        <v>1</v>
      </c>
      <c r="AU84" s="19">
        <v>0</v>
      </c>
      <c r="AV84" s="19">
        <v>0</v>
      </c>
      <c r="AW84" s="19">
        <v>1</v>
      </c>
      <c r="AX84" s="19">
        <v>1</v>
      </c>
      <c r="AY84" s="19">
        <v>0.1</v>
      </c>
      <c r="AZ84" s="19">
        <v>0.1</v>
      </c>
      <c r="BA84" s="19">
        <v>0.1</v>
      </c>
      <c r="BB84" s="19">
        <v>0.1</v>
      </c>
      <c r="BC84" s="19">
        <v>0</v>
      </c>
      <c r="BD84" s="19">
        <v>1</v>
      </c>
      <c r="BE84" s="19">
        <v>45</v>
      </c>
      <c r="BF84" s="19">
        <v>1</v>
      </c>
      <c r="BG84" s="19">
        <v>5</v>
      </c>
      <c r="BH84" s="19" t="s">
        <v>89</v>
      </c>
      <c r="BI84" s="19">
        <v>5</v>
      </c>
      <c r="BJ84" s="19">
        <v>2</v>
      </c>
      <c r="BK84" s="19">
        <v>0.05</v>
      </c>
      <c r="BL84" s="19">
        <v>4</v>
      </c>
      <c r="BM84" s="19">
        <v>6</v>
      </c>
      <c r="BN84" s="19">
        <v>0.5</v>
      </c>
      <c r="BO84" s="19">
        <v>10</v>
      </c>
      <c r="BP84" s="19">
        <v>1</v>
      </c>
      <c r="BQ84" s="19">
        <v>1</v>
      </c>
      <c r="BR84" s="19">
        <v>1</v>
      </c>
      <c r="BS84" s="19">
        <v>1</v>
      </c>
      <c r="BT84" s="19">
        <v>0</v>
      </c>
      <c r="BU84" s="19">
        <v>0</v>
      </c>
      <c r="BV84" s="19">
        <v>0</v>
      </c>
      <c r="BW84" s="19">
        <v>0</v>
      </c>
      <c r="BX84" s="19">
        <v>1</v>
      </c>
      <c r="BY84" s="19">
        <v>1</v>
      </c>
      <c r="BZ84" s="19">
        <v>1</v>
      </c>
      <c r="CA84" s="19">
        <v>1</v>
      </c>
    </row>
    <row r="85" spans="1:79" x14ac:dyDescent="0.3">
      <c r="A85" s="26">
        <v>83</v>
      </c>
      <c r="B85" s="19">
        <v>80</v>
      </c>
      <c r="C85" s="19">
        <v>0.1099998950958252</v>
      </c>
      <c r="D85" s="19">
        <v>1.83333158493042E-3</v>
      </c>
      <c r="E85" s="19">
        <v>5</v>
      </c>
      <c r="F85" s="19">
        <v>3.2812500000000129E-3</v>
      </c>
      <c r="G85" s="19">
        <v>2.8914631386256891E-2</v>
      </c>
      <c r="H85" s="19">
        <v>6.8477548451496673E-2</v>
      </c>
      <c r="I85" s="19">
        <v>2.9037224391987141E-2</v>
      </c>
      <c r="J85" s="19">
        <v>3.0053114601744899E-2</v>
      </c>
      <c r="K85" s="19">
        <f t="shared" si="1"/>
        <v>2.9037224391987141E-2</v>
      </c>
      <c r="L85" s="19">
        <v>2.8914631386256891E-2</v>
      </c>
      <c r="M85" s="19">
        <v>2.9283421911178911E-2</v>
      </c>
      <c r="N85" s="19">
        <v>2.4999999999999741E-2</v>
      </c>
      <c r="O85" s="19">
        <v>-2.5000000000000001E-2</v>
      </c>
      <c r="P85" s="19">
        <v>4.9999999999999538E-2</v>
      </c>
      <c r="Q85" s="19">
        <v>0</v>
      </c>
      <c r="R85" s="19">
        <v>-6.25E-2</v>
      </c>
      <c r="S85" s="19">
        <v>-1.2500000000000001E-2</v>
      </c>
      <c r="T85" s="19">
        <v>-6.25E-2</v>
      </c>
      <c r="U85" s="19">
        <v>0</v>
      </c>
      <c r="V85" s="19">
        <v>-3.1765624999999742E-2</v>
      </c>
      <c r="W85" s="19">
        <v>6.0781249999999846E-3</v>
      </c>
      <c r="X85" s="19">
        <v>1.484374999999993E-2</v>
      </c>
      <c r="Y85" s="19">
        <v>0.5</v>
      </c>
      <c r="Z85" s="19">
        <v>2.2204460492503129E-17</v>
      </c>
      <c r="AA85" s="19">
        <v>0.5</v>
      </c>
      <c r="AB85" s="19">
        <v>0</v>
      </c>
      <c r="AC85" s="19">
        <v>-6.25E-2</v>
      </c>
      <c r="AD85" s="19">
        <v>-1.2500000000000001E-2</v>
      </c>
      <c r="AE85" s="19">
        <v>-6.25E-2</v>
      </c>
      <c r="AF85" s="19">
        <v>0</v>
      </c>
      <c r="AG85" s="19">
        <v>0.49859375</v>
      </c>
      <c r="AH85" s="19">
        <v>-2.343749999999986E-3</v>
      </c>
      <c r="AI85" s="19">
        <v>0.49812499999999998</v>
      </c>
      <c r="AJ85" s="19">
        <v>0</v>
      </c>
      <c r="AK85" s="19">
        <v>50</v>
      </c>
      <c r="AL85" s="19">
        <v>10</v>
      </c>
      <c r="AM85" s="19">
        <v>10</v>
      </c>
      <c r="AN85" s="19">
        <v>10</v>
      </c>
      <c r="AO85" s="19">
        <v>-2</v>
      </c>
      <c r="AP85" s="19">
        <v>0</v>
      </c>
      <c r="AQ85" s="19">
        <v>2</v>
      </c>
      <c r="AR85" s="19">
        <v>0</v>
      </c>
      <c r="AS85" s="19" t="s">
        <v>168</v>
      </c>
      <c r="AT85" s="19">
        <v>1</v>
      </c>
      <c r="AU85" s="19">
        <v>0</v>
      </c>
      <c r="AV85" s="19">
        <v>0</v>
      </c>
      <c r="AW85" s="19">
        <v>1</v>
      </c>
      <c r="AX85" s="19">
        <v>1</v>
      </c>
      <c r="AY85" s="19">
        <v>0.1</v>
      </c>
      <c r="AZ85" s="19">
        <v>0.1</v>
      </c>
      <c r="BA85" s="19">
        <v>0.1</v>
      </c>
      <c r="BB85" s="19">
        <v>0.1</v>
      </c>
      <c r="BC85" s="19">
        <v>0</v>
      </c>
      <c r="BD85" s="19">
        <v>1</v>
      </c>
      <c r="BE85" s="19">
        <v>45</v>
      </c>
      <c r="BF85" s="19">
        <v>1</v>
      </c>
      <c r="BG85" s="19">
        <v>5</v>
      </c>
      <c r="BH85" s="19" t="s">
        <v>89</v>
      </c>
      <c r="BI85" s="19">
        <v>5</v>
      </c>
      <c r="BJ85" s="19">
        <v>2</v>
      </c>
      <c r="BK85" s="19">
        <v>0.05</v>
      </c>
      <c r="BL85" s="19">
        <v>4</v>
      </c>
      <c r="BM85" s="19">
        <v>6</v>
      </c>
      <c r="BN85" s="19">
        <v>0.5</v>
      </c>
      <c r="BO85" s="19">
        <v>10</v>
      </c>
      <c r="BP85" s="19">
        <v>1</v>
      </c>
      <c r="BQ85" s="19">
        <v>1</v>
      </c>
      <c r="BR85" s="19">
        <v>1</v>
      </c>
      <c r="BS85" s="19">
        <v>1</v>
      </c>
      <c r="BT85" s="19">
        <v>0</v>
      </c>
      <c r="BU85" s="19">
        <v>0</v>
      </c>
      <c r="BV85" s="19">
        <v>0</v>
      </c>
      <c r="BW85" s="19">
        <v>0</v>
      </c>
      <c r="BX85" s="19">
        <v>1</v>
      </c>
      <c r="BY85" s="19">
        <v>1</v>
      </c>
      <c r="BZ85" s="19">
        <v>1</v>
      </c>
      <c r="CA85" s="19">
        <v>1</v>
      </c>
    </row>
    <row r="86" spans="1:79" x14ac:dyDescent="0.3">
      <c r="A86" s="26">
        <v>84</v>
      </c>
      <c r="B86" s="19">
        <v>80</v>
      </c>
      <c r="C86" s="19">
        <v>9.6999883651733398E-2</v>
      </c>
      <c r="D86" s="19">
        <v>1.6166647275288901E-3</v>
      </c>
      <c r="E86" s="19">
        <v>5</v>
      </c>
      <c r="F86" s="19">
        <v>4.0186941092536397E-3</v>
      </c>
      <c r="G86" s="19">
        <v>2.891463138625688E-2</v>
      </c>
      <c r="H86" s="19">
        <v>6.8477548451496673E-2</v>
      </c>
      <c r="I86" s="19">
        <v>2.903722439198711E-2</v>
      </c>
      <c r="J86" s="19">
        <v>3.0053114601744889E-2</v>
      </c>
      <c r="K86" s="19">
        <f t="shared" si="1"/>
        <v>2.903722439198711E-2</v>
      </c>
      <c r="L86" s="19">
        <v>2.891463138625688E-2</v>
      </c>
      <c r="M86" s="19">
        <v>2.928342191117889E-2</v>
      </c>
      <c r="N86" s="19">
        <v>-2.4999999999999741E-2</v>
      </c>
      <c r="O86" s="19">
        <v>-2.499999999999997E-2</v>
      </c>
      <c r="P86" s="19">
        <v>4.9999999999999538E-2</v>
      </c>
      <c r="Q86" s="19">
        <v>0</v>
      </c>
      <c r="R86" s="19">
        <v>6.25E-2</v>
      </c>
      <c r="S86" s="19">
        <v>-1.2500000000000001E-2</v>
      </c>
      <c r="T86" s="19">
        <v>-6.25E-2</v>
      </c>
      <c r="U86" s="19">
        <v>0</v>
      </c>
      <c r="V86" s="19">
        <v>3.1765624999999742E-2</v>
      </c>
      <c r="W86" s="19">
        <v>6.0781249999999707E-3</v>
      </c>
      <c r="X86" s="19">
        <v>1.484374999999993E-2</v>
      </c>
      <c r="Y86" s="19">
        <v>-0.5</v>
      </c>
      <c r="Z86" s="19">
        <v>8.8817841970012528E-17</v>
      </c>
      <c r="AA86" s="19">
        <v>0.5</v>
      </c>
      <c r="AB86" s="19">
        <v>0</v>
      </c>
      <c r="AC86" s="19">
        <v>6.25E-2</v>
      </c>
      <c r="AD86" s="19">
        <v>-1.2500000000000001E-2</v>
      </c>
      <c r="AE86" s="19">
        <v>-6.25E-2</v>
      </c>
      <c r="AF86" s="19">
        <v>0</v>
      </c>
      <c r="AG86" s="19">
        <v>-0.49859375</v>
      </c>
      <c r="AH86" s="19">
        <v>-2.3437499999999288E-3</v>
      </c>
      <c r="AI86" s="19">
        <v>0.49812499999999998</v>
      </c>
      <c r="AJ86" s="19">
        <v>0</v>
      </c>
      <c r="AK86" s="19">
        <v>10</v>
      </c>
      <c r="AL86" s="19">
        <v>50</v>
      </c>
      <c r="AM86" s="19">
        <v>10</v>
      </c>
      <c r="AN86" s="19">
        <v>10</v>
      </c>
      <c r="AO86" s="19">
        <v>0</v>
      </c>
      <c r="AP86" s="19">
        <v>-2</v>
      </c>
      <c r="AQ86" s="19">
        <v>2</v>
      </c>
      <c r="AR86" s="19">
        <v>0</v>
      </c>
      <c r="AS86" s="19" t="s">
        <v>169</v>
      </c>
      <c r="AT86" s="19">
        <v>1</v>
      </c>
      <c r="AU86" s="19">
        <v>0</v>
      </c>
      <c r="AV86" s="19">
        <v>0</v>
      </c>
      <c r="AW86" s="19">
        <v>1</v>
      </c>
      <c r="AX86" s="19">
        <v>1</v>
      </c>
      <c r="AY86" s="19">
        <v>0.1</v>
      </c>
      <c r="AZ86" s="19">
        <v>0.1</v>
      </c>
      <c r="BA86" s="19">
        <v>0.1</v>
      </c>
      <c r="BB86" s="19">
        <v>0.1</v>
      </c>
      <c r="BC86" s="19">
        <v>0</v>
      </c>
      <c r="BD86" s="19">
        <v>1</v>
      </c>
      <c r="BE86" s="19">
        <v>45</v>
      </c>
      <c r="BF86" s="19">
        <v>1</v>
      </c>
      <c r="BG86" s="19">
        <v>5</v>
      </c>
      <c r="BH86" s="19" t="s">
        <v>89</v>
      </c>
      <c r="BI86" s="19">
        <v>5</v>
      </c>
      <c r="BJ86" s="19">
        <v>2</v>
      </c>
      <c r="BK86" s="19">
        <v>0.05</v>
      </c>
      <c r="BL86" s="19">
        <v>4</v>
      </c>
      <c r="BM86" s="19">
        <v>6</v>
      </c>
      <c r="BN86" s="19">
        <v>0.5</v>
      </c>
      <c r="BO86" s="19">
        <v>10</v>
      </c>
      <c r="BP86" s="19">
        <v>1</v>
      </c>
      <c r="BQ86" s="19">
        <v>1</v>
      </c>
      <c r="BR86" s="19">
        <v>1</v>
      </c>
      <c r="BS86" s="19">
        <v>1</v>
      </c>
      <c r="BT86" s="19">
        <v>0</v>
      </c>
      <c r="BU86" s="19">
        <v>0</v>
      </c>
      <c r="BV86" s="19">
        <v>0</v>
      </c>
      <c r="BW86" s="19">
        <v>0</v>
      </c>
      <c r="BX86" s="19">
        <v>1</v>
      </c>
      <c r="BY86" s="19">
        <v>1</v>
      </c>
      <c r="BZ86" s="19">
        <v>1</v>
      </c>
      <c r="CA86" s="19">
        <v>1</v>
      </c>
    </row>
    <row r="87" spans="1:79" x14ac:dyDescent="0.3">
      <c r="A87" s="26">
        <v>85</v>
      </c>
      <c r="B87" s="19">
        <v>80</v>
      </c>
      <c r="C87" s="19">
        <v>7.2000026702880859E-2</v>
      </c>
      <c r="D87" s="19">
        <v>1.200000445048014E-3</v>
      </c>
      <c r="E87" s="19">
        <v>4</v>
      </c>
      <c r="F87" s="19">
        <v>4.0186941092536337E-3</v>
      </c>
      <c r="G87" s="19">
        <v>1.122001211563518E-2</v>
      </c>
      <c r="H87" s="19">
        <v>5.815933965462896E-2</v>
      </c>
      <c r="I87" s="19">
        <v>2.1589656811769879E-2</v>
      </c>
      <c r="J87" s="19">
        <v>1.122001211563518E-2</v>
      </c>
      <c r="K87" s="19">
        <f t="shared" si="1"/>
        <v>1.122001211563518E-2</v>
      </c>
      <c r="L87" s="19">
        <v>1.122001211563518E-2</v>
      </c>
      <c r="N87" s="19">
        <v>9.7144514654701197E-17</v>
      </c>
      <c r="O87" s="19">
        <v>3.3306690738754701E-16</v>
      </c>
      <c r="P87" s="19">
        <v>-5.5511151231257827E-17</v>
      </c>
      <c r="Q87" s="19">
        <v>0</v>
      </c>
      <c r="R87" s="19">
        <v>-2.1874999999999999E-2</v>
      </c>
      <c r="S87" s="19">
        <v>-3.1250000000000088E-3</v>
      </c>
      <c r="T87" s="19">
        <v>6.2500000000000003E-3</v>
      </c>
      <c r="U87" s="19">
        <v>0</v>
      </c>
      <c r="V87" s="19">
        <v>-2.4374999999999809E-3</v>
      </c>
      <c r="W87" s="19">
        <v>2.7375000000000042E-2</v>
      </c>
      <c r="X87" s="19">
        <v>-1.110223024625157E-16</v>
      </c>
      <c r="Y87" s="19">
        <v>-0.1249999999999999</v>
      </c>
      <c r="Z87" s="19">
        <v>-0.375</v>
      </c>
      <c r="AA87" s="19">
        <v>-0.25</v>
      </c>
      <c r="AB87" s="19">
        <v>0</v>
      </c>
      <c r="AC87" s="19">
        <v>-2.1874999999999999E-2</v>
      </c>
      <c r="AD87" s="19">
        <v>-3.1250000000000088E-3</v>
      </c>
      <c r="AE87" s="19">
        <v>6.2500000000000003E-3</v>
      </c>
      <c r="AF87" s="19">
        <v>0</v>
      </c>
      <c r="AG87" s="19">
        <v>-0.123828125</v>
      </c>
      <c r="AH87" s="19">
        <v>-0.37992187500000002</v>
      </c>
      <c r="AI87" s="19">
        <v>-0.25515624999999997</v>
      </c>
      <c r="AJ87" s="19">
        <v>0</v>
      </c>
      <c r="AK87" s="19">
        <v>10</v>
      </c>
      <c r="AL87" s="19">
        <v>20</v>
      </c>
      <c r="AM87" s="19">
        <v>10</v>
      </c>
      <c r="AN87" s="19">
        <v>40</v>
      </c>
      <c r="AO87" s="19">
        <v>0</v>
      </c>
      <c r="AP87" s="19">
        <v>0</v>
      </c>
      <c r="AQ87" s="19">
        <v>0</v>
      </c>
      <c r="AR87" s="19">
        <v>0</v>
      </c>
      <c r="AS87" s="19" t="s">
        <v>170</v>
      </c>
      <c r="AT87" s="19">
        <v>1</v>
      </c>
      <c r="AU87" s="19">
        <v>0</v>
      </c>
      <c r="AV87" s="19">
        <v>0</v>
      </c>
      <c r="AW87" s="19">
        <v>1</v>
      </c>
      <c r="AX87" s="19">
        <v>1</v>
      </c>
      <c r="AY87" s="19">
        <v>0.1</v>
      </c>
      <c r="AZ87" s="19">
        <v>0.1</v>
      </c>
      <c r="BA87" s="19">
        <v>0.1</v>
      </c>
      <c r="BB87" s="19">
        <v>0.1</v>
      </c>
      <c r="BC87" s="19">
        <v>0</v>
      </c>
      <c r="BD87" s="19">
        <v>1</v>
      </c>
      <c r="BE87" s="19">
        <v>45</v>
      </c>
      <c r="BF87" s="19">
        <v>1</v>
      </c>
      <c r="BG87" s="19">
        <v>5</v>
      </c>
      <c r="BH87" s="19" t="s">
        <v>89</v>
      </c>
      <c r="BI87" s="19">
        <v>5</v>
      </c>
      <c r="BJ87" s="19">
        <v>2</v>
      </c>
      <c r="BK87" s="19">
        <v>0.05</v>
      </c>
      <c r="BL87" s="19">
        <v>4</v>
      </c>
      <c r="BM87" s="19">
        <v>6</v>
      </c>
      <c r="BN87" s="19">
        <v>0.5</v>
      </c>
      <c r="BO87" s="19">
        <v>10</v>
      </c>
      <c r="BP87" s="19">
        <v>1</v>
      </c>
      <c r="BQ87" s="19">
        <v>1</v>
      </c>
      <c r="BR87" s="19">
        <v>1</v>
      </c>
      <c r="BS87" s="19">
        <v>1</v>
      </c>
      <c r="BT87" s="19">
        <v>0</v>
      </c>
      <c r="BU87" s="19">
        <v>0</v>
      </c>
      <c r="BV87" s="19">
        <v>0</v>
      </c>
      <c r="BW87" s="19">
        <v>0</v>
      </c>
      <c r="BX87" s="19">
        <v>1</v>
      </c>
      <c r="BY87" s="19">
        <v>1</v>
      </c>
      <c r="BZ87" s="19">
        <v>1</v>
      </c>
      <c r="CA87" s="19">
        <v>1</v>
      </c>
    </row>
    <row r="88" spans="1:79" x14ac:dyDescent="0.3">
      <c r="A88" s="26">
        <v>86</v>
      </c>
      <c r="B88" s="19">
        <v>80</v>
      </c>
      <c r="C88" s="19">
        <v>9.6999883651733398E-2</v>
      </c>
      <c r="D88" s="19">
        <v>1.6166647275288901E-3</v>
      </c>
      <c r="E88" s="19">
        <v>5</v>
      </c>
      <c r="F88" s="19">
        <v>4.0186941092536449E-3</v>
      </c>
      <c r="G88" s="19">
        <v>9.5624999999999825E-3</v>
      </c>
      <c r="H88" s="19">
        <v>6.5423610880759805E-2</v>
      </c>
      <c r="I88" s="19">
        <v>2.95912460991948E-2</v>
      </c>
      <c r="J88" s="19">
        <v>9.5624999999999825E-3</v>
      </c>
      <c r="K88" s="19">
        <f t="shared" si="1"/>
        <v>9.5624999999999825E-3</v>
      </c>
      <c r="L88" s="19">
        <v>1.236742192213079E-2</v>
      </c>
      <c r="M88" s="19">
        <v>1.236742192213079E-2</v>
      </c>
      <c r="N88" s="19">
        <v>5.4674232122714372E-17</v>
      </c>
      <c r="O88" s="19">
        <v>2.2204460492503131E-16</v>
      </c>
      <c r="P88" s="19">
        <v>3.3306690738754701E-16</v>
      </c>
      <c r="Q88" s="19">
        <v>0</v>
      </c>
      <c r="R88" s="19">
        <v>-1.2500000000000001E-2</v>
      </c>
      <c r="S88" s="19">
        <v>-1.2500000000000001E-2</v>
      </c>
      <c r="T88" s="19">
        <v>-1.2500000000000001E-2</v>
      </c>
      <c r="U88" s="19">
        <v>0</v>
      </c>
      <c r="V88" s="19">
        <v>7.6874999999999938E-3</v>
      </c>
      <c r="W88" s="19">
        <v>2.1187499999999911E-2</v>
      </c>
      <c r="X88" s="19">
        <v>6.3750000000001314E-3</v>
      </c>
      <c r="Y88" s="19">
        <v>6.6613381477509402E-17</v>
      </c>
      <c r="Z88" s="19">
        <v>-0.5</v>
      </c>
      <c r="AA88" s="19">
        <v>-0.5</v>
      </c>
      <c r="AB88" s="19">
        <v>0</v>
      </c>
      <c r="AC88" s="19">
        <v>-1.2500000000000001E-2</v>
      </c>
      <c r="AD88" s="19">
        <v>-1.2500000000000001E-2</v>
      </c>
      <c r="AE88" s="19">
        <v>-1.2500000000000001E-2</v>
      </c>
      <c r="AF88" s="19">
        <v>0</v>
      </c>
      <c r="AG88" s="19">
        <v>4.6875000000002839E-4</v>
      </c>
      <c r="AH88" s="19">
        <v>-0.50421875000000005</v>
      </c>
      <c r="AI88" s="19">
        <v>-0.50375000000000003</v>
      </c>
      <c r="AJ88" s="19">
        <v>0</v>
      </c>
      <c r="AK88" s="19">
        <v>10</v>
      </c>
      <c r="AL88" s="19">
        <v>10</v>
      </c>
      <c r="AM88" s="19">
        <v>10</v>
      </c>
      <c r="AN88" s="19">
        <v>50</v>
      </c>
      <c r="AO88" s="19">
        <v>0</v>
      </c>
      <c r="AP88" s="19">
        <v>0</v>
      </c>
      <c r="AQ88" s="19">
        <v>0</v>
      </c>
      <c r="AR88" s="19">
        <v>0</v>
      </c>
      <c r="AS88" s="19" t="s">
        <v>171</v>
      </c>
      <c r="AT88" s="19">
        <v>1</v>
      </c>
      <c r="AU88" s="19">
        <v>0</v>
      </c>
      <c r="AV88" s="19">
        <v>0</v>
      </c>
      <c r="AW88" s="19">
        <v>1</v>
      </c>
      <c r="AX88" s="19">
        <v>1</v>
      </c>
      <c r="AY88" s="19">
        <v>0.1</v>
      </c>
      <c r="AZ88" s="19">
        <v>0.1</v>
      </c>
      <c r="BA88" s="19">
        <v>0.1</v>
      </c>
      <c r="BB88" s="19">
        <v>0.1</v>
      </c>
      <c r="BC88" s="19">
        <v>0</v>
      </c>
      <c r="BD88" s="19">
        <v>1</v>
      </c>
      <c r="BE88" s="19">
        <v>45</v>
      </c>
      <c r="BF88" s="19">
        <v>1</v>
      </c>
      <c r="BG88" s="19">
        <v>5</v>
      </c>
      <c r="BH88" s="19" t="s">
        <v>89</v>
      </c>
      <c r="BI88" s="19">
        <v>5</v>
      </c>
      <c r="BJ88" s="19">
        <v>2</v>
      </c>
      <c r="BK88" s="19">
        <v>0.05</v>
      </c>
      <c r="BL88" s="19">
        <v>4</v>
      </c>
      <c r="BM88" s="19">
        <v>6</v>
      </c>
      <c r="BN88" s="19">
        <v>0.5</v>
      </c>
      <c r="BO88" s="19">
        <v>10</v>
      </c>
      <c r="BP88" s="19">
        <v>1</v>
      </c>
      <c r="BQ88" s="19">
        <v>1</v>
      </c>
      <c r="BR88" s="19">
        <v>1</v>
      </c>
      <c r="BS88" s="19">
        <v>1</v>
      </c>
      <c r="BT88" s="19">
        <v>0</v>
      </c>
      <c r="BU88" s="19">
        <v>0</v>
      </c>
      <c r="BV88" s="19">
        <v>0</v>
      </c>
      <c r="BW88" s="19">
        <v>0</v>
      </c>
      <c r="BX88" s="19">
        <v>1</v>
      </c>
      <c r="BY88" s="19">
        <v>1</v>
      </c>
      <c r="BZ88" s="19">
        <v>1</v>
      </c>
      <c r="CA88" s="19">
        <v>1</v>
      </c>
    </row>
    <row r="89" spans="1:79" x14ac:dyDescent="0.3">
      <c r="A89" s="26">
        <v>87</v>
      </c>
      <c r="B89" s="19">
        <v>80</v>
      </c>
      <c r="C89" s="19">
        <v>9.8000049591064453E-2</v>
      </c>
      <c r="D89" s="19">
        <v>1.633334159851074E-3</v>
      </c>
      <c r="E89" s="19">
        <v>5</v>
      </c>
      <c r="F89" s="19">
        <v>6.6456782244177313E-3</v>
      </c>
      <c r="G89" s="19">
        <v>9.5625000000000224E-3</v>
      </c>
      <c r="H89" s="19">
        <v>6.5423610880759805E-2</v>
      </c>
      <c r="I89" s="19">
        <v>2.9591246099194821E-2</v>
      </c>
      <c r="J89" s="19">
        <v>9.5625000000000224E-3</v>
      </c>
      <c r="K89" s="19">
        <f t="shared" si="1"/>
        <v>9.5625000000000224E-3</v>
      </c>
      <c r="L89" s="19">
        <v>1.236742192213075E-2</v>
      </c>
      <c r="M89" s="19">
        <v>1.236742192213075E-2</v>
      </c>
      <c r="N89" s="19">
        <v>5.4674232122714372E-17</v>
      </c>
      <c r="O89" s="19">
        <v>-2.2204460492503131E-16</v>
      </c>
      <c r="P89" s="19">
        <v>3.3306690738754701E-16</v>
      </c>
      <c r="Q89" s="19">
        <v>0</v>
      </c>
      <c r="R89" s="19">
        <v>-1.2500000000000001E-2</v>
      </c>
      <c r="S89" s="19">
        <v>1.2500000000000001E-2</v>
      </c>
      <c r="T89" s="19">
        <v>-1.2500000000000001E-2</v>
      </c>
      <c r="U89" s="19">
        <v>0</v>
      </c>
      <c r="V89" s="19">
        <v>7.6874999999999938E-3</v>
      </c>
      <c r="W89" s="19">
        <v>-2.1187500000000029E-2</v>
      </c>
      <c r="X89" s="19">
        <v>6.3750000000001314E-3</v>
      </c>
      <c r="Y89" s="19">
        <v>6.6613381477509402E-17</v>
      </c>
      <c r="Z89" s="19">
        <v>0.5</v>
      </c>
      <c r="AA89" s="19">
        <v>-0.5</v>
      </c>
      <c r="AB89" s="19">
        <v>0</v>
      </c>
      <c r="AC89" s="19">
        <v>-1.2500000000000001E-2</v>
      </c>
      <c r="AD89" s="19">
        <v>1.2500000000000001E-2</v>
      </c>
      <c r="AE89" s="19">
        <v>-1.2500000000000001E-2</v>
      </c>
      <c r="AF89" s="19">
        <v>0</v>
      </c>
      <c r="AG89" s="19">
        <v>4.6875000000002839E-4</v>
      </c>
      <c r="AH89" s="19">
        <v>0.50421875000000005</v>
      </c>
      <c r="AI89" s="19">
        <v>-0.50375000000000003</v>
      </c>
      <c r="AJ89" s="19">
        <v>0</v>
      </c>
      <c r="AK89" s="19">
        <v>10</v>
      </c>
      <c r="AL89" s="19">
        <v>10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172</v>
      </c>
      <c r="AT89" s="19">
        <v>1</v>
      </c>
      <c r="AU89" s="19">
        <v>0</v>
      </c>
      <c r="AV89" s="19">
        <v>0</v>
      </c>
      <c r="AW89" s="19">
        <v>1</v>
      </c>
      <c r="AX89" s="19">
        <v>1</v>
      </c>
      <c r="AY89" s="19">
        <v>0.1</v>
      </c>
      <c r="AZ89" s="19">
        <v>0.1</v>
      </c>
      <c r="BA89" s="19">
        <v>0.1</v>
      </c>
      <c r="BB89" s="19">
        <v>0.1</v>
      </c>
      <c r="BC89" s="19">
        <v>0</v>
      </c>
      <c r="BD89" s="19">
        <v>1</v>
      </c>
      <c r="BE89" s="19">
        <v>45</v>
      </c>
      <c r="BF89" s="19">
        <v>1</v>
      </c>
      <c r="BG89" s="19">
        <v>5</v>
      </c>
      <c r="BH89" s="19" t="s">
        <v>89</v>
      </c>
      <c r="BI89" s="19">
        <v>5</v>
      </c>
      <c r="BJ89" s="19">
        <v>2</v>
      </c>
      <c r="BK89" s="19">
        <v>0.05</v>
      </c>
      <c r="BL89" s="19">
        <v>4</v>
      </c>
      <c r="BM89" s="19">
        <v>6</v>
      </c>
      <c r="BN89" s="19">
        <v>0.5</v>
      </c>
      <c r="BO89" s="19">
        <v>10</v>
      </c>
      <c r="BP89" s="19">
        <v>1</v>
      </c>
      <c r="BQ89" s="19">
        <v>1</v>
      </c>
      <c r="BR89" s="19">
        <v>1</v>
      </c>
      <c r="BS89" s="19">
        <v>1</v>
      </c>
      <c r="BT89" s="19">
        <v>0</v>
      </c>
      <c r="BU89" s="19">
        <v>0</v>
      </c>
      <c r="BV89" s="19">
        <v>0</v>
      </c>
      <c r="BW89" s="19">
        <v>0</v>
      </c>
      <c r="BX89" s="19">
        <v>1</v>
      </c>
      <c r="BY89" s="19">
        <v>1</v>
      </c>
      <c r="BZ89" s="19">
        <v>1</v>
      </c>
      <c r="CA89" s="19">
        <v>1</v>
      </c>
    </row>
    <row r="90" spans="1:79" x14ac:dyDescent="0.3">
      <c r="A90" s="26">
        <v>88</v>
      </c>
      <c r="B90" s="19">
        <v>80</v>
      </c>
      <c r="C90" s="19">
        <v>9.5999956130981445E-2</v>
      </c>
      <c r="D90" s="19">
        <v>1.5999992688496909E-3</v>
      </c>
      <c r="E90" s="19">
        <v>5</v>
      </c>
      <c r="F90" s="19">
        <v>6.6456782244176697E-3</v>
      </c>
      <c r="G90" s="19">
        <v>9.5625000000000258E-3</v>
      </c>
      <c r="H90" s="19">
        <v>6.5423610880759805E-2</v>
      </c>
      <c r="I90" s="19">
        <v>2.9591246099194831E-2</v>
      </c>
      <c r="J90" s="19">
        <v>9.5625000000000258E-3</v>
      </c>
      <c r="K90" s="19">
        <f t="shared" si="1"/>
        <v>9.5625000000000258E-3</v>
      </c>
      <c r="L90" s="19">
        <v>1.236742192213075E-2</v>
      </c>
      <c r="M90" s="19">
        <v>1.236742192213075E-2</v>
      </c>
      <c r="N90" s="19">
        <v>4.7735338218807137E-17</v>
      </c>
      <c r="O90" s="19">
        <v>-2.2204460492503131E-16</v>
      </c>
      <c r="P90" s="19">
        <v>3.3306690738754701E-16</v>
      </c>
      <c r="Q90" s="19">
        <v>0</v>
      </c>
      <c r="R90" s="19">
        <v>1.2500000000000001E-2</v>
      </c>
      <c r="S90" s="19">
        <v>1.2500000000000001E-2</v>
      </c>
      <c r="T90" s="19">
        <v>-1.2500000000000001E-2</v>
      </c>
      <c r="U90" s="19">
        <v>0</v>
      </c>
      <c r="V90" s="19">
        <v>-7.6875000000000172E-3</v>
      </c>
      <c r="W90" s="19">
        <v>-2.1187500000000029E-2</v>
      </c>
      <c r="X90" s="19">
        <v>6.3750000000001314E-3</v>
      </c>
      <c r="Y90" s="19">
        <v>6.6613381477509402E-17</v>
      </c>
      <c r="Z90" s="19">
        <v>0.5</v>
      </c>
      <c r="AA90" s="19">
        <v>-0.5</v>
      </c>
      <c r="AB90" s="19">
        <v>0</v>
      </c>
      <c r="AC90" s="19">
        <v>1.2500000000000001E-2</v>
      </c>
      <c r="AD90" s="19">
        <v>1.2500000000000001E-2</v>
      </c>
      <c r="AE90" s="19">
        <v>-1.2500000000000001E-2</v>
      </c>
      <c r="AF90" s="19">
        <v>0</v>
      </c>
      <c r="AG90" s="19">
        <v>-4.6874999999997158E-4</v>
      </c>
      <c r="AH90" s="19">
        <v>0.50421875000000005</v>
      </c>
      <c r="AI90" s="19">
        <v>-0.50375000000000003</v>
      </c>
      <c r="AJ90" s="19">
        <v>0</v>
      </c>
      <c r="AK90" s="19">
        <v>10</v>
      </c>
      <c r="AL90" s="19">
        <v>10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173</v>
      </c>
      <c r="AT90" s="19">
        <v>1</v>
      </c>
      <c r="AU90" s="19">
        <v>0</v>
      </c>
      <c r="AV90" s="19">
        <v>0</v>
      </c>
      <c r="AW90" s="19">
        <v>1</v>
      </c>
      <c r="AX90" s="19">
        <v>1</v>
      </c>
      <c r="AY90" s="19">
        <v>0.1</v>
      </c>
      <c r="AZ90" s="19">
        <v>0.1</v>
      </c>
      <c r="BA90" s="19">
        <v>0.1</v>
      </c>
      <c r="BB90" s="19">
        <v>0.1</v>
      </c>
      <c r="BC90" s="19">
        <v>0</v>
      </c>
      <c r="BD90" s="19">
        <v>1</v>
      </c>
      <c r="BE90" s="19">
        <v>45</v>
      </c>
      <c r="BF90" s="19">
        <v>1</v>
      </c>
      <c r="BG90" s="19">
        <v>5</v>
      </c>
      <c r="BH90" s="19" t="s">
        <v>89</v>
      </c>
      <c r="BI90" s="19">
        <v>5</v>
      </c>
      <c r="BJ90" s="19">
        <v>2</v>
      </c>
      <c r="BK90" s="19">
        <v>0.05</v>
      </c>
      <c r="BL90" s="19">
        <v>4</v>
      </c>
      <c r="BM90" s="19">
        <v>6</v>
      </c>
      <c r="BN90" s="19">
        <v>0.5</v>
      </c>
      <c r="BO90" s="19">
        <v>10</v>
      </c>
      <c r="BP90" s="19">
        <v>1</v>
      </c>
      <c r="BQ90" s="19">
        <v>1</v>
      </c>
      <c r="BR90" s="19">
        <v>1</v>
      </c>
      <c r="BS90" s="19">
        <v>1</v>
      </c>
      <c r="BT90" s="19">
        <v>0</v>
      </c>
      <c r="BU90" s="19">
        <v>0</v>
      </c>
      <c r="BV90" s="19">
        <v>0</v>
      </c>
      <c r="BW90" s="19">
        <v>0</v>
      </c>
      <c r="BX90" s="19">
        <v>1</v>
      </c>
      <c r="BY90" s="19">
        <v>1</v>
      </c>
      <c r="BZ90" s="19">
        <v>1</v>
      </c>
      <c r="CA90" s="19">
        <v>1</v>
      </c>
    </row>
    <row r="91" spans="1:79" x14ac:dyDescent="0.3">
      <c r="A91" s="26">
        <v>89</v>
      </c>
      <c r="B91" s="19">
        <v>80</v>
      </c>
      <c r="C91" s="19">
        <v>0.17899990081787109</v>
      </c>
      <c r="D91" s="19">
        <v>2.983331680297852E-3</v>
      </c>
      <c r="E91" s="19">
        <v>5</v>
      </c>
      <c r="F91" s="19">
        <v>6.5289320049300159E-3</v>
      </c>
      <c r="G91" s="19">
        <v>5.5451388127913587E-2</v>
      </c>
      <c r="H91" s="19">
        <v>7.0686981927809783E-2</v>
      </c>
      <c r="I91" s="19">
        <v>5.6393826540455758E-2</v>
      </c>
      <c r="J91" s="19">
        <v>5.5451388127913587E-2</v>
      </c>
      <c r="K91" s="19">
        <f t="shared" si="1"/>
        <v>5.5451388127913587E-2</v>
      </c>
      <c r="L91" s="19">
        <v>5.6393826540455792E-2</v>
      </c>
      <c r="M91" s="19">
        <v>5.5451388127913587E-2</v>
      </c>
      <c r="N91" s="19">
        <v>3.3306690738754701E-16</v>
      </c>
      <c r="O91" s="19">
        <v>8.1565990817045115E-19</v>
      </c>
      <c r="P91" s="19">
        <v>-3.3306690738754701E-16</v>
      </c>
      <c r="Q91" s="19">
        <v>0</v>
      </c>
      <c r="R91" s="19">
        <v>0</v>
      </c>
      <c r="S91" s="19">
        <v>-2.2204460492503131E-18</v>
      </c>
      <c r="T91" s="19">
        <v>0</v>
      </c>
      <c r="U91" s="19">
        <v>0</v>
      </c>
      <c r="V91" s="19">
        <v>-0.13021875000000041</v>
      </c>
      <c r="W91" s="19">
        <v>-3.8437499999999791E-3</v>
      </c>
      <c r="X91" s="19">
        <v>-3.8437500000000013E-2</v>
      </c>
      <c r="Y91" s="19">
        <v>-0.5</v>
      </c>
      <c r="Z91" s="19">
        <v>8.3266726846886741E-17</v>
      </c>
      <c r="AA91" s="19">
        <v>0.4</v>
      </c>
      <c r="AB91" s="19">
        <v>0</v>
      </c>
      <c r="AC91" s="19">
        <v>0</v>
      </c>
      <c r="AD91" s="19">
        <v>-2.2204460492503131E-18</v>
      </c>
      <c r="AE91" s="19">
        <v>0</v>
      </c>
      <c r="AF91" s="19">
        <v>0</v>
      </c>
      <c r="AG91" s="19">
        <v>-0.68403124999999998</v>
      </c>
      <c r="AH91" s="19">
        <v>6.3656250000000067E-2</v>
      </c>
      <c r="AI91" s="19">
        <v>0.37581249999999999</v>
      </c>
      <c r="AJ91" s="19">
        <v>0</v>
      </c>
      <c r="AK91" s="19">
        <v>8</v>
      </c>
      <c r="AL91" s="19">
        <v>48</v>
      </c>
      <c r="AM91" s="19">
        <v>12</v>
      </c>
      <c r="AN91" s="19">
        <v>12</v>
      </c>
      <c r="AO91" s="19">
        <v>0</v>
      </c>
      <c r="AP91" s="19">
        <v>0</v>
      </c>
      <c r="AQ91" s="19">
        <v>0</v>
      </c>
      <c r="AR91" s="19">
        <v>0</v>
      </c>
      <c r="AS91" s="19" t="s">
        <v>174</v>
      </c>
      <c r="AT91" s="19">
        <v>1</v>
      </c>
      <c r="AU91" s="19">
        <v>0</v>
      </c>
      <c r="AV91" s="19">
        <v>0</v>
      </c>
      <c r="AW91" s="19">
        <v>1</v>
      </c>
      <c r="AX91" s="19">
        <v>1</v>
      </c>
      <c r="AY91" s="19">
        <v>0.1</v>
      </c>
      <c r="AZ91" s="19">
        <v>0.1</v>
      </c>
      <c r="BA91" s="19">
        <v>0.1</v>
      </c>
      <c r="BB91" s="19">
        <v>0.1</v>
      </c>
      <c r="BC91" s="19">
        <v>0</v>
      </c>
      <c r="BD91" s="19">
        <v>1</v>
      </c>
      <c r="BE91" s="19">
        <v>45</v>
      </c>
      <c r="BF91" s="19">
        <v>1</v>
      </c>
      <c r="BG91" s="19">
        <v>5</v>
      </c>
      <c r="BH91" s="19" t="s">
        <v>89</v>
      </c>
      <c r="BI91" s="19">
        <v>5</v>
      </c>
      <c r="BJ91" s="19">
        <v>2</v>
      </c>
      <c r="BK91" s="19">
        <v>0.05</v>
      </c>
      <c r="BL91" s="19">
        <v>4</v>
      </c>
      <c r="BM91" s="19">
        <v>6</v>
      </c>
      <c r="BN91" s="19">
        <v>0.5</v>
      </c>
      <c r="BO91" s="19">
        <v>10</v>
      </c>
      <c r="BP91" s="19">
        <v>1</v>
      </c>
      <c r="BQ91" s="19">
        <v>1</v>
      </c>
      <c r="BR91" s="19">
        <v>1</v>
      </c>
      <c r="BS91" s="19">
        <v>1</v>
      </c>
      <c r="BT91" s="19">
        <v>0</v>
      </c>
      <c r="BU91" s="19">
        <v>0</v>
      </c>
      <c r="BV91" s="19">
        <v>0</v>
      </c>
      <c r="BW91" s="19">
        <v>0</v>
      </c>
      <c r="BX91" s="19">
        <v>1</v>
      </c>
      <c r="BY91" s="19">
        <v>1</v>
      </c>
      <c r="BZ91" s="19">
        <v>1</v>
      </c>
      <c r="CA91" s="19">
        <v>1</v>
      </c>
    </row>
    <row r="92" spans="1:79" x14ac:dyDescent="0.3">
      <c r="A92" s="26">
        <v>90</v>
      </c>
      <c r="B92" s="19">
        <v>80</v>
      </c>
      <c r="C92" s="19">
        <v>0.17500019073486331</v>
      </c>
      <c r="D92" s="19">
        <v>2.916669845581055E-3</v>
      </c>
      <c r="E92" s="19">
        <v>5</v>
      </c>
      <c r="F92" s="19">
        <v>6.5289320049300159E-3</v>
      </c>
      <c r="G92" s="19">
        <v>5.5451388127913587E-2</v>
      </c>
      <c r="H92" s="19">
        <v>7.0686981927809783E-2</v>
      </c>
      <c r="I92" s="19">
        <v>5.6393826540455758E-2</v>
      </c>
      <c r="J92" s="19">
        <v>5.5451388127913587E-2</v>
      </c>
      <c r="K92" s="19">
        <f t="shared" si="1"/>
        <v>5.5451388127913587E-2</v>
      </c>
      <c r="L92" s="19">
        <v>5.6393826540455792E-2</v>
      </c>
      <c r="M92" s="19">
        <v>5.5451388127913587E-2</v>
      </c>
      <c r="N92" s="19">
        <v>3.3306690738754701E-16</v>
      </c>
      <c r="O92" s="19">
        <v>3.5912174697333451E-18</v>
      </c>
      <c r="P92" s="19">
        <v>-3.3306690738754701E-16</v>
      </c>
      <c r="Q92" s="19">
        <v>0</v>
      </c>
      <c r="R92" s="19">
        <v>0</v>
      </c>
      <c r="S92" s="19">
        <v>-2.2204460492503131E-18</v>
      </c>
      <c r="T92" s="19">
        <v>0</v>
      </c>
      <c r="U92" s="19">
        <v>0</v>
      </c>
      <c r="V92" s="19">
        <v>-0.13021875000000041</v>
      </c>
      <c r="W92" s="19">
        <v>3.8437500000000351E-3</v>
      </c>
      <c r="X92" s="19">
        <v>-3.8437500000000013E-2</v>
      </c>
      <c r="Y92" s="19">
        <v>-0.5</v>
      </c>
      <c r="Z92" s="19">
        <v>7.9103390504542406E-17</v>
      </c>
      <c r="AA92" s="19">
        <v>0.4</v>
      </c>
      <c r="AB92" s="19">
        <v>0</v>
      </c>
      <c r="AC92" s="19">
        <v>0</v>
      </c>
      <c r="AD92" s="19">
        <v>-2.2204460492503131E-18</v>
      </c>
      <c r="AE92" s="19">
        <v>0</v>
      </c>
      <c r="AF92" s="19">
        <v>0</v>
      </c>
      <c r="AG92" s="19">
        <v>-0.68403124999999998</v>
      </c>
      <c r="AH92" s="19">
        <v>-6.3656249999999928E-2</v>
      </c>
      <c r="AI92" s="19">
        <v>0.37581249999999999</v>
      </c>
      <c r="AJ92" s="19">
        <v>0</v>
      </c>
      <c r="AK92" s="19">
        <v>8</v>
      </c>
      <c r="AL92" s="19">
        <v>48</v>
      </c>
      <c r="AM92" s="19">
        <v>12</v>
      </c>
      <c r="AN92" s="19">
        <v>12</v>
      </c>
      <c r="AO92" s="19">
        <v>0</v>
      </c>
      <c r="AP92" s="19">
        <v>0</v>
      </c>
      <c r="AQ92" s="19">
        <v>0</v>
      </c>
      <c r="AR92" s="19">
        <v>0</v>
      </c>
      <c r="AS92" s="19" t="s">
        <v>175</v>
      </c>
      <c r="AT92" s="19">
        <v>1</v>
      </c>
      <c r="AU92" s="19">
        <v>0</v>
      </c>
      <c r="AV92" s="19">
        <v>0</v>
      </c>
      <c r="AW92" s="19">
        <v>1</v>
      </c>
      <c r="AX92" s="19">
        <v>1</v>
      </c>
      <c r="AY92" s="19">
        <v>0.1</v>
      </c>
      <c r="AZ92" s="19">
        <v>0.1</v>
      </c>
      <c r="BA92" s="19">
        <v>0.1</v>
      </c>
      <c r="BB92" s="19">
        <v>0.1</v>
      </c>
      <c r="BC92" s="19">
        <v>0</v>
      </c>
      <c r="BD92" s="19">
        <v>1</v>
      </c>
      <c r="BE92" s="19">
        <v>45</v>
      </c>
      <c r="BF92" s="19">
        <v>1</v>
      </c>
      <c r="BG92" s="19">
        <v>5</v>
      </c>
      <c r="BH92" s="19" t="s">
        <v>89</v>
      </c>
      <c r="BI92" s="19">
        <v>5</v>
      </c>
      <c r="BJ92" s="19">
        <v>2</v>
      </c>
      <c r="BK92" s="19">
        <v>0.05</v>
      </c>
      <c r="BL92" s="19">
        <v>4</v>
      </c>
      <c r="BM92" s="19">
        <v>6</v>
      </c>
      <c r="BN92" s="19">
        <v>0.5</v>
      </c>
      <c r="BO92" s="19">
        <v>10</v>
      </c>
      <c r="BP92" s="19">
        <v>1</v>
      </c>
      <c r="BQ92" s="19">
        <v>1</v>
      </c>
      <c r="BR92" s="19">
        <v>1</v>
      </c>
      <c r="BS92" s="19">
        <v>1</v>
      </c>
      <c r="BT92" s="19">
        <v>0</v>
      </c>
      <c r="BU92" s="19">
        <v>0</v>
      </c>
      <c r="BV92" s="19">
        <v>0</v>
      </c>
      <c r="BW92" s="19">
        <v>0</v>
      </c>
      <c r="BX92" s="19">
        <v>1</v>
      </c>
      <c r="BY92" s="19">
        <v>1</v>
      </c>
      <c r="BZ92" s="19">
        <v>1</v>
      </c>
      <c r="CA92" s="19">
        <v>1</v>
      </c>
    </row>
    <row r="93" spans="1:79" x14ac:dyDescent="0.3">
      <c r="A93" s="26">
        <v>91</v>
      </c>
      <c r="B93" s="19">
        <v>80</v>
      </c>
      <c r="C93" s="19">
        <v>0.1810002326965332</v>
      </c>
      <c r="D93" s="19">
        <v>3.0166705449422202E-3</v>
      </c>
      <c r="E93" s="19">
        <v>5</v>
      </c>
      <c r="F93" s="19">
        <v>6.5289320049300246E-3</v>
      </c>
      <c r="G93" s="19">
        <v>5.5451388127913587E-2</v>
      </c>
      <c r="H93" s="19">
        <v>7.0686981927809783E-2</v>
      </c>
      <c r="I93" s="19">
        <v>5.6393826540455758E-2</v>
      </c>
      <c r="J93" s="19">
        <v>5.5451388127913587E-2</v>
      </c>
      <c r="K93" s="19">
        <f t="shared" si="1"/>
        <v>5.5451388127913587E-2</v>
      </c>
      <c r="L93" s="19">
        <v>5.6393826540455792E-2</v>
      </c>
      <c r="M93" s="19">
        <v>5.5451388127913587E-2</v>
      </c>
      <c r="N93" s="19">
        <v>-3.3306690738754701E-16</v>
      </c>
      <c r="O93" s="19">
        <v>9.7144514654701222E-18</v>
      </c>
      <c r="P93" s="19">
        <v>-3.3306690738754701E-16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0.13021875000000041</v>
      </c>
      <c r="W93" s="19">
        <v>3.843749999999993E-3</v>
      </c>
      <c r="X93" s="19">
        <v>-3.8437500000000013E-2</v>
      </c>
      <c r="Y93" s="19">
        <v>0.5</v>
      </c>
      <c r="Z93" s="19">
        <v>1.6653345369377351E-17</v>
      </c>
      <c r="AA93" s="19">
        <v>0.4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0.68403124999999998</v>
      </c>
      <c r="AH93" s="19">
        <v>-6.3656249999999998E-2</v>
      </c>
      <c r="AI93" s="19">
        <v>0.37581249999999999</v>
      </c>
      <c r="AJ93" s="19">
        <v>0</v>
      </c>
      <c r="AK93" s="19">
        <v>48</v>
      </c>
      <c r="AL93" s="19">
        <v>8</v>
      </c>
      <c r="AM93" s="19">
        <v>12</v>
      </c>
      <c r="AN93" s="19">
        <v>12</v>
      </c>
      <c r="AO93" s="19">
        <v>0</v>
      </c>
      <c r="AP93" s="19">
        <v>0</v>
      </c>
      <c r="AQ93" s="19">
        <v>0</v>
      </c>
      <c r="AR93" s="19">
        <v>0</v>
      </c>
      <c r="AS93" s="19" t="s">
        <v>176</v>
      </c>
      <c r="AT93" s="19">
        <v>1</v>
      </c>
      <c r="AU93" s="19">
        <v>0</v>
      </c>
      <c r="AV93" s="19">
        <v>0</v>
      </c>
      <c r="AW93" s="19">
        <v>1</v>
      </c>
      <c r="AX93" s="19">
        <v>1</v>
      </c>
      <c r="AY93" s="19">
        <v>0.1</v>
      </c>
      <c r="AZ93" s="19">
        <v>0.1</v>
      </c>
      <c r="BA93" s="19">
        <v>0.1</v>
      </c>
      <c r="BB93" s="19">
        <v>0.1</v>
      </c>
      <c r="BC93" s="19">
        <v>0</v>
      </c>
      <c r="BD93" s="19">
        <v>1</v>
      </c>
      <c r="BE93" s="19">
        <v>45</v>
      </c>
      <c r="BF93" s="19">
        <v>1</v>
      </c>
      <c r="BG93" s="19">
        <v>5</v>
      </c>
      <c r="BH93" s="19" t="s">
        <v>89</v>
      </c>
      <c r="BI93" s="19">
        <v>5</v>
      </c>
      <c r="BJ93" s="19">
        <v>2</v>
      </c>
      <c r="BK93" s="19">
        <v>0.05</v>
      </c>
      <c r="BL93" s="19">
        <v>4</v>
      </c>
      <c r="BM93" s="19">
        <v>6</v>
      </c>
      <c r="BN93" s="19">
        <v>0.5</v>
      </c>
      <c r="BO93" s="19">
        <v>10</v>
      </c>
      <c r="BP93" s="19">
        <v>1</v>
      </c>
      <c r="BQ93" s="19">
        <v>1</v>
      </c>
      <c r="BR93" s="19">
        <v>1</v>
      </c>
      <c r="BS93" s="19">
        <v>1</v>
      </c>
      <c r="BT93" s="19">
        <v>0</v>
      </c>
      <c r="BU93" s="19">
        <v>0</v>
      </c>
      <c r="BV93" s="19">
        <v>0</v>
      </c>
      <c r="BW93" s="19">
        <v>0</v>
      </c>
      <c r="BX93" s="19">
        <v>1</v>
      </c>
      <c r="BY93" s="19">
        <v>1</v>
      </c>
      <c r="BZ93" s="19">
        <v>1</v>
      </c>
      <c r="CA93" s="19">
        <v>1</v>
      </c>
    </row>
    <row r="94" spans="1:79" x14ac:dyDescent="0.3">
      <c r="A94" s="26">
        <v>92</v>
      </c>
      <c r="B94" s="19">
        <v>80</v>
      </c>
      <c r="C94" s="19">
        <v>0.11500000953674321</v>
      </c>
      <c r="D94" s="19">
        <v>1.916666825612386E-3</v>
      </c>
      <c r="E94" s="19">
        <v>5</v>
      </c>
      <c r="F94" s="19">
        <v>7.8646695635449324E-3</v>
      </c>
      <c r="G94" s="19">
        <v>6.6492040172113423E-3</v>
      </c>
      <c r="H94" s="19">
        <v>4.4800730672054867E-2</v>
      </c>
      <c r="I94" s="19">
        <v>1.2553168175803309E-2</v>
      </c>
      <c r="J94" s="19">
        <v>6.6492040172113423E-3</v>
      </c>
      <c r="K94" s="19">
        <f t="shared" si="1"/>
        <v>6.6492040172113423E-3</v>
      </c>
      <c r="L94" s="19">
        <v>1.0179684502110041E-2</v>
      </c>
      <c r="M94" s="19">
        <v>9.4191149564330084E-3</v>
      </c>
      <c r="N94" s="19">
        <v>2.775557561562891E-17</v>
      </c>
      <c r="O94" s="19">
        <v>3.3306690738754701E-16</v>
      </c>
      <c r="P94" s="19">
        <v>0</v>
      </c>
      <c r="Q94" s="19">
        <v>0</v>
      </c>
      <c r="R94" s="19">
        <v>7.0000000000000007E-2</v>
      </c>
      <c r="S94" s="19">
        <v>-9.999999999999995E-3</v>
      </c>
      <c r="T94" s="19">
        <v>7.0000000000000007E-2</v>
      </c>
      <c r="U94" s="19">
        <v>0</v>
      </c>
      <c r="V94" s="19">
        <v>8.7187499999999696E-3</v>
      </c>
      <c r="W94" s="19">
        <v>3.468749999999909E-3</v>
      </c>
      <c r="X94" s="19">
        <v>1.331249999999992E-2</v>
      </c>
      <c r="Y94" s="19">
        <v>0.2</v>
      </c>
      <c r="Z94" s="19">
        <v>-0.4</v>
      </c>
      <c r="AA94" s="19">
        <v>-0.2</v>
      </c>
      <c r="AB94" s="19">
        <v>0</v>
      </c>
      <c r="AC94" s="19">
        <v>7.0000000000000007E-2</v>
      </c>
      <c r="AD94" s="19">
        <v>-9.999999999999995E-3</v>
      </c>
      <c r="AE94" s="19">
        <v>7.0000000000000007E-2</v>
      </c>
      <c r="AF94" s="19">
        <v>0</v>
      </c>
      <c r="AG94" s="19">
        <v>0.201875</v>
      </c>
      <c r="AH94" s="19">
        <v>-0.392125</v>
      </c>
      <c r="AI94" s="19">
        <v>-0.19325000000000001</v>
      </c>
      <c r="AJ94" s="19">
        <v>0</v>
      </c>
      <c r="AK94" s="19">
        <v>24</v>
      </c>
      <c r="AL94" s="19">
        <v>8</v>
      </c>
      <c r="AM94" s="19">
        <v>8</v>
      </c>
      <c r="AN94" s="19">
        <v>40</v>
      </c>
      <c r="AO94" s="19">
        <v>0</v>
      </c>
      <c r="AP94" s="19">
        <v>0</v>
      </c>
      <c r="AQ94" s="19">
        <v>0</v>
      </c>
      <c r="AR94" s="19">
        <v>0</v>
      </c>
      <c r="AS94" s="19" t="s">
        <v>177</v>
      </c>
      <c r="AT94" s="19">
        <v>1</v>
      </c>
      <c r="AU94" s="19">
        <v>0</v>
      </c>
      <c r="AV94" s="19">
        <v>0</v>
      </c>
      <c r="AW94" s="19">
        <v>1</v>
      </c>
      <c r="AX94" s="19">
        <v>1</v>
      </c>
      <c r="AY94" s="19">
        <v>0.1</v>
      </c>
      <c r="AZ94" s="19">
        <v>0.1</v>
      </c>
      <c r="BA94" s="19">
        <v>0.1</v>
      </c>
      <c r="BB94" s="19">
        <v>0.1</v>
      </c>
      <c r="BC94" s="19">
        <v>0</v>
      </c>
      <c r="BD94" s="19">
        <v>1</v>
      </c>
      <c r="BE94" s="19">
        <v>45</v>
      </c>
      <c r="BF94" s="19">
        <v>1</v>
      </c>
      <c r="BG94" s="19">
        <v>5</v>
      </c>
      <c r="BH94" s="19" t="s">
        <v>89</v>
      </c>
      <c r="BI94" s="19">
        <v>5</v>
      </c>
      <c r="BJ94" s="19">
        <v>2</v>
      </c>
      <c r="BK94" s="19">
        <v>0.05</v>
      </c>
      <c r="BL94" s="19">
        <v>4</v>
      </c>
      <c r="BM94" s="19">
        <v>6</v>
      </c>
      <c r="BN94" s="19">
        <v>0.5</v>
      </c>
      <c r="BO94" s="19">
        <v>10</v>
      </c>
      <c r="BP94" s="19">
        <v>1</v>
      </c>
      <c r="BQ94" s="19">
        <v>1</v>
      </c>
      <c r="BR94" s="19">
        <v>1</v>
      </c>
      <c r="BS94" s="19">
        <v>1</v>
      </c>
      <c r="BT94" s="19">
        <v>0</v>
      </c>
      <c r="BU94" s="19">
        <v>0</v>
      </c>
      <c r="BV94" s="19">
        <v>0</v>
      </c>
      <c r="BW94" s="19">
        <v>0</v>
      </c>
      <c r="BX94" s="19">
        <v>1</v>
      </c>
      <c r="BY94" s="19">
        <v>1</v>
      </c>
      <c r="BZ94" s="19">
        <v>1</v>
      </c>
      <c r="CA94" s="19">
        <v>1</v>
      </c>
    </row>
    <row r="95" spans="1:79" x14ac:dyDescent="0.3">
      <c r="A95" s="26">
        <v>93</v>
      </c>
      <c r="B95" s="19">
        <v>80</v>
      </c>
      <c r="C95" s="19">
        <v>0.1159999370574951</v>
      </c>
      <c r="D95" s="19">
        <v>1.9333322842915849E-3</v>
      </c>
      <c r="E95" s="19">
        <v>5</v>
      </c>
      <c r="F95" s="19">
        <v>7.8646695635449324E-3</v>
      </c>
      <c r="G95" s="19">
        <v>6.6492040172113423E-3</v>
      </c>
      <c r="H95" s="19">
        <v>4.4800730672054867E-2</v>
      </c>
      <c r="I95" s="19">
        <v>1.2553168175803309E-2</v>
      </c>
      <c r="J95" s="19">
        <v>6.6492040172113423E-3</v>
      </c>
      <c r="K95" s="19">
        <f t="shared" si="1"/>
        <v>6.6492040172113423E-3</v>
      </c>
      <c r="L95" s="19">
        <v>1.017968450211006E-2</v>
      </c>
      <c r="M95" s="19">
        <v>9.4191149564330084E-3</v>
      </c>
      <c r="N95" s="19">
        <v>2.775557561562891E-17</v>
      </c>
      <c r="O95" s="19">
        <v>-3.3306690738754701E-16</v>
      </c>
      <c r="P95" s="19">
        <v>0</v>
      </c>
      <c r="Q95" s="19">
        <v>0</v>
      </c>
      <c r="R95" s="19">
        <v>7.0000000000000007E-2</v>
      </c>
      <c r="S95" s="19">
        <v>1.0000000000000011E-2</v>
      </c>
      <c r="T95" s="19">
        <v>7.0000000000000007E-2</v>
      </c>
      <c r="U95" s="19">
        <v>0</v>
      </c>
      <c r="V95" s="19">
        <v>8.7187499999999696E-3</v>
      </c>
      <c r="W95" s="19">
        <v>-3.468749999999909E-3</v>
      </c>
      <c r="X95" s="19">
        <v>1.331249999999992E-2</v>
      </c>
      <c r="Y95" s="19">
        <v>0.2</v>
      </c>
      <c r="Z95" s="19">
        <v>0.4</v>
      </c>
      <c r="AA95" s="19">
        <v>-0.2</v>
      </c>
      <c r="AB95" s="19">
        <v>0</v>
      </c>
      <c r="AC95" s="19">
        <v>7.0000000000000007E-2</v>
      </c>
      <c r="AD95" s="19">
        <v>1.0000000000000011E-2</v>
      </c>
      <c r="AE95" s="19">
        <v>7.0000000000000007E-2</v>
      </c>
      <c r="AF95" s="19">
        <v>0</v>
      </c>
      <c r="AG95" s="19">
        <v>0.201875</v>
      </c>
      <c r="AH95" s="19">
        <v>0.392125</v>
      </c>
      <c r="AI95" s="19">
        <v>-0.19325000000000001</v>
      </c>
      <c r="AJ95" s="19">
        <v>0</v>
      </c>
      <c r="AK95" s="19">
        <v>24</v>
      </c>
      <c r="AL95" s="19">
        <v>8</v>
      </c>
      <c r="AM95" s="19">
        <v>40</v>
      </c>
      <c r="AN95" s="19">
        <v>8</v>
      </c>
      <c r="AO95" s="19">
        <v>0</v>
      </c>
      <c r="AP95" s="19">
        <v>0</v>
      </c>
      <c r="AQ95" s="19">
        <v>0</v>
      </c>
      <c r="AR95" s="19">
        <v>0</v>
      </c>
      <c r="AS95" s="19" t="s">
        <v>178</v>
      </c>
      <c r="AT95" s="19">
        <v>1</v>
      </c>
      <c r="AU95" s="19">
        <v>0</v>
      </c>
      <c r="AV95" s="19">
        <v>0</v>
      </c>
      <c r="AW95" s="19">
        <v>1</v>
      </c>
      <c r="AX95" s="19">
        <v>1</v>
      </c>
      <c r="AY95" s="19">
        <v>0.1</v>
      </c>
      <c r="AZ95" s="19">
        <v>0.1</v>
      </c>
      <c r="BA95" s="19">
        <v>0.1</v>
      </c>
      <c r="BB95" s="19">
        <v>0.1</v>
      </c>
      <c r="BC95" s="19">
        <v>0</v>
      </c>
      <c r="BD95" s="19">
        <v>1</v>
      </c>
      <c r="BE95" s="19">
        <v>45</v>
      </c>
      <c r="BF95" s="19">
        <v>1</v>
      </c>
      <c r="BG95" s="19">
        <v>5</v>
      </c>
      <c r="BH95" s="19" t="s">
        <v>89</v>
      </c>
      <c r="BI95" s="19">
        <v>5</v>
      </c>
      <c r="BJ95" s="19">
        <v>2</v>
      </c>
      <c r="BK95" s="19">
        <v>0.05</v>
      </c>
      <c r="BL95" s="19">
        <v>4</v>
      </c>
      <c r="BM95" s="19">
        <v>6</v>
      </c>
      <c r="BN95" s="19">
        <v>0.5</v>
      </c>
      <c r="BO95" s="19">
        <v>10</v>
      </c>
      <c r="BP95" s="19">
        <v>1</v>
      </c>
      <c r="BQ95" s="19">
        <v>1</v>
      </c>
      <c r="BR95" s="19">
        <v>1</v>
      </c>
      <c r="BS95" s="19">
        <v>1</v>
      </c>
      <c r="BT95" s="19">
        <v>0</v>
      </c>
      <c r="BU95" s="19">
        <v>0</v>
      </c>
      <c r="BV95" s="19">
        <v>0</v>
      </c>
      <c r="BW95" s="19">
        <v>0</v>
      </c>
      <c r="BX95" s="19">
        <v>1</v>
      </c>
      <c r="BY95" s="19">
        <v>1</v>
      </c>
      <c r="BZ95" s="19">
        <v>1</v>
      </c>
      <c r="CA95" s="19">
        <v>1</v>
      </c>
    </row>
    <row r="96" spans="1:79" x14ac:dyDescent="0.3">
      <c r="A96" s="26">
        <v>94</v>
      </c>
      <c r="B96" s="19">
        <v>80</v>
      </c>
      <c r="C96" s="19">
        <v>0.1159999370574951</v>
      </c>
      <c r="D96" s="19">
        <v>1.9333322842915849E-3</v>
      </c>
      <c r="E96" s="19">
        <v>5</v>
      </c>
      <c r="F96" s="19">
        <v>7.8646695635449272E-3</v>
      </c>
      <c r="G96" s="19">
        <v>6.6492040172113423E-3</v>
      </c>
      <c r="H96" s="19">
        <v>4.4800730672054867E-2</v>
      </c>
      <c r="I96" s="19">
        <v>1.2553168175803309E-2</v>
      </c>
      <c r="J96" s="19">
        <v>6.6492040172113423E-3</v>
      </c>
      <c r="K96" s="19">
        <f t="shared" si="1"/>
        <v>6.6492040172113423E-3</v>
      </c>
      <c r="L96" s="19">
        <v>1.017968450211006E-2</v>
      </c>
      <c r="M96" s="19">
        <v>9.4191149564330084E-3</v>
      </c>
      <c r="N96" s="19">
        <v>-5.5511151231257827E-17</v>
      </c>
      <c r="O96" s="19">
        <v>-3.3306690738754701E-16</v>
      </c>
      <c r="P96" s="19">
        <v>0</v>
      </c>
      <c r="Q96" s="19">
        <v>0</v>
      </c>
      <c r="R96" s="19">
        <v>-7.0000000000000007E-2</v>
      </c>
      <c r="S96" s="19">
        <v>1.0000000000000011E-2</v>
      </c>
      <c r="T96" s="19">
        <v>7.0000000000000007E-2</v>
      </c>
      <c r="U96" s="19">
        <v>0</v>
      </c>
      <c r="V96" s="19">
        <v>-8.7187499999999696E-3</v>
      </c>
      <c r="W96" s="19">
        <v>-3.468749999999909E-3</v>
      </c>
      <c r="X96" s="19">
        <v>1.331249999999992E-2</v>
      </c>
      <c r="Y96" s="19">
        <v>-0.2</v>
      </c>
      <c r="Z96" s="19">
        <v>0.4</v>
      </c>
      <c r="AA96" s="19">
        <v>-0.2</v>
      </c>
      <c r="AB96" s="19">
        <v>0</v>
      </c>
      <c r="AC96" s="19">
        <v>-7.0000000000000007E-2</v>
      </c>
      <c r="AD96" s="19">
        <v>1.0000000000000011E-2</v>
      </c>
      <c r="AE96" s="19">
        <v>7.0000000000000007E-2</v>
      </c>
      <c r="AF96" s="19">
        <v>0</v>
      </c>
      <c r="AG96" s="19">
        <v>-0.201875</v>
      </c>
      <c r="AH96" s="19">
        <v>0.392125</v>
      </c>
      <c r="AI96" s="19">
        <v>-0.19325000000000001</v>
      </c>
      <c r="AJ96" s="19">
        <v>0</v>
      </c>
      <c r="AK96" s="19">
        <v>8</v>
      </c>
      <c r="AL96" s="19">
        <v>24</v>
      </c>
      <c r="AM96" s="19">
        <v>40</v>
      </c>
      <c r="AN96" s="19">
        <v>8</v>
      </c>
      <c r="AO96" s="19">
        <v>0</v>
      </c>
      <c r="AP96" s="19">
        <v>0</v>
      </c>
      <c r="AQ96" s="19">
        <v>0</v>
      </c>
      <c r="AR96" s="19">
        <v>0</v>
      </c>
      <c r="AS96" s="19" t="s">
        <v>179</v>
      </c>
      <c r="AT96" s="19">
        <v>1</v>
      </c>
      <c r="AU96" s="19">
        <v>0</v>
      </c>
      <c r="AV96" s="19">
        <v>0</v>
      </c>
      <c r="AW96" s="19">
        <v>1</v>
      </c>
      <c r="AX96" s="19">
        <v>1</v>
      </c>
      <c r="AY96" s="19">
        <v>0.1</v>
      </c>
      <c r="AZ96" s="19">
        <v>0.1</v>
      </c>
      <c r="BA96" s="19">
        <v>0.1</v>
      </c>
      <c r="BB96" s="19">
        <v>0.1</v>
      </c>
      <c r="BC96" s="19">
        <v>0</v>
      </c>
      <c r="BD96" s="19">
        <v>1</v>
      </c>
      <c r="BE96" s="19">
        <v>45</v>
      </c>
      <c r="BF96" s="19">
        <v>1</v>
      </c>
      <c r="BG96" s="19">
        <v>5</v>
      </c>
      <c r="BH96" s="19" t="s">
        <v>89</v>
      </c>
      <c r="BI96" s="19">
        <v>5</v>
      </c>
      <c r="BJ96" s="19">
        <v>2</v>
      </c>
      <c r="BK96" s="19">
        <v>0.05</v>
      </c>
      <c r="BL96" s="19">
        <v>4</v>
      </c>
      <c r="BM96" s="19">
        <v>6</v>
      </c>
      <c r="BN96" s="19">
        <v>0.5</v>
      </c>
      <c r="BO96" s="19">
        <v>10</v>
      </c>
      <c r="BP96" s="19">
        <v>1</v>
      </c>
      <c r="BQ96" s="19">
        <v>1</v>
      </c>
      <c r="BR96" s="19">
        <v>1</v>
      </c>
      <c r="BS96" s="19">
        <v>1</v>
      </c>
      <c r="BT96" s="19">
        <v>0</v>
      </c>
      <c r="BU96" s="19">
        <v>0</v>
      </c>
      <c r="BV96" s="19">
        <v>0</v>
      </c>
      <c r="BW96" s="19">
        <v>0</v>
      </c>
      <c r="BX96" s="19">
        <v>1</v>
      </c>
      <c r="BY96" s="19">
        <v>1</v>
      </c>
      <c r="BZ96" s="19">
        <v>1</v>
      </c>
      <c r="CA96" s="19">
        <v>1</v>
      </c>
    </row>
    <row r="97" spans="1:79" x14ac:dyDescent="0.3">
      <c r="A97" s="26">
        <v>95</v>
      </c>
      <c r="B97" s="19">
        <v>80</v>
      </c>
      <c r="C97" s="19">
        <v>9.6000194549560547E-2</v>
      </c>
      <c r="D97" s="19">
        <v>1.6000032424926759E-3</v>
      </c>
      <c r="E97" s="19">
        <v>5</v>
      </c>
      <c r="F97" s="19">
        <v>8.6114873769721195E-3</v>
      </c>
      <c r="G97" s="19">
        <v>9.1175590380594886E-3</v>
      </c>
      <c r="H97" s="19">
        <v>3.2287950054935372E-2</v>
      </c>
      <c r="I97" s="19">
        <v>1.344106057478354E-2</v>
      </c>
      <c r="J97" s="19">
        <v>9.6354448197787015E-3</v>
      </c>
      <c r="K97" s="19">
        <f t="shared" si="1"/>
        <v>9.6354448197787015E-3</v>
      </c>
      <c r="L97" s="19">
        <v>9.1175590380594886E-3</v>
      </c>
      <c r="M97" s="19">
        <v>9.6354448197787015E-3</v>
      </c>
      <c r="N97" s="19">
        <v>0</v>
      </c>
      <c r="O97" s="19">
        <v>2.7755575615628909E-16</v>
      </c>
      <c r="P97" s="19">
        <v>0</v>
      </c>
      <c r="Q97" s="19">
        <v>0</v>
      </c>
      <c r="R97" s="19">
        <v>8.2500000000000004E-2</v>
      </c>
      <c r="S97" s="19">
        <v>-2.2499999999999999E-2</v>
      </c>
      <c r="T97" s="19">
        <v>4.4999999999999998E-2</v>
      </c>
      <c r="U97" s="19">
        <v>0</v>
      </c>
      <c r="V97" s="19">
        <v>-5.5312500000000292E-3</v>
      </c>
      <c r="W97" s="19">
        <v>1.734375000000005E-2</v>
      </c>
      <c r="X97" s="19">
        <v>1.2937499999999991E-2</v>
      </c>
      <c r="Y97" s="19">
        <v>0.1</v>
      </c>
      <c r="Z97" s="19">
        <v>-0.3</v>
      </c>
      <c r="AA97" s="19">
        <v>0</v>
      </c>
      <c r="AB97" s="19">
        <v>0</v>
      </c>
      <c r="AC97" s="19">
        <v>8.2500000000000004E-2</v>
      </c>
      <c r="AD97" s="19">
        <v>-2.2499999999999999E-2</v>
      </c>
      <c r="AE97" s="19">
        <v>4.4999999999999998E-2</v>
      </c>
      <c r="AF97" s="19">
        <v>0</v>
      </c>
      <c r="AG97" s="19">
        <v>0.10224999999999999</v>
      </c>
      <c r="AH97" s="19">
        <v>-0.29249999999999998</v>
      </c>
      <c r="AI97" s="19">
        <v>6.0000000000000001E-3</v>
      </c>
      <c r="AJ97" s="19">
        <v>0</v>
      </c>
      <c r="AK97" s="19">
        <v>24</v>
      </c>
      <c r="AL97" s="19">
        <v>16</v>
      </c>
      <c r="AM97" s="19">
        <v>8</v>
      </c>
      <c r="AN97" s="19">
        <v>32</v>
      </c>
      <c r="AO97" s="19">
        <v>0</v>
      </c>
      <c r="AP97" s="19">
        <v>0</v>
      </c>
      <c r="AQ97" s="19">
        <v>0</v>
      </c>
      <c r="AR97" s="19">
        <v>0</v>
      </c>
      <c r="AS97" s="19" t="s">
        <v>180</v>
      </c>
      <c r="AT97" s="19">
        <v>1</v>
      </c>
      <c r="AU97" s="19">
        <v>0</v>
      </c>
      <c r="AV97" s="19">
        <v>0</v>
      </c>
      <c r="AW97" s="19">
        <v>1</v>
      </c>
      <c r="AX97" s="19">
        <v>1</v>
      </c>
      <c r="AY97" s="19">
        <v>0.1</v>
      </c>
      <c r="AZ97" s="19">
        <v>0.1</v>
      </c>
      <c r="BA97" s="19">
        <v>0.1</v>
      </c>
      <c r="BB97" s="19">
        <v>0.1</v>
      </c>
      <c r="BC97" s="19">
        <v>0</v>
      </c>
      <c r="BD97" s="19">
        <v>1</v>
      </c>
      <c r="BE97" s="19">
        <v>45</v>
      </c>
      <c r="BF97" s="19">
        <v>1</v>
      </c>
      <c r="BG97" s="19">
        <v>5</v>
      </c>
      <c r="BH97" s="19" t="s">
        <v>89</v>
      </c>
      <c r="BI97" s="19">
        <v>5</v>
      </c>
      <c r="BJ97" s="19">
        <v>2</v>
      </c>
      <c r="BK97" s="19">
        <v>0.05</v>
      </c>
      <c r="BL97" s="19">
        <v>4</v>
      </c>
      <c r="BM97" s="19">
        <v>6</v>
      </c>
      <c r="BN97" s="19">
        <v>0.5</v>
      </c>
      <c r="BO97" s="19">
        <v>10</v>
      </c>
      <c r="BP97" s="19">
        <v>1</v>
      </c>
      <c r="BQ97" s="19">
        <v>1</v>
      </c>
      <c r="BR97" s="19">
        <v>1</v>
      </c>
      <c r="BS97" s="19">
        <v>1</v>
      </c>
      <c r="BT97" s="19">
        <v>0</v>
      </c>
      <c r="BU97" s="19">
        <v>0</v>
      </c>
      <c r="BV97" s="19">
        <v>0</v>
      </c>
      <c r="BW97" s="19">
        <v>0</v>
      </c>
      <c r="BX97" s="19">
        <v>1</v>
      </c>
      <c r="BY97" s="19">
        <v>1</v>
      </c>
      <c r="BZ97" s="19">
        <v>1</v>
      </c>
      <c r="CA97" s="19">
        <v>1</v>
      </c>
    </row>
    <row r="98" spans="1:79" x14ac:dyDescent="0.3">
      <c r="A98" s="26">
        <v>96</v>
      </c>
      <c r="B98" s="19">
        <v>80</v>
      </c>
      <c r="C98" s="19">
        <v>9.2000007629394531E-2</v>
      </c>
      <c r="D98" s="19">
        <v>1.533333460489909E-3</v>
      </c>
      <c r="E98" s="19">
        <v>5</v>
      </c>
      <c r="F98" s="19">
        <v>8.6114873769721195E-3</v>
      </c>
      <c r="G98" s="19">
        <v>9.1175590380594886E-3</v>
      </c>
      <c r="H98" s="19">
        <v>3.2287950054935372E-2</v>
      </c>
      <c r="I98" s="19">
        <v>1.344106057478354E-2</v>
      </c>
      <c r="J98" s="19">
        <v>9.6354448197787015E-3</v>
      </c>
      <c r="K98" s="19">
        <f t="shared" si="1"/>
        <v>9.6354448197787015E-3</v>
      </c>
      <c r="L98" s="19">
        <v>9.1175590380594886E-3</v>
      </c>
      <c r="M98" s="19">
        <v>9.6354448197786807E-3</v>
      </c>
      <c r="N98" s="19">
        <v>0</v>
      </c>
      <c r="O98" s="19">
        <v>-2.7755575615628909E-16</v>
      </c>
      <c r="P98" s="19">
        <v>0</v>
      </c>
      <c r="Q98" s="19">
        <v>0</v>
      </c>
      <c r="R98" s="19">
        <v>8.2500000000000004E-2</v>
      </c>
      <c r="S98" s="19">
        <v>2.2499999999999999E-2</v>
      </c>
      <c r="T98" s="19">
        <v>4.4999999999999998E-2</v>
      </c>
      <c r="U98" s="19">
        <v>0</v>
      </c>
      <c r="V98" s="19">
        <v>-5.5312500000000292E-3</v>
      </c>
      <c r="W98" s="19">
        <v>-1.734375000000005E-2</v>
      </c>
      <c r="X98" s="19">
        <v>1.2937499999999991E-2</v>
      </c>
      <c r="Y98" s="19">
        <v>0.1</v>
      </c>
      <c r="Z98" s="19">
        <v>0.3</v>
      </c>
      <c r="AA98" s="19">
        <v>0</v>
      </c>
      <c r="AB98" s="19">
        <v>0</v>
      </c>
      <c r="AC98" s="19">
        <v>8.2500000000000004E-2</v>
      </c>
      <c r="AD98" s="19">
        <v>2.2499999999999999E-2</v>
      </c>
      <c r="AE98" s="19">
        <v>4.4999999999999998E-2</v>
      </c>
      <c r="AF98" s="19">
        <v>0</v>
      </c>
      <c r="AG98" s="19">
        <v>0.10224999999999999</v>
      </c>
      <c r="AH98" s="19">
        <v>0.29249999999999998</v>
      </c>
      <c r="AI98" s="19">
        <v>6.0000000000000001E-3</v>
      </c>
      <c r="AJ98" s="19">
        <v>0</v>
      </c>
      <c r="AK98" s="19">
        <v>24</v>
      </c>
      <c r="AL98" s="19">
        <v>16</v>
      </c>
      <c r="AM98" s="19">
        <v>32</v>
      </c>
      <c r="AN98" s="19">
        <v>8</v>
      </c>
      <c r="AO98" s="19">
        <v>0</v>
      </c>
      <c r="AP98" s="19">
        <v>0</v>
      </c>
      <c r="AQ98" s="19">
        <v>0</v>
      </c>
      <c r="AR98" s="19">
        <v>0</v>
      </c>
      <c r="AS98" s="19" t="s">
        <v>181</v>
      </c>
      <c r="AT98" s="19">
        <v>1</v>
      </c>
      <c r="AU98" s="19">
        <v>0</v>
      </c>
      <c r="AV98" s="19">
        <v>0</v>
      </c>
      <c r="AW98" s="19">
        <v>1</v>
      </c>
      <c r="AX98" s="19">
        <v>1</v>
      </c>
      <c r="AY98" s="19">
        <v>0.1</v>
      </c>
      <c r="AZ98" s="19">
        <v>0.1</v>
      </c>
      <c r="BA98" s="19">
        <v>0.1</v>
      </c>
      <c r="BB98" s="19">
        <v>0.1</v>
      </c>
      <c r="BC98" s="19">
        <v>0</v>
      </c>
      <c r="BD98" s="19">
        <v>1</v>
      </c>
      <c r="BE98" s="19">
        <v>45</v>
      </c>
      <c r="BF98" s="19">
        <v>1</v>
      </c>
      <c r="BG98" s="19">
        <v>5</v>
      </c>
      <c r="BH98" s="19" t="s">
        <v>89</v>
      </c>
      <c r="BI98" s="19">
        <v>5</v>
      </c>
      <c r="BJ98" s="19">
        <v>2</v>
      </c>
      <c r="BK98" s="19">
        <v>0.05</v>
      </c>
      <c r="BL98" s="19">
        <v>4</v>
      </c>
      <c r="BM98" s="19">
        <v>6</v>
      </c>
      <c r="BN98" s="19">
        <v>0.5</v>
      </c>
      <c r="BO98" s="19">
        <v>10</v>
      </c>
      <c r="BP98" s="19">
        <v>1</v>
      </c>
      <c r="BQ98" s="19">
        <v>1</v>
      </c>
      <c r="BR98" s="19">
        <v>1</v>
      </c>
      <c r="BS98" s="19">
        <v>1</v>
      </c>
      <c r="BT98" s="19">
        <v>0</v>
      </c>
      <c r="BU98" s="19">
        <v>0</v>
      </c>
      <c r="BV98" s="19">
        <v>0</v>
      </c>
      <c r="BW98" s="19">
        <v>0</v>
      </c>
      <c r="BX98" s="19">
        <v>1</v>
      </c>
      <c r="BY98" s="19">
        <v>1</v>
      </c>
      <c r="BZ98" s="19">
        <v>1</v>
      </c>
      <c r="CA98" s="19">
        <v>1</v>
      </c>
    </row>
    <row r="99" spans="1:79" x14ac:dyDescent="0.3">
      <c r="A99" s="26">
        <v>97</v>
      </c>
      <c r="B99" s="19">
        <v>80</v>
      </c>
      <c r="C99" s="19">
        <v>9.2999935150146484E-2</v>
      </c>
      <c r="D99" s="19">
        <v>1.5499989191691079E-3</v>
      </c>
      <c r="E99" s="19">
        <v>5</v>
      </c>
      <c r="F99" s="19">
        <v>8.6114873769721646E-3</v>
      </c>
      <c r="G99" s="19">
        <v>9.1175590380594539E-3</v>
      </c>
      <c r="H99" s="19">
        <v>3.2287950054935358E-2</v>
      </c>
      <c r="I99" s="19">
        <v>1.3441060574783529E-2</v>
      </c>
      <c r="J99" s="19">
        <v>9.6354448197786807E-3</v>
      </c>
      <c r="K99" s="19">
        <f t="shared" si="1"/>
        <v>9.6354448197786807E-3</v>
      </c>
      <c r="L99" s="19">
        <v>9.1175590380594539E-3</v>
      </c>
      <c r="M99" s="19">
        <v>9.6354448197787015E-3</v>
      </c>
      <c r="N99" s="19">
        <v>2.775557561562891E-17</v>
      </c>
      <c r="O99" s="19">
        <v>-2.7755575615628909E-16</v>
      </c>
      <c r="P99" s="19">
        <v>0</v>
      </c>
      <c r="Q99" s="19">
        <v>0</v>
      </c>
      <c r="R99" s="19">
        <v>-8.2500000000000004E-2</v>
      </c>
      <c r="S99" s="19">
        <v>2.250000000000001E-2</v>
      </c>
      <c r="T99" s="19">
        <v>4.4999999999999998E-2</v>
      </c>
      <c r="U99" s="19">
        <v>0</v>
      </c>
      <c r="V99" s="19">
        <v>5.5312500000000292E-3</v>
      </c>
      <c r="W99" s="19">
        <v>-1.7343749999999939E-2</v>
      </c>
      <c r="X99" s="19">
        <v>1.2937499999999991E-2</v>
      </c>
      <c r="Y99" s="19">
        <v>-9.9999999999999978E-2</v>
      </c>
      <c r="Z99" s="19">
        <v>0.3</v>
      </c>
      <c r="AA99" s="19">
        <v>0</v>
      </c>
      <c r="AB99" s="19">
        <v>0</v>
      </c>
      <c r="AC99" s="19">
        <v>-8.2500000000000004E-2</v>
      </c>
      <c r="AD99" s="19">
        <v>2.250000000000001E-2</v>
      </c>
      <c r="AE99" s="19">
        <v>4.4999999999999998E-2</v>
      </c>
      <c r="AF99" s="19">
        <v>0</v>
      </c>
      <c r="AG99" s="19">
        <v>-0.10224999999999999</v>
      </c>
      <c r="AH99" s="19">
        <v>0.29249999999999998</v>
      </c>
      <c r="AI99" s="19">
        <v>6.0000000000000001E-3</v>
      </c>
      <c r="AJ99" s="19">
        <v>0</v>
      </c>
      <c r="AK99" s="19">
        <v>16</v>
      </c>
      <c r="AL99" s="19">
        <v>24</v>
      </c>
      <c r="AM99" s="19">
        <v>32</v>
      </c>
      <c r="AN99" s="19">
        <v>8</v>
      </c>
      <c r="AO99" s="19">
        <v>0</v>
      </c>
      <c r="AP99" s="19">
        <v>0</v>
      </c>
      <c r="AQ99" s="19">
        <v>0</v>
      </c>
      <c r="AR99" s="19">
        <v>0</v>
      </c>
      <c r="AS99" s="19" t="s">
        <v>182</v>
      </c>
      <c r="AT99" s="19">
        <v>1</v>
      </c>
      <c r="AU99" s="19">
        <v>0</v>
      </c>
      <c r="AV99" s="19">
        <v>0</v>
      </c>
      <c r="AW99" s="19">
        <v>1</v>
      </c>
      <c r="AX99" s="19">
        <v>1</v>
      </c>
      <c r="AY99" s="19">
        <v>0.1</v>
      </c>
      <c r="AZ99" s="19">
        <v>0.1</v>
      </c>
      <c r="BA99" s="19">
        <v>0.1</v>
      </c>
      <c r="BB99" s="19">
        <v>0.1</v>
      </c>
      <c r="BC99" s="19">
        <v>0</v>
      </c>
      <c r="BD99" s="19">
        <v>1</v>
      </c>
      <c r="BE99" s="19">
        <v>45</v>
      </c>
      <c r="BF99" s="19">
        <v>1</v>
      </c>
      <c r="BG99" s="19">
        <v>5</v>
      </c>
      <c r="BH99" s="19" t="s">
        <v>89</v>
      </c>
      <c r="BI99" s="19">
        <v>5</v>
      </c>
      <c r="BJ99" s="19">
        <v>2</v>
      </c>
      <c r="BK99" s="19">
        <v>0.05</v>
      </c>
      <c r="BL99" s="19">
        <v>4</v>
      </c>
      <c r="BM99" s="19">
        <v>6</v>
      </c>
      <c r="BN99" s="19">
        <v>0.5</v>
      </c>
      <c r="BO99" s="19">
        <v>10</v>
      </c>
      <c r="BP99" s="19">
        <v>1</v>
      </c>
      <c r="BQ99" s="19">
        <v>1</v>
      </c>
      <c r="BR99" s="19">
        <v>1</v>
      </c>
      <c r="BS99" s="19">
        <v>1</v>
      </c>
      <c r="BT99" s="19">
        <v>0</v>
      </c>
      <c r="BU99" s="19">
        <v>0</v>
      </c>
      <c r="BV99" s="19">
        <v>0</v>
      </c>
      <c r="BW99" s="19">
        <v>0</v>
      </c>
      <c r="BX99" s="19">
        <v>1</v>
      </c>
      <c r="BY99" s="19">
        <v>1</v>
      </c>
      <c r="BZ99" s="19">
        <v>1</v>
      </c>
      <c r="CA99" s="19">
        <v>1</v>
      </c>
    </row>
    <row r="100" spans="1:79" x14ac:dyDescent="0.3">
      <c r="A100" s="26">
        <v>98</v>
      </c>
      <c r="B100" s="19">
        <v>80</v>
      </c>
      <c r="C100" s="19">
        <v>7.8999996185302734E-2</v>
      </c>
      <c r="D100" s="19">
        <v>1.3166666030883789E-3</v>
      </c>
      <c r="E100" s="19">
        <v>4</v>
      </c>
      <c r="F100" s="19">
        <v>8.4309870696585316E-3</v>
      </c>
      <c r="G100" s="19">
        <v>2.2125794477261349E-3</v>
      </c>
      <c r="H100" s="19">
        <v>2.5586422943868131E-2</v>
      </c>
      <c r="I100" s="19">
        <v>7.6381802070257312E-3</v>
      </c>
      <c r="J100" s="19">
        <v>2.2125794477261349E-3</v>
      </c>
      <c r="K100" s="19">
        <f t="shared" si="1"/>
        <v>2.2125794477261349E-3</v>
      </c>
      <c r="L100" s="19">
        <v>2.2125794477261349E-3</v>
      </c>
      <c r="N100" s="19">
        <v>2.3592239273284579E-17</v>
      </c>
      <c r="O100" s="19">
        <v>-5.5511151231257827E-17</v>
      </c>
      <c r="P100" s="19">
        <v>0</v>
      </c>
      <c r="Q100" s="19">
        <v>0</v>
      </c>
      <c r="R100" s="19">
        <v>0.09</v>
      </c>
      <c r="S100" s="19">
        <v>-3.0000000000000009E-2</v>
      </c>
      <c r="T100" s="19">
        <v>0.03</v>
      </c>
      <c r="U100" s="19">
        <v>0</v>
      </c>
      <c r="V100" s="19">
        <v>-2.7187499999999972E-3</v>
      </c>
      <c r="W100" s="19">
        <v>4.5937500000000631E-3</v>
      </c>
      <c r="X100" s="19">
        <v>-9.3749999999998002E-4</v>
      </c>
      <c r="Y100" s="19">
        <v>2.3592239273284579E-17</v>
      </c>
      <c r="Z100" s="19">
        <v>-0.2</v>
      </c>
      <c r="AA100" s="19">
        <v>0.2</v>
      </c>
      <c r="AB100" s="19">
        <v>0</v>
      </c>
      <c r="AC100" s="19">
        <v>0.09</v>
      </c>
      <c r="AD100" s="19">
        <v>-3.0000000000000009E-2</v>
      </c>
      <c r="AE100" s="19">
        <v>0.03</v>
      </c>
      <c r="AF100" s="19">
        <v>0</v>
      </c>
      <c r="AG100" s="19">
        <v>3.3750000000000108E-3</v>
      </c>
      <c r="AH100" s="19">
        <v>-0.19362499999999999</v>
      </c>
      <c r="AI100" s="19">
        <v>0.20374999999999999</v>
      </c>
      <c r="AJ100" s="19">
        <v>0</v>
      </c>
      <c r="AK100" s="19">
        <v>24</v>
      </c>
      <c r="AL100" s="19">
        <v>24</v>
      </c>
      <c r="AM100" s="19">
        <v>8</v>
      </c>
      <c r="AN100" s="19">
        <v>24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183</v>
      </c>
      <c r="AT100" s="19">
        <v>1</v>
      </c>
      <c r="AU100" s="19">
        <v>0</v>
      </c>
      <c r="AV100" s="19">
        <v>0</v>
      </c>
      <c r="AW100" s="19">
        <v>1</v>
      </c>
      <c r="AX100" s="19">
        <v>1</v>
      </c>
      <c r="AY100" s="19">
        <v>0.1</v>
      </c>
      <c r="AZ100" s="19">
        <v>0.1</v>
      </c>
      <c r="BA100" s="19">
        <v>0.1</v>
      </c>
      <c r="BB100" s="19">
        <v>0.1</v>
      </c>
      <c r="BC100" s="19">
        <v>0</v>
      </c>
      <c r="BD100" s="19">
        <v>1</v>
      </c>
      <c r="BE100" s="19">
        <v>45</v>
      </c>
      <c r="BF100" s="19">
        <v>1</v>
      </c>
      <c r="BG100" s="19">
        <v>5</v>
      </c>
      <c r="BH100" s="19" t="s">
        <v>89</v>
      </c>
      <c r="BI100" s="19">
        <v>5</v>
      </c>
      <c r="BJ100" s="19">
        <v>2</v>
      </c>
      <c r="BK100" s="19">
        <v>0.05</v>
      </c>
      <c r="BL100" s="19">
        <v>4</v>
      </c>
      <c r="BM100" s="19">
        <v>6</v>
      </c>
      <c r="BN100" s="19">
        <v>0.5</v>
      </c>
      <c r="BO100" s="19">
        <v>10</v>
      </c>
      <c r="BP100" s="19">
        <v>1</v>
      </c>
      <c r="BQ100" s="19">
        <v>1</v>
      </c>
      <c r="BR100" s="19">
        <v>1</v>
      </c>
      <c r="BS100" s="19">
        <v>1</v>
      </c>
      <c r="BT100" s="19">
        <v>0</v>
      </c>
      <c r="BU100" s="19">
        <v>0</v>
      </c>
      <c r="BV100" s="19">
        <v>0</v>
      </c>
      <c r="BW100" s="19">
        <v>0</v>
      </c>
      <c r="BX100" s="19">
        <v>1</v>
      </c>
      <c r="BY100" s="19">
        <v>1</v>
      </c>
      <c r="BZ100" s="19">
        <v>1</v>
      </c>
      <c r="CA100" s="19">
        <v>1</v>
      </c>
    </row>
    <row r="101" spans="1:79" x14ac:dyDescent="0.3">
      <c r="A101" s="26">
        <v>99</v>
      </c>
      <c r="B101" s="19">
        <v>80</v>
      </c>
      <c r="C101" s="19">
        <v>7.9999923706054688E-2</v>
      </c>
      <c r="D101" s="19">
        <v>1.333332061767578E-3</v>
      </c>
      <c r="E101" s="19">
        <v>4</v>
      </c>
      <c r="F101" s="19">
        <v>8.4309870696585316E-3</v>
      </c>
      <c r="G101" s="19">
        <v>2.2125794477261349E-3</v>
      </c>
      <c r="H101" s="19">
        <v>2.5586422943868141E-2</v>
      </c>
      <c r="I101" s="19">
        <v>7.6381802070257304E-3</v>
      </c>
      <c r="J101" s="19">
        <v>2.2125794477261349E-3</v>
      </c>
      <c r="K101" s="19">
        <f t="shared" si="1"/>
        <v>2.2125794477261349E-3</v>
      </c>
      <c r="L101" s="19">
        <v>2.2125794477261349E-3</v>
      </c>
      <c r="N101" s="19">
        <v>2.3592239273284579E-17</v>
      </c>
      <c r="O101" s="19">
        <v>1.110223024625157E-16</v>
      </c>
      <c r="P101" s="19">
        <v>0</v>
      </c>
      <c r="Q101" s="19">
        <v>0</v>
      </c>
      <c r="R101" s="19">
        <v>0.09</v>
      </c>
      <c r="S101" s="19">
        <v>2.9999999999999988E-2</v>
      </c>
      <c r="T101" s="19">
        <v>0.03</v>
      </c>
      <c r="U101" s="19">
        <v>0</v>
      </c>
      <c r="V101" s="19">
        <v>-2.7187499999999972E-3</v>
      </c>
      <c r="W101" s="19">
        <v>-4.5937500000000631E-3</v>
      </c>
      <c r="X101" s="19">
        <v>-9.3749999999998002E-4</v>
      </c>
      <c r="Y101" s="19">
        <v>2.3592239273284579E-17</v>
      </c>
      <c r="Z101" s="19">
        <v>0.20000000000000009</v>
      </c>
      <c r="AA101" s="19">
        <v>0.2</v>
      </c>
      <c r="AB101" s="19">
        <v>0</v>
      </c>
      <c r="AC101" s="19">
        <v>0.09</v>
      </c>
      <c r="AD101" s="19">
        <v>2.9999999999999988E-2</v>
      </c>
      <c r="AE101" s="19">
        <v>0.03</v>
      </c>
      <c r="AF101" s="19">
        <v>0</v>
      </c>
      <c r="AG101" s="19">
        <v>3.3750000000000108E-3</v>
      </c>
      <c r="AH101" s="19">
        <v>0.19362499999999999</v>
      </c>
      <c r="AI101" s="19">
        <v>0.20374999999999999</v>
      </c>
      <c r="AJ101" s="19">
        <v>0</v>
      </c>
      <c r="AK101" s="19">
        <v>24</v>
      </c>
      <c r="AL101" s="19">
        <v>24</v>
      </c>
      <c r="AM101" s="19">
        <v>24</v>
      </c>
      <c r="AN101" s="19">
        <v>8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184</v>
      </c>
      <c r="AT101" s="19">
        <v>1</v>
      </c>
      <c r="AU101" s="19">
        <v>0</v>
      </c>
      <c r="AV101" s="19">
        <v>0</v>
      </c>
      <c r="AW101" s="19">
        <v>1</v>
      </c>
      <c r="AX101" s="19">
        <v>1</v>
      </c>
      <c r="AY101" s="19">
        <v>0.1</v>
      </c>
      <c r="AZ101" s="19">
        <v>0.1</v>
      </c>
      <c r="BA101" s="19">
        <v>0.1</v>
      </c>
      <c r="BB101" s="19">
        <v>0.1</v>
      </c>
      <c r="BC101" s="19">
        <v>0</v>
      </c>
      <c r="BD101" s="19">
        <v>1</v>
      </c>
      <c r="BE101" s="19">
        <v>45</v>
      </c>
      <c r="BF101" s="19">
        <v>1</v>
      </c>
      <c r="BG101" s="19">
        <v>5</v>
      </c>
      <c r="BH101" s="19" t="s">
        <v>89</v>
      </c>
      <c r="BI101" s="19">
        <v>5</v>
      </c>
      <c r="BJ101" s="19">
        <v>2</v>
      </c>
      <c r="BK101" s="19">
        <v>0.05</v>
      </c>
      <c r="BL101" s="19">
        <v>4</v>
      </c>
      <c r="BM101" s="19">
        <v>6</v>
      </c>
      <c r="BN101" s="19">
        <v>0.5</v>
      </c>
      <c r="BO101" s="19">
        <v>10</v>
      </c>
      <c r="BP101" s="19">
        <v>1</v>
      </c>
      <c r="BQ101" s="19">
        <v>1</v>
      </c>
      <c r="BR101" s="19">
        <v>1</v>
      </c>
      <c r="BS101" s="19">
        <v>1</v>
      </c>
      <c r="BT101" s="19">
        <v>0</v>
      </c>
      <c r="BU101" s="19">
        <v>0</v>
      </c>
      <c r="BV101" s="19">
        <v>0</v>
      </c>
      <c r="BW101" s="19">
        <v>0</v>
      </c>
      <c r="BX101" s="19">
        <v>1</v>
      </c>
      <c r="BY101" s="19">
        <v>1</v>
      </c>
      <c r="BZ101" s="19">
        <v>1</v>
      </c>
      <c r="CA101" s="19">
        <v>1</v>
      </c>
    </row>
    <row r="102" spans="1:79" x14ac:dyDescent="0.3">
      <c r="A102" s="26">
        <v>100</v>
      </c>
      <c r="B102" s="19">
        <v>80</v>
      </c>
      <c r="C102" s="19">
        <v>8.1000089645385742E-2</v>
      </c>
      <c r="D102" s="19">
        <v>1.3500014940897619E-3</v>
      </c>
      <c r="E102" s="19">
        <v>4</v>
      </c>
      <c r="F102" s="19">
        <v>8.4309870696586062E-3</v>
      </c>
      <c r="G102" s="19">
        <v>2.2125794477261388E-3</v>
      </c>
      <c r="H102" s="19">
        <v>2.5586422943868131E-2</v>
      </c>
      <c r="I102" s="19">
        <v>7.6381802070257278E-3</v>
      </c>
      <c r="J102" s="19">
        <v>2.2125794477261388E-3</v>
      </c>
      <c r="K102" s="19">
        <f t="shared" si="1"/>
        <v>2.2125794477261388E-3</v>
      </c>
      <c r="L102" s="19">
        <v>2.2125794477261388E-3</v>
      </c>
      <c r="N102" s="19">
        <v>2.3592239273284579E-17</v>
      </c>
      <c r="O102" s="19">
        <v>1.110223024625157E-16</v>
      </c>
      <c r="P102" s="19">
        <v>0</v>
      </c>
      <c r="Q102" s="19">
        <v>0</v>
      </c>
      <c r="R102" s="19">
        <v>-0.09</v>
      </c>
      <c r="S102" s="19">
        <v>3.0000000000000009E-2</v>
      </c>
      <c r="T102" s="19">
        <v>0.03</v>
      </c>
      <c r="U102" s="19">
        <v>0</v>
      </c>
      <c r="V102" s="19">
        <v>2.718750000000018E-3</v>
      </c>
      <c r="W102" s="19">
        <v>-4.5937500000000631E-3</v>
      </c>
      <c r="X102" s="19">
        <v>-9.3749999999998002E-4</v>
      </c>
      <c r="Y102" s="19">
        <v>2.3592239273284579E-17</v>
      </c>
      <c r="Z102" s="19">
        <v>0.20000000000000009</v>
      </c>
      <c r="AA102" s="19">
        <v>0.2</v>
      </c>
      <c r="AB102" s="19">
        <v>0</v>
      </c>
      <c r="AC102" s="19">
        <v>-0.09</v>
      </c>
      <c r="AD102" s="19">
        <v>3.0000000000000009E-2</v>
      </c>
      <c r="AE102" s="19">
        <v>0.03</v>
      </c>
      <c r="AF102" s="19">
        <v>0</v>
      </c>
      <c r="AG102" s="19">
        <v>-3.37499999999999E-3</v>
      </c>
      <c r="AH102" s="19">
        <v>0.19362499999999999</v>
      </c>
      <c r="AI102" s="19">
        <v>0.20374999999999999</v>
      </c>
      <c r="AJ102" s="19">
        <v>0</v>
      </c>
      <c r="AK102" s="19">
        <v>24</v>
      </c>
      <c r="AL102" s="19">
        <v>24</v>
      </c>
      <c r="AM102" s="19">
        <v>24</v>
      </c>
      <c r="AN102" s="19">
        <v>8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185</v>
      </c>
      <c r="AT102" s="19">
        <v>1</v>
      </c>
      <c r="AU102" s="19">
        <v>0</v>
      </c>
      <c r="AV102" s="19">
        <v>0</v>
      </c>
      <c r="AW102" s="19">
        <v>1</v>
      </c>
      <c r="AX102" s="19">
        <v>1</v>
      </c>
      <c r="AY102" s="19">
        <v>0.1</v>
      </c>
      <c r="AZ102" s="19">
        <v>0.1</v>
      </c>
      <c r="BA102" s="19">
        <v>0.1</v>
      </c>
      <c r="BB102" s="19">
        <v>0.1</v>
      </c>
      <c r="BC102" s="19">
        <v>0</v>
      </c>
      <c r="BD102" s="19">
        <v>1</v>
      </c>
      <c r="BE102" s="19">
        <v>45</v>
      </c>
      <c r="BF102" s="19">
        <v>1</v>
      </c>
      <c r="BG102" s="19">
        <v>5</v>
      </c>
      <c r="BH102" s="19" t="s">
        <v>89</v>
      </c>
      <c r="BI102" s="19">
        <v>5</v>
      </c>
      <c r="BJ102" s="19">
        <v>2</v>
      </c>
      <c r="BK102" s="19">
        <v>0.05</v>
      </c>
      <c r="BL102" s="19">
        <v>4</v>
      </c>
      <c r="BM102" s="19">
        <v>6</v>
      </c>
      <c r="BN102" s="19">
        <v>0.5</v>
      </c>
      <c r="BO102" s="19">
        <v>10</v>
      </c>
      <c r="BP102" s="19">
        <v>1</v>
      </c>
      <c r="BQ102" s="19">
        <v>1</v>
      </c>
      <c r="BR102" s="19">
        <v>1</v>
      </c>
      <c r="BS102" s="19">
        <v>1</v>
      </c>
      <c r="BT102" s="19">
        <v>0</v>
      </c>
      <c r="BU102" s="19">
        <v>0</v>
      </c>
      <c r="BV102" s="19">
        <v>0</v>
      </c>
      <c r="BW102" s="19">
        <v>0</v>
      </c>
      <c r="BX102" s="19">
        <v>1</v>
      </c>
      <c r="BY102" s="19">
        <v>1</v>
      </c>
      <c r="BZ102" s="19">
        <v>1</v>
      </c>
      <c r="CA102" s="19">
        <v>1</v>
      </c>
    </row>
    <row r="103" spans="1:79" x14ac:dyDescent="0.3">
      <c r="A103" s="26">
        <v>101</v>
      </c>
      <c r="B103" s="19">
        <v>80</v>
      </c>
      <c r="C103" s="19">
        <v>4.0000200271606452E-2</v>
      </c>
      <c r="D103" s="19">
        <v>6.666700045267741E-4</v>
      </c>
      <c r="E103" s="19">
        <v>2</v>
      </c>
      <c r="F103" s="19">
        <v>7.0312499999999889E-3</v>
      </c>
      <c r="G103" s="19">
        <v>4.6797917524558891E-2</v>
      </c>
      <c r="H103" s="19">
        <v>4.6797917524558891E-2</v>
      </c>
      <c r="I103" s="19">
        <v>4.6797917524558891E-2</v>
      </c>
      <c r="K103" s="19">
        <f t="shared" si="1"/>
        <v>4.6797917524558891E-2</v>
      </c>
      <c r="N103" s="19">
        <v>-5.0000000000000017E-2</v>
      </c>
      <c r="O103" s="19">
        <v>9.9637771854879028E-18</v>
      </c>
      <c r="P103" s="19">
        <v>9.9999999999999978E-2</v>
      </c>
      <c r="Q103" s="19">
        <v>0</v>
      </c>
      <c r="R103" s="19">
        <v>0.09</v>
      </c>
      <c r="S103" s="19">
        <v>-0.03</v>
      </c>
      <c r="T103" s="19">
        <v>0.03</v>
      </c>
      <c r="U103" s="19">
        <v>0</v>
      </c>
      <c r="V103" s="19">
        <v>2.5281250000000009E-2</v>
      </c>
      <c r="W103" s="19">
        <v>-3.4694469519536142E-18</v>
      </c>
      <c r="X103" s="19">
        <v>-1.062499999999744E-3</v>
      </c>
      <c r="Y103" s="19">
        <v>-0.2</v>
      </c>
      <c r="Z103" s="19">
        <v>6.8944375368699344E-17</v>
      </c>
      <c r="AA103" s="19">
        <v>0.60000000000000009</v>
      </c>
      <c r="AB103" s="19">
        <v>0</v>
      </c>
      <c r="AC103" s="19">
        <v>0.09</v>
      </c>
      <c r="AD103" s="19">
        <v>-0.03</v>
      </c>
      <c r="AE103" s="19">
        <v>0.03</v>
      </c>
      <c r="AF103" s="19">
        <v>0</v>
      </c>
      <c r="AG103" s="19">
        <v>-0.19362499999999999</v>
      </c>
      <c r="AH103" s="19">
        <v>3.3750000000000589E-3</v>
      </c>
      <c r="AI103" s="19">
        <v>0.59775</v>
      </c>
      <c r="AJ103" s="19">
        <v>0</v>
      </c>
      <c r="AK103" s="19">
        <v>24</v>
      </c>
      <c r="AL103" s="19">
        <v>40</v>
      </c>
      <c r="AM103" s="19">
        <v>8</v>
      </c>
      <c r="AN103" s="19">
        <v>8</v>
      </c>
      <c r="AO103" s="19">
        <v>0</v>
      </c>
      <c r="AP103" s="19">
        <v>-4</v>
      </c>
      <c r="AQ103" s="19">
        <v>2</v>
      </c>
      <c r="AR103" s="19">
        <v>2</v>
      </c>
      <c r="AS103" s="19" t="s">
        <v>186</v>
      </c>
      <c r="AT103" s="19">
        <v>1</v>
      </c>
      <c r="AU103" s="19">
        <v>0</v>
      </c>
      <c r="AV103" s="19">
        <v>0</v>
      </c>
      <c r="AW103" s="19">
        <v>1</v>
      </c>
      <c r="AX103" s="19">
        <v>1</v>
      </c>
      <c r="AY103" s="19">
        <v>0.1</v>
      </c>
      <c r="AZ103" s="19">
        <v>0.1</v>
      </c>
      <c r="BA103" s="19">
        <v>0.1</v>
      </c>
      <c r="BB103" s="19">
        <v>0.1</v>
      </c>
      <c r="BC103" s="19">
        <v>0</v>
      </c>
      <c r="BD103" s="19">
        <v>1</v>
      </c>
      <c r="BE103" s="19">
        <v>45</v>
      </c>
      <c r="BF103" s="19">
        <v>1</v>
      </c>
      <c r="BG103" s="19">
        <v>5</v>
      </c>
      <c r="BH103" s="19" t="s">
        <v>89</v>
      </c>
      <c r="BI103" s="19">
        <v>5</v>
      </c>
      <c r="BJ103" s="19">
        <v>2</v>
      </c>
      <c r="BK103" s="19">
        <v>0.05</v>
      </c>
      <c r="BL103" s="19">
        <v>4</v>
      </c>
      <c r="BM103" s="19">
        <v>6</v>
      </c>
      <c r="BN103" s="19">
        <v>0.5</v>
      </c>
      <c r="BO103" s="19">
        <v>10</v>
      </c>
      <c r="BP103" s="19">
        <v>1</v>
      </c>
      <c r="BQ103" s="19">
        <v>1</v>
      </c>
      <c r="BR103" s="19">
        <v>1</v>
      </c>
      <c r="BS103" s="19">
        <v>1</v>
      </c>
      <c r="BT103" s="19">
        <v>0</v>
      </c>
      <c r="BU103" s="19">
        <v>0</v>
      </c>
      <c r="BV103" s="19">
        <v>0</v>
      </c>
      <c r="BW103" s="19">
        <v>0</v>
      </c>
      <c r="BX103" s="19">
        <v>1</v>
      </c>
      <c r="BY103" s="19">
        <v>1</v>
      </c>
      <c r="BZ103" s="19">
        <v>1</v>
      </c>
      <c r="CA103" s="19">
        <v>1</v>
      </c>
    </row>
    <row r="104" spans="1:79" x14ac:dyDescent="0.3">
      <c r="A104" s="26">
        <v>102</v>
      </c>
      <c r="B104" s="19">
        <v>80</v>
      </c>
      <c r="C104" s="19">
        <v>3.9000272750854492E-2</v>
      </c>
      <c r="D104" s="19">
        <v>6.5000454584757486E-4</v>
      </c>
      <c r="E104" s="19">
        <v>2</v>
      </c>
      <c r="F104" s="19">
        <v>6.6456782244177001E-3</v>
      </c>
      <c r="G104" s="19">
        <v>4.6797917524558891E-2</v>
      </c>
      <c r="H104" s="19">
        <v>4.6797917524558891E-2</v>
      </c>
      <c r="I104" s="19">
        <v>4.6797917524558891E-2</v>
      </c>
      <c r="K104" s="19">
        <f t="shared" si="1"/>
        <v>4.6797917524558891E-2</v>
      </c>
      <c r="N104" s="19">
        <v>-5.0000000000000017E-2</v>
      </c>
      <c r="O104" s="19">
        <v>7.1882196239250089E-18</v>
      </c>
      <c r="P104" s="19">
        <v>9.9999999999999978E-2</v>
      </c>
      <c r="Q104" s="19">
        <v>0</v>
      </c>
      <c r="R104" s="19">
        <v>0.09</v>
      </c>
      <c r="S104" s="19">
        <v>2.9999999999999988E-2</v>
      </c>
      <c r="T104" s="19">
        <v>0.03</v>
      </c>
      <c r="U104" s="19">
        <v>0</v>
      </c>
      <c r="V104" s="19">
        <v>2.5281250000000009E-2</v>
      </c>
      <c r="W104" s="19">
        <v>-8.6736173798840355E-18</v>
      </c>
      <c r="X104" s="19">
        <v>-1.062499999999744E-3</v>
      </c>
      <c r="Y104" s="19">
        <v>-0.2</v>
      </c>
      <c r="Z104" s="19">
        <v>6.616881780713645E-17</v>
      </c>
      <c r="AA104" s="19">
        <v>0.60000000000000009</v>
      </c>
      <c r="AB104" s="19">
        <v>0</v>
      </c>
      <c r="AC104" s="19">
        <v>0.09</v>
      </c>
      <c r="AD104" s="19">
        <v>2.9999999999999988E-2</v>
      </c>
      <c r="AE104" s="19">
        <v>0.03</v>
      </c>
      <c r="AF104" s="19">
        <v>0</v>
      </c>
      <c r="AG104" s="19">
        <v>-0.19362499999999999</v>
      </c>
      <c r="AH104" s="19">
        <v>-3.374999999999941E-3</v>
      </c>
      <c r="AI104" s="19">
        <v>0.59775</v>
      </c>
      <c r="AJ104" s="19">
        <v>0</v>
      </c>
      <c r="AK104" s="19">
        <v>24</v>
      </c>
      <c r="AL104" s="19">
        <v>40</v>
      </c>
      <c r="AM104" s="19">
        <v>8</v>
      </c>
      <c r="AN104" s="19">
        <v>8</v>
      </c>
      <c r="AO104" s="19">
        <v>0</v>
      </c>
      <c r="AP104" s="19">
        <v>-4</v>
      </c>
      <c r="AQ104" s="19">
        <v>2</v>
      </c>
      <c r="AR104" s="19">
        <v>2</v>
      </c>
      <c r="AS104" s="19" t="s">
        <v>187</v>
      </c>
      <c r="AT104" s="19">
        <v>1</v>
      </c>
      <c r="AU104" s="19">
        <v>0</v>
      </c>
      <c r="AV104" s="19">
        <v>0</v>
      </c>
      <c r="AW104" s="19">
        <v>1</v>
      </c>
      <c r="AX104" s="19">
        <v>1</v>
      </c>
      <c r="AY104" s="19">
        <v>0.1</v>
      </c>
      <c r="AZ104" s="19">
        <v>0.1</v>
      </c>
      <c r="BA104" s="19">
        <v>0.1</v>
      </c>
      <c r="BB104" s="19">
        <v>0.1</v>
      </c>
      <c r="BC104" s="19">
        <v>0</v>
      </c>
      <c r="BD104" s="19">
        <v>1</v>
      </c>
      <c r="BE104" s="19">
        <v>45</v>
      </c>
      <c r="BF104" s="19">
        <v>1</v>
      </c>
      <c r="BG104" s="19">
        <v>5</v>
      </c>
      <c r="BH104" s="19" t="s">
        <v>89</v>
      </c>
      <c r="BI104" s="19">
        <v>5</v>
      </c>
      <c r="BJ104" s="19">
        <v>2</v>
      </c>
      <c r="BK104" s="19">
        <v>0.05</v>
      </c>
      <c r="BL104" s="19">
        <v>4</v>
      </c>
      <c r="BM104" s="19">
        <v>6</v>
      </c>
      <c r="BN104" s="19">
        <v>0.5</v>
      </c>
      <c r="BO104" s="19">
        <v>10</v>
      </c>
      <c r="BP104" s="19">
        <v>1</v>
      </c>
      <c r="BQ104" s="19">
        <v>1</v>
      </c>
      <c r="BR104" s="19">
        <v>1</v>
      </c>
      <c r="BS104" s="19">
        <v>1</v>
      </c>
      <c r="BT104" s="19">
        <v>0</v>
      </c>
      <c r="BU104" s="19">
        <v>0</v>
      </c>
      <c r="BV104" s="19">
        <v>0</v>
      </c>
      <c r="BW104" s="19">
        <v>0</v>
      </c>
      <c r="BX104" s="19">
        <v>1</v>
      </c>
      <c r="BY104" s="19">
        <v>1</v>
      </c>
      <c r="BZ104" s="19">
        <v>1</v>
      </c>
      <c r="CA104" s="19">
        <v>1</v>
      </c>
    </row>
    <row r="105" spans="1:79" x14ac:dyDescent="0.3">
      <c r="A105" s="26">
        <v>103</v>
      </c>
      <c r="B105" s="19">
        <v>80</v>
      </c>
      <c r="C105" s="19">
        <v>3.8000106811523438E-2</v>
      </c>
      <c r="D105" s="19">
        <v>6.3333511352539065E-4</v>
      </c>
      <c r="E105" s="19">
        <v>2</v>
      </c>
      <c r="F105" s="19">
        <v>6.6456782244177001E-3</v>
      </c>
      <c r="G105" s="19">
        <v>4.6797917524558891E-2</v>
      </c>
      <c r="H105" s="19">
        <v>4.6797917524558891E-2</v>
      </c>
      <c r="I105" s="19">
        <v>4.6797917524558891E-2</v>
      </c>
      <c r="K105" s="19">
        <f t="shared" si="1"/>
        <v>4.6797917524558891E-2</v>
      </c>
      <c r="N105" s="19">
        <v>5.0000000000000017E-2</v>
      </c>
      <c r="O105" s="19">
        <v>-2.282690805985633E-18</v>
      </c>
      <c r="P105" s="19">
        <v>9.9999999999999978E-2</v>
      </c>
      <c r="Q105" s="19">
        <v>0</v>
      </c>
      <c r="R105" s="19">
        <v>-0.09</v>
      </c>
      <c r="S105" s="19">
        <v>3.0000000000000009E-2</v>
      </c>
      <c r="T105" s="19">
        <v>0.03</v>
      </c>
      <c r="U105" s="19">
        <v>0</v>
      </c>
      <c r="V105" s="19">
        <v>-2.5281250000000009E-2</v>
      </c>
      <c r="W105" s="19">
        <v>-1.6046192152785469E-17</v>
      </c>
      <c r="X105" s="19">
        <v>-1.062499999999744E-3</v>
      </c>
      <c r="Y105" s="19">
        <v>0.2</v>
      </c>
      <c r="Z105" s="19">
        <v>3.5881225665504123E-17</v>
      </c>
      <c r="AA105" s="19">
        <v>0.60000000000000009</v>
      </c>
      <c r="AB105" s="19">
        <v>0</v>
      </c>
      <c r="AC105" s="19">
        <v>-0.09</v>
      </c>
      <c r="AD105" s="19">
        <v>3.0000000000000009E-2</v>
      </c>
      <c r="AE105" s="19">
        <v>0.03</v>
      </c>
      <c r="AF105" s="19">
        <v>0</v>
      </c>
      <c r="AG105" s="19">
        <v>0.19362499999999999</v>
      </c>
      <c r="AH105" s="19">
        <v>-3.37499999999997E-3</v>
      </c>
      <c r="AI105" s="19">
        <v>0.59775</v>
      </c>
      <c r="AJ105" s="19">
        <v>0</v>
      </c>
      <c r="AK105" s="19">
        <v>40</v>
      </c>
      <c r="AL105" s="19">
        <v>24</v>
      </c>
      <c r="AM105" s="19">
        <v>8</v>
      </c>
      <c r="AN105" s="19">
        <v>8</v>
      </c>
      <c r="AO105" s="19">
        <v>-4</v>
      </c>
      <c r="AP105" s="19">
        <v>0</v>
      </c>
      <c r="AQ105" s="19">
        <v>2</v>
      </c>
      <c r="AR105" s="19">
        <v>2</v>
      </c>
      <c r="AS105" s="19" t="s">
        <v>188</v>
      </c>
      <c r="AT105" s="19">
        <v>1</v>
      </c>
      <c r="AU105" s="19">
        <v>0</v>
      </c>
      <c r="AV105" s="19">
        <v>0</v>
      </c>
      <c r="AW105" s="19">
        <v>1</v>
      </c>
      <c r="AX105" s="19">
        <v>1</v>
      </c>
      <c r="AY105" s="19">
        <v>0.1</v>
      </c>
      <c r="AZ105" s="19">
        <v>0.1</v>
      </c>
      <c r="BA105" s="19">
        <v>0.1</v>
      </c>
      <c r="BB105" s="19">
        <v>0.1</v>
      </c>
      <c r="BC105" s="19">
        <v>0</v>
      </c>
      <c r="BD105" s="19">
        <v>1</v>
      </c>
      <c r="BE105" s="19">
        <v>45</v>
      </c>
      <c r="BF105" s="19">
        <v>1</v>
      </c>
      <c r="BG105" s="19">
        <v>5</v>
      </c>
      <c r="BH105" s="19" t="s">
        <v>89</v>
      </c>
      <c r="BI105" s="19">
        <v>5</v>
      </c>
      <c r="BJ105" s="19">
        <v>2</v>
      </c>
      <c r="BK105" s="19">
        <v>0.05</v>
      </c>
      <c r="BL105" s="19">
        <v>4</v>
      </c>
      <c r="BM105" s="19">
        <v>6</v>
      </c>
      <c r="BN105" s="19">
        <v>0.5</v>
      </c>
      <c r="BO105" s="19">
        <v>10</v>
      </c>
      <c r="BP105" s="19">
        <v>1</v>
      </c>
      <c r="BQ105" s="19">
        <v>1</v>
      </c>
      <c r="BR105" s="19">
        <v>1</v>
      </c>
      <c r="BS105" s="19">
        <v>1</v>
      </c>
      <c r="BT105" s="19">
        <v>0</v>
      </c>
      <c r="BU105" s="19">
        <v>0</v>
      </c>
      <c r="BV105" s="19">
        <v>0</v>
      </c>
      <c r="BW105" s="19">
        <v>0</v>
      </c>
      <c r="BX105" s="19">
        <v>1</v>
      </c>
      <c r="BY105" s="19">
        <v>1</v>
      </c>
      <c r="BZ105" s="19">
        <v>1</v>
      </c>
      <c r="CA105" s="19">
        <v>1</v>
      </c>
    </row>
    <row r="106" spans="1:79" x14ac:dyDescent="0.3">
      <c r="A106" s="26">
        <v>104</v>
      </c>
      <c r="B106" s="19">
        <v>80</v>
      </c>
      <c r="C106" s="19">
        <v>7.4999809265136719E-2</v>
      </c>
      <c r="D106" s="19">
        <v>1.249996821085612E-3</v>
      </c>
      <c r="E106" s="19">
        <v>4</v>
      </c>
      <c r="F106" s="19">
        <v>6.6456782244177001E-3</v>
      </c>
      <c r="G106" s="19">
        <v>1.5097340411476411E-3</v>
      </c>
      <c r="H106" s="19">
        <v>7.5646665285060657E-2</v>
      </c>
      <c r="I106" s="19">
        <v>2.649716228910182E-2</v>
      </c>
      <c r="J106" s="19">
        <v>1.5097340411476411E-3</v>
      </c>
      <c r="K106" s="19">
        <f t="shared" si="1"/>
        <v>1.5097340411476411E-3</v>
      </c>
      <c r="L106" s="19">
        <v>1.5097340411476411E-3</v>
      </c>
      <c r="N106" s="19">
        <v>1.110223024625157E-16</v>
      </c>
      <c r="O106" s="19">
        <v>-2.0816681711721611E-18</v>
      </c>
      <c r="P106" s="19">
        <v>-4.4408920985006262E-16</v>
      </c>
      <c r="Q106" s="19">
        <v>0</v>
      </c>
      <c r="R106" s="19">
        <v>0.10249999999999999</v>
      </c>
      <c r="S106" s="19">
        <v>-8.5000000000000006E-2</v>
      </c>
      <c r="T106" s="19">
        <v>-4.4999999999999998E-2</v>
      </c>
      <c r="U106" s="19">
        <v>0</v>
      </c>
      <c r="V106" s="19">
        <v>-1.875000000000016E-3</v>
      </c>
      <c r="W106" s="19">
        <v>2.812499999999976E-3</v>
      </c>
      <c r="X106" s="19">
        <v>-1.5000000000000009E-3</v>
      </c>
      <c r="Y106" s="19">
        <v>-0.5</v>
      </c>
      <c r="Z106" s="19">
        <v>7.7715611723760965E-17</v>
      </c>
      <c r="AA106" s="19">
        <v>0.4</v>
      </c>
      <c r="AB106" s="19">
        <v>0</v>
      </c>
      <c r="AC106" s="19">
        <v>0.10249999999999999</v>
      </c>
      <c r="AD106" s="19">
        <v>-8.5000000000000006E-2</v>
      </c>
      <c r="AE106" s="19">
        <v>-4.4999999999999998E-2</v>
      </c>
      <c r="AF106" s="19">
        <v>0</v>
      </c>
      <c r="AG106" s="19">
        <v>-0.48499999999999999</v>
      </c>
      <c r="AH106" s="19">
        <v>-8.4374999999999364E-3</v>
      </c>
      <c r="AI106" s="19">
        <v>0.39324999999999999</v>
      </c>
      <c r="AJ106" s="19">
        <v>0</v>
      </c>
      <c r="AK106" s="19">
        <v>8</v>
      </c>
      <c r="AL106" s="19">
        <v>48</v>
      </c>
      <c r="AM106" s="19">
        <v>12</v>
      </c>
      <c r="AN106" s="19">
        <v>12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189</v>
      </c>
      <c r="AT106" s="19">
        <v>1</v>
      </c>
      <c r="AU106" s="19">
        <v>0</v>
      </c>
      <c r="AV106" s="19">
        <v>0</v>
      </c>
      <c r="AW106" s="19">
        <v>1</v>
      </c>
      <c r="AX106" s="19">
        <v>1</v>
      </c>
      <c r="AY106" s="19">
        <v>0.1</v>
      </c>
      <c r="AZ106" s="19">
        <v>0.1</v>
      </c>
      <c r="BA106" s="19">
        <v>0.1</v>
      </c>
      <c r="BB106" s="19">
        <v>0.1</v>
      </c>
      <c r="BC106" s="19">
        <v>0</v>
      </c>
      <c r="BD106" s="19">
        <v>1</v>
      </c>
      <c r="BE106" s="19">
        <v>45</v>
      </c>
      <c r="BF106" s="19">
        <v>1</v>
      </c>
      <c r="BG106" s="19">
        <v>5</v>
      </c>
      <c r="BH106" s="19" t="s">
        <v>89</v>
      </c>
      <c r="BI106" s="19">
        <v>5</v>
      </c>
      <c r="BJ106" s="19">
        <v>2</v>
      </c>
      <c r="BK106" s="19">
        <v>0.05</v>
      </c>
      <c r="BL106" s="19">
        <v>4</v>
      </c>
      <c r="BM106" s="19">
        <v>6</v>
      </c>
      <c r="BN106" s="19">
        <v>0.5</v>
      </c>
      <c r="BO106" s="19">
        <v>10</v>
      </c>
      <c r="BP106" s="19">
        <v>1</v>
      </c>
      <c r="BQ106" s="19">
        <v>1</v>
      </c>
      <c r="BR106" s="19">
        <v>1</v>
      </c>
      <c r="BS106" s="19">
        <v>1</v>
      </c>
      <c r="BT106" s="19">
        <v>0</v>
      </c>
      <c r="BU106" s="19">
        <v>0</v>
      </c>
      <c r="BV106" s="19">
        <v>0</v>
      </c>
      <c r="BW106" s="19">
        <v>0</v>
      </c>
      <c r="BX106" s="19">
        <v>1</v>
      </c>
      <c r="BY106" s="19">
        <v>1</v>
      </c>
      <c r="BZ106" s="19">
        <v>1</v>
      </c>
      <c r="CA106" s="19">
        <v>1</v>
      </c>
    </row>
    <row r="107" spans="1:79" x14ac:dyDescent="0.3">
      <c r="A107" s="26">
        <v>105</v>
      </c>
      <c r="B107" s="19">
        <v>80</v>
      </c>
      <c r="C107" s="19">
        <v>7.2999954223632813E-2</v>
      </c>
      <c r="D107" s="19">
        <v>1.216665903727214E-3</v>
      </c>
      <c r="E107" s="19">
        <v>4</v>
      </c>
      <c r="F107" s="19">
        <v>6.5205130046453834E-3</v>
      </c>
      <c r="G107" s="19">
        <v>1.5097340411476571E-3</v>
      </c>
      <c r="H107" s="19">
        <v>7.5646665285060657E-2</v>
      </c>
      <c r="I107" s="19">
        <v>2.649716228910183E-2</v>
      </c>
      <c r="J107" s="19">
        <v>1.5097340411476571E-3</v>
      </c>
      <c r="K107" s="19">
        <f t="shared" si="1"/>
        <v>1.5097340411476571E-3</v>
      </c>
      <c r="L107" s="19">
        <v>1.5097340411476571E-3</v>
      </c>
      <c r="N107" s="19">
        <v>1.110223024625157E-16</v>
      </c>
      <c r="O107" s="19">
        <v>-2.0816681711721611E-18</v>
      </c>
      <c r="P107" s="19">
        <v>-4.4408920985006262E-16</v>
      </c>
      <c r="Q107" s="19">
        <v>0</v>
      </c>
      <c r="R107" s="19">
        <v>0.10249999999999999</v>
      </c>
      <c r="S107" s="19">
        <v>8.5000000000000006E-2</v>
      </c>
      <c r="T107" s="19">
        <v>-4.4999999999999998E-2</v>
      </c>
      <c r="U107" s="19">
        <v>0</v>
      </c>
      <c r="V107" s="19">
        <v>-1.875000000000016E-3</v>
      </c>
      <c r="W107" s="19">
        <v>-2.8125000000000268E-3</v>
      </c>
      <c r="X107" s="19">
        <v>-1.5000000000000009E-3</v>
      </c>
      <c r="Y107" s="19">
        <v>-0.5</v>
      </c>
      <c r="Z107" s="19">
        <v>7.7715611723760965E-17</v>
      </c>
      <c r="AA107" s="19">
        <v>0.4</v>
      </c>
      <c r="AB107" s="19">
        <v>0</v>
      </c>
      <c r="AC107" s="19">
        <v>0.10249999999999999</v>
      </c>
      <c r="AD107" s="19">
        <v>8.5000000000000006E-2</v>
      </c>
      <c r="AE107" s="19">
        <v>-4.4999999999999998E-2</v>
      </c>
      <c r="AF107" s="19">
        <v>0</v>
      </c>
      <c r="AG107" s="19">
        <v>-0.48499999999999999</v>
      </c>
      <c r="AH107" s="19">
        <v>8.4375000000000647E-3</v>
      </c>
      <c r="AI107" s="19">
        <v>0.39324999999999999</v>
      </c>
      <c r="AJ107" s="19">
        <v>0</v>
      </c>
      <c r="AK107" s="19">
        <v>8</v>
      </c>
      <c r="AL107" s="19">
        <v>48</v>
      </c>
      <c r="AM107" s="19">
        <v>12</v>
      </c>
      <c r="AN107" s="19">
        <v>12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190</v>
      </c>
      <c r="AT107" s="19">
        <v>1</v>
      </c>
      <c r="AU107" s="19">
        <v>0</v>
      </c>
      <c r="AV107" s="19">
        <v>0</v>
      </c>
      <c r="AW107" s="19">
        <v>1</v>
      </c>
      <c r="AX107" s="19">
        <v>1</v>
      </c>
      <c r="AY107" s="19">
        <v>0.1</v>
      </c>
      <c r="AZ107" s="19">
        <v>0.1</v>
      </c>
      <c r="BA107" s="19">
        <v>0.1</v>
      </c>
      <c r="BB107" s="19">
        <v>0.1</v>
      </c>
      <c r="BC107" s="19">
        <v>0</v>
      </c>
      <c r="BD107" s="19">
        <v>1</v>
      </c>
      <c r="BE107" s="19">
        <v>45</v>
      </c>
      <c r="BF107" s="19">
        <v>1</v>
      </c>
      <c r="BG107" s="19">
        <v>5</v>
      </c>
      <c r="BH107" s="19" t="s">
        <v>89</v>
      </c>
      <c r="BI107" s="19">
        <v>5</v>
      </c>
      <c r="BJ107" s="19">
        <v>2</v>
      </c>
      <c r="BK107" s="19">
        <v>0.05</v>
      </c>
      <c r="BL107" s="19">
        <v>4</v>
      </c>
      <c r="BM107" s="19">
        <v>6</v>
      </c>
      <c r="BN107" s="19">
        <v>0.5</v>
      </c>
      <c r="BO107" s="19">
        <v>10</v>
      </c>
      <c r="BP107" s="19">
        <v>1</v>
      </c>
      <c r="BQ107" s="19">
        <v>1</v>
      </c>
      <c r="BR107" s="19">
        <v>1</v>
      </c>
      <c r="BS107" s="19">
        <v>1</v>
      </c>
      <c r="BT107" s="19">
        <v>0</v>
      </c>
      <c r="BU107" s="19">
        <v>0</v>
      </c>
      <c r="BV107" s="19">
        <v>0</v>
      </c>
      <c r="BW107" s="19">
        <v>0</v>
      </c>
      <c r="BX107" s="19">
        <v>1</v>
      </c>
      <c r="BY107" s="19">
        <v>1</v>
      </c>
      <c r="BZ107" s="19">
        <v>1</v>
      </c>
      <c r="CA107" s="19">
        <v>1</v>
      </c>
    </row>
    <row r="108" spans="1:79" x14ac:dyDescent="0.3">
      <c r="A108" s="26">
        <v>106</v>
      </c>
      <c r="B108" s="19">
        <v>80</v>
      </c>
      <c r="C108" s="19">
        <v>7.2999954223632813E-2</v>
      </c>
      <c r="D108" s="19">
        <v>1.216665903727214E-3</v>
      </c>
      <c r="E108" s="19">
        <v>4</v>
      </c>
      <c r="F108" s="19">
        <v>6.5205130046454103E-3</v>
      </c>
      <c r="G108" s="19">
        <v>1.509734041147651E-3</v>
      </c>
      <c r="H108" s="19">
        <v>7.5646665285060657E-2</v>
      </c>
      <c r="I108" s="19">
        <v>2.649716228910182E-2</v>
      </c>
      <c r="J108" s="19">
        <v>1.509734041147651E-3</v>
      </c>
      <c r="K108" s="19">
        <f t="shared" si="1"/>
        <v>1.509734041147651E-3</v>
      </c>
      <c r="L108" s="19">
        <v>1.509734041147651E-3</v>
      </c>
      <c r="N108" s="19">
        <v>-1.110223024625157E-16</v>
      </c>
      <c r="O108" s="19">
        <v>6.9388939039072808E-19</v>
      </c>
      <c r="P108" s="19">
        <v>-4.4408920985006262E-16</v>
      </c>
      <c r="Q108" s="19">
        <v>0</v>
      </c>
      <c r="R108" s="19">
        <v>-0.10249999999999999</v>
      </c>
      <c r="S108" s="19">
        <v>8.5000000000000006E-2</v>
      </c>
      <c r="T108" s="19">
        <v>-4.4999999999999998E-2</v>
      </c>
      <c r="U108" s="19">
        <v>0</v>
      </c>
      <c r="V108" s="19">
        <v>1.875000000000016E-3</v>
      </c>
      <c r="W108" s="19">
        <v>-2.8125000000000081E-3</v>
      </c>
      <c r="X108" s="19">
        <v>-1.5000000000000009E-3</v>
      </c>
      <c r="Y108" s="19">
        <v>0.5</v>
      </c>
      <c r="Z108" s="19">
        <v>1.1102230246251571E-17</v>
      </c>
      <c r="AA108" s="19">
        <v>0.4</v>
      </c>
      <c r="AB108" s="19">
        <v>0</v>
      </c>
      <c r="AC108" s="19">
        <v>-0.10249999999999999</v>
      </c>
      <c r="AD108" s="19">
        <v>8.5000000000000006E-2</v>
      </c>
      <c r="AE108" s="19">
        <v>-4.4999999999999998E-2</v>
      </c>
      <c r="AF108" s="19">
        <v>0</v>
      </c>
      <c r="AG108" s="19">
        <v>0.48499999999999999</v>
      </c>
      <c r="AH108" s="19">
        <v>8.4375000000000144E-3</v>
      </c>
      <c r="AI108" s="19">
        <v>0.39324999999999999</v>
      </c>
      <c r="AJ108" s="19">
        <v>0</v>
      </c>
      <c r="AK108" s="19">
        <v>48</v>
      </c>
      <c r="AL108" s="19">
        <v>8</v>
      </c>
      <c r="AM108" s="19">
        <v>12</v>
      </c>
      <c r="AN108" s="19">
        <v>12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191</v>
      </c>
      <c r="AT108" s="19">
        <v>1</v>
      </c>
      <c r="AU108" s="19">
        <v>0</v>
      </c>
      <c r="AV108" s="19">
        <v>0</v>
      </c>
      <c r="AW108" s="19">
        <v>1</v>
      </c>
      <c r="AX108" s="19">
        <v>1</v>
      </c>
      <c r="AY108" s="19">
        <v>0.1</v>
      </c>
      <c r="AZ108" s="19">
        <v>0.1</v>
      </c>
      <c r="BA108" s="19">
        <v>0.1</v>
      </c>
      <c r="BB108" s="19">
        <v>0.1</v>
      </c>
      <c r="BC108" s="19">
        <v>0</v>
      </c>
      <c r="BD108" s="19">
        <v>1</v>
      </c>
      <c r="BE108" s="19">
        <v>45</v>
      </c>
      <c r="BF108" s="19">
        <v>1</v>
      </c>
      <c r="BG108" s="19">
        <v>5</v>
      </c>
      <c r="BH108" s="19" t="s">
        <v>89</v>
      </c>
      <c r="BI108" s="19">
        <v>5</v>
      </c>
      <c r="BJ108" s="19">
        <v>2</v>
      </c>
      <c r="BK108" s="19">
        <v>0.05</v>
      </c>
      <c r="BL108" s="19">
        <v>4</v>
      </c>
      <c r="BM108" s="19">
        <v>6</v>
      </c>
      <c r="BN108" s="19">
        <v>0.5</v>
      </c>
      <c r="BO108" s="19">
        <v>10</v>
      </c>
      <c r="BP108" s="19">
        <v>1</v>
      </c>
      <c r="BQ108" s="19">
        <v>1</v>
      </c>
      <c r="BR108" s="19">
        <v>1</v>
      </c>
      <c r="BS108" s="19">
        <v>1</v>
      </c>
      <c r="BT108" s="19">
        <v>0</v>
      </c>
      <c r="BU108" s="19">
        <v>0</v>
      </c>
      <c r="BV108" s="19">
        <v>0</v>
      </c>
      <c r="BW108" s="19">
        <v>0</v>
      </c>
      <c r="BX108" s="19">
        <v>1</v>
      </c>
      <c r="BY108" s="19">
        <v>1</v>
      </c>
      <c r="BZ108" s="19">
        <v>1</v>
      </c>
      <c r="CA108" s="19">
        <v>1</v>
      </c>
    </row>
    <row r="109" spans="1:79" x14ac:dyDescent="0.3">
      <c r="A109" s="26">
        <v>107</v>
      </c>
      <c r="B109" s="19">
        <v>80</v>
      </c>
      <c r="C109" s="19">
        <v>7.500004768371582E-2</v>
      </c>
      <c r="D109" s="19">
        <v>1.250000794728597E-3</v>
      </c>
      <c r="E109" s="19">
        <v>4</v>
      </c>
      <c r="F109" s="19">
        <v>6.5205130046454068E-3</v>
      </c>
      <c r="G109" s="19">
        <v>4.9972648769101074E-3</v>
      </c>
      <c r="H109" s="19">
        <v>5.0743466713090227E-2</v>
      </c>
      <c r="I109" s="19">
        <v>2.4097093639586519E-2</v>
      </c>
      <c r="J109" s="19">
        <v>4.9972648769101074E-3</v>
      </c>
      <c r="K109" s="19">
        <f t="shared" si="1"/>
        <v>4.9972648769101074E-3</v>
      </c>
      <c r="L109" s="19">
        <v>4.9972648769101074E-3</v>
      </c>
      <c r="N109" s="19">
        <v>3.6082248300317583E-17</v>
      </c>
      <c r="O109" s="19">
        <v>1.8041124150158801E-17</v>
      </c>
      <c r="P109" s="19">
        <v>-4.4408920985006262E-16</v>
      </c>
      <c r="Q109" s="19">
        <v>0</v>
      </c>
      <c r="R109" s="19">
        <v>0.16500000000000001</v>
      </c>
      <c r="S109" s="19">
        <v>-8.500000000000002E-2</v>
      </c>
      <c r="T109" s="19">
        <v>-4.4999999999999998E-2</v>
      </c>
      <c r="U109" s="19">
        <v>0</v>
      </c>
      <c r="V109" s="19">
        <v>2.062500000000014E-3</v>
      </c>
      <c r="W109" s="19">
        <v>6.5624999999999824E-3</v>
      </c>
      <c r="X109" s="19">
        <v>-1.012499999999983E-2</v>
      </c>
      <c r="Y109" s="19">
        <v>2.2204460492503129E-17</v>
      </c>
      <c r="Z109" s="19">
        <v>6.6613381477509402E-17</v>
      </c>
      <c r="AA109" s="19">
        <v>0.4</v>
      </c>
      <c r="AB109" s="19">
        <v>0</v>
      </c>
      <c r="AC109" s="19">
        <v>0.16500000000000001</v>
      </c>
      <c r="AD109" s="19">
        <v>-8.500000000000002E-2</v>
      </c>
      <c r="AE109" s="19">
        <v>-4.4999999999999998E-2</v>
      </c>
      <c r="AF109" s="19">
        <v>0</v>
      </c>
      <c r="AG109" s="19">
        <v>-8.4374999999999936E-3</v>
      </c>
      <c r="AH109" s="19">
        <v>-8.4374999999999572E-3</v>
      </c>
      <c r="AI109" s="19">
        <v>0.39324999999999999</v>
      </c>
      <c r="AJ109" s="19">
        <v>0</v>
      </c>
      <c r="AK109" s="19">
        <v>28</v>
      </c>
      <c r="AL109" s="19">
        <v>28</v>
      </c>
      <c r="AM109" s="19">
        <v>12</v>
      </c>
      <c r="AN109" s="19">
        <v>12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192</v>
      </c>
      <c r="AT109" s="19">
        <v>1</v>
      </c>
      <c r="AU109" s="19">
        <v>0</v>
      </c>
      <c r="AV109" s="19">
        <v>0</v>
      </c>
      <c r="AW109" s="19">
        <v>1</v>
      </c>
      <c r="AX109" s="19">
        <v>1</v>
      </c>
      <c r="AY109" s="19">
        <v>0.1</v>
      </c>
      <c r="AZ109" s="19">
        <v>0.1</v>
      </c>
      <c r="BA109" s="19">
        <v>0.1</v>
      </c>
      <c r="BB109" s="19">
        <v>0.1</v>
      </c>
      <c r="BC109" s="19">
        <v>0</v>
      </c>
      <c r="BD109" s="19">
        <v>1</v>
      </c>
      <c r="BE109" s="19">
        <v>45</v>
      </c>
      <c r="BF109" s="19">
        <v>1</v>
      </c>
      <c r="BG109" s="19">
        <v>5</v>
      </c>
      <c r="BH109" s="19" t="s">
        <v>89</v>
      </c>
      <c r="BI109" s="19">
        <v>5</v>
      </c>
      <c r="BJ109" s="19">
        <v>2</v>
      </c>
      <c r="BK109" s="19">
        <v>0.05</v>
      </c>
      <c r="BL109" s="19">
        <v>4</v>
      </c>
      <c r="BM109" s="19">
        <v>6</v>
      </c>
      <c r="BN109" s="19">
        <v>0.5</v>
      </c>
      <c r="BO109" s="19">
        <v>10</v>
      </c>
      <c r="BP109" s="19">
        <v>1</v>
      </c>
      <c r="BQ109" s="19">
        <v>1</v>
      </c>
      <c r="BR109" s="19">
        <v>1</v>
      </c>
      <c r="BS109" s="19">
        <v>1</v>
      </c>
      <c r="BT109" s="19">
        <v>0</v>
      </c>
      <c r="BU109" s="19">
        <v>0</v>
      </c>
      <c r="BV109" s="19">
        <v>0</v>
      </c>
      <c r="BW109" s="19">
        <v>0</v>
      </c>
      <c r="BX109" s="19">
        <v>1</v>
      </c>
      <c r="BY109" s="19">
        <v>1</v>
      </c>
      <c r="BZ109" s="19">
        <v>1</v>
      </c>
      <c r="CA109" s="19">
        <v>1</v>
      </c>
    </row>
    <row r="110" spans="1:79" x14ac:dyDescent="0.3">
      <c r="A110" s="26">
        <v>108</v>
      </c>
      <c r="B110" s="19">
        <v>80</v>
      </c>
      <c r="C110" s="19">
        <v>7.2999954223632813E-2</v>
      </c>
      <c r="D110" s="19">
        <v>1.216665903727214E-3</v>
      </c>
      <c r="E110" s="19">
        <v>4</v>
      </c>
      <c r="F110" s="19">
        <v>6.5205130046454068E-3</v>
      </c>
      <c r="G110" s="19">
        <v>4.997264876910117E-3</v>
      </c>
      <c r="H110" s="19">
        <v>5.0743466713090227E-2</v>
      </c>
      <c r="I110" s="19">
        <v>2.4097093639586519E-2</v>
      </c>
      <c r="J110" s="19">
        <v>4.997264876910117E-3</v>
      </c>
      <c r="K110" s="19">
        <f t="shared" si="1"/>
        <v>4.997264876910117E-3</v>
      </c>
      <c r="L110" s="19">
        <v>4.997264876910117E-3</v>
      </c>
      <c r="N110" s="19">
        <v>3.6082248300317583E-17</v>
      </c>
      <c r="O110" s="19">
        <v>-1.179611963664228E-17</v>
      </c>
      <c r="P110" s="19">
        <v>-4.4408920985006262E-16</v>
      </c>
      <c r="Q110" s="19">
        <v>0</v>
      </c>
      <c r="R110" s="19">
        <v>0.16500000000000001</v>
      </c>
      <c r="S110" s="19">
        <v>8.4999999999999978E-2</v>
      </c>
      <c r="T110" s="19">
        <v>-4.4999999999999998E-2</v>
      </c>
      <c r="U110" s="19">
        <v>0</v>
      </c>
      <c r="V110" s="19">
        <v>2.062500000000014E-3</v>
      </c>
      <c r="W110" s="19">
        <v>-6.5625000000000249E-3</v>
      </c>
      <c r="X110" s="19">
        <v>-1.012499999999983E-2</v>
      </c>
      <c r="Y110" s="19">
        <v>2.2204460492503129E-17</v>
      </c>
      <c r="Z110" s="19">
        <v>3.3306690738754701E-17</v>
      </c>
      <c r="AA110" s="19">
        <v>0.4</v>
      </c>
      <c r="AB110" s="19">
        <v>0</v>
      </c>
      <c r="AC110" s="19">
        <v>0.16500000000000001</v>
      </c>
      <c r="AD110" s="19">
        <v>8.4999999999999978E-2</v>
      </c>
      <c r="AE110" s="19">
        <v>-4.4999999999999998E-2</v>
      </c>
      <c r="AF110" s="19">
        <v>0</v>
      </c>
      <c r="AG110" s="19">
        <v>-8.4374999999999936E-3</v>
      </c>
      <c r="AH110" s="19">
        <v>8.4375000000000422E-3</v>
      </c>
      <c r="AI110" s="19">
        <v>0.39324999999999999</v>
      </c>
      <c r="AJ110" s="19">
        <v>0</v>
      </c>
      <c r="AK110" s="19">
        <v>28</v>
      </c>
      <c r="AL110" s="19">
        <v>28</v>
      </c>
      <c r="AM110" s="19">
        <v>12</v>
      </c>
      <c r="AN110" s="19">
        <v>12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193</v>
      </c>
      <c r="AT110" s="19">
        <v>1</v>
      </c>
      <c r="AU110" s="19">
        <v>0</v>
      </c>
      <c r="AV110" s="19">
        <v>0</v>
      </c>
      <c r="AW110" s="19">
        <v>1</v>
      </c>
      <c r="AX110" s="19">
        <v>1</v>
      </c>
      <c r="AY110" s="19">
        <v>0.1</v>
      </c>
      <c r="AZ110" s="19">
        <v>0.1</v>
      </c>
      <c r="BA110" s="19">
        <v>0.1</v>
      </c>
      <c r="BB110" s="19">
        <v>0.1</v>
      </c>
      <c r="BC110" s="19">
        <v>0</v>
      </c>
      <c r="BD110" s="19">
        <v>1</v>
      </c>
      <c r="BE110" s="19">
        <v>45</v>
      </c>
      <c r="BF110" s="19">
        <v>1</v>
      </c>
      <c r="BG110" s="19">
        <v>5</v>
      </c>
      <c r="BH110" s="19" t="s">
        <v>89</v>
      </c>
      <c r="BI110" s="19">
        <v>5</v>
      </c>
      <c r="BJ110" s="19">
        <v>2</v>
      </c>
      <c r="BK110" s="19">
        <v>0.05</v>
      </c>
      <c r="BL110" s="19">
        <v>4</v>
      </c>
      <c r="BM110" s="19">
        <v>6</v>
      </c>
      <c r="BN110" s="19">
        <v>0.5</v>
      </c>
      <c r="BO110" s="19">
        <v>10</v>
      </c>
      <c r="BP110" s="19">
        <v>1</v>
      </c>
      <c r="BQ110" s="19">
        <v>1</v>
      </c>
      <c r="BR110" s="19">
        <v>1</v>
      </c>
      <c r="BS110" s="19">
        <v>1</v>
      </c>
      <c r="BT110" s="19">
        <v>0</v>
      </c>
      <c r="BU110" s="19">
        <v>0</v>
      </c>
      <c r="BV110" s="19">
        <v>0</v>
      </c>
      <c r="BW110" s="19">
        <v>0</v>
      </c>
      <c r="BX110" s="19">
        <v>1</v>
      </c>
      <c r="BY110" s="19">
        <v>1</v>
      </c>
      <c r="BZ110" s="19">
        <v>1</v>
      </c>
      <c r="CA110" s="19">
        <v>1</v>
      </c>
    </row>
    <row r="111" spans="1:79" x14ac:dyDescent="0.3">
      <c r="A111" s="26">
        <v>109</v>
      </c>
      <c r="B111" s="19">
        <v>80</v>
      </c>
      <c r="C111" s="19">
        <v>7.2000026702880859E-2</v>
      </c>
      <c r="D111" s="19">
        <v>1.200000445048014E-3</v>
      </c>
      <c r="E111" s="19">
        <v>4</v>
      </c>
      <c r="F111" s="19">
        <v>6.5205130046454033E-3</v>
      </c>
      <c r="G111" s="19">
        <v>4.9972648769101109E-3</v>
      </c>
      <c r="H111" s="19">
        <v>5.0743466713090227E-2</v>
      </c>
      <c r="I111" s="19">
        <v>2.4097093639586519E-2</v>
      </c>
      <c r="J111" s="19">
        <v>4.9972648769101109E-3</v>
      </c>
      <c r="K111" s="19">
        <f t="shared" si="1"/>
        <v>4.9972648769101109E-3</v>
      </c>
      <c r="L111" s="19">
        <v>4.9972648769101109E-3</v>
      </c>
      <c r="N111" s="19">
        <v>-2.7755575615628861E-18</v>
      </c>
      <c r="O111" s="19">
        <v>1.77550647138533E-17</v>
      </c>
      <c r="P111" s="19">
        <v>-4.4408920985006262E-16</v>
      </c>
      <c r="Q111" s="19">
        <v>0</v>
      </c>
      <c r="R111" s="19">
        <v>-0.16500000000000001</v>
      </c>
      <c r="S111" s="19">
        <v>8.5000000000000006E-2</v>
      </c>
      <c r="T111" s="19">
        <v>-4.4999999999999998E-2</v>
      </c>
      <c r="U111" s="19">
        <v>0</v>
      </c>
      <c r="V111" s="19">
        <v>-2.062500000000007E-3</v>
      </c>
      <c r="W111" s="19">
        <v>-6.5625000000000006E-3</v>
      </c>
      <c r="X111" s="19">
        <v>-1.012499999999983E-2</v>
      </c>
      <c r="Y111" s="19">
        <v>1.1102230246251571E-17</v>
      </c>
      <c r="Z111" s="19">
        <v>5.5511151231257827E-17</v>
      </c>
      <c r="AA111" s="19">
        <v>0.4</v>
      </c>
      <c r="AB111" s="19">
        <v>0</v>
      </c>
      <c r="AC111" s="19">
        <v>-0.16500000000000001</v>
      </c>
      <c r="AD111" s="19">
        <v>8.5000000000000006E-2</v>
      </c>
      <c r="AE111" s="19">
        <v>-4.4999999999999998E-2</v>
      </c>
      <c r="AF111" s="19">
        <v>0</v>
      </c>
      <c r="AG111" s="19">
        <v>8.4375000000000075E-3</v>
      </c>
      <c r="AH111" s="19">
        <v>8.4375000000000352E-3</v>
      </c>
      <c r="AI111" s="19">
        <v>0.39324999999999999</v>
      </c>
      <c r="AJ111" s="19">
        <v>0</v>
      </c>
      <c r="AK111" s="19">
        <v>28</v>
      </c>
      <c r="AL111" s="19">
        <v>28</v>
      </c>
      <c r="AM111" s="19">
        <v>12</v>
      </c>
      <c r="AN111" s="19">
        <v>12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194</v>
      </c>
      <c r="AT111" s="19">
        <v>1</v>
      </c>
      <c r="AU111" s="19">
        <v>0</v>
      </c>
      <c r="AV111" s="19">
        <v>0</v>
      </c>
      <c r="AW111" s="19">
        <v>1</v>
      </c>
      <c r="AX111" s="19">
        <v>1</v>
      </c>
      <c r="AY111" s="19">
        <v>0.1</v>
      </c>
      <c r="AZ111" s="19">
        <v>0.1</v>
      </c>
      <c r="BA111" s="19">
        <v>0.1</v>
      </c>
      <c r="BB111" s="19">
        <v>0.1</v>
      </c>
      <c r="BC111" s="19">
        <v>0</v>
      </c>
      <c r="BD111" s="19">
        <v>1</v>
      </c>
      <c r="BE111" s="19">
        <v>45</v>
      </c>
      <c r="BF111" s="19">
        <v>1</v>
      </c>
      <c r="BG111" s="19">
        <v>5</v>
      </c>
      <c r="BH111" s="19" t="s">
        <v>89</v>
      </c>
      <c r="BI111" s="19">
        <v>5</v>
      </c>
      <c r="BJ111" s="19">
        <v>2</v>
      </c>
      <c r="BK111" s="19">
        <v>0.05</v>
      </c>
      <c r="BL111" s="19">
        <v>4</v>
      </c>
      <c r="BM111" s="19">
        <v>6</v>
      </c>
      <c r="BN111" s="19">
        <v>0.5</v>
      </c>
      <c r="BO111" s="19">
        <v>10</v>
      </c>
      <c r="BP111" s="19">
        <v>1</v>
      </c>
      <c r="BQ111" s="19">
        <v>1</v>
      </c>
      <c r="BR111" s="19">
        <v>1</v>
      </c>
      <c r="BS111" s="19">
        <v>1</v>
      </c>
      <c r="BT111" s="19">
        <v>0</v>
      </c>
      <c r="BU111" s="19">
        <v>0</v>
      </c>
      <c r="BV111" s="19">
        <v>0</v>
      </c>
      <c r="BW111" s="19">
        <v>0</v>
      </c>
      <c r="BX111" s="19">
        <v>1</v>
      </c>
      <c r="BY111" s="19">
        <v>1</v>
      </c>
      <c r="BZ111" s="19">
        <v>1</v>
      </c>
      <c r="CA111" s="19">
        <v>1</v>
      </c>
    </row>
    <row r="112" spans="1:79" x14ac:dyDescent="0.3">
      <c r="A112" s="26">
        <v>110</v>
      </c>
      <c r="B112" s="19">
        <v>80</v>
      </c>
      <c r="C112" s="19">
        <v>4.0999889373779297E-2</v>
      </c>
      <c r="D112" s="19">
        <v>6.8333148956298826E-4</v>
      </c>
      <c r="E112" s="19">
        <v>2</v>
      </c>
      <c r="F112" s="19">
        <v>6.5205130046454103E-3</v>
      </c>
      <c r="G112" s="19">
        <v>4.7244359024495357E-2</v>
      </c>
      <c r="H112" s="19">
        <v>4.7244359024495357E-2</v>
      </c>
      <c r="I112" s="19">
        <v>4.7244359024495357E-2</v>
      </c>
      <c r="K112" s="19">
        <f t="shared" si="1"/>
        <v>4.7244359024495357E-2</v>
      </c>
      <c r="N112" s="19">
        <v>2.8126671853426437E-17</v>
      </c>
      <c r="O112" s="19">
        <v>-5.0000000000000017E-2</v>
      </c>
      <c r="P112" s="19">
        <v>-9.9999999999999978E-2</v>
      </c>
      <c r="Q112" s="19">
        <v>0</v>
      </c>
      <c r="R112" s="19">
        <v>3.0000000000000009E-2</v>
      </c>
      <c r="S112" s="19">
        <v>2.9999999999999988E-2</v>
      </c>
      <c r="T112" s="19">
        <v>-0.01</v>
      </c>
      <c r="U112" s="19">
        <v>0</v>
      </c>
      <c r="V112" s="19">
        <v>2.2500000000000042E-3</v>
      </c>
      <c r="W112" s="19">
        <v>2.9781250000000009E-2</v>
      </c>
      <c r="X112" s="19">
        <v>-4.3750000000031258E-4</v>
      </c>
      <c r="Y112" s="19">
        <v>4.8943353565148122E-17</v>
      </c>
      <c r="Z112" s="19">
        <v>-0.2</v>
      </c>
      <c r="AA112" s="19">
        <v>-0.60000000000000009</v>
      </c>
      <c r="AB112" s="19">
        <v>0</v>
      </c>
      <c r="AC112" s="19">
        <v>3.0000000000000009E-2</v>
      </c>
      <c r="AD112" s="19">
        <v>2.9999999999999988E-2</v>
      </c>
      <c r="AE112" s="19">
        <v>-0.01</v>
      </c>
      <c r="AF112" s="19">
        <v>0</v>
      </c>
      <c r="AG112" s="19">
        <v>-1.12499999999996E-3</v>
      </c>
      <c r="AH112" s="19">
        <v>-0.18912499999999999</v>
      </c>
      <c r="AI112" s="19">
        <v>-0.59925000000000006</v>
      </c>
      <c r="AJ112" s="19">
        <v>0</v>
      </c>
      <c r="AK112" s="19">
        <v>8</v>
      </c>
      <c r="AL112" s="19">
        <v>8</v>
      </c>
      <c r="AM112" s="19">
        <v>24</v>
      </c>
      <c r="AN112" s="19">
        <v>40</v>
      </c>
      <c r="AO112" s="19">
        <v>2</v>
      </c>
      <c r="AP112" s="19">
        <v>2</v>
      </c>
      <c r="AQ112" s="19">
        <v>0</v>
      </c>
      <c r="AR112" s="19">
        <v>-4</v>
      </c>
      <c r="AS112" s="19" t="s">
        <v>195</v>
      </c>
      <c r="AT112" s="19">
        <v>1</v>
      </c>
      <c r="AU112" s="19">
        <v>0</v>
      </c>
      <c r="AV112" s="19">
        <v>0</v>
      </c>
      <c r="AW112" s="19">
        <v>1</v>
      </c>
      <c r="AX112" s="19">
        <v>1</v>
      </c>
      <c r="AY112" s="19">
        <v>0.1</v>
      </c>
      <c r="AZ112" s="19">
        <v>0.1</v>
      </c>
      <c r="BA112" s="19">
        <v>0.1</v>
      </c>
      <c r="BB112" s="19">
        <v>0.1</v>
      </c>
      <c r="BC112" s="19">
        <v>0</v>
      </c>
      <c r="BD112" s="19">
        <v>1</v>
      </c>
      <c r="BE112" s="19">
        <v>45</v>
      </c>
      <c r="BF112" s="19">
        <v>1</v>
      </c>
      <c r="BG112" s="19">
        <v>5</v>
      </c>
      <c r="BH112" s="19" t="s">
        <v>89</v>
      </c>
      <c r="BI112" s="19">
        <v>5</v>
      </c>
      <c r="BJ112" s="19">
        <v>2</v>
      </c>
      <c r="BK112" s="19">
        <v>0.05</v>
      </c>
      <c r="BL112" s="19">
        <v>4</v>
      </c>
      <c r="BM112" s="19">
        <v>6</v>
      </c>
      <c r="BN112" s="19">
        <v>0.5</v>
      </c>
      <c r="BO112" s="19">
        <v>10</v>
      </c>
      <c r="BP112" s="19">
        <v>1</v>
      </c>
      <c r="BQ112" s="19">
        <v>1</v>
      </c>
      <c r="BR112" s="19">
        <v>1</v>
      </c>
      <c r="BS112" s="19">
        <v>1</v>
      </c>
      <c r="BT112" s="19">
        <v>0</v>
      </c>
      <c r="BU112" s="19">
        <v>0</v>
      </c>
      <c r="BV112" s="19">
        <v>0</v>
      </c>
      <c r="BW112" s="19">
        <v>0</v>
      </c>
      <c r="BX112" s="19">
        <v>1</v>
      </c>
      <c r="BY112" s="19">
        <v>1</v>
      </c>
      <c r="BZ112" s="19">
        <v>1</v>
      </c>
      <c r="CA112" s="19">
        <v>1</v>
      </c>
    </row>
    <row r="113" spans="1:79" x14ac:dyDescent="0.3">
      <c r="A113" s="26">
        <v>111</v>
      </c>
      <c r="B113" s="19">
        <v>80</v>
      </c>
      <c r="C113" s="19">
        <v>3.9999961853027337E-2</v>
      </c>
      <c r="D113" s="19">
        <v>6.6666603088378902E-4</v>
      </c>
      <c r="E113" s="19">
        <v>2</v>
      </c>
      <c r="F113" s="19">
        <v>7.864669563544929E-3</v>
      </c>
      <c r="G113" s="19">
        <v>4.7244359024495357E-2</v>
      </c>
      <c r="H113" s="19">
        <v>4.7244359024495357E-2</v>
      </c>
      <c r="I113" s="19">
        <v>4.7244359024495357E-2</v>
      </c>
      <c r="K113" s="19">
        <f t="shared" si="1"/>
        <v>4.7244359024495357E-2</v>
      </c>
      <c r="N113" s="19">
        <v>2.8126671853426437E-17</v>
      </c>
      <c r="O113" s="19">
        <v>5.0000000000000017E-2</v>
      </c>
      <c r="P113" s="19">
        <v>-9.9999999999999978E-2</v>
      </c>
      <c r="Q113" s="19">
        <v>0</v>
      </c>
      <c r="R113" s="19">
        <v>3.0000000000000009E-2</v>
      </c>
      <c r="S113" s="19">
        <v>-3.0000000000000009E-2</v>
      </c>
      <c r="T113" s="19">
        <v>-0.01</v>
      </c>
      <c r="U113" s="19">
        <v>0</v>
      </c>
      <c r="V113" s="19">
        <v>2.2500000000000042E-3</v>
      </c>
      <c r="W113" s="19">
        <v>-2.9781250000000009E-2</v>
      </c>
      <c r="X113" s="19">
        <v>-4.3750000000031258E-4</v>
      </c>
      <c r="Y113" s="19">
        <v>4.8943353565148122E-17</v>
      </c>
      <c r="Z113" s="19">
        <v>0.2</v>
      </c>
      <c r="AA113" s="19">
        <v>-0.60000000000000009</v>
      </c>
      <c r="AB113" s="19">
        <v>0</v>
      </c>
      <c r="AC113" s="19">
        <v>3.0000000000000009E-2</v>
      </c>
      <c r="AD113" s="19">
        <v>-3.0000000000000009E-2</v>
      </c>
      <c r="AE113" s="19">
        <v>-0.01</v>
      </c>
      <c r="AF113" s="19">
        <v>0</v>
      </c>
      <c r="AG113" s="19">
        <v>-1.12499999999996E-3</v>
      </c>
      <c r="AH113" s="19">
        <v>0.18912499999999999</v>
      </c>
      <c r="AI113" s="19">
        <v>-0.59925000000000006</v>
      </c>
      <c r="AJ113" s="19">
        <v>0</v>
      </c>
      <c r="AK113" s="19">
        <v>8</v>
      </c>
      <c r="AL113" s="19">
        <v>8</v>
      </c>
      <c r="AM113" s="19">
        <v>40</v>
      </c>
      <c r="AN113" s="19">
        <v>24</v>
      </c>
      <c r="AO113" s="19">
        <v>2</v>
      </c>
      <c r="AP113" s="19">
        <v>2</v>
      </c>
      <c r="AQ113" s="19">
        <v>-4</v>
      </c>
      <c r="AR113" s="19">
        <v>0</v>
      </c>
      <c r="AS113" s="19" t="s">
        <v>196</v>
      </c>
      <c r="AT113" s="19">
        <v>1</v>
      </c>
      <c r="AU113" s="19">
        <v>0</v>
      </c>
      <c r="AV113" s="19">
        <v>0</v>
      </c>
      <c r="AW113" s="19">
        <v>1</v>
      </c>
      <c r="AX113" s="19">
        <v>1</v>
      </c>
      <c r="AY113" s="19">
        <v>0.1</v>
      </c>
      <c r="AZ113" s="19">
        <v>0.1</v>
      </c>
      <c r="BA113" s="19">
        <v>0.1</v>
      </c>
      <c r="BB113" s="19">
        <v>0.1</v>
      </c>
      <c r="BC113" s="19">
        <v>0</v>
      </c>
      <c r="BD113" s="19">
        <v>1</v>
      </c>
      <c r="BE113" s="19">
        <v>45</v>
      </c>
      <c r="BF113" s="19">
        <v>1</v>
      </c>
      <c r="BG113" s="19">
        <v>5</v>
      </c>
      <c r="BH113" s="19" t="s">
        <v>89</v>
      </c>
      <c r="BI113" s="19">
        <v>5</v>
      </c>
      <c r="BJ113" s="19">
        <v>2</v>
      </c>
      <c r="BK113" s="19">
        <v>0.05</v>
      </c>
      <c r="BL113" s="19">
        <v>4</v>
      </c>
      <c r="BM113" s="19">
        <v>6</v>
      </c>
      <c r="BN113" s="19">
        <v>0.5</v>
      </c>
      <c r="BO113" s="19">
        <v>10</v>
      </c>
      <c r="BP113" s="19">
        <v>1</v>
      </c>
      <c r="BQ113" s="19">
        <v>1</v>
      </c>
      <c r="BR113" s="19">
        <v>1</v>
      </c>
      <c r="BS113" s="19">
        <v>1</v>
      </c>
      <c r="BT113" s="19">
        <v>0</v>
      </c>
      <c r="BU113" s="19">
        <v>0</v>
      </c>
      <c r="BV113" s="19">
        <v>0</v>
      </c>
      <c r="BW113" s="19">
        <v>0</v>
      </c>
      <c r="BX113" s="19">
        <v>1</v>
      </c>
      <c r="BY113" s="19">
        <v>1</v>
      </c>
      <c r="BZ113" s="19">
        <v>1</v>
      </c>
      <c r="CA113" s="19">
        <v>1</v>
      </c>
    </row>
    <row r="114" spans="1:79" x14ac:dyDescent="0.3">
      <c r="A114" s="26">
        <v>112</v>
      </c>
      <c r="B114" s="19">
        <v>80</v>
      </c>
      <c r="C114" s="19">
        <v>3.9000034332275391E-2</v>
      </c>
      <c r="D114" s="19">
        <v>6.5000057220458989E-4</v>
      </c>
      <c r="E114" s="19">
        <v>2</v>
      </c>
      <c r="F114" s="19">
        <v>7.864669563544929E-3</v>
      </c>
      <c r="G114" s="19">
        <v>4.7244359024495357E-2</v>
      </c>
      <c r="H114" s="19">
        <v>4.7244359024495357E-2</v>
      </c>
      <c r="I114" s="19">
        <v>4.7244359024495357E-2</v>
      </c>
      <c r="K114" s="19">
        <f t="shared" si="1"/>
        <v>4.7244359024495357E-2</v>
      </c>
      <c r="N114" s="19">
        <v>3.0902229414989319E-17</v>
      </c>
      <c r="O114" s="19">
        <v>5.0000000000000017E-2</v>
      </c>
      <c r="P114" s="19">
        <v>-9.9999999999999978E-2</v>
      </c>
      <c r="Q114" s="19">
        <v>0</v>
      </c>
      <c r="R114" s="19">
        <v>-0.03</v>
      </c>
      <c r="S114" s="19">
        <v>-0.03</v>
      </c>
      <c r="T114" s="19">
        <v>-0.01</v>
      </c>
      <c r="U114" s="19">
        <v>0</v>
      </c>
      <c r="V114" s="19">
        <v>-2.2499999999999912E-3</v>
      </c>
      <c r="W114" s="19">
        <v>-2.9781250000000009E-2</v>
      </c>
      <c r="X114" s="19">
        <v>-4.3750000000031258E-4</v>
      </c>
      <c r="Y114" s="19">
        <v>5.171891112671101E-17</v>
      </c>
      <c r="Z114" s="19">
        <v>0.2</v>
      </c>
      <c r="AA114" s="19">
        <v>-0.60000000000000009</v>
      </c>
      <c r="AB114" s="19">
        <v>0</v>
      </c>
      <c r="AC114" s="19">
        <v>-0.03</v>
      </c>
      <c r="AD114" s="19">
        <v>-0.03</v>
      </c>
      <c r="AE114" s="19">
        <v>-0.01</v>
      </c>
      <c r="AF114" s="19">
        <v>0</v>
      </c>
      <c r="AG114" s="19">
        <v>1.12500000000004E-3</v>
      </c>
      <c r="AH114" s="19">
        <v>0.18912499999999999</v>
      </c>
      <c r="AI114" s="19">
        <v>-0.59925000000000006</v>
      </c>
      <c r="AJ114" s="19">
        <v>0</v>
      </c>
      <c r="AK114" s="19">
        <v>8</v>
      </c>
      <c r="AL114" s="19">
        <v>8</v>
      </c>
      <c r="AM114" s="19">
        <v>40</v>
      </c>
      <c r="AN114" s="19">
        <v>24</v>
      </c>
      <c r="AO114" s="19">
        <v>2</v>
      </c>
      <c r="AP114" s="19">
        <v>2</v>
      </c>
      <c r="AQ114" s="19">
        <v>-4</v>
      </c>
      <c r="AR114" s="19">
        <v>0</v>
      </c>
      <c r="AS114" s="19" t="s">
        <v>197</v>
      </c>
      <c r="AT114" s="19">
        <v>1</v>
      </c>
      <c r="AU114" s="19">
        <v>0</v>
      </c>
      <c r="AV114" s="19">
        <v>0</v>
      </c>
      <c r="AW114" s="19">
        <v>1</v>
      </c>
      <c r="AX114" s="19">
        <v>1</v>
      </c>
      <c r="AY114" s="19">
        <v>0.1</v>
      </c>
      <c r="AZ114" s="19">
        <v>0.1</v>
      </c>
      <c r="BA114" s="19">
        <v>0.1</v>
      </c>
      <c r="BB114" s="19">
        <v>0.1</v>
      </c>
      <c r="BC114" s="19">
        <v>0</v>
      </c>
      <c r="BD114" s="19">
        <v>1</v>
      </c>
      <c r="BE114" s="19">
        <v>45</v>
      </c>
      <c r="BF114" s="19">
        <v>1</v>
      </c>
      <c r="BG114" s="19">
        <v>5</v>
      </c>
      <c r="BH114" s="19" t="s">
        <v>89</v>
      </c>
      <c r="BI114" s="19">
        <v>5</v>
      </c>
      <c r="BJ114" s="19">
        <v>2</v>
      </c>
      <c r="BK114" s="19">
        <v>0.05</v>
      </c>
      <c r="BL114" s="19">
        <v>4</v>
      </c>
      <c r="BM114" s="19">
        <v>6</v>
      </c>
      <c r="BN114" s="19">
        <v>0.5</v>
      </c>
      <c r="BO114" s="19">
        <v>10</v>
      </c>
      <c r="BP114" s="19">
        <v>1</v>
      </c>
      <c r="BQ114" s="19">
        <v>1</v>
      </c>
      <c r="BR114" s="19">
        <v>1</v>
      </c>
      <c r="BS114" s="19">
        <v>1</v>
      </c>
      <c r="BT114" s="19">
        <v>0</v>
      </c>
      <c r="BU114" s="19">
        <v>0</v>
      </c>
      <c r="BV114" s="19">
        <v>0</v>
      </c>
      <c r="BW114" s="19">
        <v>0</v>
      </c>
      <c r="BX114" s="19">
        <v>1</v>
      </c>
      <c r="BY114" s="19">
        <v>1</v>
      </c>
      <c r="BZ114" s="19">
        <v>1</v>
      </c>
      <c r="CA114" s="19">
        <v>1</v>
      </c>
    </row>
    <row r="115" spans="1:79" x14ac:dyDescent="0.3">
      <c r="A115" s="26">
        <v>113</v>
      </c>
      <c r="B115" s="19">
        <v>80</v>
      </c>
      <c r="C115" s="19">
        <v>0.12800002098083499</v>
      </c>
      <c r="D115" s="19">
        <v>2.1333336830139161E-3</v>
      </c>
      <c r="E115" s="19">
        <v>5</v>
      </c>
      <c r="F115" s="19">
        <v>7.8646695635449307E-3</v>
      </c>
      <c r="G115" s="19">
        <v>2.841774726073476E-2</v>
      </c>
      <c r="H115" s="19">
        <v>5.3558169676180108E-2</v>
      </c>
      <c r="I115" s="19">
        <v>3.0159876724922111E-2</v>
      </c>
      <c r="J115" s="19">
        <v>2.8560533985948169E-2</v>
      </c>
      <c r="K115" s="19">
        <f t="shared" si="1"/>
        <v>2.8560533985948169E-2</v>
      </c>
      <c r="L115" s="19">
        <v>2.841774726073476E-2</v>
      </c>
      <c r="M115" s="19">
        <v>2.841774726073476E-2</v>
      </c>
      <c r="N115" s="19">
        <v>1.110223024625157E-16</v>
      </c>
      <c r="O115" s="19">
        <v>2.0816681711721691E-17</v>
      </c>
      <c r="P115" s="19">
        <v>-2.7755575615628909E-16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-6.1874999999999958E-2</v>
      </c>
      <c r="W115" s="19">
        <v>9.3750000000006328E-4</v>
      </c>
      <c r="X115" s="19">
        <v>-3.1874999999999883E-2</v>
      </c>
      <c r="Y115" s="19">
        <v>-0.3</v>
      </c>
      <c r="Z115" s="19">
        <v>5.0000000000000072E-2</v>
      </c>
      <c r="AA115" s="19">
        <v>0.3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-0.55837500000000007</v>
      </c>
      <c r="AH115" s="19">
        <v>0.1348437500000001</v>
      </c>
      <c r="AI115" s="19">
        <v>0.29193750000000002</v>
      </c>
      <c r="AJ115" s="19">
        <v>0</v>
      </c>
      <c r="AK115" s="19">
        <v>14</v>
      </c>
      <c r="AL115" s="19">
        <v>38</v>
      </c>
      <c r="AM115" s="19">
        <v>16</v>
      </c>
      <c r="AN115" s="19">
        <v>12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198</v>
      </c>
      <c r="AT115" s="19">
        <v>1</v>
      </c>
      <c r="AU115" s="19">
        <v>0</v>
      </c>
      <c r="AV115" s="19">
        <v>0</v>
      </c>
      <c r="AW115" s="19">
        <v>1</v>
      </c>
      <c r="AX115" s="19">
        <v>1</v>
      </c>
      <c r="AY115" s="19">
        <v>0.1</v>
      </c>
      <c r="AZ115" s="19">
        <v>0.1</v>
      </c>
      <c r="BA115" s="19">
        <v>0.1</v>
      </c>
      <c r="BB115" s="19">
        <v>0.1</v>
      </c>
      <c r="BC115" s="19">
        <v>0</v>
      </c>
      <c r="BD115" s="19">
        <v>1</v>
      </c>
      <c r="BE115" s="19">
        <v>45</v>
      </c>
      <c r="BF115" s="19">
        <v>1</v>
      </c>
      <c r="BG115" s="19">
        <v>5</v>
      </c>
      <c r="BH115" s="19" t="s">
        <v>89</v>
      </c>
      <c r="BI115" s="19">
        <v>5</v>
      </c>
      <c r="BJ115" s="19">
        <v>2</v>
      </c>
      <c r="BK115" s="19">
        <v>0.05</v>
      </c>
      <c r="BL115" s="19">
        <v>4</v>
      </c>
      <c r="BM115" s="19">
        <v>6</v>
      </c>
      <c r="BN115" s="19">
        <v>0.5</v>
      </c>
      <c r="BO115" s="19">
        <v>10</v>
      </c>
      <c r="BP115" s="19">
        <v>1</v>
      </c>
      <c r="BQ115" s="19">
        <v>1</v>
      </c>
      <c r="BR115" s="19">
        <v>1</v>
      </c>
      <c r="BS115" s="19">
        <v>1</v>
      </c>
      <c r="BT115" s="19">
        <v>0</v>
      </c>
      <c r="BU115" s="19">
        <v>0</v>
      </c>
      <c r="BV115" s="19">
        <v>0</v>
      </c>
      <c r="BW115" s="19">
        <v>0</v>
      </c>
      <c r="BX115" s="19">
        <v>1</v>
      </c>
      <c r="BY115" s="19">
        <v>1</v>
      </c>
      <c r="BZ115" s="19">
        <v>1</v>
      </c>
      <c r="CA115" s="19">
        <v>1</v>
      </c>
    </row>
    <row r="116" spans="1:79" x14ac:dyDescent="0.3">
      <c r="A116" s="26">
        <v>114</v>
      </c>
      <c r="B116" s="19">
        <v>80</v>
      </c>
      <c r="C116" s="19">
        <v>0.12700009346008301</v>
      </c>
      <c r="D116" s="19">
        <v>2.116668224334717E-3</v>
      </c>
      <c r="E116" s="19">
        <v>5</v>
      </c>
      <c r="F116" s="19">
        <v>0.14352478961620191</v>
      </c>
      <c r="G116" s="19">
        <v>2.841774726073476E-2</v>
      </c>
      <c r="H116" s="19">
        <v>5.3558169676180108E-2</v>
      </c>
      <c r="I116" s="19">
        <v>3.0159876724922121E-2</v>
      </c>
      <c r="J116" s="19">
        <v>2.8560533985948169E-2</v>
      </c>
      <c r="K116" s="19">
        <f t="shared" si="1"/>
        <v>2.8560533985948169E-2</v>
      </c>
      <c r="L116" s="19">
        <v>2.841774726073476E-2</v>
      </c>
      <c r="M116" s="19">
        <v>2.841774726073476E-2</v>
      </c>
      <c r="N116" s="19">
        <v>1.110223024625157E-16</v>
      </c>
      <c r="O116" s="19">
        <v>6.9388939039072284E-18</v>
      </c>
      <c r="P116" s="19">
        <v>-2.7755575615628909E-16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-6.1874999999999958E-2</v>
      </c>
      <c r="W116" s="19">
        <v>-9.3750000000009104E-4</v>
      </c>
      <c r="X116" s="19">
        <v>-3.1874999999999883E-2</v>
      </c>
      <c r="Y116" s="19">
        <v>-0.3</v>
      </c>
      <c r="Z116" s="19">
        <v>-4.9999999999999947E-2</v>
      </c>
      <c r="AA116" s="19">
        <v>0.3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-0.55837500000000007</v>
      </c>
      <c r="AH116" s="19">
        <v>-0.13484375000000001</v>
      </c>
      <c r="AI116" s="19">
        <v>0.29193750000000002</v>
      </c>
      <c r="AJ116" s="19">
        <v>0</v>
      </c>
      <c r="AK116" s="19">
        <v>14</v>
      </c>
      <c r="AL116" s="19">
        <v>38</v>
      </c>
      <c r="AM116" s="19">
        <v>12</v>
      </c>
      <c r="AN116" s="19">
        <v>16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199</v>
      </c>
      <c r="AT116" s="19">
        <v>1</v>
      </c>
      <c r="AU116" s="19">
        <v>0</v>
      </c>
      <c r="AV116" s="19">
        <v>0</v>
      </c>
      <c r="AW116" s="19">
        <v>1</v>
      </c>
      <c r="AX116" s="19">
        <v>1</v>
      </c>
      <c r="AY116" s="19">
        <v>0.1</v>
      </c>
      <c r="AZ116" s="19">
        <v>0.1</v>
      </c>
      <c r="BA116" s="19">
        <v>0.1</v>
      </c>
      <c r="BB116" s="19">
        <v>0.1</v>
      </c>
      <c r="BC116" s="19">
        <v>0</v>
      </c>
      <c r="BD116" s="19">
        <v>1</v>
      </c>
      <c r="BE116" s="19">
        <v>45</v>
      </c>
      <c r="BF116" s="19">
        <v>1</v>
      </c>
      <c r="BG116" s="19">
        <v>5</v>
      </c>
      <c r="BH116" s="19" t="s">
        <v>89</v>
      </c>
      <c r="BI116" s="19">
        <v>5</v>
      </c>
      <c r="BJ116" s="19">
        <v>2</v>
      </c>
      <c r="BK116" s="19">
        <v>0.05</v>
      </c>
      <c r="BL116" s="19">
        <v>4</v>
      </c>
      <c r="BM116" s="19">
        <v>6</v>
      </c>
      <c r="BN116" s="19">
        <v>0.5</v>
      </c>
      <c r="BO116" s="19">
        <v>10</v>
      </c>
      <c r="BP116" s="19">
        <v>1</v>
      </c>
      <c r="BQ116" s="19">
        <v>1</v>
      </c>
      <c r="BR116" s="19">
        <v>1</v>
      </c>
      <c r="BS116" s="19">
        <v>1</v>
      </c>
      <c r="BT116" s="19">
        <v>0</v>
      </c>
      <c r="BU116" s="19">
        <v>0</v>
      </c>
      <c r="BV116" s="19">
        <v>0</v>
      </c>
      <c r="BW116" s="19">
        <v>0</v>
      </c>
      <c r="BX116" s="19">
        <v>1</v>
      </c>
      <c r="BY116" s="19">
        <v>1</v>
      </c>
      <c r="BZ116" s="19">
        <v>1</v>
      </c>
      <c r="CA116" s="19">
        <v>1</v>
      </c>
    </row>
    <row r="117" spans="1:79" x14ac:dyDescent="0.3">
      <c r="A117" s="26">
        <v>115</v>
      </c>
      <c r="B117" s="19">
        <v>80</v>
      </c>
      <c r="C117" s="19">
        <v>0.12600016593933111</v>
      </c>
      <c r="D117" s="19">
        <v>2.100002765655517E-3</v>
      </c>
      <c r="E117" s="19">
        <v>5</v>
      </c>
      <c r="F117" s="19">
        <v>0.14352478961620191</v>
      </c>
      <c r="G117" s="19">
        <v>2.8417747260734798E-2</v>
      </c>
      <c r="H117" s="19">
        <v>5.3558169676180101E-2</v>
      </c>
      <c r="I117" s="19">
        <v>3.0159876724922111E-2</v>
      </c>
      <c r="J117" s="19">
        <v>2.8560533985948169E-2</v>
      </c>
      <c r="K117" s="19">
        <f t="shared" si="1"/>
        <v>2.8560533985948169E-2</v>
      </c>
      <c r="L117" s="19">
        <v>2.8417747260734798E-2</v>
      </c>
      <c r="M117" s="19">
        <v>2.8417747260734798E-2</v>
      </c>
      <c r="N117" s="19">
        <v>-2.7755575615628909E-16</v>
      </c>
      <c r="O117" s="19">
        <v>2.0816681711721691E-17</v>
      </c>
      <c r="P117" s="19">
        <v>-2.7755575615628909E-16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6.1875000000000069E-2</v>
      </c>
      <c r="W117" s="19">
        <v>-9.3750000000000777E-4</v>
      </c>
      <c r="X117" s="19">
        <v>-3.1874999999999883E-2</v>
      </c>
      <c r="Y117" s="19">
        <v>0.3</v>
      </c>
      <c r="Z117" s="19">
        <v>-4.9999999999999989E-2</v>
      </c>
      <c r="AA117" s="19">
        <v>0.3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0.55837500000000007</v>
      </c>
      <c r="AH117" s="19">
        <v>-0.13484375000000001</v>
      </c>
      <c r="AI117" s="19">
        <v>0.29193750000000002</v>
      </c>
      <c r="AJ117" s="19">
        <v>0</v>
      </c>
      <c r="AK117" s="19">
        <v>38</v>
      </c>
      <c r="AL117" s="19">
        <v>14</v>
      </c>
      <c r="AM117" s="19">
        <v>12</v>
      </c>
      <c r="AN117" s="19">
        <v>16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200</v>
      </c>
      <c r="AT117" s="19">
        <v>1</v>
      </c>
      <c r="AU117" s="19">
        <v>0</v>
      </c>
      <c r="AV117" s="19">
        <v>0</v>
      </c>
      <c r="AW117" s="19">
        <v>1</v>
      </c>
      <c r="AX117" s="19">
        <v>1</v>
      </c>
      <c r="AY117" s="19">
        <v>0.1</v>
      </c>
      <c r="AZ117" s="19">
        <v>0.1</v>
      </c>
      <c r="BA117" s="19">
        <v>0.1</v>
      </c>
      <c r="BB117" s="19">
        <v>0.1</v>
      </c>
      <c r="BC117" s="19">
        <v>0</v>
      </c>
      <c r="BD117" s="19">
        <v>1</v>
      </c>
      <c r="BE117" s="19">
        <v>45</v>
      </c>
      <c r="BF117" s="19">
        <v>1</v>
      </c>
      <c r="BG117" s="19">
        <v>5</v>
      </c>
      <c r="BH117" s="19" t="s">
        <v>89</v>
      </c>
      <c r="BI117" s="19">
        <v>5</v>
      </c>
      <c r="BJ117" s="19">
        <v>2</v>
      </c>
      <c r="BK117" s="19">
        <v>0.05</v>
      </c>
      <c r="BL117" s="19">
        <v>4</v>
      </c>
      <c r="BM117" s="19">
        <v>6</v>
      </c>
      <c r="BN117" s="19">
        <v>0.5</v>
      </c>
      <c r="BO117" s="19">
        <v>10</v>
      </c>
      <c r="BP117" s="19">
        <v>1</v>
      </c>
      <c r="BQ117" s="19">
        <v>1</v>
      </c>
      <c r="BR117" s="19">
        <v>1</v>
      </c>
      <c r="BS117" s="19">
        <v>1</v>
      </c>
      <c r="BT117" s="19">
        <v>0</v>
      </c>
      <c r="BU117" s="19">
        <v>0</v>
      </c>
      <c r="BV117" s="19">
        <v>0</v>
      </c>
      <c r="BW117" s="19">
        <v>0</v>
      </c>
      <c r="BX117" s="19">
        <v>1</v>
      </c>
      <c r="BY117" s="19">
        <v>1</v>
      </c>
      <c r="BZ117" s="19">
        <v>1</v>
      </c>
      <c r="CA117" s="19">
        <v>1</v>
      </c>
    </row>
    <row r="118" spans="1:79" x14ac:dyDescent="0.3">
      <c r="A118" s="26">
        <v>116</v>
      </c>
      <c r="B118" s="19">
        <v>80</v>
      </c>
      <c r="C118" s="19">
        <v>0.1009998321533203</v>
      </c>
      <c r="D118" s="19">
        <v>1.683330535888672E-3</v>
      </c>
      <c r="E118" s="19">
        <v>3</v>
      </c>
      <c r="F118" s="19">
        <v>0.14352478961620191</v>
      </c>
      <c r="G118" s="19">
        <v>2.865878873705241E-2</v>
      </c>
      <c r="H118" s="19">
        <v>4.9550725666356273E-2</v>
      </c>
      <c r="I118" s="19">
        <v>2.865878873705241E-2</v>
      </c>
      <c r="J118" s="19">
        <v>2.865878873705241E-2</v>
      </c>
      <c r="K118" s="19">
        <f t="shared" si="1"/>
        <v>2.865878873705241E-2</v>
      </c>
      <c r="N118" s="19">
        <v>4.4408920985006262E-16</v>
      </c>
      <c r="O118" s="19">
        <v>6.9388939039072284E-17</v>
      </c>
      <c r="P118" s="19">
        <v>-1.110223024625157E-16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-6.6937500000000094E-2</v>
      </c>
      <c r="W118" s="19">
        <v>1.6875000000000001E-2</v>
      </c>
      <c r="X118" s="19">
        <v>-1.2750000000000041E-2</v>
      </c>
      <c r="Y118" s="19">
        <v>-0.45</v>
      </c>
      <c r="Z118" s="19">
        <v>5.0000000000000093E-2</v>
      </c>
      <c r="AA118" s="19">
        <v>0.3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-0.58050000000000002</v>
      </c>
      <c r="AH118" s="19">
        <v>0.15425000000000011</v>
      </c>
      <c r="AI118" s="19">
        <v>0.33074999999999999</v>
      </c>
      <c r="AJ118" s="19">
        <v>0</v>
      </c>
      <c r="AK118" s="19">
        <v>8</v>
      </c>
      <c r="AL118" s="19">
        <v>44</v>
      </c>
      <c r="AM118" s="19">
        <v>16</v>
      </c>
      <c r="AN118" s="19">
        <v>12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201</v>
      </c>
      <c r="AT118" s="19">
        <v>1</v>
      </c>
      <c r="AU118" s="19">
        <v>0</v>
      </c>
      <c r="AV118" s="19">
        <v>0</v>
      </c>
      <c r="AW118" s="19">
        <v>1</v>
      </c>
      <c r="AX118" s="19">
        <v>1</v>
      </c>
      <c r="AY118" s="19">
        <v>0.1</v>
      </c>
      <c r="AZ118" s="19">
        <v>0.1</v>
      </c>
      <c r="BA118" s="19">
        <v>0.1</v>
      </c>
      <c r="BB118" s="19">
        <v>0.1</v>
      </c>
      <c r="BC118" s="19">
        <v>0</v>
      </c>
      <c r="BD118" s="19">
        <v>1</v>
      </c>
      <c r="BE118" s="19">
        <v>45</v>
      </c>
      <c r="BF118" s="19">
        <v>1</v>
      </c>
      <c r="BG118" s="19">
        <v>5</v>
      </c>
      <c r="BH118" s="19" t="s">
        <v>89</v>
      </c>
      <c r="BI118" s="19">
        <v>5</v>
      </c>
      <c r="BJ118" s="19">
        <v>2</v>
      </c>
      <c r="BK118" s="19">
        <v>0.05</v>
      </c>
      <c r="BL118" s="19">
        <v>4</v>
      </c>
      <c r="BM118" s="19">
        <v>6</v>
      </c>
      <c r="BN118" s="19">
        <v>0.5</v>
      </c>
      <c r="BO118" s="19">
        <v>10</v>
      </c>
      <c r="BP118" s="19">
        <v>1</v>
      </c>
      <c r="BQ118" s="19">
        <v>1</v>
      </c>
      <c r="BR118" s="19">
        <v>1</v>
      </c>
      <c r="BS118" s="19">
        <v>1</v>
      </c>
      <c r="BT118" s="19">
        <v>0</v>
      </c>
      <c r="BU118" s="19">
        <v>0</v>
      </c>
      <c r="BV118" s="19">
        <v>0</v>
      </c>
      <c r="BW118" s="19">
        <v>0</v>
      </c>
      <c r="BX118" s="19">
        <v>1</v>
      </c>
      <c r="BY118" s="19">
        <v>1</v>
      </c>
      <c r="BZ118" s="19">
        <v>1</v>
      </c>
      <c r="CA118" s="19">
        <v>1</v>
      </c>
    </row>
    <row r="119" spans="1:79" x14ac:dyDescent="0.3">
      <c r="A119" s="26">
        <v>117</v>
      </c>
      <c r="B119" s="19">
        <v>80</v>
      </c>
      <c r="C119" s="19">
        <v>0.10199999809265139</v>
      </c>
      <c r="D119" s="19">
        <v>1.6999999682108561E-3</v>
      </c>
      <c r="E119" s="19">
        <v>3</v>
      </c>
      <c r="F119" s="19">
        <v>5.2500000000000324E-3</v>
      </c>
      <c r="G119" s="19">
        <v>2.865878873705241E-2</v>
      </c>
      <c r="H119" s="19">
        <v>4.9550725666356252E-2</v>
      </c>
      <c r="I119" s="19">
        <v>2.865878873705241E-2</v>
      </c>
      <c r="J119" s="19">
        <v>2.865878873705241E-2</v>
      </c>
      <c r="K119" s="19">
        <f t="shared" si="1"/>
        <v>2.865878873705241E-2</v>
      </c>
      <c r="N119" s="19">
        <v>4.4408920985006262E-16</v>
      </c>
      <c r="O119" s="19">
        <v>9.0205620750793969E-17</v>
      </c>
      <c r="P119" s="19">
        <v>-1.110223024625157E-16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-6.6937500000000094E-2</v>
      </c>
      <c r="W119" s="19">
        <v>-1.6874999999999921E-2</v>
      </c>
      <c r="X119" s="19">
        <v>-1.2750000000000041E-2</v>
      </c>
      <c r="Y119" s="19">
        <v>-0.45</v>
      </c>
      <c r="Z119" s="19">
        <v>-4.9999999999999933E-2</v>
      </c>
      <c r="AA119" s="19">
        <v>0.3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-0.58050000000000002</v>
      </c>
      <c r="AH119" s="19">
        <v>-0.15424999999999989</v>
      </c>
      <c r="AI119" s="19">
        <v>0.33074999999999999</v>
      </c>
      <c r="AJ119" s="19">
        <v>0</v>
      </c>
      <c r="AK119" s="19">
        <v>8</v>
      </c>
      <c r="AL119" s="19">
        <v>44</v>
      </c>
      <c r="AM119" s="19">
        <v>12</v>
      </c>
      <c r="AN119" s="19">
        <v>16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202</v>
      </c>
      <c r="AT119" s="19">
        <v>1</v>
      </c>
      <c r="AU119" s="19">
        <v>0</v>
      </c>
      <c r="AV119" s="19">
        <v>0</v>
      </c>
      <c r="AW119" s="19">
        <v>1</v>
      </c>
      <c r="AX119" s="19">
        <v>1</v>
      </c>
      <c r="AY119" s="19">
        <v>0.1</v>
      </c>
      <c r="AZ119" s="19">
        <v>0.1</v>
      </c>
      <c r="BA119" s="19">
        <v>0.1</v>
      </c>
      <c r="BB119" s="19">
        <v>0.1</v>
      </c>
      <c r="BC119" s="19">
        <v>0</v>
      </c>
      <c r="BD119" s="19">
        <v>1</v>
      </c>
      <c r="BE119" s="19">
        <v>45</v>
      </c>
      <c r="BF119" s="19">
        <v>1</v>
      </c>
      <c r="BG119" s="19">
        <v>5</v>
      </c>
      <c r="BH119" s="19" t="s">
        <v>89</v>
      </c>
      <c r="BI119" s="19">
        <v>5</v>
      </c>
      <c r="BJ119" s="19">
        <v>2</v>
      </c>
      <c r="BK119" s="19">
        <v>0.05</v>
      </c>
      <c r="BL119" s="19">
        <v>4</v>
      </c>
      <c r="BM119" s="19">
        <v>6</v>
      </c>
      <c r="BN119" s="19">
        <v>0.5</v>
      </c>
      <c r="BO119" s="19">
        <v>10</v>
      </c>
      <c r="BP119" s="19">
        <v>1</v>
      </c>
      <c r="BQ119" s="19">
        <v>1</v>
      </c>
      <c r="BR119" s="19">
        <v>1</v>
      </c>
      <c r="BS119" s="19">
        <v>1</v>
      </c>
      <c r="BT119" s="19">
        <v>0</v>
      </c>
      <c r="BU119" s="19">
        <v>0</v>
      </c>
      <c r="BV119" s="19">
        <v>0</v>
      </c>
      <c r="BW119" s="19">
        <v>0</v>
      </c>
      <c r="BX119" s="19">
        <v>1</v>
      </c>
      <c r="BY119" s="19">
        <v>1</v>
      </c>
      <c r="BZ119" s="19">
        <v>1</v>
      </c>
      <c r="CA119" s="19">
        <v>1</v>
      </c>
    </row>
    <row r="120" spans="1:79" x14ac:dyDescent="0.3">
      <c r="A120" s="26">
        <v>118</v>
      </c>
      <c r="B120" s="19">
        <v>80</v>
      </c>
      <c r="C120" s="19">
        <v>0.1000001430511475</v>
      </c>
      <c r="D120" s="19">
        <v>1.6666690508524581E-3</v>
      </c>
      <c r="E120" s="19">
        <v>3</v>
      </c>
      <c r="F120" s="19">
        <v>1.110223024625157E-16</v>
      </c>
      <c r="G120" s="19">
        <v>2.865878873705241E-2</v>
      </c>
      <c r="H120" s="19">
        <v>4.9550725666356259E-2</v>
      </c>
      <c r="I120" s="19">
        <v>2.865878873705241E-2</v>
      </c>
      <c r="J120" s="19">
        <v>2.865878873705241E-2</v>
      </c>
      <c r="K120" s="19">
        <f t="shared" si="1"/>
        <v>2.865878873705241E-2</v>
      </c>
      <c r="N120" s="19">
        <v>-4.9960036108132044E-16</v>
      </c>
      <c r="O120" s="19">
        <v>-2.0816681711721691E-17</v>
      </c>
      <c r="P120" s="19">
        <v>-1.110223024625157E-16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6.6937500000000094E-2</v>
      </c>
      <c r="W120" s="19">
        <v>-1.6874999999999949E-2</v>
      </c>
      <c r="X120" s="19">
        <v>-1.2750000000000041E-2</v>
      </c>
      <c r="Y120" s="19">
        <v>0.45</v>
      </c>
      <c r="Z120" s="19">
        <v>-0.05</v>
      </c>
      <c r="AA120" s="19">
        <v>0.3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0.58050000000000002</v>
      </c>
      <c r="AH120" s="19">
        <v>-0.15425</v>
      </c>
      <c r="AI120" s="19">
        <v>0.33074999999999999</v>
      </c>
      <c r="AJ120" s="19">
        <v>0</v>
      </c>
      <c r="AK120" s="19">
        <v>44</v>
      </c>
      <c r="AL120" s="19">
        <v>8</v>
      </c>
      <c r="AM120" s="19">
        <v>12</v>
      </c>
      <c r="AN120" s="19">
        <v>16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203</v>
      </c>
      <c r="AT120" s="19">
        <v>1</v>
      </c>
      <c r="AU120" s="19">
        <v>0</v>
      </c>
      <c r="AV120" s="19">
        <v>0</v>
      </c>
      <c r="AW120" s="19">
        <v>1</v>
      </c>
      <c r="AX120" s="19">
        <v>1</v>
      </c>
      <c r="AY120" s="19">
        <v>0.1</v>
      </c>
      <c r="AZ120" s="19">
        <v>0.1</v>
      </c>
      <c r="BA120" s="19">
        <v>0.1</v>
      </c>
      <c r="BB120" s="19">
        <v>0.1</v>
      </c>
      <c r="BC120" s="19">
        <v>0</v>
      </c>
      <c r="BD120" s="19">
        <v>1</v>
      </c>
      <c r="BE120" s="19">
        <v>45</v>
      </c>
      <c r="BF120" s="19">
        <v>1</v>
      </c>
      <c r="BG120" s="19">
        <v>5</v>
      </c>
      <c r="BH120" s="19" t="s">
        <v>89</v>
      </c>
      <c r="BI120" s="19">
        <v>5</v>
      </c>
      <c r="BJ120" s="19">
        <v>2</v>
      </c>
      <c r="BK120" s="19">
        <v>0.05</v>
      </c>
      <c r="BL120" s="19">
        <v>4</v>
      </c>
      <c r="BM120" s="19">
        <v>6</v>
      </c>
      <c r="BN120" s="19">
        <v>0.5</v>
      </c>
      <c r="BO120" s="19">
        <v>10</v>
      </c>
      <c r="BP120" s="19">
        <v>1</v>
      </c>
      <c r="BQ120" s="19">
        <v>1</v>
      </c>
      <c r="BR120" s="19">
        <v>1</v>
      </c>
      <c r="BS120" s="19">
        <v>1</v>
      </c>
      <c r="BT120" s="19">
        <v>0</v>
      </c>
      <c r="BU120" s="19">
        <v>0</v>
      </c>
      <c r="BV120" s="19">
        <v>0</v>
      </c>
      <c r="BW120" s="19">
        <v>0</v>
      </c>
      <c r="BX120" s="19">
        <v>1</v>
      </c>
      <c r="BY120" s="19">
        <v>1</v>
      </c>
      <c r="BZ120" s="19">
        <v>1</v>
      </c>
      <c r="CA120" s="19">
        <v>1</v>
      </c>
    </row>
    <row r="121" spans="1:79" x14ac:dyDescent="0.3">
      <c r="A121" s="26">
        <v>119</v>
      </c>
      <c r="B121" s="19">
        <v>80</v>
      </c>
      <c r="C121" s="19">
        <v>9.4999790191650391E-2</v>
      </c>
      <c r="D121" s="19">
        <v>1.583329836527506E-3</v>
      </c>
      <c r="E121" s="19">
        <v>5</v>
      </c>
      <c r="F121" s="19">
        <v>1.110223024625157E-16</v>
      </c>
      <c r="G121" s="19">
        <v>3.1036772544837592E-3</v>
      </c>
      <c r="H121" s="19">
        <v>4.4815311104297872E-2</v>
      </c>
      <c r="I121" s="19">
        <v>1.3262891723715489E-2</v>
      </c>
      <c r="J121" s="19">
        <v>3.1036772544837592E-3</v>
      </c>
      <c r="K121" s="19">
        <f t="shared" si="1"/>
        <v>3.1036772544837592E-3</v>
      </c>
      <c r="L121" s="19">
        <v>5.0363910069612583E-3</v>
      </c>
      <c r="M121" s="19">
        <v>5.7450726170345219E-3</v>
      </c>
      <c r="N121" s="19">
        <v>0</v>
      </c>
      <c r="O121" s="19">
        <v>2.775557561562891E-17</v>
      </c>
      <c r="P121" s="19">
        <v>-3.3306690738754701E-16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6.3749999999999363E-3</v>
      </c>
      <c r="W121" s="19">
        <v>-3.749999999999587E-4</v>
      </c>
      <c r="X121" s="19">
        <v>-4.1249999999999898E-3</v>
      </c>
      <c r="Y121" s="19">
        <v>-0.15</v>
      </c>
      <c r="Z121" s="19">
        <v>5.0000000000000037E-2</v>
      </c>
      <c r="AA121" s="19">
        <v>0.3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-0.12225</v>
      </c>
      <c r="AH121" s="19">
        <v>0.15425000000000011</v>
      </c>
      <c r="AI121" s="19">
        <v>0.33074999999999999</v>
      </c>
      <c r="AJ121" s="19">
        <v>0</v>
      </c>
      <c r="AK121" s="19">
        <v>20</v>
      </c>
      <c r="AL121" s="19">
        <v>32</v>
      </c>
      <c r="AM121" s="19">
        <v>16</v>
      </c>
      <c r="AN121" s="19">
        <v>12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204</v>
      </c>
      <c r="AT121" s="19">
        <v>1</v>
      </c>
      <c r="AU121" s="19">
        <v>0</v>
      </c>
      <c r="AV121" s="19">
        <v>0</v>
      </c>
      <c r="AW121" s="19">
        <v>1</v>
      </c>
      <c r="AX121" s="19">
        <v>1</v>
      </c>
      <c r="AY121" s="19">
        <v>0.1</v>
      </c>
      <c r="AZ121" s="19">
        <v>0.1</v>
      </c>
      <c r="BA121" s="19">
        <v>0.1</v>
      </c>
      <c r="BB121" s="19">
        <v>0.1</v>
      </c>
      <c r="BC121" s="19">
        <v>0</v>
      </c>
      <c r="BD121" s="19">
        <v>1</v>
      </c>
      <c r="BE121" s="19">
        <v>45</v>
      </c>
      <c r="BF121" s="19">
        <v>1</v>
      </c>
      <c r="BG121" s="19">
        <v>5</v>
      </c>
      <c r="BH121" s="19" t="s">
        <v>89</v>
      </c>
      <c r="BI121" s="19">
        <v>5</v>
      </c>
      <c r="BJ121" s="19">
        <v>2</v>
      </c>
      <c r="BK121" s="19">
        <v>0.05</v>
      </c>
      <c r="BL121" s="19">
        <v>4</v>
      </c>
      <c r="BM121" s="19">
        <v>6</v>
      </c>
      <c r="BN121" s="19">
        <v>0.5</v>
      </c>
      <c r="BO121" s="19">
        <v>10</v>
      </c>
      <c r="BP121" s="19">
        <v>1</v>
      </c>
      <c r="BQ121" s="19">
        <v>1</v>
      </c>
      <c r="BR121" s="19">
        <v>1</v>
      </c>
      <c r="BS121" s="19">
        <v>1</v>
      </c>
      <c r="BT121" s="19">
        <v>0</v>
      </c>
      <c r="BU121" s="19">
        <v>0</v>
      </c>
      <c r="BV121" s="19">
        <v>0</v>
      </c>
      <c r="BW121" s="19">
        <v>0</v>
      </c>
      <c r="BX121" s="19">
        <v>1</v>
      </c>
      <c r="BY121" s="19">
        <v>1</v>
      </c>
      <c r="BZ121" s="19">
        <v>1</v>
      </c>
      <c r="CA121" s="19">
        <v>1</v>
      </c>
    </row>
    <row r="122" spans="1:79" x14ac:dyDescent="0.3">
      <c r="A122" s="26">
        <v>120</v>
      </c>
      <c r="B122" s="19">
        <v>80</v>
      </c>
      <c r="C122" s="19">
        <v>9.1000080108642578E-2</v>
      </c>
      <c r="D122" s="19">
        <v>1.5166680018107101E-3</v>
      </c>
      <c r="E122" s="19">
        <v>5</v>
      </c>
      <c r="F122" s="19">
        <v>1.110223024625157E-16</v>
      </c>
      <c r="G122" s="19">
        <v>3.1036772544837631E-3</v>
      </c>
      <c r="H122" s="19">
        <v>4.4815311104297859E-2</v>
      </c>
      <c r="I122" s="19">
        <v>1.326289172371546E-2</v>
      </c>
      <c r="J122" s="19">
        <v>3.1036772544837631E-3</v>
      </c>
      <c r="K122" s="19">
        <f t="shared" si="1"/>
        <v>3.1036772544837631E-3</v>
      </c>
      <c r="L122" s="19">
        <v>5.0363910069612574E-3</v>
      </c>
      <c r="M122" s="19">
        <v>5.7450726170345237E-3</v>
      </c>
      <c r="N122" s="19">
        <v>0</v>
      </c>
      <c r="O122" s="19">
        <v>3.4694469519536142E-17</v>
      </c>
      <c r="P122" s="19">
        <v>-3.3306690738754701E-16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6.3749999999999363E-3</v>
      </c>
      <c r="W122" s="19">
        <v>3.7500000000018069E-4</v>
      </c>
      <c r="X122" s="19">
        <v>-4.1249999999999898E-3</v>
      </c>
      <c r="Y122" s="19">
        <v>-0.15</v>
      </c>
      <c r="Z122" s="19">
        <v>-4.9999999999999961E-2</v>
      </c>
      <c r="AA122" s="19">
        <v>0.3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-0.12225</v>
      </c>
      <c r="AH122" s="19">
        <v>-0.15424999999999989</v>
      </c>
      <c r="AI122" s="19">
        <v>0.33074999999999999</v>
      </c>
      <c r="AJ122" s="19">
        <v>0</v>
      </c>
      <c r="AK122" s="19">
        <v>20</v>
      </c>
      <c r="AL122" s="19">
        <v>32</v>
      </c>
      <c r="AM122" s="19">
        <v>12</v>
      </c>
      <c r="AN122" s="19">
        <v>16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205</v>
      </c>
      <c r="AT122" s="19">
        <v>1</v>
      </c>
      <c r="AU122" s="19">
        <v>0</v>
      </c>
      <c r="AV122" s="19">
        <v>0</v>
      </c>
      <c r="AW122" s="19">
        <v>1</v>
      </c>
      <c r="AX122" s="19">
        <v>1</v>
      </c>
      <c r="AY122" s="19">
        <v>0.1</v>
      </c>
      <c r="AZ122" s="19">
        <v>0.1</v>
      </c>
      <c r="BA122" s="19">
        <v>0.1</v>
      </c>
      <c r="BB122" s="19">
        <v>0.1</v>
      </c>
      <c r="BC122" s="19">
        <v>0</v>
      </c>
      <c r="BD122" s="19">
        <v>1</v>
      </c>
      <c r="BE122" s="19">
        <v>45</v>
      </c>
      <c r="BF122" s="19">
        <v>1</v>
      </c>
      <c r="BG122" s="19">
        <v>5</v>
      </c>
      <c r="BH122" s="19" t="s">
        <v>89</v>
      </c>
      <c r="BI122" s="19">
        <v>5</v>
      </c>
      <c r="BJ122" s="19">
        <v>2</v>
      </c>
      <c r="BK122" s="19">
        <v>0.05</v>
      </c>
      <c r="BL122" s="19">
        <v>4</v>
      </c>
      <c r="BM122" s="19">
        <v>6</v>
      </c>
      <c r="BN122" s="19">
        <v>0.5</v>
      </c>
      <c r="BO122" s="19">
        <v>10</v>
      </c>
      <c r="BP122" s="19">
        <v>1</v>
      </c>
      <c r="BQ122" s="19">
        <v>1</v>
      </c>
      <c r="BR122" s="19">
        <v>1</v>
      </c>
      <c r="BS122" s="19">
        <v>1</v>
      </c>
      <c r="BT122" s="19">
        <v>0</v>
      </c>
      <c r="BU122" s="19">
        <v>0</v>
      </c>
      <c r="BV122" s="19">
        <v>0</v>
      </c>
      <c r="BW122" s="19">
        <v>0</v>
      </c>
      <c r="BX122" s="19">
        <v>1</v>
      </c>
      <c r="BY122" s="19">
        <v>1</v>
      </c>
      <c r="BZ122" s="19">
        <v>1</v>
      </c>
      <c r="CA122" s="19">
        <v>1</v>
      </c>
    </row>
    <row r="123" spans="1:79" x14ac:dyDescent="0.3">
      <c r="A123" s="26">
        <v>121</v>
      </c>
      <c r="B123" s="19">
        <v>80</v>
      </c>
      <c r="C123" s="19">
        <v>9.5000028610229492E-2</v>
      </c>
      <c r="D123" s="19">
        <v>1.583333810170492E-3</v>
      </c>
      <c r="E123" s="19">
        <v>5</v>
      </c>
      <c r="F123" s="19">
        <v>1.110223024625157E-16</v>
      </c>
      <c r="G123" s="19">
        <v>3.10367725448376E-3</v>
      </c>
      <c r="H123" s="19">
        <v>4.4815311104297872E-2</v>
      </c>
      <c r="I123" s="19">
        <v>1.3262891723715481E-2</v>
      </c>
      <c r="J123" s="19">
        <v>3.10367725448376E-3</v>
      </c>
      <c r="K123" s="19">
        <f t="shared" si="1"/>
        <v>3.10367725448376E-3</v>
      </c>
      <c r="L123" s="19">
        <v>5.0363910069612583E-3</v>
      </c>
      <c r="M123" s="19">
        <v>5.7450726170345228E-3</v>
      </c>
      <c r="N123" s="19">
        <v>0</v>
      </c>
      <c r="O123" s="19">
        <v>1.387778780781446E-17</v>
      </c>
      <c r="P123" s="19">
        <v>-3.3306690738754701E-16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-6.3749999999999363E-3</v>
      </c>
      <c r="W123" s="19">
        <v>3.7500000000001421E-4</v>
      </c>
      <c r="X123" s="19">
        <v>-4.1249999999999898E-3</v>
      </c>
      <c r="Y123" s="19">
        <v>0.15</v>
      </c>
      <c r="Z123" s="19">
        <v>-4.9999999999999982E-2</v>
      </c>
      <c r="AA123" s="19">
        <v>0.3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0.12225</v>
      </c>
      <c r="AH123" s="19">
        <v>-0.15425</v>
      </c>
      <c r="AI123" s="19">
        <v>0.33074999999999999</v>
      </c>
      <c r="AJ123" s="19">
        <v>0</v>
      </c>
      <c r="AK123" s="19">
        <v>32</v>
      </c>
      <c r="AL123" s="19">
        <v>20</v>
      </c>
      <c r="AM123" s="19">
        <v>12</v>
      </c>
      <c r="AN123" s="19">
        <v>16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206</v>
      </c>
      <c r="AT123" s="19">
        <v>1</v>
      </c>
      <c r="AU123" s="19">
        <v>0</v>
      </c>
      <c r="AV123" s="19">
        <v>0</v>
      </c>
      <c r="AW123" s="19">
        <v>1</v>
      </c>
      <c r="AX123" s="19">
        <v>1</v>
      </c>
      <c r="AY123" s="19">
        <v>0.1</v>
      </c>
      <c r="AZ123" s="19">
        <v>0.1</v>
      </c>
      <c r="BA123" s="19">
        <v>0.1</v>
      </c>
      <c r="BB123" s="19">
        <v>0.1</v>
      </c>
      <c r="BC123" s="19">
        <v>0</v>
      </c>
      <c r="BD123" s="19">
        <v>1</v>
      </c>
      <c r="BE123" s="19">
        <v>45</v>
      </c>
      <c r="BF123" s="19">
        <v>1</v>
      </c>
      <c r="BG123" s="19">
        <v>5</v>
      </c>
      <c r="BH123" s="19" t="s">
        <v>89</v>
      </c>
      <c r="BI123" s="19">
        <v>5</v>
      </c>
      <c r="BJ123" s="19">
        <v>2</v>
      </c>
      <c r="BK123" s="19">
        <v>0.05</v>
      </c>
      <c r="BL123" s="19">
        <v>4</v>
      </c>
      <c r="BM123" s="19">
        <v>6</v>
      </c>
      <c r="BN123" s="19">
        <v>0.5</v>
      </c>
      <c r="BO123" s="19">
        <v>10</v>
      </c>
      <c r="BP123" s="19">
        <v>1</v>
      </c>
      <c r="BQ123" s="19">
        <v>1</v>
      </c>
      <c r="BR123" s="19">
        <v>1</v>
      </c>
      <c r="BS123" s="19">
        <v>1</v>
      </c>
      <c r="BT123" s="19">
        <v>0</v>
      </c>
      <c r="BU123" s="19">
        <v>0</v>
      </c>
      <c r="BV123" s="19">
        <v>0</v>
      </c>
      <c r="BW123" s="19">
        <v>0</v>
      </c>
      <c r="BX123" s="19">
        <v>1</v>
      </c>
      <c r="BY123" s="19">
        <v>1</v>
      </c>
      <c r="BZ123" s="19">
        <v>1</v>
      </c>
      <c r="CA123" s="19">
        <v>1</v>
      </c>
    </row>
    <row r="124" spans="1:79" x14ac:dyDescent="0.3">
      <c r="A124" s="26">
        <v>122</v>
      </c>
      <c r="B124" s="19">
        <v>80</v>
      </c>
      <c r="C124" s="19">
        <v>6.9000005722045898E-2</v>
      </c>
      <c r="D124" s="19">
        <v>1.150000095367432E-3</v>
      </c>
      <c r="E124" s="19">
        <v>4</v>
      </c>
      <c r="F124" s="19">
        <v>1.110223024625157E-16</v>
      </c>
      <c r="G124" s="19">
        <v>1.284340784215777E-2</v>
      </c>
      <c r="H124" s="19">
        <v>3.5610153156262862E-2</v>
      </c>
      <c r="I124" s="19">
        <v>1.284340784215777E-2</v>
      </c>
      <c r="J124" s="19">
        <v>1.365181564160973E-2</v>
      </c>
      <c r="K124" s="19">
        <f t="shared" si="1"/>
        <v>1.284340784215777E-2</v>
      </c>
      <c r="L124" s="19">
        <v>1.365181564160973E-2</v>
      </c>
      <c r="N124" s="19">
        <v>-1.387778780781446E-17</v>
      </c>
      <c r="O124" s="19">
        <v>-2.775557561562891E-17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-2.6249999999999971E-2</v>
      </c>
      <c r="W124" s="19">
        <v>-1.6124999999999969E-2</v>
      </c>
      <c r="X124" s="19">
        <v>6.3750000000000204E-3</v>
      </c>
      <c r="Y124" s="19">
        <v>2.5000000000000008E-2</v>
      </c>
      <c r="Z124" s="19">
        <v>7.5000000000000011E-2</v>
      </c>
      <c r="AA124" s="19">
        <v>-0.15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-0.229765625</v>
      </c>
      <c r="AH124" s="19">
        <v>0.23901562500000009</v>
      </c>
      <c r="AI124" s="19">
        <v>-0.12140624999999999</v>
      </c>
      <c r="AJ124" s="19">
        <v>0</v>
      </c>
      <c r="AK124" s="19">
        <v>18</v>
      </c>
      <c r="AL124" s="19">
        <v>16</v>
      </c>
      <c r="AM124" s="19">
        <v>26</v>
      </c>
      <c r="AN124" s="19">
        <v>20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207</v>
      </c>
      <c r="AT124" s="19">
        <v>1</v>
      </c>
      <c r="AU124" s="19">
        <v>0</v>
      </c>
      <c r="AV124" s="19">
        <v>0</v>
      </c>
      <c r="AW124" s="19">
        <v>1</v>
      </c>
      <c r="AX124" s="19">
        <v>1</v>
      </c>
      <c r="AY124" s="19">
        <v>0.1</v>
      </c>
      <c r="AZ124" s="19">
        <v>0.1</v>
      </c>
      <c r="BA124" s="19">
        <v>0.1</v>
      </c>
      <c r="BB124" s="19">
        <v>0.1</v>
      </c>
      <c r="BC124" s="19">
        <v>0</v>
      </c>
      <c r="BD124" s="19">
        <v>1</v>
      </c>
      <c r="BE124" s="19">
        <v>45</v>
      </c>
      <c r="BF124" s="19">
        <v>1</v>
      </c>
      <c r="BG124" s="19">
        <v>5</v>
      </c>
      <c r="BH124" s="19" t="s">
        <v>89</v>
      </c>
      <c r="BI124" s="19">
        <v>5</v>
      </c>
      <c r="BJ124" s="19">
        <v>2</v>
      </c>
      <c r="BK124" s="19">
        <v>0.05</v>
      </c>
      <c r="BL124" s="19">
        <v>4</v>
      </c>
      <c r="BM124" s="19">
        <v>6</v>
      </c>
      <c r="BN124" s="19">
        <v>0.5</v>
      </c>
      <c r="BO124" s="19">
        <v>10</v>
      </c>
      <c r="BP124" s="19">
        <v>1</v>
      </c>
      <c r="BQ124" s="19">
        <v>1</v>
      </c>
      <c r="BR124" s="19">
        <v>1</v>
      </c>
      <c r="BS124" s="19">
        <v>1</v>
      </c>
      <c r="BT124" s="19">
        <v>0</v>
      </c>
      <c r="BU124" s="19">
        <v>0</v>
      </c>
      <c r="BV124" s="19">
        <v>0</v>
      </c>
      <c r="BW124" s="19">
        <v>0</v>
      </c>
      <c r="BX124" s="19">
        <v>1</v>
      </c>
      <c r="BY124" s="19">
        <v>1</v>
      </c>
      <c r="BZ124" s="19">
        <v>1</v>
      </c>
      <c r="CA124" s="19">
        <v>1</v>
      </c>
    </row>
    <row r="125" spans="1:79" x14ac:dyDescent="0.3">
      <c r="A125" s="26">
        <v>123</v>
      </c>
      <c r="B125" s="19">
        <v>80</v>
      </c>
      <c r="C125" s="19">
        <v>6.999969482421875E-2</v>
      </c>
      <c r="D125" s="19">
        <v>1.166661580403646E-3</v>
      </c>
      <c r="E125" s="19">
        <v>4</v>
      </c>
      <c r="F125" s="19">
        <v>1.110223024625157E-16</v>
      </c>
      <c r="G125" s="19">
        <v>1.284340784215778E-2</v>
      </c>
      <c r="H125" s="19">
        <v>3.5610153156262862E-2</v>
      </c>
      <c r="I125" s="19">
        <v>1.284340784215778E-2</v>
      </c>
      <c r="J125" s="19">
        <v>1.365181564160974E-2</v>
      </c>
      <c r="K125" s="19">
        <f t="shared" si="1"/>
        <v>1.284340784215778E-2</v>
      </c>
      <c r="L125" s="19">
        <v>1.365181564160974E-2</v>
      </c>
      <c r="N125" s="19">
        <v>-1.387778780781446E-17</v>
      </c>
      <c r="O125" s="19">
        <v>2.775557561562891E-17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-2.6249999999999971E-2</v>
      </c>
      <c r="W125" s="19">
        <v>1.6125000000000059E-2</v>
      </c>
      <c r="X125" s="19">
        <v>6.3750000000000204E-3</v>
      </c>
      <c r="Y125" s="19">
        <v>2.5000000000000008E-2</v>
      </c>
      <c r="Z125" s="19">
        <v>-7.4999999999999983E-2</v>
      </c>
      <c r="AA125" s="19">
        <v>-0.15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-0.229765625</v>
      </c>
      <c r="AH125" s="19">
        <v>-0.23901562500000001</v>
      </c>
      <c r="AI125" s="19">
        <v>-0.12140624999999999</v>
      </c>
      <c r="AJ125" s="19">
        <v>0</v>
      </c>
      <c r="AK125" s="19">
        <v>18</v>
      </c>
      <c r="AL125" s="19">
        <v>16</v>
      </c>
      <c r="AM125" s="19">
        <v>20</v>
      </c>
      <c r="AN125" s="19">
        <v>26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208</v>
      </c>
      <c r="AT125" s="19">
        <v>1</v>
      </c>
      <c r="AU125" s="19">
        <v>0</v>
      </c>
      <c r="AV125" s="19">
        <v>0</v>
      </c>
      <c r="AW125" s="19">
        <v>1</v>
      </c>
      <c r="AX125" s="19">
        <v>1</v>
      </c>
      <c r="AY125" s="19">
        <v>0.1</v>
      </c>
      <c r="AZ125" s="19">
        <v>0.1</v>
      </c>
      <c r="BA125" s="19">
        <v>0.1</v>
      </c>
      <c r="BB125" s="19">
        <v>0.1</v>
      </c>
      <c r="BC125" s="19">
        <v>0</v>
      </c>
      <c r="BD125" s="19">
        <v>1</v>
      </c>
      <c r="BE125" s="19">
        <v>45</v>
      </c>
      <c r="BF125" s="19">
        <v>1</v>
      </c>
      <c r="BG125" s="19">
        <v>5</v>
      </c>
      <c r="BH125" s="19" t="s">
        <v>89</v>
      </c>
      <c r="BI125" s="19">
        <v>5</v>
      </c>
      <c r="BJ125" s="19">
        <v>2</v>
      </c>
      <c r="BK125" s="19">
        <v>0.05</v>
      </c>
      <c r="BL125" s="19">
        <v>4</v>
      </c>
      <c r="BM125" s="19">
        <v>6</v>
      </c>
      <c r="BN125" s="19">
        <v>0.5</v>
      </c>
      <c r="BO125" s="19">
        <v>10</v>
      </c>
      <c r="BP125" s="19">
        <v>1</v>
      </c>
      <c r="BQ125" s="19">
        <v>1</v>
      </c>
      <c r="BR125" s="19">
        <v>1</v>
      </c>
      <c r="BS125" s="19">
        <v>1</v>
      </c>
      <c r="BT125" s="19">
        <v>0</v>
      </c>
      <c r="BU125" s="19">
        <v>0</v>
      </c>
      <c r="BV125" s="19">
        <v>0</v>
      </c>
      <c r="BW125" s="19">
        <v>0</v>
      </c>
      <c r="BX125" s="19">
        <v>1</v>
      </c>
      <c r="BY125" s="19">
        <v>1</v>
      </c>
      <c r="BZ125" s="19">
        <v>1</v>
      </c>
      <c r="CA125" s="19">
        <v>1</v>
      </c>
    </row>
    <row r="126" spans="1:79" x14ac:dyDescent="0.3">
      <c r="A126" s="26">
        <v>124</v>
      </c>
      <c r="B126" s="19">
        <v>80</v>
      </c>
      <c r="C126" s="19">
        <v>7.700037956237793E-2</v>
      </c>
      <c r="D126" s="19">
        <v>1.283339659372965E-3</v>
      </c>
      <c r="E126" s="19">
        <v>4</v>
      </c>
      <c r="F126" s="19">
        <v>7.1762394808100927E-2</v>
      </c>
      <c r="G126" s="19">
        <v>1.284340784215778E-2</v>
      </c>
      <c r="H126" s="19">
        <v>3.5610153156262862E-2</v>
      </c>
      <c r="I126" s="19">
        <v>1.284340784215778E-2</v>
      </c>
      <c r="J126" s="19">
        <v>1.365181564160974E-2</v>
      </c>
      <c r="K126" s="19">
        <f t="shared" si="1"/>
        <v>1.284340784215778E-2</v>
      </c>
      <c r="L126" s="19">
        <v>1.365181564160974E-2</v>
      </c>
      <c r="N126" s="19">
        <v>1.7347234759768071E-17</v>
      </c>
      <c r="O126" s="19">
        <v>2.775557561562891E-17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2.6249999999999971E-2</v>
      </c>
      <c r="W126" s="19">
        <v>1.6125000000000059E-2</v>
      </c>
      <c r="X126" s="19">
        <v>6.3750000000000204E-3</v>
      </c>
      <c r="Y126" s="19">
        <v>-2.499999999999996E-2</v>
      </c>
      <c r="Z126" s="19">
        <v>-7.4999999999999983E-2</v>
      </c>
      <c r="AA126" s="19">
        <v>-0.15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0.229765625</v>
      </c>
      <c r="AH126" s="19">
        <v>-0.23901562500000001</v>
      </c>
      <c r="AI126" s="19">
        <v>-0.12140624999999999</v>
      </c>
      <c r="AJ126" s="19">
        <v>0</v>
      </c>
      <c r="AK126" s="19">
        <v>16</v>
      </c>
      <c r="AL126" s="19">
        <v>18</v>
      </c>
      <c r="AM126" s="19">
        <v>20</v>
      </c>
      <c r="AN126" s="19">
        <v>26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209</v>
      </c>
      <c r="AT126" s="19">
        <v>1</v>
      </c>
      <c r="AU126" s="19">
        <v>0</v>
      </c>
      <c r="AV126" s="19">
        <v>0</v>
      </c>
      <c r="AW126" s="19">
        <v>1</v>
      </c>
      <c r="AX126" s="19">
        <v>1</v>
      </c>
      <c r="AY126" s="19">
        <v>0.1</v>
      </c>
      <c r="AZ126" s="19">
        <v>0.1</v>
      </c>
      <c r="BA126" s="19">
        <v>0.1</v>
      </c>
      <c r="BB126" s="19">
        <v>0.1</v>
      </c>
      <c r="BC126" s="19">
        <v>0</v>
      </c>
      <c r="BD126" s="19">
        <v>1</v>
      </c>
      <c r="BE126" s="19">
        <v>45</v>
      </c>
      <c r="BF126" s="19">
        <v>1</v>
      </c>
      <c r="BG126" s="19">
        <v>5</v>
      </c>
      <c r="BH126" s="19" t="s">
        <v>89</v>
      </c>
      <c r="BI126" s="19">
        <v>5</v>
      </c>
      <c r="BJ126" s="19">
        <v>2</v>
      </c>
      <c r="BK126" s="19">
        <v>0.05</v>
      </c>
      <c r="BL126" s="19">
        <v>4</v>
      </c>
      <c r="BM126" s="19">
        <v>6</v>
      </c>
      <c r="BN126" s="19">
        <v>0.5</v>
      </c>
      <c r="BO126" s="19">
        <v>10</v>
      </c>
      <c r="BP126" s="19">
        <v>1</v>
      </c>
      <c r="BQ126" s="19">
        <v>1</v>
      </c>
      <c r="BR126" s="19">
        <v>1</v>
      </c>
      <c r="BS126" s="19">
        <v>1</v>
      </c>
      <c r="BT126" s="19">
        <v>0</v>
      </c>
      <c r="BU126" s="19">
        <v>0</v>
      </c>
      <c r="BV126" s="19">
        <v>0</v>
      </c>
      <c r="BW126" s="19">
        <v>0</v>
      </c>
      <c r="BX126" s="19">
        <v>1</v>
      </c>
      <c r="BY126" s="19">
        <v>1</v>
      </c>
      <c r="BZ126" s="19">
        <v>1</v>
      </c>
      <c r="CA126" s="19">
        <v>1</v>
      </c>
    </row>
    <row r="127" spans="1:79" x14ac:dyDescent="0.3">
      <c r="A127" s="26">
        <v>125</v>
      </c>
      <c r="B127" s="19">
        <v>80</v>
      </c>
      <c r="C127" s="19">
        <v>9.7999811172485352E-2</v>
      </c>
      <c r="D127" s="19">
        <v>1.633330186208089E-3</v>
      </c>
      <c r="E127" s="19">
        <v>5</v>
      </c>
      <c r="F127" s="19">
        <v>7.1762394808100927E-2</v>
      </c>
      <c r="G127" s="19">
        <v>1.103744514425781E-2</v>
      </c>
      <c r="H127" s="19">
        <v>4.7706223797975171E-2</v>
      </c>
      <c r="I127" s="19">
        <v>1.103744514425781E-2</v>
      </c>
      <c r="J127" s="19">
        <v>1.68753472186501E-2</v>
      </c>
      <c r="K127" s="19">
        <f t="shared" si="1"/>
        <v>1.103744514425781E-2</v>
      </c>
      <c r="L127" s="19">
        <v>1.549420254482306E-2</v>
      </c>
      <c r="M127" s="19">
        <v>1.549420254482306E-2</v>
      </c>
      <c r="N127" s="19">
        <v>2.775557561562891E-17</v>
      </c>
      <c r="O127" s="19">
        <v>2.0816681711721691E-17</v>
      </c>
      <c r="P127" s="19">
        <v>-3.8857805861880479E-16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4.4062499999999449E-3</v>
      </c>
      <c r="W127" s="19">
        <v>2.3531250000000059E-2</v>
      </c>
      <c r="X127" s="19">
        <v>-1.256249999999998E-2</v>
      </c>
      <c r="Y127" s="19">
        <v>-7.5000000000000011E-2</v>
      </c>
      <c r="Z127" s="19">
        <v>2.5000000000000071E-2</v>
      </c>
      <c r="AA127" s="19">
        <v>0.45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-0.32798437499999999</v>
      </c>
      <c r="AH127" s="19">
        <v>0.1123281250000001</v>
      </c>
      <c r="AI127" s="19">
        <v>0.47315625</v>
      </c>
      <c r="AJ127" s="19">
        <v>0</v>
      </c>
      <c r="AK127" s="19">
        <v>26</v>
      </c>
      <c r="AL127" s="19">
        <v>32</v>
      </c>
      <c r="AM127" s="19">
        <v>12</v>
      </c>
      <c r="AN127" s="19">
        <v>10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210</v>
      </c>
      <c r="AT127" s="19">
        <v>1</v>
      </c>
      <c r="AU127" s="19">
        <v>0</v>
      </c>
      <c r="AV127" s="19">
        <v>0</v>
      </c>
      <c r="AW127" s="19">
        <v>1</v>
      </c>
      <c r="AX127" s="19">
        <v>1</v>
      </c>
      <c r="AY127" s="19">
        <v>0.1</v>
      </c>
      <c r="AZ127" s="19">
        <v>0.1</v>
      </c>
      <c r="BA127" s="19">
        <v>0.1</v>
      </c>
      <c r="BB127" s="19">
        <v>0.1</v>
      </c>
      <c r="BC127" s="19">
        <v>0</v>
      </c>
      <c r="BD127" s="19">
        <v>1</v>
      </c>
      <c r="BE127" s="19">
        <v>45</v>
      </c>
      <c r="BF127" s="19">
        <v>1</v>
      </c>
      <c r="BG127" s="19">
        <v>5</v>
      </c>
      <c r="BH127" s="19" t="s">
        <v>89</v>
      </c>
      <c r="BI127" s="19">
        <v>5</v>
      </c>
      <c r="BJ127" s="19">
        <v>2</v>
      </c>
      <c r="BK127" s="19">
        <v>0.05</v>
      </c>
      <c r="BL127" s="19">
        <v>4</v>
      </c>
      <c r="BM127" s="19">
        <v>6</v>
      </c>
      <c r="BN127" s="19">
        <v>0.5</v>
      </c>
      <c r="BO127" s="19">
        <v>10</v>
      </c>
      <c r="BP127" s="19">
        <v>1</v>
      </c>
      <c r="BQ127" s="19">
        <v>1</v>
      </c>
      <c r="BR127" s="19">
        <v>1</v>
      </c>
      <c r="BS127" s="19">
        <v>1</v>
      </c>
      <c r="BT127" s="19">
        <v>0</v>
      </c>
      <c r="BU127" s="19">
        <v>0</v>
      </c>
      <c r="BV127" s="19">
        <v>0</v>
      </c>
      <c r="BW127" s="19">
        <v>0</v>
      </c>
      <c r="BX127" s="19">
        <v>1</v>
      </c>
      <c r="BY127" s="19">
        <v>1</v>
      </c>
      <c r="BZ127" s="19">
        <v>1</v>
      </c>
      <c r="CA127" s="19">
        <v>1</v>
      </c>
    </row>
    <row r="128" spans="1:79" x14ac:dyDescent="0.3">
      <c r="A128" s="26">
        <v>126</v>
      </c>
      <c r="B128" s="19">
        <v>80</v>
      </c>
      <c r="C128" s="19">
        <v>9.8999977111816406E-2</v>
      </c>
      <c r="D128" s="19">
        <v>1.649999618530274E-3</v>
      </c>
      <c r="E128" s="19">
        <v>5</v>
      </c>
      <c r="F128" s="19">
        <v>7.1762394808100927E-2</v>
      </c>
      <c r="G128" s="19">
        <v>1.103744514425776E-2</v>
      </c>
      <c r="H128" s="19">
        <v>4.7706223797975157E-2</v>
      </c>
      <c r="I128" s="19">
        <v>1.103744514425776E-2</v>
      </c>
      <c r="J128" s="19">
        <v>1.687534721865008E-2</v>
      </c>
      <c r="K128" s="19">
        <f t="shared" si="1"/>
        <v>1.103744514425776E-2</v>
      </c>
      <c r="L128" s="19">
        <v>1.5494202544823031E-2</v>
      </c>
      <c r="M128" s="19">
        <v>1.5494202544823031E-2</v>
      </c>
      <c r="N128" s="19">
        <v>2.775557561562891E-17</v>
      </c>
      <c r="O128" s="19">
        <v>3.4694469519536142E-17</v>
      </c>
      <c r="P128" s="19">
        <v>-3.8857805861880479E-16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4.4062499999999449E-3</v>
      </c>
      <c r="W128" s="19">
        <v>-2.3531249999999931E-2</v>
      </c>
      <c r="X128" s="19">
        <v>-1.256249999999998E-2</v>
      </c>
      <c r="Y128" s="19">
        <v>-7.5000000000000011E-2</v>
      </c>
      <c r="Z128" s="19">
        <v>-2.4999999999999939E-2</v>
      </c>
      <c r="AA128" s="19">
        <v>0.45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-0.32798437499999999</v>
      </c>
      <c r="AH128" s="19">
        <v>-0.1123281249999999</v>
      </c>
      <c r="AI128" s="19">
        <v>0.47315625</v>
      </c>
      <c r="AJ128" s="19">
        <v>0</v>
      </c>
      <c r="AK128" s="19">
        <v>26</v>
      </c>
      <c r="AL128" s="19">
        <v>32</v>
      </c>
      <c r="AM128" s="19">
        <v>10</v>
      </c>
      <c r="AN128" s="19">
        <v>12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211</v>
      </c>
      <c r="AT128" s="19">
        <v>1</v>
      </c>
      <c r="AU128" s="19">
        <v>0</v>
      </c>
      <c r="AV128" s="19">
        <v>0</v>
      </c>
      <c r="AW128" s="19">
        <v>1</v>
      </c>
      <c r="AX128" s="19">
        <v>1</v>
      </c>
      <c r="AY128" s="19">
        <v>0.1</v>
      </c>
      <c r="AZ128" s="19">
        <v>0.1</v>
      </c>
      <c r="BA128" s="19">
        <v>0.1</v>
      </c>
      <c r="BB128" s="19">
        <v>0.1</v>
      </c>
      <c r="BC128" s="19">
        <v>0</v>
      </c>
      <c r="BD128" s="19">
        <v>1</v>
      </c>
      <c r="BE128" s="19">
        <v>45</v>
      </c>
      <c r="BF128" s="19">
        <v>1</v>
      </c>
      <c r="BG128" s="19">
        <v>5</v>
      </c>
      <c r="BH128" s="19" t="s">
        <v>89</v>
      </c>
      <c r="BI128" s="19">
        <v>5</v>
      </c>
      <c r="BJ128" s="19">
        <v>2</v>
      </c>
      <c r="BK128" s="19">
        <v>0.05</v>
      </c>
      <c r="BL128" s="19">
        <v>4</v>
      </c>
      <c r="BM128" s="19">
        <v>6</v>
      </c>
      <c r="BN128" s="19">
        <v>0.5</v>
      </c>
      <c r="BO128" s="19">
        <v>10</v>
      </c>
      <c r="BP128" s="19">
        <v>1</v>
      </c>
      <c r="BQ128" s="19">
        <v>1</v>
      </c>
      <c r="BR128" s="19">
        <v>1</v>
      </c>
      <c r="BS128" s="19">
        <v>1</v>
      </c>
      <c r="BT128" s="19">
        <v>0</v>
      </c>
      <c r="BU128" s="19">
        <v>0</v>
      </c>
      <c r="BV128" s="19">
        <v>0</v>
      </c>
      <c r="BW128" s="19">
        <v>0</v>
      </c>
      <c r="BX128" s="19">
        <v>1</v>
      </c>
      <c r="BY128" s="19">
        <v>1</v>
      </c>
      <c r="BZ128" s="19">
        <v>1</v>
      </c>
      <c r="CA128" s="19">
        <v>1</v>
      </c>
    </row>
    <row r="129" spans="1:79" x14ac:dyDescent="0.3">
      <c r="A129" s="26">
        <v>127</v>
      </c>
      <c r="B129" s="19">
        <v>80</v>
      </c>
      <c r="C129" s="19">
        <v>9.5999956130981445E-2</v>
      </c>
      <c r="D129" s="19">
        <v>1.5999992688496909E-3</v>
      </c>
      <c r="E129" s="19">
        <v>5</v>
      </c>
      <c r="F129" s="19">
        <v>7.1762394808100927E-2</v>
      </c>
      <c r="G129" s="19">
        <v>1.1037445144257779E-2</v>
      </c>
      <c r="H129" s="19">
        <v>4.7706223797975171E-2</v>
      </c>
      <c r="I129" s="19">
        <v>1.1037445144257779E-2</v>
      </c>
      <c r="J129" s="19">
        <v>1.687534721865009E-2</v>
      </c>
      <c r="K129" s="19">
        <f t="shared" si="1"/>
        <v>1.1037445144257779E-2</v>
      </c>
      <c r="L129" s="19">
        <v>1.5494202544823039E-2</v>
      </c>
      <c r="M129" s="19">
        <v>1.5494202544823039E-2</v>
      </c>
      <c r="N129" s="19">
        <v>-2.775557561562891E-17</v>
      </c>
      <c r="O129" s="19">
        <v>4.163336342344337E-17</v>
      </c>
      <c r="P129" s="19">
        <v>-3.8857805861880479E-16</v>
      </c>
      <c r="Q129" s="19">
        <v>0</v>
      </c>
      <c r="R129" s="19">
        <v>0</v>
      </c>
      <c r="S129" s="19">
        <v>-8.8817841970012525E-18</v>
      </c>
      <c r="T129" s="19">
        <v>0</v>
      </c>
      <c r="U129" s="19">
        <v>0</v>
      </c>
      <c r="V129" s="19">
        <v>-4.4062499999999449E-3</v>
      </c>
      <c r="W129" s="19">
        <v>-2.353124999999999E-2</v>
      </c>
      <c r="X129" s="19">
        <v>-1.256249999999998E-2</v>
      </c>
      <c r="Y129" s="19">
        <v>7.5000000000000011E-2</v>
      </c>
      <c r="Z129" s="19">
        <v>-2.4999999999999949E-2</v>
      </c>
      <c r="AA129" s="19">
        <v>0.45</v>
      </c>
      <c r="AB129" s="19">
        <v>0</v>
      </c>
      <c r="AC129" s="19">
        <v>0</v>
      </c>
      <c r="AD129" s="19">
        <v>-8.8817841970012525E-18</v>
      </c>
      <c r="AE129" s="19">
        <v>0</v>
      </c>
      <c r="AF129" s="19">
        <v>0</v>
      </c>
      <c r="AG129" s="19">
        <v>0.32798437499999999</v>
      </c>
      <c r="AH129" s="19">
        <v>-0.112328125</v>
      </c>
      <c r="AI129" s="19">
        <v>0.47315625</v>
      </c>
      <c r="AJ129" s="19">
        <v>0</v>
      </c>
      <c r="AK129" s="19">
        <v>32</v>
      </c>
      <c r="AL129" s="19">
        <v>26</v>
      </c>
      <c r="AM129" s="19">
        <v>10</v>
      </c>
      <c r="AN129" s="19">
        <v>12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212</v>
      </c>
      <c r="AT129" s="19">
        <v>1</v>
      </c>
      <c r="AU129" s="19">
        <v>0</v>
      </c>
      <c r="AV129" s="19">
        <v>0</v>
      </c>
      <c r="AW129" s="19">
        <v>1</v>
      </c>
      <c r="AX129" s="19">
        <v>1</v>
      </c>
      <c r="AY129" s="19">
        <v>0.1</v>
      </c>
      <c r="AZ129" s="19">
        <v>0.1</v>
      </c>
      <c r="BA129" s="19">
        <v>0.1</v>
      </c>
      <c r="BB129" s="19">
        <v>0.1</v>
      </c>
      <c r="BC129" s="19">
        <v>0</v>
      </c>
      <c r="BD129" s="19">
        <v>1</v>
      </c>
      <c r="BE129" s="19">
        <v>45</v>
      </c>
      <c r="BF129" s="19">
        <v>1</v>
      </c>
      <c r="BG129" s="19">
        <v>5</v>
      </c>
      <c r="BH129" s="19" t="s">
        <v>89</v>
      </c>
      <c r="BI129" s="19">
        <v>5</v>
      </c>
      <c r="BJ129" s="19">
        <v>2</v>
      </c>
      <c r="BK129" s="19">
        <v>0.05</v>
      </c>
      <c r="BL129" s="19">
        <v>4</v>
      </c>
      <c r="BM129" s="19">
        <v>6</v>
      </c>
      <c r="BN129" s="19">
        <v>0.5</v>
      </c>
      <c r="BO129" s="19">
        <v>10</v>
      </c>
      <c r="BP129" s="19">
        <v>1</v>
      </c>
      <c r="BQ129" s="19">
        <v>1</v>
      </c>
      <c r="BR129" s="19">
        <v>1</v>
      </c>
      <c r="BS129" s="19">
        <v>1</v>
      </c>
      <c r="BT129" s="19">
        <v>0</v>
      </c>
      <c r="BU129" s="19">
        <v>0</v>
      </c>
      <c r="BV129" s="19">
        <v>0</v>
      </c>
      <c r="BW129" s="19">
        <v>0</v>
      </c>
      <c r="BX129" s="19">
        <v>1</v>
      </c>
      <c r="BY129" s="19">
        <v>1</v>
      </c>
      <c r="BZ129" s="19">
        <v>1</v>
      </c>
      <c r="CA129" s="19">
        <v>1</v>
      </c>
    </row>
    <row r="130" spans="1:79" x14ac:dyDescent="0.3">
      <c r="A130" s="26">
        <v>128</v>
      </c>
      <c r="B130" s="19">
        <v>80</v>
      </c>
      <c r="C130" s="19">
        <v>0.1080000400543213</v>
      </c>
      <c r="D130" s="19">
        <v>1.8000006675720211E-3</v>
      </c>
      <c r="E130" s="19">
        <v>5</v>
      </c>
      <c r="F130" s="19">
        <v>7.1762394808100927E-2</v>
      </c>
      <c r="G130" s="19">
        <v>4.2093645601207208E-3</v>
      </c>
      <c r="H130" s="19">
        <v>3.5054059813023078E-2</v>
      </c>
      <c r="I130" s="19">
        <v>5.9733293951112331E-3</v>
      </c>
      <c r="J130" s="19">
        <v>4.2093645601207208E-3</v>
      </c>
      <c r="K130" s="19">
        <f t="shared" si="1"/>
        <v>4.2093645601207208E-3</v>
      </c>
      <c r="L130" s="19">
        <v>4.2491956959522731E-3</v>
      </c>
      <c r="M130" s="19">
        <v>4.2343461714886331E-3</v>
      </c>
      <c r="N130" s="19">
        <v>-5.5511151231257827E-17</v>
      </c>
      <c r="O130" s="19">
        <v>-5.5511151231257827E-17</v>
      </c>
      <c r="P130" s="19">
        <v>3.3306690738754701E-16</v>
      </c>
      <c r="Q130" s="19">
        <v>0</v>
      </c>
      <c r="R130" s="19">
        <v>9.375E-2</v>
      </c>
      <c r="S130" s="19">
        <v>-5.6250000000000029E-2</v>
      </c>
      <c r="T130" s="19">
        <v>-9.7500000000000003E-2</v>
      </c>
      <c r="U130" s="19">
        <v>0</v>
      </c>
      <c r="V130" s="19">
        <v>-1.5000000000000009E-3</v>
      </c>
      <c r="W130" s="19">
        <v>8.2500000000000281E-3</v>
      </c>
      <c r="X130" s="19">
        <v>-6.0000000000001164E-3</v>
      </c>
      <c r="Y130" s="19">
        <v>-0.15</v>
      </c>
      <c r="Z130" s="19">
        <v>5.0000000000000017E-2</v>
      </c>
      <c r="AA130" s="19">
        <v>-0.3</v>
      </c>
      <c r="AB130" s="19">
        <v>0</v>
      </c>
      <c r="AC130" s="19">
        <v>9.375E-2</v>
      </c>
      <c r="AD130" s="19">
        <v>-5.6250000000000029E-2</v>
      </c>
      <c r="AE130" s="19">
        <v>-9.7500000000000003E-2</v>
      </c>
      <c r="AF130" s="19">
        <v>0</v>
      </c>
      <c r="AG130" s="19">
        <v>-0.15628125000000001</v>
      </c>
      <c r="AH130" s="19">
        <v>6.1343750000000023E-2</v>
      </c>
      <c r="AI130" s="19">
        <v>-0.29043750000000002</v>
      </c>
      <c r="AJ130" s="19">
        <v>0</v>
      </c>
      <c r="AK130" s="19">
        <v>8</v>
      </c>
      <c r="AL130" s="19">
        <v>20</v>
      </c>
      <c r="AM130" s="19">
        <v>28</v>
      </c>
      <c r="AN130" s="19">
        <v>24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213</v>
      </c>
      <c r="AT130" s="19">
        <v>1</v>
      </c>
      <c r="AU130" s="19">
        <v>0</v>
      </c>
      <c r="AV130" s="19">
        <v>0</v>
      </c>
      <c r="AW130" s="19">
        <v>1</v>
      </c>
      <c r="AX130" s="19">
        <v>1</v>
      </c>
      <c r="AY130" s="19">
        <v>0.1</v>
      </c>
      <c r="AZ130" s="19">
        <v>0.1</v>
      </c>
      <c r="BA130" s="19">
        <v>0.1</v>
      </c>
      <c r="BB130" s="19">
        <v>0.1</v>
      </c>
      <c r="BC130" s="19">
        <v>0</v>
      </c>
      <c r="BD130" s="19">
        <v>1</v>
      </c>
      <c r="BE130" s="19">
        <v>45</v>
      </c>
      <c r="BF130" s="19">
        <v>1</v>
      </c>
      <c r="BG130" s="19">
        <v>5</v>
      </c>
      <c r="BH130" s="19" t="s">
        <v>89</v>
      </c>
      <c r="BI130" s="19">
        <v>5</v>
      </c>
      <c r="BJ130" s="19">
        <v>2</v>
      </c>
      <c r="BK130" s="19">
        <v>0.05</v>
      </c>
      <c r="BL130" s="19">
        <v>4</v>
      </c>
      <c r="BM130" s="19">
        <v>6</v>
      </c>
      <c r="BN130" s="19">
        <v>0.5</v>
      </c>
      <c r="BO130" s="19">
        <v>10</v>
      </c>
      <c r="BP130" s="19">
        <v>1</v>
      </c>
      <c r="BQ130" s="19">
        <v>1</v>
      </c>
      <c r="BR130" s="19">
        <v>1</v>
      </c>
      <c r="BS130" s="19">
        <v>1</v>
      </c>
      <c r="BT130" s="19">
        <v>0</v>
      </c>
      <c r="BU130" s="19">
        <v>0</v>
      </c>
      <c r="BV130" s="19">
        <v>0</v>
      </c>
      <c r="BW130" s="19">
        <v>0</v>
      </c>
      <c r="BX130" s="19">
        <v>1</v>
      </c>
      <c r="BY130" s="19">
        <v>1</v>
      </c>
      <c r="BZ130" s="19">
        <v>1</v>
      </c>
      <c r="CA130" s="19">
        <v>1</v>
      </c>
    </row>
    <row r="131" spans="1:79" x14ac:dyDescent="0.3">
      <c r="A131" s="26">
        <v>129</v>
      </c>
      <c r="B131" s="19">
        <v>80</v>
      </c>
      <c r="C131" s="19">
        <v>0.10199975967407229</v>
      </c>
      <c r="D131" s="19">
        <v>1.6999959945678709E-3</v>
      </c>
      <c r="E131" s="19">
        <v>5</v>
      </c>
      <c r="F131" s="19">
        <v>7.1762394808100927E-2</v>
      </c>
      <c r="G131" s="19">
        <v>4.2093645601206974E-3</v>
      </c>
      <c r="H131" s="19">
        <v>3.5054059813023078E-2</v>
      </c>
      <c r="I131" s="19">
        <v>5.9733293951112314E-3</v>
      </c>
      <c r="J131" s="19">
        <v>4.2093645601206974E-3</v>
      </c>
      <c r="K131" s="19">
        <f t="shared" ref="K131:K194" si="2">MIN(H131:J131)</f>
        <v>4.2093645601206974E-3</v>
      </c>
      <c r="L131" s="19">
        <v>4.249195695952274E-3</v>
      </c>
      <c r="M131" s="19">
        <v>4.2343461714886262E-3</v>
      </c>
      <c r="N131" s="19">
        <v>-5.5511151231257827E-17</v>
      </c>
      <c r="O131" s="19">
        <v>-6.9388939039072284E-18</v>
      </c>
      <c r="P131" s="19">
        <v>3.3306690738754701E-16</v>
      </c>
      <c r="Q131" s="19">
        <v>0</v>
      </c>
      <c r="R131" s="19">
        <v>9.375E-2</v>
      </c>
      <c r="S131" s="19">
        <v>5.6249999999999967E-2</v>
      </c>
      <c r="T131" s="19">
        <v>-9.7500000000000003E-2</v>
      </c>
      <c r="U131" s="19">
        <v>0</v>
      </c>
      <c r="V131" s="19">
        <v>-1.5000000000000009E-3</v>
      </c>
      <c r="W131" s="19">
        <v>-8.2499999999999518E-3</v>
      </c>
      <c r="X131" s="19">
        <v>-6.0000000000001164E-3</v>
      </c>
      <c r="Y131" s="19">
        <v>-0.15</v>
      </c>
      <c r="Z131" s="19">
        <v>-4.9999999999999982E-2</v>
      </c>
      <c r="AA131" s="19">
        <v>-0.3</v>
      </c>
      <c r="AB131" s="19">
        <v>0</v>
      </c>
      <c r="AC131" s="19">
        <v>9.375E-2</v>
      </c>
      <c r="AD131" s="19">
        <v>5.6249999999999967E-2</v>
      </c>
      <c r="AE131" s="19">
        <v>-9.7500000000000003E-2</v>
      </c>
      <c r="AF131" s="19">
        <v>0</v>
      </c>
      <c r="AG131" s="19">
        <v>-0.15628125000000001</v>
      </c>
      <c r="AH131" s="19">
        <v>-6.1343749999999989E-2</v>
      </c>
      <c r="AI131" s="19">
        <v>-0.29043750000000002</v>
      </c>
      <c r="AJ131" s="19">
        <v>0</v>
      </c>
      <c r="AK131" s="19">
        <v>8</v>
      </c>
      <c r="AL131" s="19">
        <v>20</v>
      </c>
      <c r="AM131" s="19">
        <v>24</v>
      </c>
      <c r="AN131" s="19">
        <v>28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214</v>
      </c>
      <c r="AT131" s="19">
        <v>1</v>
      </c>
      <c r="AU131" s="19">
        <v>0</v>
      </c>
      <c r="AV131" s="19">
        <v>0</v>
      </c>
      <c r="AW131" s="19">
        <v>1</v>
      </c>
      <c r="AX131" s="19">
        <v>1</v>
      </c>
      <c r="AY131" s="19">
        <v>0.1</v>
      </c>
      <c r="AZ131" s="19">
        <v>0.1</v>
      </c>
      <c r="BA131" s="19">
        <v>0.1</v>
      </c>
      <c r="BB131" s="19">
        <v>0.1</v>
      </c>
      <c r="BC131" s="19">
        <v>0</v>
      </c>
      <c r="BD131" s="19">
        <v>1</v>
      </c>
      <c r="BE131" s="19">
        <v>45</v>
      </c>
      <c r="BF131" s="19">
        <v>1</v>
      </c>
      <c r="BG131" s="19">
        <v>5</v>
      </c>
      <c r="BH131" s="19" t="s">
        <v>89</v>
      </c>
      <c r="BI131" s="19">
        <v>5</v>
      </c>
      <c r="BJ131" s="19">
        <v>2</v>
      </c>
      <c r="BK131" s="19">
        <v>0.05</v>
      </c>
      <c r="BL131" s="19">
        <v>4</v>
      </c>
      <c r="BM131" s="19">
        <v>6</v>
      </c>
      <c r="BN131" s="19">
        <v>0.5</v>
      </c>
      <c r="BO131" s="19">
        <v>10</v>
      </c>
      <c r="BP131" s="19">
        <v>1</v>
      </c>
      <c r="BQ131" s="19">
        <v>1</v>
      </c>
      <c r="BR131" s="19">
        <v>1</v>
      </c>
      <c r="BS131" s="19">
        <v>1</v>
      </c>
      <c r="BT131" s="19">
        <v>0</v>
      </c>
      <c r="BU131" s="19">
        <v>0</v>
      </c>
      <c r="BV131" s="19">
        <v>0</v>
      </c>
      <c r="BW131" s="19">
        <v>0</v>
      </c>
      <c r="BX131" s="19">
        <v>1</v>
      </c>
      <c r="BY131" s="19">
        <v>1</v>
      </c>
      <c r="BZ131" s="19">
        <v>1</v>
      </c>
      <c r="CA131" s="19">
        <v>1</v>
      </c>
    </row>
    <row r="132" spans="1:79" x14ac:dyDescent="0.3">
      <c r="A132" s="26">
        <v>130</v>
      </c>
      <c r="B132" s="19">
        <v>80</v>
      </c>
      <c r="C132" s="19">
        <v>0.1050002574920654</v>
      </c>
      <c r="D132" s="19">
        <v>1.7500042915344241E-3</v>
      </c>
      <c r="E132" s="19">
        <v>5</v>
      </c>
      <c r="F132" s="19">
        <v>0.14352478961620191</v>
      </c>
      <c r="G132" s="19">
        <v>4.2093645601207104E-3</v>
      </c>
      <c r="H132" s="19">
        <v>3.5054059813023078E-2</v>
      </c>
      <c r="I132" s="19">
        <v>5.973329395111247E-3</v>
      </c>
      <c r="J132" s="19">
        <v>4.2093645601207104E-3</v>
      </c>
      <c r="K132" s="19">
        <f t="shared" si="2"/>
        <v>4.2093645601207104E-3</v>
      </c>
      <c r="L132" s="19">
        <v>4.2491956959522783E-3</v>
      </c>
      <c r="M132" s="19">
        <v>4.2343461714886288E-3</v>
      </c>
      <c r="N132" s="19">
        <v>0</v>
      </c>
      <c r="O132" s="19">
        <v>6.9388939039072284E-18</v>
      </c>
      <c r="P132" s="19">
        <v>3.3306690738754701E-16</v>
      </c>
      <c r="Q132" s="19">
        <v>0</v>
      </c>
      <c r="R132" s="19">
        <v>-9.375E-2</v>
      </c>
      <c r="S132" s="19">
        <v>5.6250000000000001E-2</v>
      </c>
      <c r="T132" s="19">
        <v>-9.7500000000000003E-2</v>
      </c>
      <c r="U132" s="19">
        <v>0</v>
      </c>
      <c r="V132" s="19">
        <v>1.5000000000000009E-3</v>
      </c>
      <c r="W132" s="19">
        <v>-8.2499999999999934E-3</v>
      </c>
      <c r="X132" s="19">
        <v>-6.0000000000001164E-3</v>
      </c>
      <c r="Y132" s="19">
        <v>0.15</v>
      </c>
      <c r="Z132" s="19">
        <v>-0.05</v>
      </c>
      <c r="AA132" s="19">
        <v>-0.3</v>
      </c>
      <c r="AB132" s="19">
        <v>0</v>
      </c>
      <c r="AC132" s="19">
        <v>-9.375E-2</v>
      </c>
      <c r="AD132" s="19">
        <v>5.6250000000000001E-2</v>
      </c>
      <c r="AE132" s="19">
        <v>-9.7500000000000003E-2</v>
      </c>
      <c r="AF132" s="19">
        <v>0</v>
      </c>
      <c r="AG132" s="19">
        <v>0.15628125000000001</v>
      </c>
      <c r="AH132" s="19">
        <v>-6.1343750000000002E-2</v>
      </c>
      <c r="AI132" s="19">
        <v>-0.29043750000000002</v>
      </c>
      <c r="AJ132" s="19">
        <v>0</v>
      </c>
      <c r="AK132" s="19">
        <v>20</v>
      </c>
      <c r="AL132" s="19">
        <v>8</v>
      </c>
      <c r="AM132" s="19">
        <v>24</v>
      </c>
      <c r="AN132" s="19">
        <v>28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215</v>
      </c>
      <c r="AT132" s="19">
        <v>1</v>
      </c>
      <c r="AU132" s="19">
        <v>0</v>
      </c>
      <c r="AV132" s="19">
        <v>0</v>
      </c>
      <c r="AW132" s="19">
        <v>1</v>
      </c>
      <c r="AX132" s="19">
        <v>1</v>
      </c>
      <c r="AY132" s="19">
        <v>0.1</v>
      </c>
      <c r="AZ132" s="19">
        <v>0.1</v>
      </c>
      <c r="BA132" s="19">
        <v>0.1</v>
      </c>
      <c r="BB132" s="19">
        <v>0.1</v>
      </c>
      <c r="BC132" s="19">
        <v>0</v>
      </c>
      <c r="BD132" s="19">
        <v>1</v>
      </c>
      <c r="BE132" s="19">
        <v>45</v>
      </c>
      <c r="BF132" s="19">
        <v>1</v>
      </c>
      <c r="BG132" s="19">
        <v>5</v>
      </c>
      <c r="BH132" s="19" t="s">
        <v>89</v>
      </c>
      <c r="BI132" s="19">
        <v>5</v>
      </c>
      <c r="BJ132" s="19">
        <v>2</v>
      </c>
      <c r="BK132" s="19">
        <v>0.05</v>
      </c>
      <c r="BL132" s="19">
        <v>4</v>
      </c>
      <c r="BM132" s="19">
        <v>6</v>
      </c>
      <c r="BN132" s="19">
        <v>0.5</v>
      </c>
      <c r="BO132" s="19">
        <v>10</v>
      </c>
      <c r="BP132" s="19">
        <v>1</v>
      </c>
      <c r="BQ132" s="19">
        <v>1</v>
      </c>
      <c r="BR132" s="19">
        <v>1</v>
      </c>
      <c r="BS132" s="19">
        <v>1</v>
      </c>
      <c r="BT132" s="19">
        <v>0</v>
      </c>
      <c r="BU132" s="19">
        <v>0</v>
      </c>
      <c r="BV132" s="19">
        <v>0</v>
      </c>
      <c r="BW132" s="19">
        <v>0</v>
      </c>
      <c r="BX132" s="19">
        <v>1</v>
      </c>
      <c r="BY132" s="19">
        <v>1</v>
      </c>
      <c r="BZ132" s="19">
        <v>1</v>
      </c>
      <c r="CA132" s="19">
        <v>1</v>
      </c>
    </row>
    <row r="133" spans="1:79" x14ac:dyDescent="0.3">
      <c r="A133" s="26">
        <v>131</v>
      </c>
      <c r="B133" s="19">
        <v>80</v>
      </c>
      <c r="C133" s="19">
        <v>8.5999727249145508E-2</v>
      </c>
      <c r="D133" s="19">
        <v>1.433328787485758E-3</v>
      </c>
      <c r="E133" s="19">
        <v>4</v>
      </c>
      <c r="F133" s="19">
        <v>0.14352478961620191</v>
      </c>
      <c r="G133" s="19">
        <v>1.527981204890951E-2</v>
      </c>
      <c r="H133" s="19">
        <v>2.798391697698879E-2</v>
      </c>
      <c r="I133" s="19">
        <v>1.8660567967642379E-2</v>
      </c>
      <c r="J133" s="19">
        <v>1.527981204890951E-2</v>
      </c>
      <c r="K133" s="19">
        <f t="shared" si="2"/>
        <v>1.527981204890951E-2</v>
      </c>
      <c r="L133" s="19">
        <v>1.527981204890951E-2</v>
      </c>
      <c r="N133" s="19">
        <v>-2.775557561562891E-17</v>
      </c>
      <c r="O133" s="19">
        <v>0</v>
      </c>
      <c r="P133" s="19">
        <v>0</v>
      </c>
      <c r="Q133" s="19">
        <v>0</v>
      </c>
      <c r="R133" s="19">
        <v>7.3749999999999996E-2</v>
      </c>
      <c r="S133" s="19">
        <v>-3.6250000000000032E-2</v>
      </c>
      <c r="T133" s="19">
        <v>-5.7500000000000002E-2</v>
      </c>
      <c r="U133" s="19">
        <v>0</v>
      </c>
      <c r="V133" s="19">
        <v>3.562500000000024E-3</v>
      </c>
      <c r="W133" s="19">
        <v>-3.3937500000000037E-2</v>
      </c>
      <c r="X133" s="19">
        <v>-1.5374999999999989E-2</v>
      </c>
      <c r="Y133" s="19">
        <v>-0.25</v>
      </c>
      <c r="Z133" s="19">
        <v>0.15</v>
      </c>
      <c r="AA133" s="19">
        <v>-0.1</v>
      </c>
      <c r="AB133" s="19">
        <v>0</v>
      </c>
      <c r="AC133" s="19">
        <v>7.3749999999999996E-2</v>
      </c>
      <c r="AD133" s="19">
        <v>-3.6250000000000032E-2</v>
      </c>
      <c r="AE133" s="19">
        <v>-5.7500000000000002E-2</v>
      </c>
      <c r="AF133" s="19">
        <v>0</v>
      </c>
      <c r="AG133" s="19">
        <v>-0.25309375000000001</v>
      </c>
      <c r="AH133" s="19">
        <v>0.15815625</v>
      </c>
      <c r="AI133" s="19">
        <v>-9.6812499999999996E-2</v>
      </c>
      <c r="AJ133" s="19">
        <v>0</v>
      </c>
      <c r="AK133" s="19">
        <v>8</v>
      </c>
      <c r="AL133" s="19">
        <v>28</v>
      </c>
      <c r="AM133" s="19">
        <v>28</v>
      </c>
      <c r="AN133" s="19">
        <v>16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216</v>
      </c>
      <c r="AT133" s="19">
        <v>1</v>
      </c>
      <c r="AU133" s="19">
        <v>0</v>
      </c>
      <c r="AV133" s="19">
        <v>0</v>
      </c>
      <c r="AW133" s="19">
        <v>1</v>
      </c>
      <c r="AX133" s="19">
        <v>1</v>
      </c>
      <c r="AY133" s="19">
        <v>0.1</v>
      </c>
      <c r="AZ133" s="19">
        <v>0.1</v>
      </c>
      <c r="BA133" s="19">
        <v>0.1</v>
      </c>
      <c r="BB133" s="19">
        <v>0.1</v>
      </c>
      <c r="BC133" s="19">
        <v>0</v>
      </c>
      <c r="BD133" s="19">
        <v>1</v>
      </c>
      <c r="BE133" s="19">
        <v>45</v>
      </c>
      <c r="BF133" s="19">
        <v>1</v>
      </c>
      <c r="BG133" s="19">
        <v>5</v>
      </c>
      <c r="BH133" s="19" t="s">
        <v>89</v>
      </c>
      <c r="BI133" s="19">
        <v>5</v>
      </c>
      <c r="BJ133" s="19">
        <v>2</v>
      </c>
      <c r="BK133" s="19">
        <v>0.05</v>
      </c>
      <c r="BL133" s="19">
        <v>4</v>
      </c>
      <c r="BM133" s="19">
        <v>6</v>
      </c>
      <c r="BN133" s="19">
        <v>0.5</v>
      </c>
      <c r="BO133" s="19">
        <v>10</v>
      </c>
      <c r="BP133" s="19">
        <v>1</v>
      </c>
      <c r="BQ133" s="19">
        <v>1</v>
      </c>
      <c r="BR133" s="19">
        <v>1</v>
      </c>
      <c r="BS133" s="19">
        <v>1</v>
      </c>
      <c r="BT133" s="19">
        <v>0</v>
      </c>
      <c r="BU133" s="19">
        <v>0</v>
      </c>
      <c r="BV133" s="19">
        <v>0</v>
      </c>
      <c r="BW133" s="19">
        <v>0</v>
      </c>
      <c r="BX133" s="19">
        <v>1</v>
      </c>
      <c r="BY133" s="19">
        <v>1</v>
      </c>
      <c r="BZ133" s="19">
        <v>1</v>
      </c>
      <c r="CA133" s="19">
        <v>1</v>
      </c>
    </row>
    <row r="134" spans="1:79" x14ac:dyDescent="0.3">
      <c r="A134" s="26">
        <v>132</v>
      </c>
      <c r="B134" s="19">
        <v>80</v>
      </c>
      <c r="C134" s="19">
        <v>8.6000204086303711E-2</v>
      </c>
      <c r="D134" s="19">
        <v>1.433336734771729E-3</v>
      </c>
      <c r="E134" s="19">
        <v>4</v>
      </c>
      <c r="F134" s="19">
        <v>0.1435247896162018</v>
      </c>
      <c r="G134" s="19">
        <v>1.527981204890951E-2</v>
      </c>
      <c r="H134" s="19">
        <v>2.798391697698879E-2</v>
      </c>
      <c r="I134" s="19">
        <v>1.8660567967642379E-2</v>
      </c>
      <c r="J134" s="19">
        <v>1.527981204890951E-2</v>
      </c>
      <c r="K134" s="19">
        <f t="shared" si="2"/>
        <v>1.527981204890951E-2</v>
      </c>
      <c r="L134" s="19">
        <v>1.527981204890951E-2</v>
      </c>
      <c r="N134" s="19">
        <v>-2.775557561562891E-17</v>
      </c>
      <c r="O134" s="19">
        <v>-2.775557561562891E-17</v>
      </c>
      <c r="P134" s="19">
        <v>0</v>
      </c>
      <c r="Q134" s="19">
        <v>0</v>
      </c>
      <c r="R134" s="19">
        <v>7.3749999999999996E-2</v>
      </c>
      <c r="S134" s="19">
        <v>3.6249999999999977E-2</v>
      </c>
      <c r="T134" s="19">
        <v>-5.7500000000000002E-2</v>
      </c>
      <c r="U134" s="19">
        <v>0</v>
      </c>
      <c r="V134" s="19">
        <v>3.562500000000024E-3</v>
      </c>
      <c r="W134" s="19">
        <v>3.3937500000000009E-2</v>
      </c>
      <c r="X134" s="19">
        <v>-1.5374999999999989E-2</v>
      </c>
      <c r="Y134" s="19">
        <v>-0.25</v>
      </c>
      <c r="Z134" s="19">
        <v>-0.15</v>
      </c>
      <c r="AA134" s="19">
        <v>-0.1</v>
      </c>
      <c r="AB134" s="19">
        <v>0</v>
      </c>
      <c r="AC134" s="19">
        <v>7.3749999999999996E-2</v>
      </c>
      <c r="AD134" s="19">
        <v>3.6249999999999977E-2</v>
      </c>
      <c r="AE134" s="19">
        <v>-5.7500000000000002E-2</v>
      </c>
      <c r="AF134" s="19">
        <v>0</v>
      </c>
      <c r="AG134" s="19">
        <v>-0.25309375000000001</v>
      </c>
      <c r="AH134" s="19">
        <v>-0.15815625</v>
      </c>
      <c r="AI134" s="19">
        <v>-9.6812499999999996E-2</v>
      </c>
      <c r="AJ134" s="19">
        <v>0</v>
      </c>
      <c r="AK134" s="19">
        <v>8</v>
      </c>
      <c r="AL134" s="19">
        <v>28</v>
      </c>
      <c r="AM134" s="19">
        <v>16</v>
      </c>
      <c r="AN134" s="19">
        <v>28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217</v>
      </c>
      <c r="AT134" s="19">
        <v>1</v>
      </c>
      <c r="AU134" s="19">
        <v>0</v>
      </c>
      <c r="AV134" s="19">
        <v>0</v>
      </c>
      <c r="AW134" s="19">
        <v>1</v>
      </c>
      <c r="AX134" s="19">
        <v>1</v>
      </c>
      <c r="AY134" s="19">
        <v>0.1</v>
      </c>
      <c r="AZ134" s="19">
        <v>0.1</v>
      </c>
      <c r="BA134" s="19">
        <v>0.1</v>
      </c>
      <c r="BB134" s="19">
        <v>0.1</v>
      </c>
      <c r="BC134" s="19">
        <v>0</v>
      </c>
      <c r="BD134" s="19">
        <v>1</v>
      </c>
      <c r="BE134" s="19">
        <v>45</v>
      </c>
      <c r="BF134" s="19">
        <v>1</v>
      </c>
      <c r="BG134" s="19">
        <v>5</v>
      </c>
      <c r="BH134" s="19" t="s">
        <v>89</v>
      </c>
      <c r="BI134" s="19">
        <v>5</v>
      </c>
      <c r="BJ134" s="19">
        <v>2</v>
      </c>
      <c r="BK134" s="19">
        <v>0.05</v>
      </c>
      <c r="BL134" s="19">
        <v>4</v>
      </c>
      <c r="BM134" s="19">
        <v>6</v>
      </c>
      <c r="BN134" s="19">
        <v>0.5</v>
      </c>
      <c r="BO134" s="19">
        <v>10</v>
      </c>
      <c r="BP134" s="19">
        <v>1</v>
      </c>
      <c r="BQ134" s="19">
        <v>1</v>
      </c>
      <c r="BR134" s="19">
        <v>1</v>
      </c>
      <c r="BS134" s="19">
        <v>1</v>
      </c>
      <c r="BT134" s="19">
        <v>0</v>
      </c>
      <c r="BU134" s="19">
        <v>0</v>
      </c>
      <c r="BV134" s="19">
        <v>0</v>
      </c>
      <c r="BW134" s="19">
        <v>0</v>
      </c>
      <c r="BX134" s="19">
        <v>1</v>
      </c>
      <c r="BY134" s="19">
        <v>1</v>
      </c>
      <c r="BZ134" s="19">
        <v>1</v>
      </c>
      <c r="CA134" s="19">
        <v>1</v>
      </c>
    </row>
    <row r="135" spans="1:79" x14ac:dyDescent="0.3">
      <c r="A135" s="26">
        <v>133</v>
      </c>
      <c r="B135" s="19">
        <v>80</v>
      </c>
      <c r="C135" s="19">
        <v>9.1000080108642578E-2</v>
      </c>
      <c r="D135" s="19">
        <v>1.5166680018107101E-3</v>
      </c>
      <c r="E135" s="19">
        <v>4</v>
      </c>
      <c r="F135" s="19">
        <v>7.1762394808100927E-2</v>
      </c>
      <c r="G135" s="19">
        <v>1.52798120489095E-2</v>
      </c>
      <c r="H135" s="19">
        <v>2.798391697698879E-2</v>
      </c>
      <c r="I135" s="19">
        <v>1.8660567967642379E-2</v>
      </c>
      <c r="J135" s="19">
        <v>1.52798120489095E-2</v>
      </c>
      <c r="K135" s="19">
        <f t="shared" si="2"/>
        <v>1.52798120489095E-2</v>
      </c>
      <c r="L135" s="19">
        <v>1.52798120489095E-2</v>
      </c>
      <c r="N135" s="19">
        <v>5.5511151231257827E-17</v>
      </c>
      <c r="O135" s="19">
        <v>0</v>
      </c>
      <c r="P135" s="19">
        <v>0</v>
      </c>
      <c r="Q135" s="19">
        <v>0</v>
      </c>
      <c r="R135" s="19">
        <v>-7.3749999999999996E-2</v>
      </c>
      <c r="S135" s="19">
        <v>3.6249999999999998E-2</v>
      </c>
      <c r="T135" s="19">
        <v>-5.7500000000000002E-2</v>
      </c>
      <c r="U135" s="19">
        <v>0</v>
      </c>
      <c r="V135" s="19">
        <v>-3.562499999999913E-3</v>
      </c>
      <c r="W135" s="19">
        <v>3.3937500000000009E-2</v>
      </c>
      <c r="X135" s="19">
        <v>-1.5374999999999989E-2</v>
      </c>
      <c r="Y135" s="19">
        <v>0.25</v>
      </c>
      <c r="Z135" s="19">
        <v>-0.15</v>
      </c>
      <c r="AA135" s="19">
        <v>-0.1</v>
      </c>
      <c r="AB135" s="19">
        <v>0</v>
      </c>
      <c r="AC135" s="19">
        <v>-7.3749999999999996E-2</v>
      </c>
      <c r="AD135" s="19">
        <v>3.6249999999999998E-2</v>
      </c>
      <c r="AE135" s="19">
        <v>-5.7500000000000002E-2</v>
      </c>
      <c r="AF135" s="19">
        <v>0</v>
      </c>
      <c r="AG135" s="19">
        <v>0.25309375000000001</v>
      </c>
      <c r="AH135" s="19">
        <v>-0.15815625</v>
      </c>
      <c r="AI135" s="19">
        <v>-9.6812499999999996E-2</v>
      </c>
      <c r="AJ135" s="19">
        <v>0</v>
      </c>
      <c r="AK135" s="19">
        <v>28</v>
      </c>
      <c r="AL135" s="19">
        <v>8</v>
      </c>
      <c r="AM135" s="19">
        <v>16</v>
      </c>
      <c r="AN135" s="19">
        <v>28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218</v>
      </c>
      <c r="AT135" s="19">
        <v>1</v>
      </c>
      <c r="AU135" s="19">
        <v>0</v>
      </c>
      <c r="AV135" s="19">
        <v>0</v>
      </c>
      <c r="AW135" s="19">
        <v>1</v>
      </c>
      <c r="AX135" s="19">
        <v>1</v>
      </c>
      <c r="AY135" s="19">
        <v>0.1</v>
      </c>
      <c r="AZ135" s="19">
        <v>0.1</v>
      </c>
      <c r="BA135" s="19">
        <v>0.1</v>
      </c>
      <c r="BB135" s="19">
        <v>0.1</v>
      </c>
      <c r="BC135" s="19">
        <v>0</v>
      </c>
      <c r="BD135" s="19">
        <v>1</v>
      </c>
      <c r="BE135" s="19">
        <v>45</v>
      </c>
      <c r="BF135" s="19">
        <v>1</v>
      </c>
      <c r="BG135" s="19">
        <v>5</v>
      </c>
      <c r="BH135" s="19" t="s">
        <v>89</v>
      </c>
      <c r="BI135" s="19">
        <v>5</v>
      </c>
      <c r="BJ135" s="19">
        <v>2</v>
      </c>
      <c r="BK135" s="19">
        <v>0.05</v>
      </c>
      <c r="BL135" s="19">
        <v>4</v>
      </c>
      <c r="BM135" s="19">
        <v>6</v>
      </c>
      <c r="BN135" s="19">
        <v>0.5</v>
      </c>
      <c r="BO135" s="19">
        <v>10</v>
      </c>
      <c r="BP135" s="19">
        <v>1</v>
      </c>
      <c r="BQ135" s="19">
        <v>1</v>
      </c>
      <c r="BR135" s="19">
        <v>1</v>
      </c>
      <c r="BS135" s="19">
        <v>1</v>
      </c>
      <c r="BT135" s="19">
        <v>0</v>
      </c>
      <c r="BU135" s="19">
        <v>0</v>
      </c>
      <c r="BV135" s="19">
        <v>0</v>
      </c>
      <c r="BW135" s="19">
        <v>0</v>
      </c>
      <c r="BX135" s="19">
        <v>1</v>
      </c>
      <c r="BY135" s="19">
        <v>1</v>
      </c>
      <c r="BZ135" s="19">
        <v>1</v>
      </c>
      <c r="CA135" s="19">
        <v>1</v>
      </c>
    </row>
    <row r="136" spans="1:79" x14ac:dyDescent="0.3">
      <c r="A136" s="26">
        <v>134</v>
      </c>
      <c r="B136" s="19">
        <v>80</v>
      </c>
      <c r="C136" s="19">
        <v>9.9000215530395508E-2</v>
      </c>
      <c r="D136" s="19">
        <v>1.6500035921732581E-3</v>
      </c>
      <c r="E136" s="19">
        <v>5</v>
      </c>
      <c r="F136" s="19">
        <v>7.1762394808100927E-2</v>
      </c>
      <c r="G136" s="19">
        <v>9.5364227766495373E-3</v>
      </c>
      <c r="H136" s="19">
        <v>2.8392065352841091E-2</v>
      </c>
      <c r="I136" s="19">
        <v>1.2908254989540629E-2</v>
      </c>
      <c r="J136" s="19">
        <v>1.4447642541259119E-2</v>
      </c>
      <c r="K136" s="19">
        <f t="shared" si="2"/>
        <v>1.2908254989540629E-2</v>
      </c>
      <c r="L136" s="19">
        <v>9.5364227766495373E-3</v>
      </c>
      <c r="M136" s="19">
        <v>9.5364227766495373E-3</v>
      </c>
      <c r="N136" s="19">
        <v>0</v>
      </c>
      <c r="O136" s="19">
        <v>-6.9388939039072284E-18</v>
      </c>
      <c r="P136" s="19">
        <v>0</v>
      </c>
      <c r="Q136" s="19">
        <v>0</v>
      </c>
      <c r="R136" s="19">
        <v>7.6249999999999998E-2</v>
      </c>
      <c r="S136" s="19">
        <v>-0.12375</v>
      </c>
      <c r="T136" s="19">
        <v>2.2499999999999999E-2</v>
      </c>
      <c r="U136" s="19">
        <v>0</v>
      </c>
      <c r="V136" s="19">
        <v>2.0812500000000012E-2</v>
      </c>
      <c r="W136" s="19">
        <v>-1.5000000000000291E-3</v>
      </c>
      <c r="X136" s="19">
        <v>1.0500000000000001E-2</v>
      </c>
      <c r="Y136" s="19">
        <v>-0.15</v>
      </c>
      <c r="Z136" s="19">
        <v>5.0000000000000037E-2</v>
      </c>
      <c r="AA136" s="19">
        <v>-0.1</v>
      </c>
      <c r="AB136" s="19">
        <v>0</v>
      </c>
      <c r="AC136" s="19">
        <v>7.6249999999999998E-2</v>
      </c>
      <c r="AD136" s="19">
        <v>-0.12375</v>
      </c>
      <c r="AE136" s="19">
        <v>2.2499999999999999E-2</v>
      </c>
      <c r="AF136" s="19">
        <v>0</v>
      </c>
      <c r="AG136" s="19">
        <v>-0.14728125</v>
      </c>
      <c r="AH136" s="19">
        <v>4.596875000000001E-2</v>
      </c>
      <c r="AI136" s="19">
        <v>-9.3812500000000007E-2</v>
      </c>
      <c r="AJ136" s="19">
        <v>0</v>
      </c>
      <c r="AK136" s="19">
        <v>12</v>
      </c>
      <c r="AL136" s="19">
        <v>24</v>
      </c>
      <c r="AM136" s="19">
        <v>24</v>
      </c>
      <c r="AN136" s="19">
        <v>20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219</v>
      </c>
      <c r="AT136" s="19">
        <v>1</v>
      </c>
      <c r="AU136" s="19">
        <v>0</v>
      </c>
      <c r="AV136" s="19">
        <v>0</v>
      </c>
      <c r="AW136" s="19">
        <v>1</v>
      </c>
      <c r="AX136" s="19">
        <v>1</v>
      </c>
      <c r="AY136" s="19">
        <v>0.1</v>
      </c>
      <c r="AZ136" s="19">
        <v>0.1</v>
      </c>
      <c r="BA136" s="19">
        <v>0.1</v>
      </c>
      <c r="BB136" s="19">
        <v>0.1</v>
      </c>
      <c r="BC136" s="19">
        <v>0</v>
      </c>
      <c r="BD136" s="19">
        <v>1</v>
      </c>
      <c r="BE136" s="19">
        <v>45</v>
      </c>
      <c r="BF136" s="19">
        <v>1</v>
      </c>
      <c r="BG136" s="19">
        <v>5</v>
      </c>
      <c r="BH136" s="19" t="s">
        <v>89</v>
      </c>
      <c r="BI136" s="19">
        <v>5</v>
      </c>
      <c r="BJ136" s="19">
        <v>2</v>
      </c>
      <c r="BK136" s="19">
        <v>0.05</v>
      </c>
      <c r="BL136" s="19">
        <v>4</v>
      </c>
      <c r="BM136" s="19">
        <v>6</v>
      </c>
      <c r="BN136" s="19">
        <v>0.5</v>
      </c>
      <c r="BO136" s="19">
        <v>10</v>
      </c>
      <c r="BP136" s="19">
        <v>1</v>
      </c>
      <c r="BQ136" s="19">
        <v>1</v>
      </c>
      <c r="BR136" s="19">
        <v>1</v>
      </c>
      <c r="BS136" s="19">
        <v>1</v>
      </c>
      <c r="BT136" s="19">
        <v>0</v>
      </c>
      <c r="BU136" s="19">
        <v>0</v>
      </c>
      <c r="BV136" s="19">
        <v>0</v>
      </c>
      <c r="BW136" s="19">
        <v>0</v>
      </c>
      <c r="BX136" s="19">
        <v>1</v>
      </c>
      <c r="BY136" s="19">
        <v>1</v>
      </c>
      <c r="BZ136" s="19">
        <v>1</v>
      </c>
      <c r="CA136" s="19">
        <v>1</v>
      </c>
    </row>
    <row r="137" spans="1:79" x14ac:dyDescent="0.3">
      <c r="A137" s="26">
        <v>135</v>
      </c>
      <c r="B137" s="19">
        <v>80</v>
      </c>
      <c r="C137" s="19">
        <v>0.10199975967407229</v>
      </c>
      <c r="D137" s="19">
        <v>1.6999959945678709E-3</v>
      </c>
      <c r="E137" s="19">
        <v>5</v>
      </c>
      <c r="F137" s="19">
        <v>7.1762394808100927E-2</v>
      </c>
      <c r="G137" s="19">
        <v>9.5364227766495356E-3</v>
      </c>
      <c r="H137" s="19">
        <v>2.839206535284108E-2</v>
      </c>
      <c r="I137" s="19">
        <v>1.2908254989540629E-2</v>
      </c>
      <c r="J137" s="19">
        <v>1.4447642541259119E-2</v>
      </c>
      <c r="K137" s="19">
        <f t="shared" si="2"/>
        <v>1.2908254989540629E-2</v>
      </c>
      <c r="L137" s="19">
        <v>9.5364227766495356E-3</v>
      </c>
      <c r="M137" s="19">
        <v>9.5364227766495356E-3</v>
      </c>
      <c r="N137" s="19">
        <v>0</v>
      </c>
      <c r="O137" s="19">
        <v>-3.4694469519536142E-17</v>
      </c>
      <c r="P137" s="19">
        <v>0</v>
      </c>
      <c r="Q137" s="19">
        <v>0</v>
      </c>
      <c r="R137" s="19">
        <v>7.6249999999999998E-2</v>
      </c>
      <c r="S137" s="19">
        <v>0.12375</v>
      </c>
      <c r="T137" s="19">
        <v>2.2499999999999999E-2</v>
      </c>
      <c r="U137" s="19">
        <v>0</v>
      </c>
      <c r="V137" s="19">
        <v>2.0812500000000012E-2</v>
      </c>
      <c r="W137" s="19">
        <v>1.4999999999999671E-3</v>
      </c>
      <c r="X137" s="19">
        <v>1.0500000000000001E-2</v>
      </c>
      <c r="Y137" s="19">
        <v>-0.15</v>
      </c>
      <c r="Z137" s="19">
        <v>-4.9999999999999982E-2</v>
      </c>
      <c r="AA137" s="19">
        <v>-0.1</v>
      </c>
      <c r="AB137" s="19">
        <v>0</v>
      </c>
      <c r="AC137" s="19">
        <v>7.6249999999999998E-2</v>
      </c>
      <c r="AD137" s="19">
        <v>0.12375</v>
      </c>
      <c r="AE137" s="19">
        <v>2.2499999999999999E-2</v>
      </c>
      <c r="AF137" s="19">
        <v>0</v>
      </c>
      <c r="AG137" s="19">
        <v>-0.14728125</v>
      </c>
      <c r="AH137" s="19">
        <v>-4.5968750000000003E-2</v>
      </c>
      <c r="AI137" s="19">
        <v>-9.3812500000000007E-2</v>
      </c>
      <c r="AJ137" s="19">
        <v>0</v>
      </c>
      <c r="AK137" s="19">
        <v>12</v>
      </c>
      <c r="AL137" s="19">
        <v>24</v>
      </c>
      <c r="AM137" s="19">
        <v>20</v>
      </c>
      <c r="AN137" s="19">
        <v>24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220</v>
      </c>
      <c r="AT137" s="19">
        <v>1</v>
      </c>
      <c r="AU137" s="19">
        <v>0</v>
      </c>
      <c r="AV137" s="19">
        <v>0</v>
      </c>
      <c r="AW137" s="19">
        <v>1</v>
      </c>
      <c r="AX137" s="19">
        <v>1</v>
      </c>
      <c r="AY137" s="19">
        <v>0.1</v>
      </c>
      <c r="AZ137" s="19">
        <v>0.1</v>
      </c>
      <c r="BA137" s="19">
        <v>0.1</v>
      </c>
      <c r="BB137" s="19">
        <v>0.1</v>
      </c>
      <c r="BC137" s="19">
        <v>0</v>
      </c>
      <c r="BD137" s="19">
        <v>1</v>
      </c>
      <c r="BE137" s="19">
        <v>45</v>
      </c>
      <c r="BF137" s="19">
        <v>1</v>
      </c>
      <c r="BG137" s="19">
        <v>5</v>
      </c>
      <c r="BH137" s="19" t="s">
        <v>89</v>
      </c>
      <c r="BI137" s="19">
        <v>5</v>
      </c>
      <c r="BJ137" s="19">
        <v>2</v>
      </c>
      <c r="BK137" s="19">
        <v>0.05</v>
      </c>
      <c r="BL137" s="19">
        <v>4</v>
      </c>
      <c r="BM137" s="19">
        <v>6</v>
      </c>
      <c r="BN137" s="19">
        <v>0.5</v>
      </c>
      <c r="BO137" s="19">
        <v>10</v>
      </c>
      <c r="BP137" s="19">
        <v>1</v>
      </c>
      <c r="BQ137" s="19">
        <v>1</v>
      </c>
      <c r="BR137" s="19">
        <v>1</v>
      </c>
      <c r="BS137" s="19">
        <v>1</v>
      </c>
      <c r="BT137" s="19">
        <v>0</v>
      </c>
      <c r="BU137" s="19">
        <v>0</v>
      </c>
      <c r="BV137" s="19">
        <v>0</v>
      </c>
      <c r="BW137" s="19">
        <v>0</v>
      </c>
      <c r="BX137" s="19">
        <v>1</v>
      </c>
      <c r="BY137" s="19">
        <v>1</v>
      </c>
      <c r="BZ137" s="19">
        <v>1</v>
      </c>
      <c r="CA137" s="19">
        <v>1</v>
      </c>
    </row>
    <row r="138" spans="1:79" x14ac:dyDescent="0.3">
      <c r="A138" s="26">
        <v>136</v>
      </c>
      <c r="B138" s="19">
        <v>80</v>
      </c>
      <c r="C138" s="19">
        <v>0.1009998321533203</v>
      </c>
      <c r="D138" s="19">
        <v>1.683330535888672E-3</v>
      </c>
      <c r="E138" s="19">
        <v>5</v>
      </c>
      <c r="F138" s="19">
        <v>6.5168051988685654E-3</v>
      </c>
      <c r="G138" s="19">
        <v>9.5364227766495356E-3</v>
      </c>
      <c r="H138" s="19">
        <v>2.839206535284108E-2</v>
      </c>
      <c r="I138" s="19">
        <v>1.2908254989540629E-2</v>
      </c>
      <c r="J138" s="19">
        <v>1.4447642541259119E-2</v>
      </c>
      <c r="K138" s="19">
        <f t="shared" si="2"/>
        <v>1.2908254989540629E-2</v>
      </c>
      <c r="L138" s="19">
        <v>9.5364227766495356E-3</v>
      </c>
      <c r="M138" s="19">
        <v>9.5364227766495356E-3</v>
      </c>
      <c r="N138" s="19">
        <v>0</v>
      </c>
      <c r="O138" s="19">
        <v>0</v>
      </c>
      <c r="P138" s="19">
        <v>0</v>
      </c>
      <c r="Q138" s="19">
        <v>0</v>
      </c>
      <c r="R138" s="19">
        <v>-7.6249999999999998E-2</v>
      </c>
      <c r="S138" s="19">
        <v>0.12375</v>
      </c>
      <c r="T138" s="19">
        <v>2.2499999999999999E-2</v>
      </c>
      <c r="U138" s="19">
        <v>0</v>
      </c>
      <c r="V138" s="19">
        <v>-2.0812500000000012E-2</v>
      </c>
      <c r="W138" s="19">
        <v>1.499999999999994E-3</v>
      </c>
      <c r="X138" s="19">
        <v>1.0500000000000001E-2</v>
      </c>
      <c r="Y138" s="19">
        <v>0.15</v>
      </c>
      <c r="Z138" s="19">
        <v>-4.9999999999999989E-2</v>
      </c>
      <c r="AA138" s="19">
        <v>-0.1</v>
      </c>
      <c r="AB138" s="19">
        <v>0</v>
      </c>
      <c r="AC138" s="19">
        <v>-7.6249999999999998E-2</v>
      </c>
      <c r="AD138" s="19">
        <v>0.12375</v>
      </c>
      <c r="AE138" s="19">
        <v>2.2499999999999999E-2</v>
      </c>
      <c r="AF138" s="19">
        <v>0</v>
      </c>
      <c r="AG138" s="19">
        <v>0.14728125</v>
      </c>
      <c r="AH138" s="19">
        <v>-4.5968750000000003E-2</v>
      </c>
      <c r="AI138" s="19">
        <v>-9.3812500000000007E-2</v>
      </c>
      <c r="AJ138" s="19">
        <v>0</v>
      </c>
      <c r="AK138" s="19">
        <v>24</v>
      </c>
      <c r="AL138" s="19">
        <v>12</v>
      </c>
      <c r="AM138" s="19">
        <v>20</v>
      </c>
      <c r="AN138" s="19">
        <v>24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221</v>
      </c>
      <c r="AT138" s="19">
        <v>1</v>
      </c>
      <c r="AU138" s="19">
        <v>0</v>
      </c>
      <c r="AV138" s="19">
        <v>0</v>
      </c>
      <c r="AW138" s="19">
        <v>1</v>
      </c>
      <c r="AX138" s="19">
        <v>1</v>
      </c>
      <c r="AY138" s="19">
        <v>0.1</v>
      </c>
      <c r="AZ138" s="19">
        <v>0.1</v>
      </c>
      <c r="BA138" s="19">
        <v>0.1</v>
      </c>
      <c r="BB138" s="19">
        <v>0.1</v>
      </c>
      <c r="BC138" s="19">
        <v>0</v>
      </c>
      <c r="BD138" s="19">
        <v>1</v>
      </c>
      <c r="BE138" s="19">
        <v>45</v>
      </c>
      <c r="BF138" s="19">
        <v>1</v>
      </c>
      <c r="BG138" s="19">
        <v>5</v>
      </c>
      <c r="BH138" s="19" t="s">
        <v>89</v>
      </c>
      <c r="BI138" s="19">
        <v>5</v>
      </c>
      <c r="BJ138" s="19">
        <v>2</v>
      </c>
      <c r="BK138" s="19">
        <v>0.05</v>
      </c>
      <c r="BL138" s="19">
        <v>4</v>
      </c>
      <c r="BM138" s="19">
        <v>6</v>
      </c>
      <c r="BN138" s="19">
        <v>0.5</v>
      </c>
      <c r="BO138" s="19">
        <v>10</v>
      </c>
      <c r="BP138" s="19">
        <v>1</v>
      </c>
      <c r="BQ138" s="19">
        <v>1</v>
      </c>
      <c r="BR138" s="19">
        <v>1</v>
      </c>
      <c r="BS138" s="19">
        <v>1</v>
      </c>
      <c r="BT138" s="19">
        <v>0</v>
      </c>
      <c r="BU138" s="19">
        <v>0</v>
      </c>
      <c r="BV138" s="19">
        <v>0</v>
      </c>
      <c r="BW138" s="19">
        <v>0</v>
      </c>
      <c r="BX138" s="19">
        <v>1</v>
      </c>
      <c r="BY138" s="19">
        <v>1</v>
      </c>
      <c r="BZ138" s="19">
        <v>1</v>
      </c>
      <c r="CA138" s="19">
        <v>1</v>
      </c>
    </row>
    <row r="139" spans="1:79" x14ac:dyDescent="0.3">
      <c r="A139" s="26">
        <v>137</v>
      </c>
      <c r="B139" s="19">
        <v>80</v>
      </c>
      <c r="C139" s="19">
        <v>9.8000288009643555E-2</v>
      </c>
      <c r="D139" s="19">
        <v>1.6333381334940589E-3</v>
      </c>
      <c r="E139" s="19">
        <v>5</v>
      </c>
      <c r="F139" s="19">
        <v>6.5168051988685454E-3</v>
      </c>
      <c r="G139" s="19">
        <v>1.166914501206064E-2</v>
      </c>
      <c r="H139" s="19">
        <v>4.2705260306108668E-2</v>
      </c>
      <c r="I139" s="19">
        <v>1.4661712734619369E-2</v>
      </c>
      <c r="J139" s="19">
        <v>1.166914501206064E-2</v>
      </c>
      <c r="K139" s="19">
        <f t="shared" si="2"/>
        <v>1.166914501206064E-2</v>
      </c>
      <c r="L139" s="19">
        <v>1.243958054206408E-2</v>
      </c>
      <c r="M139" s="19">
        <v>1.4118637947762519E-2</v>
      </c>
      <c r="N139" s="19">
        <v>-2.775557561562891E-17</v>
      </c>
      <c r="O139" s="19">
        <v>4.163336342344337E-17</v>
      </c>
      <c r="P139" s="19">
        <v>0</v>
      </c>
      <c r="Q139" s="19">
        <v>0</v>
      </c>
      <c r="R139" s="19">
        <v>0.14374999999999999</v>
      </c>
      <c r="S139" s="19">
        <v>-8.3750000000000019E-2</v>
      </c>
      <c r="T139" s="19">
        <v>-6.25E-2</v>
      </c>
      <c r="U139" s="19">
        <v>0</v>
      </c>
      <c r="V139" s="19">
        <v>1.3968749999999971E-2</v>
      </c>
      <c r="W139" s="19">
        <v>9.3749999999975797E-5</v>
      </c>
      <c r="X139" s="19">
        <v>-2.4937499999999991E-2</v>
      </c>
      <c r="Y139" s="19">
        <v>-0.25</v>
      </c>
      <c r="Z139" s="19">
        <v>5.0000000000000072E-2</v>
      </c>
      <c r="AA139" s="19">
        <v>0.1</v>
      </c>
      <c r="AB139" s="19">
        <v>0</v>
      </c>
      <c r="AC139" s="19">
        <v>0.14374999999999999</v>
      </c>
      <c r="AD139" s="19">
        <v>-8.3750000000000019E-2</v>
      </c>
      <c r="AE139" s="19">
        <v>-6.25E-2</v>
      </c>
      <c r="AF139" s="19">
        <v>0</v>
      </c>
      <c r="AG139" s="19">
        <v>-0.24559375</v>
      </c>
      <c r="AH139" s="19">
        <v>3.7343750000000037E-2</v>
      </c>
      <c r="AI139" s="19">
        <v>0.1178125</v>
      </c>
      <c r="AJ139" s="19">
        <v>0</v>
      </c>
      <c r="AK139" s="19">
        <v>12</v>
      </c>
      <c r="AL139" s="19">
        <v>32</v>
      </c>
      <c r="AM139" s="19">
        <v>20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222</v>
      </c>
      <c r="AT139" s="19">
        <v>1</v>
      </c>
      <c r="AU139" s="19">
        <v>0</v>
      </c>
      <c r="AV139" s="19">
        <v>0</v>
      </c>
      <c r="AW139" s="19">
        <v>1</v>
      </c>
      <c r="AX139" s="19">
        <v>1</v>
      </c>
      <c r="AY139" s="19">
        <v>0.1</v>
      </c>
      <c r="AZ139" s="19">
        <v>0.1</v>
      </c>
      <c r="BA139" s="19">
        <v>0.1</v>
      </c>
      <c r="BB139" s="19">
        <v>0.1</v>
      </c>
      <c r="BC139" s="19">
        <v>0</v>
      </c>
      <c r="BD139" s="19">
        <v>1</v>
      </c>
      <c r="BE139" s="19">
        <v>45</v>
      </c>
      <c r="BF139" s="19">
        <v>1</v>
      </c>
      <c r="BG139" s="19">
        <v>5</v>
      </c>
      <c r="BH139" s="19" t="s">
        <v>89</v>
      </c>
      <c r="BI139" s="19">
        <v>5</v>
      </c>
      <c r="BJ139" s="19">
        <v>2</v>
      </c>
      <c r="BK139" s="19">
        <v>0.05</v>
      </c>
      <c r="BL139" s="19">
        <v>4</v>
      </c>
      <c r="BM139" s="19">
        <v>6</v>
      </c>
      <c r="BN139" s="19">
        <v>0.5</v>
      </c>
      <c r="BO139" s="19">
        <v>10</v>
      </c>
      <c r="BP139" s="19">
        <v>1</v>
      </c>
      <c r="BQ139" s="19">
        <v>1</v>
      </c>
      <c r="BR139" s="19">
        <v>1</v>
      </c>
      <c r="BS139" s="19">
        <v>1</v>
      </c>
      <c r="BT139" s="19">
        <v>0</v>
      </c>
      <c r="BU139" s="19">
        <v>0</v>
      </c>
      <c r="BV139" s="19">
        <v>0</v>
      </c>
      <c r="BW139" s="19">
        <v>0</v>
      </c>
      <c r="BX139" s="19">
        <v>1</v>
      </c>
      <c r="BY139" s="19">
        <v>1</v>
      </c>
      <c r="BZ139" s="19">
        <v>1</v>
      </c>
      <c r="CA139" s="19">
        <v>1</v>
      </c>
    </row>
    <row r="140" spans="1:79" x14ac:dyDescent="0.3">
      <c r="A140" s="26">
        <v>138</v>
      </c>
      <c r="B140" s="19">
        <v>80</v>
      </c>
      <c r="C140" s="19">
        <v>9.7000360488891602E-2</v>
      </c>
      <c r="D140" s="19">
        <v>1.61667267481486E-3</v>
      </c>
      <c r="E140" s="19">
        <v>5</v>
      </c>
      <c r="F140" s="19">
        <v>6.5168051988685732E-3</v>
      </c>
      <c r="G140" s="19">
        <v>1.166914501206064E-2</v>
      </c>
      <c r="H140" s="19">
        <v>4.2705260306108668E-2</v>
      </c>
      <c r="I140" s="19">
        <v>1.4661712734619369E-2</v>
      </c>
      <c r="J140" s="19">
        <v>1.166914501206064E-2</v>
      </c>
      <c r="K140" s="19">
        <f t="shared" si="2"/>
        <v>1.166914501206064E-2</v>
      </c>
      <c r="L140" s="19">
        <v>1.243958054206408E-2</v>
      </c>
      <c r="M140" s="19">
        <v>1.4118637947762519E-2</v>
      </c>
      <c r="N140" s="19">
        <v>-2.775557561562891E-17</v>
      </c>
      <c r="O140" s="19">
        <v>1.387778780781446E-17</v>
      </c>
      <c r="P140" s="19">
        <v>0</v>
      </c>
      <c r="Q140" s="19">
        <v>0</v>
      </c>
      <c r="R140" s="19">
        <v>0.14374999999999999</v>
      </c>
      <c r="S140" s="19">
        <v>8.3749999999999977E-2</v>
      </c>
      <c r="T140" s="19">
        <v>-6.25E-2</v>
      </c>
      <c r="U140" s="19">
        <v>0</v>
      </c>
      <c r="V140" s="19">
        <v>1.3968749999999971E-2</v>
      </c>
      <c r="W140" s="19">
        <v>-9.3749999999996614E-5</v>
      </c>
      <c r="X140" s="19">
        <v>-2.4937499999999991E-2</v>
      </c>
      <c r="Y140" s="19">
        <v>-0.25</v>
      </c>
      <c r="Z140" s="19">
        <v>-4.9999999999999961E-2</v>
      </c>
      <c r="AA140" s="19">
        <v>0.1</v>
      </c>
      <c r="AB140" s="19">
        <v>0</v>
      </c>
      <c r="AC140" s="19">
        <v>0.14374999999999999</v>
      </c>
      <c r="AD140" s="19">
        <v>8.3749999999999977E-2</v>
      </c>
      <c r="AE140" s="19">
        <v>-6.25E-2</v>
      </c>
      <c r="AF140" s="19">
        <v>0</v>
      </c>
      <c r="AG140" s="19">
        <v>-0.24559375</v>
      </c>
      <c r="AH140" s="19">
        <v>-3.734374999999996E-2</v>
      </c>
      <c r="AI140" s="19">
        <v>0.1178125</v>
      </c>
      <c r="AJ140" s="19">
        <v>0</v>
      </c>
      <c r="AK140" s="19">
        <v>12</v>
      </c>
      <c r="AL140" s="19">
        <v>32</v>
      </c>
      <c r="AM140" s="19">
        <v>16</v>
      </c>
      <c r="AN140" s="19">
        <v>20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223</v>
      </c>
      <c r="AT140" s="19">
        <v>1</v>
      </c>
      <c r="AU140" s="19">
        <v>0</v>
      </c>
      <c r="AV140" s="19">
        <v>0</v>
      </c>
      <c r="AW140" s="19">
        <v>1</v>
      </c>
      <c r="AX140" s="19">
        <v>1</v>
      </c>
      <c r="AY140" s="19">
        <v>0.1</v>
      </c>
      <c r="AZ140" s="19">
        <v>0.1</v>
      </c>
      <c r="BA140" s="19">
        <v>0.1</v>
      </c>
      <c r="BB140" s="19">
        <v>0.1</v>
      </c>
      <c r="BC140" s="19">
        <v>0</v>
      </c>
      <c r="BD140" s="19">
        <v>1</v>
      </c>
      <c r="BE140" s="19">
        <v>45</v>
      </c>
      <c r="BF140" s="19">
        <v>1</v>
      </c>
      <c r="BG140" s="19">
        <v>5</v>
      </c>
      <c r="BH140" s="19" t="s">
        <v>89</v>
      </c>
      <c r="BI140" s="19">
        <v>5</v>
      </c>
      <c r="BJ140" s="19">
        <v>2</v>
      </c>
      <c r="BK140" s="19">
        <v>0.05</v>
      </c>
      <c r="BL140" s="19">
        <v>4</v>
      </c>
      <c r="BM140" s="19">
        <v>6</v>
      </c>
      <c r="BN140" s="19">
        <v>0.5</v>
      </c>
      <c r="BO140" s="19">
        <v>10</v>
      </c>
      <c r="BP140" s="19">
        <v>1</v>
      </c>
      <c r="BQ140" s="19">
        <v>1</v>
      </c>
      <c r="BR140" s="19">
        <v>1</v>
      </c>
      <c r="BS140" s="19">
        <v>1</v>
      </c>
      <c r="BT140" s="19">
        <v>0</v>
      </c>
      <c r="BU140" s="19">
        <v>0</v>
      </c>
      <c r="BV140" s="19">
        <v>0</v>
      </c>
      <c r="BW140" s="19">
        <v>0</v>
      </c>
      <c r="BX140" s="19">
        <v>1</v>
      </c>
      <c r="BY140" s="19">
        <v>1</v>
      </c>
      <c r="BZ140" s="19">
        <v>1</v>
      </c>
      <c r="CA140" s="19">
        <v>1</v>
      </c>
    </row>
    <row r="141" spans="1:79" x14ac:dyDescent="0.3">
      <c r="A141" s="26">
        <v>139</v>
      </c>
      <c r="B141" s="19">
        <v>80</v>
      </c>
      <c r="C141" s="19">
        <v>9.70001220703125E-2</v>
      </c>
      <c r="D141" s="19">
        <v>1.616668701171875E-3</v>
      </c>
      <c r="E141" s="19">
        <v>5</v>
      </c>
      <c r="F141" s="19">
        <v>7.1741724261408851E-3</v>
      </c>
      <c r="G141" s="19">
        <v>1.166914501206065E-2</v>
      </c>
      <c r="H141" s="19">
        <v>4.2705260306108668E-2</v>
      </c>
      <c r="I141" s="19">
        <v>1.4661712734619369E-2</v>
      </c>
      <c r="J141" s="19">
        <v>1.166914501206065E-2</v>
      </c>
      <c r="K141" s="19">
        <f t="shared" si="2"/>
        <v>1.166914501206065E-2</v>
      </c>
      <c r="L141" s="19">
        <v>1.243958054206408E-2</v>
      </c>
      <c r="M141" s="19">
        <v>1.4118637947762519E-2</v>
      </c>
      <c r="N141" s="19">
        <v>2.775557561562891E-17</v>
      </c>
      <c r="O141" s="19">
        <v>-6.9388939039072284E-18</v>
      </c>
      <c r="P141" s="19">
        <v>0</v>
      </c>
      <c r="Q141" s="19">
        <v>0</v>
      </c>
      <c r="R141" s="19">
        <v>-0.14374999999999999</v>
      </c>
      <c r="S141" s="19">
        <v>8.3750000000000005E-2</v>
      </c>
      <c r="T141" s="19">
        <v>-6.25E-2</v>
      </c>
      <c r="U141" s="19">
        <v>0</v>
      </c>
      <c r="V141" s="19">
        <v>-1.396875000000003E-2</v>
      </c>
      <c r="W141" s="19">
        <v>-9.3749999999996614E-5</v>
      </c>
      <c r="X141" s="19">
        <v>-2.4937499999999991E-2</v>
      </c>
      <c r="Y141" s="19">
        <v>0.25</v>
      </c>
      <c r="Z141" s="19">
        <v>-4.9999999999999982E-2</v>
      </c>
      <c r="AA141" s="19">
        <v>0.1</v>
      </c>
      <c r="AB141" s="19">
        <v>0</v>
      </c>
      <c r="AC141" s="19">
        <v>-0.14374999999999999</v>
      </c>
      <c r="AD141" s="19">
        <v>8.3750000000000005E-2</v>
      </c>
      <c r="AE141" s="19">
        <v>-6.25E-2</v>
      </c>
      <c r="AF141" s="19">
        <v>0</v>
      </c>
      <c r="AG141" s="19">
        <v>0.24559375</v>
      </c>
      <c r="AH141" s="19">
        <v>-3.7343749999999988E-2</v>
      </c>
      <c r="AI141" s="19">
        <v>0.1178125</v>
      </c>
      <c r="AJ141" s="19">
        <v>0</v>
      </c>
      <c r="AK141" s="19">
        <v>32</v>
      </c>
      <c r="AL141" s="19">
        <v>12</v>
      </c>
      <c r="AM141" s="19">
        <v>16</v>
      </c>
      <c r="AN141" s="19">
        <v>20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224</v>
      </c>
      <c r="AT141" s="19">
        <v>1</v>
      </c>
      <c r="AU141" s="19">
        <v>0</v>
      </c>
      <c r="AV141" s="19">
        <v>0</v>
      </c>
      <c r="AW141" s="19">
        <v>1</v>
      </c>
      <c r="AX141" s="19">
        <v>1</v>
      </c>
      <c r="AY141" s="19">
        <v>0.1</v>
      </c>
      <c r="AZ141" s="19">
        <v>0.1</v>
      </c>
      <c r="BA141" s="19">
        <v>0.1</v>
      </c>
      <c r="BB141" s="19">
        <v>0.1</v>
      </c>
      <c r="BC141" s="19">
        <v>0</v>
      </c>
      <c r="BD141" s="19">
        <v>1</v>
      </c>
      <c r="BE141" s="19">
        <v>45</v>
      </c>
      <c r="BF141" s="19">
        <v>1</v>
      </c>
      <c r="BG141" s="19">
        <v>5</v>
      </c>
      <c r="BH141" s="19" t="s">
        <v>89</v>
      </c>
      <c r="BI141" s="19">
        <v>5</v>
      </c>
      <c r="BJ141" s="19">
        <v>2</v>
      </c>
      <c r="BK141" s="19">
        <v>0.05</v>
      </c>
      <c r="BL141" s="19">
        <v>4</v>
      </c>
      <c r="BM141" s="19">
        <v>6</v>
      </c>
      <c r="BN141" s="19">
        <v>0.5</v>
      </c>
      <c r="BO141" s="19">
        <v>10</v>
      </c>
      <c r="BP141" s="19">
        <v>1</v>
      </c>
      <c r="BQ141" s="19">
        <v>1</v>
      </c>
      <c r="BR141" s="19">
        <v>1</v>
      </c>
      <c r="BS141" s="19">
        <v>1</v>
      </c>
      <c r="BT141" s="19">
        <v>0</v>
      </c>
      <c r="BU141" s="19">
        <v>0</v>
      </c>
      <c r="BV141" s="19">
        <v>0</v>
      </c>
      <c r="BW141" s="19">
        <v>0</v>
      </c>
      <c r="BX141" s="19">
        <v>1</v>
      </c>
      <c r="BY141" s="19">
        <v>1</v>
      </c>
      <c r="BZ141" s="19">
        <v>1</v>
      </c>
      <c r="CA141" s="19">
        <v>1</v>
      </c>
    </row>
    <row r="142" spans="1:79" x14ac:dyDescent="0.3">
      <c r="A142" s="26">
        <v>140</v>
      </c>
      <c r="B142" s="19">
        <v>80</v>
      </c>
      <c r="C142" s="19">
        <v>9.4000101089477539E-2</v>
      </c>
      <c r="D142" s="19">
        <v>1.566668351491292E-3</v>
      </c>
      <c r="E142" s="19">
        <v>5</v>
      </c>
      <c r="F142" s="19">
        <v>7.1741724261408851E-3</v>
      </c>
      <c r="G142" s="19">
        <v>5.4175279763929336E-3</v>
      </c>
      <c r="H142" s="19">
        <v>4.1851404266314618E-2</v>
      </c>
      <c r="I142" s="19">
        <v>1.678447943786163E-2</v>
      </c>
      <c r="J142" s="19">
        <v>8.2944470317496428E-3</v>
      </c>
      <c r="K142" s="19">
        <f t="shared" si="2"/>
        <v>8.2944470317496428E-3</v>
      </c>
      <c r="L142" s="19">
        <v>1.425483059571386E-2</v>
      </c>
      <c r="M142" s="19">
        <v>5.4175279763929336E-3</v>
      </c>
      <c r="N142" s="19">
        <v>-2.775557561562891E-17</v>
      </c>
      <c r="O142" s="19">
        <v>-1.138828968255705E-17</v>
      </c>
      <c r="P142" s="19">
        <v>5.5511151231257827E-17</v>
      </c>
      <c r="Q142" s="19">
        <v>0</v>
      </c>
      <c r="R142" s="19">
        <v>-8.7500000000000008E-2</v>
      </c>
      <c r="S142" s="19">
        <v>1.2500000000000001E-2</v>
      </c>
      <c r="T142" s="19">
        <v>-6.5000000000000002E-2</v>
      </c>
      <c r="U142" s="19">
        <v>0</v>
      </c>
      <c r="V142" s="19">
        <v>1.1625000000000021E-2</v>
      </c>
      <c r="W142" s="19">
        <v>5.4374999999999857E-3</v>
      </c>
      <c r="X142" s="19">
        <v>-3.3750000000000451E-3</v>
      </c>
      <c r="Y142" s="19">
        <v>-0.2</v>
      </c>
      <c r="Z142" s="19">
        <v>3.3306690738754701E-17</v>
      </c>
      <c r="AA142" s="19">
        <v>0.2</v>
      </c>
      <c r="AB142" s="19">
        <v>0</v>
      </c>
      <c r="AC142" s="19">
        <v>-8.7500000000000008E-2</v>
      </c>
      <c r="AD142" s="19">
        <v>1.2500000000000001E-2</v>
      </c>
      <c r="AE142" s="19">
        <v>-6.5000000000000002E-2</v>
      </c>
      <c r="AF142" s="19">
        <v>0</v>
      </c>
      <c r="AG142" s="19">
        <v>-0.18725</v>
      </c>
      <c r="AH142" s="19">
        <v>-5.2499999999999578E-3</v>
      </c>
      <c r="AI142" s="19">
        <v>0.20749999999999999</v>
      </c>
      <c r="AJ142" s="19">
        <v>0</v>
      </c>
      <c r="AK142" s="19">
        <v>16</v>
      </c>
      <c r="AL142" s="19">
        <v>32</v>
      </c>
      <c r="AM142" s="19">
        <v>16</v>
      </c>
      <c r="AN142" s="19">
        <v>16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225</v>
      </c>
      <c r="AT142" s="19">
        <v>1</v>
      </c>
      <c r="AU142" s="19">
        <v>0</v>
      </c>
      <c r="AV142" s="19">
        <v>0</v>
      </c>
      <c r="AW142" s="19">
        <v>1</v>
      </c>
      <c r="AX142" s="19">
        <v>1</v>
      </c>
      <c r="AY142" s="19">
        <v>0.1</v>
      </c>
      <c r="AZ142" s="19">
        <v>0.1</v>
      </c>
      <c r="BA142" s="19">
        <v>0.1</v>
      </c>
      <c r="BB142" s="19">
        <v>0.1</v>
      </c>
      <c r="BC142" s="19">
        <v>0</v>
      </c>
      <c r="BD142" s="19">
        <v>1</v>
      </c>
      <c r="BE142" s="19">
        <v>45</v>
      </c>
      <c r="BF142" s="19">
        <v>1</v>
      </c>
      <c r="BG142" s="19">
        <v>5</v>
      </c>
      <c r="BH142" s="19" t="s">
        <v>89</v>
      </c>
      <c r="BI142" s="19">
        <v>5</v>
      </c>
      <c r="BJ142" s="19">
        <v>2</v>
      </c>
      <c r="BK142" s="19">
        <v>0.05</v>
      </c>
      <c r="BL142" s="19">
        <v>4</v>
      </c>
      <c r="BM142" s="19">
        <v>6</v>
      </c>
      <c r="BN142" s="19">
        <v>0.5</v>
      </c>
      <c r="BO142" s="19">
        <v>10</v>
      </c>
      <c r="BP142" s="19">
        <v>1</v>
      </c>
      <c r="BQ142" s="19">
        <v>1</v>
      </c>
      <c r="BR142" s="19">
        <v>1</v>
      </c>
      <c r="BS142" s="19">
        <v>1</v>
      </c>
      <c r="BT142" s="19">
        <v>0</v>
      </c>
      <c r="BU142" s="19">
        <v>0</v>
      </c>
      <c r="BV142" s="19">
        <v>0</v>
      </c>
      <c r="BW142" s="19">
        <v>0</v>
      </c>
      <c r="BX142" s="19">
        <v>1</v>
      </c>
      <c r="BY142" s="19">
        <v>1</v>
      </c>
      <c r="BZ142" s="19">
        <v>1</v>
      </c>
      <c r="CA142" s="19">
        <v>1</v>
      </c>
    </row>
    <row r="143" spans="1:79" x14ac:dyDescent="0.3">
      <c r="A143" s="26">
        <v>141</v>
      </c>
      <c r="B143" s="19">
        <v>80</v>
      </c>
      <c r="C143" s="19">
        <v>9.3000173568725586E-2</v>
      </c>
      <c r="D143" s="19">
        <v>1.5500028928120929E-3</v>
      </c>
      <c r="E143" s="19">
        <v>5</v>
      </c>
      <c r="F143" s="19">
        <v>7.1741724261408938E-3</v>
      </c>
      <c r="G143" s="19">
        <v>5.417527976392938E-3</v>
      </c>
      <c r="H143" s="19">
        <v>4.1851404266314618E-2</v>
      </c>
      <c r="I143" s="19">
        <v>1.678447943786163E-2</v>
      </c>
      <c r="J143" s="19">
        <v>8.294447031749641E-3</v>
      </c>
      <c r="K143" s="19">
        <f t="shared" si="2"/>
        <v>8.294447031749641E-3</v>
      </c>
      <c r="L143" s="19">
        <v>1.425483059571386E-2</v>
      </c>
      <c r="M143" s="19">
        <v>5.417527976392938E-3</v>
      </c>
      <c r="N143" s="19">
        <v>-2.775557561562891E-17</v>
      </c>
      <c r="O143" s="19">
        <v>-2.5959966880762241E-17</v>
      </c>
      <c r="P143" s="19">
        <v>5.5511151231257827E-17</v>
      </c>
      <c r="Q143" s="19">
        <v>0</v>
      </c>
      <c r="R143" s="19">
        <v>-8.7500000000000008E-2</v>
      </c>
      <c r="S143" s="19">
        <v>-1.2500000000000001E-2</v>
      </c>
      <c r="T143" s="19">
        <v>-6.5000000000000002E-2</v>
      </c>
      <c r="U143" s="19">
        <v>0</v>
      </c>
      <c r="V143" s="19">
        <v>1.1625000000000021E-2</v>
      </c>
      <c r="W143" s="19">
        <v>-5.4375000000000083E-3</v>
      </c>
      <c r="X143" s="19">
        <v>-3.3750000000000451E-3</v>
      </c>
      <c r="Y143" s="19">
        <v>-0.2</v>
      </c>
      <c r="Z143" s="19">
        <v>2.2204460492503129E-17</v>
      </c>
      <c r="AA143" s="19">
        <v>0.2</v>
      </c>
      <c r="AB143" s="19">
        <v>0</v>
      </c>
      <c r="AC143" s="19">
        <v>-8.7500000000000008E-2</v>
      </c>
      <c r="AD143" s="19">
        <v>-1.2500000000000001E-2</v>
      </c>
      <c r="AE143" s="19">
        <v>-6.5000000000000002E-2</v>
      </c>
      <c r="AF143" s="19">
        <v>0</v>
      </c>
      <c r="AG143" s="19">
        <v>-0.18725</v>
      </c>
      <c r="AH143" s="19">
        <v>5.2500000000000428E-3</v>
      </c>
      <c r="AI143" s="19">
        <v>0.20749999999999999</v>
      </c>
      <c r="AJ143" s="19">
        <v>0</v>
      </c>
      <c r="AK143" s="19">
        <v>16</v>
      </c>
      <c r="AL143" s="19">
        <v>32</v>
      </c>
      <c r="AM143" s="19">
        <v>16</v>
      </c>
      <c r="AN143" s="19">
        <v>16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226</v>
      </c>
      <c r="AT143" s="19">
        <v>1</v>
      </c>
      <c r="AU143" s="19">
        <v>0</v>
      </c>
      <c r="AV143" s="19">
        <v>0</v>
      </c>
      <c r="AW143" s="19">
        <v>1</v>
      </c>
      <c r="AX143" s="19">
        <v>1</v>
      </c>
      <c r="AY143" s="19">
        <v>0.1</v>
      </c>
      <c r="AZ143" s="19">
        <v>0.1</v>
      </c>
      <c r="BA143" s="19">
        <v>0.1</v>
      </c>
      <c r="BB143" s="19">
        <v>0.1</v>
      </c>
      <c r="BC143" s="19">
        <v>0</v>
      </c>
      <c r="BD143" s="19">
        <v>1</v>
      </c>
      <c r="BE143" s="19">
        <v>45</v>
      </c>
      <c r="BF143" s="19">
        <v>1</v>
      </c>
      <c r="BG143" s="19">
        <v>5</v>
      </c>
      <c r="BH143" s="19" t="s">
        <v>89</v>
      </c>
      <c r="BI143" s="19">
        <v>5</v>
      </c>
      <c r="BJ143" s="19">
        <v>2</v>
      </c>
      <c r="BK143" s="19">
        <v>0.05</v>
      </c>
      <c r="BL143" s="19">
        <v>4</v>
      </c>
      <c r="BM143" s="19">
        <v>6</v>
      </c>
      <c r="BN143" s="19">
        <v>0.5</v>
      </c>
      <c r="BO143" s="19">
        <v>10</v>
      </c>
      <c r="BP143" s="19">
        <v>1</v>
      </c>
      <c r="BQ143" s="19">
        <v>1</v>
      </c>
      <c r="BR143" s="19">
        <v>1</v>
      </c>
      <c r="BS143" s="19">
        <v>1</v>
      </c>
      <c r="BT143" s="19">
        <v>0</v>
      </c>
      <c r="BU143" s="19">
        <v>0</v>
      </c>
      <c r="BV143" s="19">
        <v>0</v>
      </c>
      <c r="BW143" s="19">
        <v>0</v>
      </c>
      <c r="BX143" s="19">
        <v>1</v>
      </c>
      <c r="BY143" s="19">
        <v>1</v>
      </c>
      <c r="BZ143" s="19">
        <v>1</v>
      </c>
      <c r="CA143" s="19">
        <v>1</v>
      </c>
    </row>
    <row r="144" spans="1:79" x14ac:dyDescent="0.3">
      <c r="A144" s="26">
        <v>142</v>
      </c>
      <c r="B144" s="19">
        <v>80</v>
      </c>
      <c r="C144" s="19">
        <v>9.5999956130981445E-2</v>
      </c>
      <c r="D144" s="19">
        <v>1.5999992688496909E-3</v>
      </c>
      <c r="E144" s="19">
        <v>5</v>
      </c>
      <c r="F144" s="19">
        <v>5.7852182327029914E-3</v>
      </c>
      <c r="G144" s="19">
        <v>5.4175279763929397E-3</v>
      </c>
      <c r="H144" s="19">
        <v>4.1851404266314618E-2</v>
      </c>
      <c r="I144" s="19">
        <v>1.678447943786163E-2</v>
      </c>
      <c r="J144" s="19">
        <v>8.294447031749641E-3</v>
      </c>
      <c r="K144" s="19">
        <f t="shared" si="2"/>
        <v>8.294447031749641E-3</v>
      </c>
      <c r="L144" s="19">
        <v>1.4254830595713849E-2</v>
      </c>
      <c r="M144" s="19">
        <v>5.4175279763929397E-3</v>
      </c>
      <c r="N144" s="19">
        <v>-2.775557561562891E-17</v>
      </c>
      <c r="O144" s="19">
        <v>-9.7144514654701145E-18</v>
      </c>
      <c r="P144" s="19">
        <v>5.5511151231257827E-17</v>
      </c>
      <c r="Q144" s="19">
        <v>0</v>
      </c>
      <c r="R144" s="19">
        <v>8.7500000000000008E-2</v>
      </c>
      <c r="S144" s="19">
        <v>-1.2500000000000009E-2</v>
      </c>
      <c r="T144" s="19">
        <v>-6.5000000000000002E-2</v>
      </c>
      <c r="U144" s="19">
        <v>0</v>
      </c>
      <c r="V144" s="19">
        <v>-1.1625000000000021E-2</v>
      </c>
      <c r="W144" s="19">
        <v>-5.4375000000000196E-3</v>
      </c>
      <c r="X144" s="19">
        <v>-3.3750000000000451E-3</v>
      </c>
      <c r="Y144" s="19">
        <v>0.2</v>
      </c>
      <c r="Z144" s="19">
        <v>1.1102230246251571E-17</v>
      </c>
      <c r="AA144" s="19">
        <v>0.2</v>
      </c>
      <c r="AB144" s="19">
        <v>0</v>
      </c>
      <c r="AC144" s="19">
        <v>8.7500000000000008E-2</v>
      </c>
      <c r="AD144" s="19">
        <v>-1.2500000000000009E-2</v>
      </c>
      <c r="AE144" s="19">
        <v>-6.5000000000000002E-2</v>
      </c>
      <c r="AF144" s="19">
        <v>0</v>
      </c>
      <c r="AG144" s="19">
        <v>0.18725</v>
      </c>
      <c r="AH144" s="19">
        <v>5.2500000000000142E-3</v>
      </c>
      <c r="AI144" s="19">
        <v>0.20749999999999999</v>
      </c>
      <c r="AJ144" s="19">
        <v>0</v>
      </c>
      <c r="AK144" s="19">
        <v>32</v>
      </c>
      <c r="AL144" s="19">
        <v>16</v>
      </c>
      <c r="AM144" s="19">
        <v>16</v>
      </c>
      <c r="AN144" s="19">
        <v>16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227</v>
      </c>
      <c r="AT144" s="19">
        <v>1</v>
      </c>
      <c r="AU144" s="19">
        <v>0</v>
      </c>
      <c r="AV144" s="19">
        <v>0</v>
      </c>
      <c r="AW144" s="19">
        <v>1</v>
      </c>
      <c r="AX144" s="19">
        <v>1</v>
      </c>
      <c r="AY144" s="19">
        <v>0.1</v>
      </c>
      <c r="AZ144" s="19">
        <v>0.1</v>
      </c>
      <c r="BA144" s="19">
        <v>0.1</v>
      </c>
      <c r="BB144" s="19">
        <v>0.1</v>
      </c>
      <c r="BC144" s="19">
        <v>0</v>
      </c>
      <c r="BD144" s="19">
        <v>1</v>
      </c>
      <c r="BE144" s="19">
        <v>45</v>
      </c>
      <c r="BF144" s="19">
        <v>1</v>
      </c>
      <c r="BG144" s="19">
        <v>5</v>
      </c>
      <c r="BH144" s="19" t="s">
        <v>89</v>
      </c>
      <c r="BI144" s="19">
        <v>5</v>
      </c>
      <c r="BJ144" s="19">
        <v>2</v>
      </c>
      <c r="BK144" s="19">
        <v>0.05</v>
      </c>
      <c r="BL144" s="19">
        <v>4</v>
      </c>
      <c r="BM144" s="19">
        <v>6</v>
      </c>
      <c r="BN144" s="19">
        <v>0.5</v>
      </c>
      <c r="BO144" s="19">
        <v>10</v>
      </c>
      <c r="BP144" s="19">
        <v>1</v>
      </c>
      <c r="BQ144" s="19">
        <v>1</v>
      </c>
      <c r="BR144" s="19">
        <v>1</v>
      </c>
      <c r="BS144" s="19">
        <v>1</v>
      </c>
      <c r="BT144" s="19">
        <v>0</v>
      </c>
      <c r="BU144" s="19">
        <v>0</v>
      </c>
      <c r="BV144" s="19">
        <v>0</v>
      </c>
      <c r="BW144" s="19">
        <v>0</v>
      </c>
      <c r="BX144" s="19">
        <v>1</v>
      </c>
      <c r="BY144" s="19">
        <v>1</v>
      </c>
      <c r="BZ144" s="19">
        <v>1</v>
      </c>
      <c r="CA144" s="19">
        <v>1</v>
      </c>
    </row>
    <row r="145" spans="1:79" x14ac:dyDescent="0.3">
      <c r="A145" s="26">
        <v>143</v>
      </c>
      <c r="B145" s="19">
        <v>80</v>
      </c>
      <c r="C145" s="19">
        <v>9.3999862670898438E-2</v>
      </c>
      <c r="D145" s="19">
        <v>1.5666643778483071E-3</v>
      </c>
      <c r="E145" s="19">
        <v>5</v>
      </c>
      <c r="F145" s="19">
        <v>5.7852182327030903E-3</v>
      </c>
      <c r="G145" s="19">
        <v>1.227552347407229E-2</v>
      </c>
      <c r="H145" s="19">
        <v>1.9904680079380829E-2</v>
      </c>
      <c r="I145" s="19">
        <v>1.421644898963873E-2</v>
      </c>
      <c r="J145" s="19">
        <v>1.334568926189275E-2</v>
      </c>
      <c r="K145" s="19">
        <f t="shared" si="2"/>
        <v>1.334568926189275E-2</v>
      </c>
      <c r="L145" s="19">
        <v>1.4050724236227099E-2</v>
      </c>
      <c r="M145" s="19">
        <v>1.227552347407229E-2</v>
      </c>
      <c r="N145" s="19">
        <v>0</v>
      </c>
      <c r="O145" s="19">
        <v>1.387778780781446E-17</v>
      </c>
      <c r="P145" s="19">
        <v>0</v>
      </c>
      <c r="Q145" s="19">
        <v>0</v>
      </c>
      <c r="R145" s="19">
        <v>-0.05</v>
      </c>
      <c r="S145" s="19">
        <v>-9.9999999999999915E-3</v>
      </c>
      <c r="T145" s="19">
        <v>0.02</v>
      </c>
      <c r="U145" s="19">
        <v>0</v>
      </c>
      <c r="V145" s="19">
        <v>7.0312499999999889E-3</v>
      </c>
      <c r="W145" s="19">
        <v>2.8968749999999991E-2</v>
      </c>
      <c r="X145" s="19">
        <v>-3.9375000000000018E-3</v>
      </c>
      <c r="Y145" s="19">
        <v>-9.9999999999999978E-2</v>
      </c>
      <c r="Z145" s="19">
        <v>-9.9999999999999964E-2</v>
      </c>
      <c r="AA145" s="19">
        <v>0</v>
      </c>
      <c r="AB145" s="19">
        <v>0</v>
      </c>
      <c r="AC145" s="19">
        <v>-0.05</v>
      </c>
      <c r="AD145" s="19">
        <v>-9.9999999999999915E-3</v>
      </c>
      <c r="AE145" s="19">
        <v>0.02</v>
      </c>
      <c r="AF145" s="19">
        <v>0</v>
      </c>
      <c r="AG145" s="19">
        <v>-0.1001875</v>
      </c>
      <c r="AH145" s="19">
        <v>-9.906249999999997E-2</v>
      </c>
      <c r="AI145" s="19">
        <v>3.375E-3</v>
      </c>
      <c r="AJ145" s="19">
        <v>0</v>
      </c>
      <c r="AK145" s="19">
        <v>16</v>
      </c>
      <c r="AL145" s="19">
        <v>24</v>
      </c>
      <c r="AM145" s="19">
        <v>16</v>
      </c>
      <c r="AN145" s="19">
        <v>24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228</v>
      </c>
      <c r="AT145" s="19">
        <v>1</v>
      </c>
      <c r="AU145" s="19">
        <v>0</v>
      </c>
      <c r="AV145" s="19">
        <v>0</v>
      </c>
      <c r="AW145" s="19">
        <v>1</v>
      </c>
      <c r="AX145" s="19">
        <v>1</v>
      </c>
      <c r="AY145" s="19">
        <v>0.1</v>
      </c>
      <c r="AZ145" s="19">
        <v>0.1</v>
      </c>
      <c r="BA145" s="19">
        <v>0.1</v>
      </c>
      <c r="BB145" s="19">
        <v>0.1</v>
      </c>
      <c r="BC145" s="19">
        <v>0</v>
      </c>
      <c r="BD145" s="19">
        <v>1</v>
      </c>
      <c r="BE145" s="19">
        <v>45</v>
      </c>
      <c r="BF145" s="19">
        <v>1</v>
      </c>
      <c r="BG145" s="19">
        <v>5</v>
      </c>
      <c r="BH145" s="19" t="s">
        <v>89</v>
      </c>
      <c r="BI145" s="19">
        <v>5</v>
      </c>
      <c r="BJ145" s="19">
        <v>2</v>
      </c>
      <c r="BK145" s="19">
        <v>0.05</v>
      </c>
      <c r="BL145" s="19">
        <v>4</v>
      </c>
      <c r="BM145" s="19">
        <v>6</v>
      </c>
      <c r="BN145" s="19">
        <v>0.5</v>
      </c>
      <c r="BO145" s="19">
        <v>10</v>
      </c>
      <c r="BP145" s="19">
        <v>1</v>
      </c>
      <c r="BQ145" s="19">
        <v>1</v>
      </c>
      <c r="BR145" s="19">
        <v>1</v>
      </c>
      <c r="BS145" s="19">
        <v>1</v>
      </c>
      <c r="BT145" s="19">
        <v>0</v>
      </c>
      <c r="BU145" s="19">
        <v>0</v>
      </c>
      <c r="BV145" s="19">
        <v>0</v>
      </c>
      <c r="BW145" s="19">
        <v>0</v>
      </c>
      <c r="BX145" s="19">
        <v>1</v>
      </c>
      <c r="BY145" s="19">
        <v>1</v>
      </c>
      <c r="BZ145" s="19">
        <v>1</v>
      </c>
      <c r="CA145" s="19">
        <v>1</v>
      </c>
    </row>
    <row r="146" spans="1:79" x14ac:dyDescent="0.3">
      <c r="A146" s="26">
        <v>144</v>
      </c>
      <c r="B146" s="19">
        <v>80</v>
      </c>
      <c r="C146" s="19">
        <v>9.5000028610229492E-2</v>
      </c>
      <c r="D146" s="19">
        <v>1.583333810170492E-3</v>
      </c>
      <c r="E146" s="19">
        <v>5</v>
      </c>
      <c r="F146" s="19">
        <v>5.7852182327030703E-3</v>
      </c>
      <c r="G146" s="19">
        <v>1.2275523474072261E-2</v>
      </c>
      <c r="H146" s="19">
        <v>1.9904680079380808E-2</v>
      </c>
      <c r="I146" s="19">
        <v>1.421644898963872E-2</v>
      </c>
      <c r="J146" s="19">
        <v>1.334568926189275E-2</v>
      </c>
      <c r="K146" s="19">
        <f t="shared" si="2"/>
        <v>1.334568926189275E-2</v>
      </c>
      <c r="L146" s="19">
        <v>1.4050724236227091E-2</v>
      </c>
      <c r="M146" s="19">
        <v>1.2275523474072261E-2</v>
      </c>
      <c r="N146" s="19">
        <v>0</v>
      </c>
      <c r="O146" s="19">
        <v>-2.775557561562891E-17</v>
      </c>
      <c r="P146" s="19">
        <v>0</v>
      </c>
      <c r="Q146" s="19">
        <v>0</v>
      </c>
      <c r="R146" s="19">
        <v>-0.05</v>
      </c>
      <c r="S146" s="19">
        <v>1.0000000000000011E-2</v>
      </c>
      <c r="T146" s="19">
        <v>0.02</v>
      </c>
      <c r="U146" s="19">
        <v>0</v>
      </c>
      <c r="V146" s="19">
        <v>7.0312499999999889E-3</v>
      </c>
      <c r="W146" s="19">
        <v>-2.8968749999999901E-2</v>
      </c>
      <c r="X146" s="19">
        <v>-3.9375000000000018E-3</v>
      </c>
      <c r="Y146" s="19">
        <v>-9.9999999999999978E-2</v>
      </c>
      <c r="Z146" s="19">
        <v>0.1</v>
      </c>
      <c r="AA146" s="19">
        <v>0</v>
      </c>
      <c r="AB146" s="19">
        <v>0</v>
      </c>
      <c r="AC146" s="19">
        <v>-0.05</v>
      </c>
      <c r="AD146" s="19">
        <v>1.0000000000000011E-2</v>
      </c>
      <c r="AE146" s="19">
        <v>0.02</v>
      </c>
      <c r="AF146" s="19">
        <v>0</v>
      </c>
      <c r="AG146" s="19">
        <v>-0.1001875</v>
      </c>
      <c r="AH146" s="19">
        <v>9.9062500000000026E-2</v>
      </c>
      <c r="AI146" s="19">
        <v>3.375E-3</v>
      </c>
      <c r="AJ146" s="19">
        <v>0</v>
      </c>
      <c r="AK146" s="19">
        <v>16</v>
      </c>
      <c r="AL146" s="19">
        <v>24</v>
      </c>
      <c r="AM146" s="19">
        <v>24</v>
      </c>
      <c r="AN146" s="19">
        <v>16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229</v>
      </c>
      <c r="AT146" s="19">
        <v>1</v>
      </c>
      <c r="AU146" s="19">
        <v>0</v>
      </c>
      <c r="AV146" s="19">
        <v>0</v>
      </c>
      <c r="AW146" s="19">
        <v>1</v>
      </c>
      <c r="AX146" s="19">
        <v>1</v>
      </c>
      <c r="AY146" s="19">
        <v>0.1</v>
      </c>
      <c r="AZ146" s="19">
        <v>0.1</v>
      </c>
      <c r="BA146" s="19">
        <v>0.1</v>
      </c>
      <c r="BB146" s="19">
        <v>0.1</v>
      </c>
      <c r="BC146" s="19">
        <v>0</v>
      </c>
      <c r="BD146" s="19">
        <v>1</v>
      </c>
      <c r="BE146" s="19">
        <v>45</v>
      </c>
      <c r="BF146" s="19">
        <v>1</v>
      </c>
      <c r="BG146" s="19">
        <v>5</v>
      </c>
      <c r="BH146" s="19" t="s">
        <v>89</v>
      </c>
      <c r="BI146" s="19">
        <v>5</v>
      </c>
      <c r="BJ146" s="19">
        <v>2</v>
      </c>
      <c r="BK146" s="19">
        <v>0.05</v>
      </c>
      <c r="BL146" s="19">
        <v>4</v>
      </c>
      <c r="BM146" s="19">
        <v>6</v>
      </c>
      <c r="BN146" s="19">
        <v>0.5</v>
      </c>
      <c r="BO146" s="19">
        <v>10</v>
      </c>
      <c r="BP146" s="19">
        <v>1</v>
      </c>
      <c r="BQ146" s="19">
        <v>1</v>
      </c>
      <c r="BR146" s="19">
        <v>1</v>
      </c>
      <c r="BS146" s="19">
        <v>1</v>
      </c>
      <c r="BT146" s="19">
        <v>0</v>
      </c>
      <c r="BU146" s="19">
        <v>0</v>
      </c>
      <c r="BV146" s="19">
        <v>0</v>
      </c>
      <c r="BW146" s="19">
        <v>0</v>
      </c>
      <c r="BX146" s="19">
        <v>1</v>
      </c>
      <c r="BY146" s="19">
        <v>1</v>
      </c>
      <c r="BZ146" s="19">
        <v>1</v>
      </c>
      <c r="CA146" s="19">
        <v>1</v>
      </c>
    </row>
    <row r="147" spans="1:79" x14ac:dyDescent="0.3">
      <c r="A147" s="26">
        <v>145</v>
      </c>
      <c r="B147" s="19">
        <v>80</v>
      </c>
      <c r="C147" s="19">
        <v>9.5999956130981445E-2</v>
      </c>
      <c r="D147" s="19">
        <v>1.5999992688496909E-3</v>
      </c>
      <c r="E147" s="19">
        <v>5</v>
      </c>
      <c r="F147" s="19">
        <v>7.0356236397351507E-3</v>
      </c>
      <c r="G147" s="19">
        <v>1.2275523474072261E-2</v>
      </c>
      <c r="H147" s="19">
        <v>1.9904680079380819E-2</v>
      </c>
      <c r="I147" s="19">
        <v>1.4216448989638711E-2</v>
      </c>
      <c r="J147" s="19">
        <v>1.3345689261892739E-2</v>
      </c>
      <c r="K147" s="19">
        <f t="shared" si="2"/>
        <v>1.3345689261892739E-2</v>
      </c>
      <c r="L147" s="19">
        <v>1.405072423622707E-2</v>
      </c>
      <c r="M147" s="19">
        <v>1.2275523474072261E-2</v>
      </c>
      <c r="N147" s="19">
        <v>-2.775557561562891E-17</v>
      </c>
      <c r="O147" s="19">
        <v>0</v>
      </c>
      <c r="P147" s="19">
        <v>0</v>
      </c>
      <c r="Q147" s="19">
        <v>0</v>
      </c>
      <c r="R147" s="19">
        <v>0.05</v>
      </c>
      <c r="S147" s="19">
        <v>9.9999999999999985E-3</v>
      </c>
      <c r="T147" s="19">
        <v>0.02</v>
      </c>
      <c r="U147" s="19">
        <v>0</v>
      </c>
      <c r="V147" s="19">
        <v>-7.0312500000000167E-3</v>
      </c>
      <c r="W147" s="19">
        <v>-2.896874999999989E-2</v>
      </c>
      <c r="X147" s="19">
        <v>-3.9375000000000018E-3</v>
      </c>
      <c r="Y147" s="19">
        <v>0.1</v>
      </c>
      <c r="Z147" s="19">
        <v>0.1</v>
      </c>
      <c r="AA147" s="19">
        <v>0</v>
      </c>
      <c r="AB147" s="19">
        <v>0</v>
      </c>
      <c r="AC147" s="19">
        <v>0.05</v>
      </c>
      <c r="AD147" s="19">
        <v>9.9999999999999985E-3</v>
      </c>
      <c r="AE147" s="19">
        <v>0.02</v>
      </c>
      <c r="AF147" s="19">
        <v>0</v>
      </c>
      <c r="AG147" s="19">
        <v>0.1001875</v>
      </c>
      <c r="AH147" s="19">
        <v>9.9062500000000012E-2</v>
      </c>
      <c r="AI147" s="19">
        <v>3.375E-3</v>
      </c>
      <c r="AJ147" s="19">
        <v>0</v>
      </c>
      <c r="AK147" s="19">
        <v>24</v>
      </c>
      <c r="AL147" s="19">
        <v>16</v>
      </c>
      <c r="AM147" s="19">
        <v>24</v>
      </c>
      <c r="AN147" s="19">
        <v>16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131</v>
      </c>
      <c r="AT147" s="19">
        <v>1</v>
      </c>
      <c r="AU147" s="19">
        <v>0</v>
      </c>
      <c r="AV147" s="19">
        <v>0</v>
      </c>
      <c r="AW147" s="19">
        <v>1</v>
      </c>
      <c r="AX147" s="19">
        <v>1</v>
      </c>
      <c r="AY147" s="19">
        <v>0.1</v>
      </c>
      <c r="AZ147" s="19">
        <v>0.1</v>
      </c>
      <c r="BA147" s="19">
        <v>0.1</v>
      </c>
      <c r="BB147" s="19">
        <v>0.1</v>
      </c>
      <c r="BC147" s="19">
        <v>0</v>
      </c>
      <c r="BD147" s="19">
        <v>1</v>
      </c>
      <c r="BE147" s="19">
        <v>45</v>
      </c>
      <c r="BF147" s="19">
        <v>1</v>
      </c>
      <c r="BG147" s="19">
        <v>5</v>
      </c>
      <c r="BH147" s="19" t="s">
        <v>89</v>
      </c>
      <c r="BI147" s="19">
        <v>5</v>
      </c>
      <c r="BJ147" s="19">
        <v>2</v>
      </c>
      <c r="BK147" s="19">
        <v>0.05</v>
      </c>
      <c r="BL147" s="19">
        <v>4</v>
      </c>
      <c r="BM147" s="19">
        <v>6</v>
      </c>
      <c r="BN147" s="19">
        <v>0.5</v>
      </c>
      <c r="BO147" s="19">
        <v>10</v>
      </c>
      <c r="BP147" s="19">
        <v>1</v>
      </c>
      <c r="BQ147" s="19">
        <v>1</v>
      </c>
      <c r="BR147" s="19">
        <v>1</v>
      </c>
      <c r="BS147" s="19">
        <v>1</v>
      </c>
      <c r="BT147" s="19">
        <v>0</v>
      </c>
      <c r="BU147" s="19">
        <v>0</v>
      </c>
      <c r="BV147" s="19">
        <v>0</v>
      </c>
      <c r="BW147" s="19">
        <v>0</v>
      </c>
      <c r="BX147" s="19">
        <v>1</v>
      </c>
      <c r="BY147" s="19">
        <v>1</v>
      </c>
      <c r="BZ147" s="19">
        <v>1</v>
      </c>
      <c r="CA147" s="19">
        <v>1</v>
      </c>
    </row>
    <row r="148" spans="1:79" x14ac:dyDescent="0.3">
      <c r="A148" s="26">
        <v>146</v>
      </c>
      <c r="B148" s="19">
        <v>80</v>
      </c>
      <c r="C148" s="19">
        <v>9.4999790191650391E-2</v>
      </c>
      <c r="D148" s="19">
        <v>1.583329836527506E-3</v>
      </c>
      <c r="E148" s="19">
        <v>5</v>
      </c>
      <c r="F148" s="19">
        <v>7.0356236397351507E-3</v>
      </c>
      <c r="G148" s="19">
        <v>1.1100438124799369E-2</v>
      </c>
      <c r="H148" s="19">
        <v>1.9109291956074661E-2</v>
      </c>
      <c r="I148" s="19">
        <v>1.3040127371885601E-2</v>
      </c>
      <c r="J148" s="19">
        <v>1.220071399037777E-2</v>
      </c>
      <c r="K148" s="19">
        <f t="shared" si="2"/>
        <v>1.220071399037777E-2</v>
      </c>
      <c r="L148" s="19">
        <v>1.3043833852150201E-2</v>
      </c>
      <c r="M148" s="19">
        <v>1.1100438124799369E-2</v>
      </c>
      <c r="N148" s="19">
        <v>0</v>
      </c>
      <c r="O148" s="19">
        <v>-2.775557561562891E-17</v>
      </c>
      <c r="P148" s="19">
        <v>0</v>
      </c>
      <c r="Q148" s="19">
        <v>0</v>
      </c>
      <c r="R148" s="19">
        <v>-0.05</v>
      </c>
      <c r="S148" s="19">
        <v>-7.0000000000000007E-2</v>
      </c>
      <c r="T148" s="19">
        <v>0.02</v>
      </c>
      <c r="U148" s="19">
        <v>0</v>
      </c>
      <c r="V148" s="19">
        <v>7.0312499999999889E-3</v>
      </c>
      <c r="W148" s="19">
        <v>-2.5968749999999929E-2</v>
      </c>
      <c r="X148" s="19">
        <v>-3.9375000000000018E-3</v>
      </c>
      <c r="Y148" s="19">
        <v>-9.9999999999999978E-2</v>
      </c>
      <c r="Z148" s="19">
        <v>0.1</v>
      </c>
      <c r="AA148" s="19">
        <v>0</v>
      </c>
      <c r="AB148" s="19">
        <v>0</v>
      </c>
      <c r="AC148" s="19">
        <v>-0.05</v>
      </c>
      <c r="AD148" s="19">
        <v>-7.0000000000000007E-2</v>
      </c>
      <c r="AE148" s="19">
        <v>0.02</v>
      </c>
      <c r="AF148" s="19">
        <v>0</v>
      </c>
      <c r="AG148" s="19">
        <v>-0.1001875</v>
      </c>
      <c r="AH148" s="19">
        <v>0.1020625</v>
      </c>
      <c r="AI148" s="19">
        <v>3.375E-3</v>
      </c>
      <c r="AJ148" s="19">
        <v>0</v>
      </c>
      <c r="AK148" s="19">
        <v>16</v>
      </c>
      <c r="AL148" s="19">
        <v>24</v>
      </c>
      <c r="AM148" s="19">
        <v>24</v>
      </c>
      <c r="AN148" s="19">
        <v>16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229</v>
      </c>
      <c r="AT148" s="19">
        <v>1</v>
      </c>
      <c r="AU148" s="19">
        <v>0</v>
      </c>
      <c r="AV148" s="19">
        <v>0</v>
      </c>
      <c r="AW148" s="19">
        <v>1</v>
      </c>
      <c r="AX148" s="19">
        <v>1</v>
      </c>
      <c r="AY148" s="19">
        <v>0.1</v>
      </c>
      <c r="AZ148" s="19">
        <v>0.1</v>
      </c>
      <c r="BA148" s="19">
        <v>0.1</v>
      </c>
      <c r="BB148" s="19">
        <v>0.1</v>
      </c>
      <c r="BC148" s="19">
        <v>0</v>
      </c>
      <c r="BD148" s="19">
        <v>1</v>
      </c>
      <c r="BE148" s="19">
        <v>45</v>
      </c>
      <c r="BF148" s="19">
        <v>1</v>
      </c>
      <c r="BG148" s="19">
        <v>5</v>
      </c>
      <c r="BH148" s="19" t="s">
        <v>89</v>
      </c>
      <c r="BI148" s="19">
        <v>5</v>
      </c>
      <c r="BJ148" s="19">
        <v>2</v>
      </c>
      <c r="BK148" s="19">
        <v>0.05</v>
      </c>
      <c r="BL148" s="19">
        <v>4</v>
      </c>
      <c r="BM148" s="19">
        <v>6</v>
      </c>
      <c r="BN148" s="19">
        <v>0.5</v>
      </c>
      <c r="BO148" s="19">
        <v>10</v>
      </c>
      <c r="BP148" s="19">
        <v>1</v>
      </c>
      <c r="BQ148" s="19">
        <v>1</v>
      </c>
      <c r="BR148" s="19">
        <v>1</v>
      </c>
      <c r="BS148" s="19">
        <v>1</v>
      </c>
      <c r="BT148" s="19">
        <v>0</v>
      </c>
      <c r="BU148" s="19">
        <v>0</v>
      </c>
      <c r="BV148" s="19">
        <v>0</v>
      </c>
      <c r="BW148" s="19">
        <v>0</v>
      </c>
      <c r="BX148" s="19">
        <v>1</v>
      </c>
      <c r="BY148" s="19">
        <v>1</v>
      </c>
      <c r="BZ148" s="19">
        <v>1</v>
      </c>
      <c r="CA148" s="19">
        <v>1</v>
      </c>
    </row>
    <row r="149" spans="1:79" x14ac:dyDescent="0.3">
      <c r="A149" s="26">
        <v>147</v>
      </c>
      <c r="B149" s="19">
        <v>80</v>
      </c>
      <c r="C149" s="19">
        <v>9.4000101089477539E-2</v>
      </c>
      <c r="D149" s="19">
        <v>1.566668351491292E-3</v>
      </c>
      <c r="E149" s="19">
        <v>5</v>
      </c>
      <c r="F149" s="19">
        <v>7.0356236397351507E-3</v>
      </c>
      <c r="G149" s="19">
        <v>1.110043812479938E-2</v>
      </c>
      <c r="H149" s="19">
        <v>1.9109291956074661E-2</v>
      </c>
      <c r="I149" s="19">
        <v>1.304012737188559E-2</v>
      </c>
      <c r="J149" s="19">
        <v>1.220071399037775E-2</v>
      </c>
      <c r="K149" s="19">
        <f t="shared" si="2"/>
        <v>1.220071399037775E-2</v>
      </c>
      <c r="L149" s="19">
        <v>1.304383385215019E-2</v>
      </c>
      <c r="M149" s="19">
        <v>1.110043812479938E-2</v>
      </c>
      <c r="N149" s="19">
        <v>0</v>
      </c>
      <c r="O149" s="19">
        <v>1.387778780781446E-17</v>
      </c>
      <c r="P149" s="19">
        <v>0</v>
      </c>
      <c r="Q149" s="19">
        <v>0</v>
      </c>
      <c r="R149" s="19">
        <v>-0.05</v>
      </c>
      <c r="S149" s="19">
        <v>7.0000000000000007E-2</v>
      </c>
      <c r="T149" s="19">
        <v>0.02</v>
      </c>
      <c r="U149" s="19">
        <v>0</v>
      </c>
      <c r="V149" s="19">
        <v>7.0312499999999889E-3</v>
      </c>
      <c r="W149" s="19">
        <v>2.5968749999999961E-2</v>
      </c>
      <c r="X149" s="19">
        <v>-3.9375000000000018E-3</v>
      </c>
      <c r="Y149" s="19">
        <v>-9.9999999999999978E-2</v>
      </c>
      <c r="Z149" s="19">
        <v>-9.9999999999999964E-2</v>
      </c>
      <c r="AA149" s="19">
        <v>0</v>
      </c>
      <c r="AB149" s="19">
        <v>0</v>
      </c>
      <c r="AC149" s="19">
        <v>-0.05</v>
      </c>
      <c r="AD149" s="19">
        <v>7.0000000000000007E-2</v>
      </c>
      <c r="AE149" s="19">
        <v>0.02</v>
      </c>
      <c r="AF149" s="19">
        <v>0</v>
      </c>
      <c r="AG149" s="19">
        <v>-0.1001875</v>
      </c>
      <c r="AH149" s="19">
        <v>-0.1020625</v>
      </c>
      <c r="AI149" s="19">
        <v>3.375E-3</v>
      </c>
      <c r="AJ149" s="19">
        <v>0</v>
      </c>
      <c r="AK149" s="19">
        <v>16</v>
      </c>
      <c r="AL149" s="19">
        <v>24</v>
      </c>
      <c r="AM149" s="19">
        <v>16</v>
      </c>
      <c r="AN149" s="19">
        <v>24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228</v>
      </c>
      <c r="AT149" s="19">
        <v>1</v>
      </c>
      <c r="AU149" s="19">
        <v>0</v>
      </c>
      <c r="AV149" s="19">
        <v>0</v>
      </c>
      <c r="AW149" s="19">
        <v>1</v>
      </c>
      <c r="AX149" s="19">
        <v>1</v>
      </c>
      <c r="AY149" s="19">
        <v>0.1</v>
      </c>
      <c r="AZ149" s="19">
        <v>0.1</v>
      </c>
      <c r="BA149" s="19">
        <v>0.1</v>
      </c>
      <c r="BB149" s="19">
        <v>0.1</v>
      </c>
      <c r="BC149" s="19">
        <v>0</v>
      </c>
      <c r="BD149" s="19">
        <v>1</v>
      </c>
      <c r="BE149" s="19">
        <v>45</v>
      </c>
      <c r="BF149" s="19">
        <v>1</v>
      </c>
      <c r="BG149" s="19">
        <v>5</v>
      </c>
      <c r="BH149" s="19" t="s">
        <v>89</v>
      </c>
      <c r="BI149" s="19">
        <v>5</v>
      </c>
      <c r="BJ149" s="19">
        <v>2</v>
      </c>
      <c r="BK149" s="19">
        <v>0.05</v>
      </c>
      <c r="BL149" s="19">
        <v>4</v>
      </c>
      <c r="BM149" s="19">
        <v>6</v>
      </c>
      <c r="BN149" s="19">
        <v>0.5</v>
      </c>
      <c r="BO149" s="19">
        <v>10</v>
      </c>
      <c r="BP149" s="19">
        <v>1</v>
      </c>
      <c r="BQ149" s="19">
        <v>1</v>
      </c>
      <c r="BR149" s="19">
        <v>1</v>
      </c>
      <c r="BS149" s="19">
        <v>1</v>
      </c>
      <c r="BT149" s="19">
        <v>0</v>
      </c>
      <c r="BU149" s="19">
        <v>0</v>
      </c>
      <c r="BV149" s="19">
        <v>0</v>
      </c>
      <c r="BW149" s="19">
        <v>0</v>
      </c>
      <c r="BX149" s="19">
        <v>1</v>
      </c>
      <c r="BY149" s="19">
        <v>1</v>
      </c>
      <c r="BZ149" s="19">
        <v>1</v>
      </c>
      <c r="CA149" s="19">
        <v>1</v>
      </c>
    </row>
    <row r="150" spans="1:79" x14ac:dyDescent="0.3">
      <c r="A150" s="26">
        <v>148</v>
      </c>
      <c r="B150" s="19">
        <v>80</v>
      </c>
      <c r="C150" s="19">
        <v>9.2999935150146484E-2</v>
      </c>
      <c r="D150" s="19">
        <v>1.5499989191691079E-3</v>
      </c>
      <c r="E150" s="19">
        <v>5</v>
      </c>
      <c r="F150" s="19">
        <v>4.5927932677184867E-3</v>
      </c>
      <c r="G150" s="19">
        <v>1.110043812479935E-2</v>
      </c>
      <c r="H150" s="19">
        <v>1.9109291956074661E-2</v>
      </c>
      <c r="I150" s="19">
        <v>1.3040127371885601E-2</v>
      </c>
      <c r="J150" s="19">
        <v>1.220071399037775E-2</v>
      </c>
      <c r="K150" s="19">
        <f t="shared" si="2"/>
        <v>1.220071399037775E-2</v>
      </c>
      <c r="L150" s="19">
        <v>1.304383385215018E-2</v>
      </c>
      <c r="M150" s="19">
        <v>1.110043812479935E-2</v>
      </c>
      <c r="N150" s="19">
        <v>-2.775557561562891E-17</v>
      </c>
      <c r="O150" s="19">
        <v>-2.775557561562891E-17</v>
      </c>
      <c r="P150" s="19">
        <v>0</v>
      </c>
      <c r="Q150" s="19">
        <v>0</v>
      </c>
      <c r="R150" s="19">
        <v>0.05</v>
      </c>
      <c r="S150" s="19">
        <v>6.9999999999999993E-2</v>
      </c>
      <c r="T150" s="19">
        <v>0.02</v>
      </c>
      <c r="U150" s="19">
        <v>0</v>
      </c>
      <c r="V150" s="19">
        <v>-7.0312500000000167E-3</v>
      </c>
      <c r="W150" s="19">
        <v>2.596874999999987E-2</v>
      </c>
      <c r="X150" s="19">
        <v>-3.9375000000000018E-3</v>
      </c>
      <c r="Y150" s="19">
        <v>0.1</v>
      </c>
      <c r="Z150" s="19">
        <v>-9.9999999999999978E-2</v>
      </c>
      <c r="AA150" s="19">
        <v>0</v>
      </c>
      <c r="AB150" s="19">
        <v>0</v>
      </c>
      <c r="AC150" s="19">
        <v>0.05</v>
      </c>
      <c r="AD150" s="19">
        <v>6.9999999999999993E-2</v>
      </c>
      <c r="AE150" s="19">
        <v>0.02</v>
      </c>
      <c r="AF150" s="19">
        <v>0</v>
      </c>
      <c r="AG150" s="19">
        <v>0.1001875</v>
      </c>
      <c r="AH150" s="19">
        <v>-0.1020625</v>
      </c>
      <c r="AI150" s="19">
        <v>3.375E-3</v>
      </c>
      <c r="AJ150" s="19">
        <v>0</v>
      </c>
      <c r="AK150" s="19">
        <v>24</v>
      </c>
      <c r="AL150" s="19">
        <v>16</v>
      </c>
      <c r="AM150" s="19">
        <v>16</v>
      </c>
      <c r="AN150" s="19">
        <v>24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130</v>
      </c>
      <c r="AT150" s="19">
        <v>1</v>
      </c>
      <c r="AU150" s="19">
        <v>0</v>
      </c>
      <c r="AV150" s="19">
        <v>0</v>
      </c>
      <c r="AW150" s="19">
        <v>1</v>
      </c>
      <c r="AX150" s="19">
        <v>1</v>
      </c>
      <c r="AY150" s="19">
        <v>0.1</v>
      </c>
      <c r="AZ150" s="19">
        <v>0.1</v>
      </c>
      <c r="BA150" s="19">
        <v>0.1</v>
      </c>
      <c r="BB150" s="19">
        <v>0.1</v>
      </c>
      <c r="BC150" s="19">
        <v>0</v>
      </c>
      <c r="BD150" s="19">
        <v>1</v>
      </c>
      <c r="BE150" s="19">
        <v>45</v>
      </c>
      <c r="BF150" s="19">
        <v>1</v>
      </c>
      <c r="BG150" s="19">
        <v>5</v>
      </c>
      <c r="BH150" s="19" t="s">
        <v>89</v>
      </c>
      <c r="BI150" s="19">
        <v>5</v>
      </c>
      <c r="BJ150" s="19">
        <v>2</v>
      </c>
      <c r="BK150" s="19">
        <v>0.05</v>
      </c>
      <c r="BL150" s="19">
        <v>4</v>
      </c>
      <c r="BM150" s="19">
        <v>6</v>
      </c>
      <c r="BN150" s="19">
        <v>0.5</v>
      </c>
      <c r="BO150" s="19">
        <v>10</v>
      </c>
      <c r="BP150" s="19">
        <v>1</v>
      </c>
      <c r="BQ150" s="19">
        <v>1</v>
      </c>
      <c r="BR150" s="19">
        <v>1</v>
      </c>
      <c r="BS150" s="19">
        <v>1</v>
      </c>
      <c r="BT150" s="19">
        <v>0</v>
      </c>
      <c r="BU150" s="19">
        <v>0</v>
      </c>
      <c r="BV150" s="19">
        <v>0</v>
      </c>
      <c r="BW150" s="19">
        <v>0</v>
      </c>
      <c r="BX150" s="19">
        <v>1</v>
      </c>
      <c r="BY150" s="19">
        <v>1</v>
      </c>
      <c r="BZ150" s="19">
        <v>1</v>
      </c>
      <c r="CA150" s="19">
        <v>1</v>
      </c>
    </row>
    <row r="151" spans="1:79" x14ac:dyDescent="0.3">
      <c r="A151" s="26">
        <v>149</v>
      </c>
      <c r="B151" s="19">
        <v>80</v>
      </c>
      <c r="C151" s="19">
        <v>7.6999902725219727E-2</v>
      </c>
      <c r="D151" s="19">
        <v>1.283331712086995E-3</v>
      </c>
      <c r="E151" s="19">
        <v>4</v>
      </c>
      <c r="F151" s="19">
        <v>4.5927932677184849E-3</v>
      </c>
      <c r="G151" s="19">
        <v>1.267671955791403E-2</v>
      </c>
      <c r="H151" s="19">
        <v>4.8765352149989671E-2</v>
      </c>
      <c r="I151" s="19">
        <v>1.870525912009776E-2</v>
      </c>
      <c r="J151" s="19">
        <v>1.267671955791403E-2</v>
      </c>
      <c r="K151" s="19">
        <f t="shared" si="2"/>
        <v>1.267671955791403E-2</v>
      </c>
      <c r="L151" s="19">
        <v>1.267671955791403E-2</v>
      </c>
      <c r="N151" s="19">
        <v>0</v>
      </c>
      <c r="O151" s="19">
        <v>-5.5511151231257827E-17</v>
      </c>
      <c r="P151" s="19">
        <v>0</v>
      </c>
      <c r="Q151" s="19">
        <v>0</v>
      </c>
      <c r="R151" s="19">
        <v>-5.1249999999999997E-2</v>
      </c>
      <c r="S151" s="19">
        <v>-1.8749999999999989E-2</v>
      </c>
      <c r="T151" s="19">
        <v>1.7500000000000002E-2</v>
      </c>
      <c r="U151" s="19">
        <v>0</v>
      </c>
      <c r="V151" s="19">
        <v>2.4375000000000091E-3</v>
      </c>
      <c r="W151" s="19">
        <v>3.562500000000024E-3</v>
      </c>
      <c r="X151" s="19">
        <v>3.075E-2</v>
      </c>
      <c r="Y151" s="19">
        <v>-0.15</v>
      </c>
      <c r="Z151" s="19">
        <v>-0.25</v>
      </c>
      <c r="AA151" s="19">
        <v>-0.1</v>
      </c>
      <c r="AB151" s="19">
        <v>0</v>
      </c>
      <c r="AC151" s="19">
        <v>-5.1249999999999997E-2</v>
      </c>
      <c r="AD151" s="19">
        <v>-1.8749999999999989E-2</v>
      </c>
      <c r="AE151" s="19">
        <v>1.7500000000000002E-2</v>
      </c>
      <c r="AF151" s="19">
        <v>0</v>
      </c>
      <c r="AG151" s="19">
        <v>-0.14709375</v>
      </c>
      <c r="AH151" s="19">
        <v>-0.24015624999999999</v>
      </c>
      <c r="AI151" s="19">
        <v>-9.0437500000000004E-2</v>
      </c>
      <c r="AJ151" s="19">
        <v>0</v>
      </c>
      <c r="AK151" s="19">
        <v>12</v>
      </c>
      <c r="AL151" s="19">
        <v>24</v>
      </c>
      <c r="AM151" s="19">
        <v>12</v>
      </c>
      <c r="AN151" s="19">
        <v>32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230</v>
      </c>
      <c r="AT151" s="19">
        <v>1</v>
      </c>
      <c r="AU151" s="19">
        <v>0</v>
      </c>
      <c r="AV151" s="19">
        <v>0</v>
      </c>
      <c r="AW151" s="19">
        <v>1</v>
      </c>
      <c r="AX151" s="19">
        <v>1</v>
      </c>
      <c r="AY151" s="19">
        <v>0.1</v>
      </c>
      <c r="AZ151" s="19">
        <v>0.1</v>
      </c>
      <c r="BA151" s="19">
        <v>0.1</v>
      </c>
      <c r="BB151" s="19">
        <v>0.1</v>
      </c>
      <c r="BC151" s="19">
        <v>0</v>
      </c>
      <c r="BD151" s="19">
        <v>1</v>
      </c>
      <c r="BE151" s="19">
        <v>45</v>
      </c>
      <c r="BF151" s="19">
        <v>1</v>
      </c>
      <c r="BG151" s="19">
        <v>5</v>
      </c>
      <c r="BH151" s="19" t="s">
        <v>89</v>
      </c>
      <c r="BI151" s="19">
        <v>5</v>
      </c>
      <c r="BJ151" s="19">
        <v>2</v>
      </c>
      <c r="BK151" s="19">
        <v>0.05</v>
      </c>
      <c r="BL151" s="19">
        <v>4</v>
      </c>
      <c r="BM151" s="19">
        <v>6</v>
      </c>
      <c r="BN151" s="19">
        <v>0.5</v>
      </c>
      <c r="BO151" s="19">
        <v>10</v>
      </c>
      <c r="BP151" s="19">
        <v>1</v>
      </c>
      <c r="BQ151" s="19">
        <v>1</v>
      </c>
      <c r="BR151" s="19">
        <v>1</v>
      </c>
      <c r="BS151" s="19">
        <v>1</v>
      </c>
      <c r="BT151" s="19">
        <v>0</v>
      </c>
      <c r="BU151" s="19">
        <v>0</v>
      </c>
      <c r="BV151" s="19">
        <v>0</v>
      </c>
      <c r="BW151" s="19">
        <v>0</v>
      </c>
      <c r="BX151" s="19">
        <v>1</v>
      </c>
      <c r="BY151" s="19">
        <v>1</v>
      </c>
      <c r="BZ151" s="19">
        <v>1</v>
      </c>
      <c r="CA151" s="19">
        <v>1</v>
      </c>
    </row>
    <row r="152" spans="1:79" x14ac:dyDescent="0.3">
      <c r="A152" s="26">
        <v>150</v>
      </c>
      <c r="B152" s="19">
        <v>80</v>
      </c>
      <c r="C152" s="19">
        <v>7.6999902725219727E-2</v>
      </c>
      <c r="D152" s="19">
        <v>1.283331712086995E-3</v>
      </c>
      <c r="E152" s="19">
        <v>4</v>
      </c>
      <c r="F152" s="19">
        <v>4.5927932677184754E-3</v>
      </c>
      <c r="G152" s="19">
        <v>1.267671955791403E-2</v>
      </c>
      <c r="H152" s="19">
        <v>4.8765352149989671E-2</v>
      </c>
      <c r="I152" s="19">
        <v>1.870525912009776E-2</v>
      </c>
      <c r="J152" s="19">
        <v>1.267671955791403E-2</v>
      </c>
      <c r="K152" s="19">
        <f t="shared" si="2"/>
        <v>1.267671955791403E-2</v>
      </c>
      <c r="L152" s="19">
        <v>1.267671955791403E-2</v>
      </c>
      <c r="N152" s="19">
        <v>0</v>
      </c>
      <c r="O152" s="19">
        <v>-5.5511151231257827E-17</v>
      </c>
      <c r="P152" s="19">
        <v>0</v>
      </c>
      <c r="Q152" s="19">
        <v>0</v>
      </c>
      <c r="R152" s="19">
        <v>-5.1249999999999997E-2</v>
      </c>
      <c r="S152" s="19">
        <v>1.875000000000001E-2</v>
      </c>
      <c r="T152" s="19">
        <v>1.7500000000000002E-2</v>
      </c>
      <c r="U152" s="19">
        <v>0</v>
      </c>
      <c r="V152" s="19">
        <v>2.4375000000000091E-3</v>
      </c>
      <c r="W152" s="19">
        <v>-3.5625000000000791E-3</v>
      </c>
      <c r="X152" s="19">
        <v>3.075E-2</v>
      </c>
      <c r="Y152" s="19">
        <v>-0.15</v>
      </c>
      <c r="Z152" s="19">
        <v>0.25</v>
      </c>
      <c r="AA152" s="19">
        <v>-0.1</v>
      </c>
      <c r="AB152" s="19">
        <v>0</v>
      </c>
      <c r="AC152" s="19">
        <v>-5.1249999999999997E-2</v>
      </c>
      <c r="AD152" s="19">
        <v>1.875000000000001E-2</v>
      </c>
      <c r="AE152" s="19">
        <v>1.7500000000000002E-2</v>
      </c>
      <c r="AF152" s="19">
        <v>0</v>
      </c>
      <c r="AG152" s="19">
        <v>-0.14709375</v>
      </c>
      <c r="AH152" s="19">
        <v>0.24015624999999999</v>
      </c>
      <c r="AI152" s="19">
        <v>-9.0437500000000004E-2</v>
      </c>
      <c r="AJ152" s="19">
        <v>0</v>
      </c>
      <c r="AK152" s="19">
        <v>12</v>
      </c>
      <c r="AL152" s="19">
        <v>24</v>
      </c>
      <c r="AM152" s="19">
        <v>32</v>
      </c>
      <c r="AN152" s="19">
        <v>12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231</v>
      </c>
      <c r="AT152" s="19">
        <v>1</v>
      </c>
      <c r="AU152" s="19">
        <v>0</v>
      </c>
      <c r="AV152" s="19">
        <v>0</v>
      </c>
      <c r="AW152" s="19">
        <v>1</v>
      </c>
      <c r="AX152" s="19">
        <v>1</v>
      </c>
      <c r="AY152" s="19">
        <v>0.1</v>
      </c>
      <c r="AZ152" s="19">
        <v>0.1</v>
      </c>
      <c r="BA152" s="19">
        <v>0.1</v>
      </c>
      <c r="BB152" s="19">
        <v>0.1</v>
      </c>
      <c r="BC152" s="19">
        <v>0</v>
      </c>
      <c r="BD152" s="19">
        <v>1</v>
      </c>
      <c r="BE152" s="19">
        <v>45</v>
      </c>
      <c r="BF152" s="19">
        <v>1</v>
      </c>
      <c r="BG152" s="19">
        <v>5</v>
      </c>
      <c r="BH152" s="19" t="s">
        <v>89</v>
      </c>
      <c r="BI152" s="19">
        <v>5</v>
      </c>
      <c r="BJ152" s="19">
        <v>2</v>
      </c>
      <c r="BK152" s="19">
        <v>0.05</v>
      </c>
      <c r="BL152" s="19">
        <v>4</v>
      </c>
      <c r="BM152" s="19">
        <v>6</v>
      </c>
      <c r="BN152" s="19">
        <v>0.5</v>
      </c>
      <c r="BO152" s="19">
        <v>10</v>
      </c>
      <c r="BP152" s="19">
        <v>1</v>
      </c>
      <c r="BQ152" s="19">
        <v>1</v>
      </c>
      <c r="BR152" s="19">
        <v>1</v>
      </c>
      <c r="BS152" s="19">
        <v>1</v>
      </c>
      <c r="BT152" s="19">
        <v>0</v>
      </c>
      <c r="BU152" s="19">
        <v>0</v>
      </c>
      <c r="BV152" s="19">
        <v>0</v>
      </c>
      <c r="BW152" s="19">
        <v>0</v>
      </c>
      <c r="BX152" s="19">
        <v>1</v>
      </c>
      <c r="BY152" s="19">
        <v>1</v>
      </c>
      <c r="BZ152" s="19">
        <v>1</v>
      </c>
      <c r="CA152" s="19">
        <v>1</v>
      </c>
    </row>
    <row r="153" spans="1:79" x14ac:dyDescent="0.3">
      <c r="A153" s="26">
        <v>151</v>
      </c>
      <c r="B153" s="19">
        <v>80</v>
      </c>
      <c r="C153" s="19">
        <v>7.3999881744384766E-2</v>
      </c>
      <c r="D153" s="19">
        <v>1.2333313624064131E-3</v>
      </c>
      <c r="E153" s="19">
        <v>4</v>
      </c>
      <c r="F153" s="19">
        <v>5.976516543940982E-3</v>
      </c>
      <c r="G153" s="19">
        <v>1.267671955791403E-2</v>
      </c>
      <c r="H153" s="19">
        <v>4.8765352149989671E-2</v>
      </c>
      <c r="I153" s="19">
        <v>1.870525912009777E-2</v>
      </c>
      <c r="J153" s="19">
        <v>1.267671955791403E-2</v>
      </c>
      <c r="K153" s="19">
        <f t="shared" si="2"/>
        <v>1.267671955791403E-2</v>
      </c>
      <c r="L153" s="19">
        <v>1.267671955791403E-2</v>
      </c>
      <c r="N153" s="19">
        <v>2.775557561562891E-17</v>
      </c>
      <c r="O153" s="19">
        <v>-5.5511151231257827E-17</v>
      </c>
      <c r="P153" s="19">
        <v>0</v>
      </c>
      <c r="Q153" s="19">
        <v>0</v>
      </c>
      <c r="R153" s="19">
        <v>5.1249999999999997E-2</v>
      </c>
      <c r="S153" s="19">
        <v>1.8749999999999999E-2</v>
      </c>
      <c r="T153" s="19">
        <v>1.7500000000000002E-2</v>
      </c>
      <c r="U153" s="19">
        <v>0</v>
      </c>
      <c r="V153" s="19">
        <v>-2.4375000000000091E-3</v>
      </c>
      <c r="W153" s="19">
        <v>-3.5625000000000791E-3</v>
      </c>
      <c r="X153" s="19">
        <v>3.075E-2</v>
      </c>
      <c r="Y153" s="19">
        <v>0.15</v>
      </c>
      <c r="Z153" s="19">
        <v>0.25</v>
      </c>
      <c r="AA153" s="19">
        <v>-0.1</v>
      </c>
      <c r="AB153" s="19">
        <v>0</v>
      </c>
      <c r="AC153" s="19">
        <v>5.1249999999999997E-2</v>
      </c>
      <c r="AD153" s="19">
        <v>1.8749999999999999E-2</v>
      </c>
      <c r="AE153" s="19">
        <v>1.7500000000000002E-2</v>
      </c>
      <c r="AF153" s="19">
        <v>0</v>
      </c>
      <c r="AG153" s="19">
        <v>0.14709375</v>
      </c>
      <c r="AH153" s="19">
        <v>0.24015624999999999</v>
      </c>
      <c r="AI153" s="19">
        <v>-9.0437500000000004E-2</v>
      </c>
      <c r="AJ153" s="19">
        <v>0</v>
      </c>
      <c r="AK153" s="19">
        <v>24</v>
      </c>
      <c r="AL153" s="19">
        <v>12</v>
      </c>
      <c r="AM153" s="19">
        <v>32</v>
      </c>
      <c r="AN153" s="19">
        <v>12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232</v>
      </c>
      <c r="AT153" s="19">
        <v>1</v>
      </c>
      <c r="AU153" s="19">
        <v>0</v>
      </c>
      <c r="AV153" s="19">
        <v>0</v>
      </c>
      <c r="AW153" s="19">
        <v>1</v>
      </c>
      <c r="AX153" s="19">
        <v>1</v>
      </c>
      <c r="AY153" s="19">
        <v>0.1</v>
      </c>
      <c r="AZ153" s="19">
        <v>0.1</v>
      </c>
      <c r="BA153" s="19">
        <v>0.1</v>
      </c>
      <c r="BB153" s="19">
        <v>0.1</v>
      </c>
      <c r="BC153" s="19">
        <v>0</v>
      </c>
      <c r="BD153" s="19">
        <v>1</v>
      </c>
      <c r="BE153" s="19">
        <v>45</v>
      </c>
      <c r="BF153" s="19">
        <v>1</v>
      </c>
      <c r="BG153" s="19">
        <v>5</v>
      </c>
      <c r="BH153" s="19" t="s">
        <v>89</v>
      </c>
      <c r="BI153" s="19">
        <v>5</v>
      </c>
      <c r="BJ153" s="19">
        <v>2</v>
      </c>
      <c r="BK153" s="19">
        <v>0.05</v>
      </c>
      <c r="BL153" s="19">
        <v>4</v>
      </c>
      <c r="BM153" s="19">
        <v>6</v>
      </c>
      <c r="BN153" s="19">
        <v>0.5</v>
      </c>
      <c r="BO153" s="19">
        <v>10</v>
      </c>
      <c r="BP153" s="19">
        <v>1</v>
      </c>
      <c r="BQ153" s="19">
        <v>1</v>
      </c>
      <c r="BR153" s="19">
        <v>1</v>
      </c>
      <c r="BS153" s="19">
        <v>1</v>
      </c>
      <c r="BT153" s="19">
        <v>0</v>
      </c>
      <c r="BU153" s="19">
        <v>0</v>
      </c>
      <c r="BV153" s="19">
        <v>0</v>
      </c>
      <c r="BW153" s="19">
        <v>0</v>
      </c>
      <c r="BX153" s="19">
        <v>1</v>
      </c>
      <c r="BY153" s="19">
        <v>1</v>
      </c>
      <c r="BZ153" s="19">
        <v>1</v>
      </c>
      <c r="CA153" s="19">
        <v>1</v>
      </c>
    </row>
    <row r="154" spans="1:79" x14ac:dyDescent="0.3">
      <c r="A154" s="26">
        <v>152</v>
      </c>
      <c r="B154" s="19">
        <v>80</v>
      </c>
      <c r="C154" s="19">
        <v>7.6999902725219727E-2</v>
      </c>
      <c r="D154" s="19">
        <v>1.283331712086995E-3</v>
      </c>
      <c r="E154" s="19">
        <v>4</v>
      </c>
      <c r="F154" s="19">
        <v>5.976516543940982E-3</v>
      </c>
      <c r="G154" s="19">
        <v>4.5110541312424939E-3</v>
      </c>
      <c r="H154" s="19">
        <v>4.1444675566500729E-2</v>
      </c>
      <c r="I154" s="19">
        <v>6.665047003772775E-3</v>
      </c>
      <c r="J154" s="19">
        <v>4.5110541312424939E-3</v>
      </c>
      <c r="K154" s="19">
        <f t="shared" si="2"/>
        <v>4.5110541312424939E-3</v>
      </c>
      <c r="L154" s="19">
        <v>4.5110541312424939E-3</v>
      </c>
      <c r="N154" s="19">
        <v>-2.775557561562891E-17</v>
      </c>
      <c r="O154" s="19">
        <v>-2.775557561562891E-17</v>
      </c>
      <c r="P154" s="19">
        <v>2.775557561562891E-17</v>
      </c>
      <c r="Q154" s="19">
        <v>0</v>
      </c>
      <c r="R154" s="19">
        <v>-3.7499999999999999E-3</v>
      </c>
      <c r="S154" s="19">
        <v>-1.8749999999999999E-2</v>
      </c>
      <c r="T154" s="19">
        <v>1.7500000000000002E-2</v>
      </c>
      <c r="U154" s="19">
        <v>0</v>
      </c>
      <c r="V154" s="19">
        <v>8.4374999999999867E-3</v>
      </c>
      <c r="W154" s="19">
        <v>-3.7499999999993089E-4</v>
      </c>
      <c r="X154" s="19">
        <v>-7.1250000000000063E-3</v>
      </c>
      <c r="Y154" s="19">
        <v>-0.25</v>
      </c>
      <c r="Z154" s="19">
        <v>-0.25</v>
      </c>
      <c r="AA154" s="19">
        <v>-0.1</v>
      </c>
      <c r="AB154" s="19">
        <v>0</v>
      </c>
      <c r="AC154" s="19">
        <v>-3.7499999999999999E-3</v>
      </c>
      <c r="AD154" s="19">
        <v>-1.8749999999999999E-2</v>
      </c>
      <c r="AE154" s="19">
        <v>1.7500000000000002E-2</v>
      </c>
      <c r="AF154" s="19">
        <v>0</v>
      </c>
      <c r="AG154" s="19">
        <v>-0.25778125000000002</v>
      </c>
      <c r="AH154" s="19">
        <v>-0.24015624999999999</v>
      </c>
      <c r="AI154" s="19">
        <v>-9.0437500000000004E-2</v>
      </c>
      <c r="AJ154" s="19">
        <v>0</v>
      </c>
      <c r="AK154" s="19">
        <v>8</v>
      </c>
      <c r="AL154" s="19">
        <v>28</v>
      </c>
      <c r="AM154" s="19">
        <v>12</v>
      </c>
      <c r="AN154" s="19">
        <v>32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233</v>
      </c>
      <c r="AT154" s="19">
        <v>1</v>
      </c>
      <c r="AU154" s="19">
        <v>0</v>
      </c>
      <c r="AV154" s="19">
        <v>0</v>
      </c>
      <c r="AW154" s="19">
        <v>1</v>
      </c>
      <c r="AX154" s="19">
        <v>1</v>
      </c>
      <c r="AY154" s="19">
        <v>0.1</v>
      </c>
      <c r="AZ154" s="19">
        <v>0.1</v>
      </c>
      <c r="BA154" s="19">
        <v>0.1</v>
      </c>
      <c r="BB154" s="19">
        <v>0.1</v>
      </c>
      <c r="BC154" s="19">
        <v>0</v>
      </c>
      <c r="BD154" s="19">
        <v>1</v>
      </c>
      <c r="BE154" s="19">
        <v>45</v>
      </c>
      <c r="BF154" s="19">
        <v>1</v>
      </c>
      <c r="BG154" s="19">
        <v>5</v>
      </c>
      <c r="BH154" s="19" t="s">
        <v>89</v>
      </c>
      <c r="BI154" s="19">
        <v>5</v>
      </c>
      <c r="BJ154" s="19">
        <v>2</v>
      </c>
      <c r="BK154" s="19">
        <v>0.05</v>
      </c>
      <c r="BL154" s="19">
        <v>4</v>
      </c>
      <c r="BM154" s="19">
        <v>6</v>
      </c>
      <c r="BN154" s="19">
        <v>0.5</v>
      </c>
      <c r="BO154" s="19">
        <v>10</v>
      </c>
      <c r="BP154" s="19">
        <v>1</v>
      </c>
      <c r="BQ154" s="19">
        <v>1</v>
      </c>
      <c r="BR154" s="19">
        <v>1</v>
      </c>
      <c r="BS154" s="19">
        <v>1</v>
      </c>
      <c r="BT154" s="19">
        <v>0</v>
      </c>
      <c r="BU154" s="19">
        <v>0</v>
      </c>
      <c r="BV154" s="19">
        <v>0</v>
      </c>
      <c r="BW154" s="19">
        <v>0</v>
      </c>
      <c r="BX154" s="19">
        <v>1</v>
      </c>
      <c r="BY154" s="19">
        <v>1</v>
      </c>
      <c r="BZ154" s="19">
        <v>1</v>
      </c>
      <c r="CA154" s="19">
        <v>1</v>
      </c>
    </row>
    <row r="155" spans="1:79" x14ac:dyDescent="0.3">
      <c r="A155" s="26">
        <v>153</v>
      </c>
      <c r="B155" s="19">
        <v>80</v>
      </c>
      <c r="C155" s="19">
        <v>7.799983024597168E-2</v>
      </c>
      <c r="D155" s="19">
        <v>1.299997170766195E-3</v>
      </c>
      <c r="E155" s="19">
        <v>4</v>
      </c>
      <c r="F155" s="19">
        <v>5.976516543940982E-3</v>
      </c>
      <c r="G155" s="19">
        <v>4.5110541312424922E-3</v>
      </c>
      <c r="H155" s="19">
        <v>4.1444675566500729E-2</v>
      </c>
      <c r="I155" s="19">
        <v>6.6650470037727446E-3</v>
      </c>
      <c r="J155" s="19">
        <v>4.5110541312424922E-3</v>
      </c>
      <c r="K155" s="19">
        <f t="shared" si="2"/>
        <v>4.5110541312424922E-3</v>
      </c>
      <c r="L155" s="19">
        <v>4.5110541312424922E-3</v>
      </c>
      <c r="N155" s="19">
        <v>-2.775557561562891E-17</v>
      </c>
      <c r="O155" s="19">
        <v>-5.5511151231257827E-17</v>
      </c>
      <c r="P155" s="19">
        <v>2.775557561562891E-17</v>
      </c>
      <c r="Q155" s="19">
        <v>0</v>
      </c>
      <c r="R155" s="19">
        <v>-3.7499999999999999E-3</v>
      </c>
      <c r="S155" s="19">
        <v>1.8749999999999999E-2</v>
      </c>
      <c r="T155" s="19">
        <v>1.7500000000000002E-2</v>
      </c>
      <c r="U155" s="19">
        <v>0</v>
      </c>
      <c r="V155" s="19">
        <v>8.4374999999999867E-3</v>
      </c>
      <c r="W155" s="19">
        <v>3.7499999999984768E-4</v>
      </c>
      <c r="X155" s="19">
        <v>-7.1250000000000063E-3</v>
      </c>
      <c r="Y155" s="19">
        <v>-0.25</v>
      </c>
      <c r="Z155" s="19">
        <v>0.25</v>
      </c>
      <c r="AA155" s="19">
        <v>-0.1</v>
      </c>
      <c r="AB155" s="19">
        <v>0</v>
      </c>
      <c r="AC155" s="19">
        <v>-3.7499999999999999E-3</v>
      </c>
      <c r="AD155" s="19">
        <v>1.8749999999999999E-2</v>
      </c>
      <c r="AE155" s="19">
        <v>1.7500000000000002E-2</v>
      </c>
      <c r="AF155" s="19">
        <v>0</v>
      </c>
      <c r="AG155" s="19">
        <v>-0.25778125000000002</v>
      </c>
      <c r="AH155" s="19">
        <v>0.24015624999999999</v>
      </c>
      <c r="AI155" s="19">
        <v>-9.0437500000000004E-2</v>
      </c>
      <c r="AJ155" s="19">
        <v>0</v>
      </c>
      <c r="AK155" s="19">
        <v>8</v>
      </c>
      <c r="AL155" s="19">
        <v>28</v>
      </c>
      <c r="AM155" s="19">
        <v>32</v>
      </c>
      <c r="AN155" s="19">
        <v>12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234</v>
      </c>
      <c r="AT155" s="19">
        <v>1</v>
      </c>
      <c r="AU155" s="19">
        <v>0</v>
      </c>
      <c r="AV155" s="19">
        <v>0</v>
      </c>
      <c r="AW155" s="19">
        <v>1</v>
      </c>
      <c r="AX155" s="19">
        <v>1</v>
      </c>
      <c r="AY155" s="19">
        <v>0.1</v>
      </c>
      <c r="AZ155" s="19">
        <v>0.1</v>
      </c>
      <c r="BA155" s="19">
        <v>0.1</v>
      </c>
      <c r="BB155" s="19">
        <v>0.1</v>
      </c>
      <c r="BC155" s="19">
        <v>0</v>
      </c>
      <c r="BD155" s="19">
        <v>1</v>
      </c>
      <c r="BE155" s="19">
        <v>45</v>
      </c>
      <c r="BF155" s="19">
        <v>1</v>
      </c>
      <c r="BG155" s="19">
        <v>5</v>
      </c>
      <c r="BH155" s="19" t="s">
        <v>89</v>
      </c>
      <c r="BI155" s="19">
        <v>5</v>
      </c>
      <c r="BJ155" s="19">
        <v>2</v>
      </c>
      <c r="BK155" s="19">
        <v>0.05</v>
      </c>
      <c r="BL155" s="19">
        <v>4</v>
      </c>
      <c r="BM155" s="19">
        <v>6</v>
      </c>
      <c r="BN155" s="19">
        <v>0.5</v>
      </c>
      <c r="BO155" s="19">
        <v>10</v>
      </c>
      <c r="BP155" s="19">
        <v>1</v>
      </c>
      <c r="BQ155" s="19">
        <v>1</v>
      </c>
      <c r="BR155" s="19">
        <v>1</v>
      </c>
      <c r="BS155" s="19">
        <v>1</v>
      </c>
      <c r="BT155" s="19">
        <v>0</v>
      </c>
      <c r="BU155" s="19">
        <v>0</v>
      </c>
      <c r="BV155" s="19">
        <v>0</v>
      </c>
      <c r="BW155" s="19">
        <v>0</v>
      </c>
      <c r="BX155" s="19">
        <v>1</v>
      </c>
      <c r="BY155" s="19">
        <v>1</v>
      </c>
      <c r="BZ155" s="19">
        <v>1</v>
      </c>
      <c r="CA155" s="19">
        <v>1</v>
      </c>
    </row>
    <row r="156" spans="1:79" x14ac:dyDescent="0.3">
      <c r="A156" s="26">
        <v>154</v>
      </c>
      <c r="B156" s="19">
        <v>80</v>
      </c>
      <c r="C156" s="19">
        <v>7.5999975204467773E-2</v>
      </c>
      <c r="D156" s="19">
        <v>1.2666662534077961E-3</v>
      </c>
      <c r="E156" s="19">
        <v>4</v>
      </c>
      <c r="F156" s="19">
        <v>7.2715197861245211E-3</v>
      </c>
      <c r="G156" s="19">
        <v>4.5110541312424939E-3</v>
      </c>
      <c r="H156" s="19">
        <v>4.1444675566500749E-2</v>
      </c>
      <c r="I156" s="19">
        <v>6.6650470037727524E-3</v>
      </c>
      <c r="J156" s="19">
        <v>4.5110541312424939E-3</v>
      </c>
      <c r="K156" s="19">
        <f t="shared" si="2"/>
        <v>4.5110541312424939E-3</v>
      </c>
      <c r="L156" s="19">
        <v>4.5110541312424939E-3</v>
      </c>
      <c r="N156" s="19">
        <v>5.5511151231257827E-17</v>
      </c>
      <c r="O156" s="19">
        <v>8.3266726846886741E-17</v>
      </c>
      <c r="P156" s="19">
        <v>2.775557561562891E-17</v>
      </c>
      <c r="Q156" s="19">
        <v>0</v>
      </c>
      <c r="R156" s="19">
        <v>3.7500000000000051E-3</v>
      </c>
      <c r="S156" s="19">
        <v>1.8749999999999999E-2</v>
      </c>
      <c r="T156" s="19">
        <v>1.7500000000000002E-2</v>
      </c>
      <c r="U156" s="19">
        <v>0</v>
      </c>
      <c r="V156" s="19">
        <v>-8.4374999999999867E-3</v>
      </c>
      <c r="W156" s="19">
        <v>3.7499999999993089E-4</v>
      </c>
      <c r="X156" s="19">
        <v>-7.1250000000000063E-3</v>
      </c>
      <c r="Y156" s="19">
        <v>0.25</v>
      </c>
      <c r="Z156" s="19">
        <v>0.25</v>
      </c>
      <c r="AA156" s="19">
        <v>-0.1</v>
      </c>
      <c r="AB156" s="19">
        <v>0</v>
      </c>
      <c r="AC156" s="19">
        <v>3.7500000000000051E-3</v>
      </c>
      <c r="AD156" s="19">
        <v>1.8749999999999999E-2</v>
      </c>
      <c r="AE156" s="19">
        <v>1.7500000000000002E-2</v>
      </c>
      <c r="AF156" s="19">
        <v>0</v>
      </c>
      <c r="AG156" s="19">
        <v>0.25778125000000002</v>
      </c>
      <c r="AH156" s="19">
        <v>0.24015624999999999</v>
      </c>
      <c r="AI156" s="19">
        <v>-9.0437500000000004E-2</v>
      </c>
      <c r="AJ156" s="19">
        <v>0</v>
      </c>
      <c r="AK156" s="19">
        <v>28</v>
      </c>
      <c r="AL156" s="19">
        <v>8</v>
      </c>
      <c r="AM156" s="19">
        <v>32</v>
      </c>
      <c r="AN156" s="19">
        <v>12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235</v>
      </c>
      <c r="AT156" s="19">
        <v>1</v>
      </c>
      <c r="AU156" s="19">
        <v>0</v>
      </c>
      <c r="AV156" s="19">
        <v>0</v>
      </c>
      <c r="AW156" s="19">
        <v>1</v>
      </c>
      <c r="AX156" s="19">
        <v>1</v>
      </c>
      <c r="AY156" s="19">
        <v>0.1</v>
      </c>
      <c r="AZ156" s="19">
        <v>0.1</v>
      </c>
      <c r="BA156" s="19">
        <v>0.1</v>
      </c>
      <c r="BB156" s="19">
        <v>0.1</v>
      </c>
      <c r="BC156" s="19">
        <v>0</v>
      </c>
      <c r="BD156" s="19">
        <v>1</v>
      </c>
      <c r="BE156" s="19">
        <v>45</v>
      </c>
      <c r="BF156" s="19">
        <v>1</v>
      </c>
      <c r="BG156" s="19">
        <v>5</v>
      </c>
      <c r="BH156" s="19" t="s">
        <v>89</v>
      </c>
      <c r="BI156" s="19">
        <v>5</v>
      </c>
      <c r="BJ156" s="19">
        <v>2</v>
      </c>
      <c r="BK156" s="19">
        <v>0.05</v>
      </c>
      <c r="BL156" s="19">
        <v>4</v>
      </c>
      <c r="BM156" s="19">
        <v>6</v>
      </c>
      <c r="BN156" s="19">
        <v>0.5</v>
      </c>
      <c r="BO156" s="19">
        <v>10</v>
      </c>
      <c r="BP156" s="19">
        <v>1</v>
      </c>
      <c r="BQ156" s="19">
        <v>1</v>
      </c>
      <c r="BR156" s="19">
        <v>1</v>
      </c>
      <c r="BS156" s="19">
        <v>1</v>
      </c>
      <c r="BT156" s="19">
        <v>0</v>
      </c>
      <c r="BU156" s="19">
        <v>0</v>
      </c>
      <c r="BV156" s="19">
        <v>0</v>
      </c>
      <c r="BW156" s="19">
        <v>0</v>
      </c>
      <c r="BX156" s="19">
        <v>1</v>
      </c>
      <c r="BY156" s="19">
        <v>1</v>
      </c>
      <c r="BZ156" s="19">
        <v>1</v>
      </c>
      <c r="CA156" s="19">
        <v>1</v>
      </c>
    </row>
    <row r="157" spans="1:79" x14ac:dyDescent="0.3">
      <c r="A157" s="26">
        <v>155</v>
      </c>
      <c r="B157" s="19">
        <v>80</v>
      </c>
      <c r="C157" s="19">
        <v>9.4000101089477539E-2</v>
      </c>
      <c r="D157" s="19">
        <v>1.566668351491292E-3</v>
      </c>
      <c r="E157" s="19">
        <v>5</v>
      </c>
      <c r="F157" s="19">
        <v>7.2715197861245341E-3</v>
      </c>
      <c r="G157" s="19">
        <v>6.3156706146298633E-3</v>
      </c>
      <c r="H157" s="19">
        <v>7.5620751430245672E-2</v>
      </c>
      <c r="I157" s="19">
        <v>1.524670174373789E-2</v>
      </c>
      <c r="J157" s="19">
        <v>1.360581361266198E-2</v>
      </c>
      <c r="K157" s="19">
        <f t="shared" si="2"/>
        <v>1.360581361266198E-2</v>
      </c>
      <c r="L157" s="19">
        <v>6.3156706146298633E-3</v>
      </c>
      <c r="M157" s="19">
        <v>1.211843411140644E-2</v>
      </c>
      <c r="N157" s="19">
        <v>-2.2204460492503131E-16</v>
      </c>
      <c r="O157" s="19">
        <v>6.245004513516508E-18</v>
      </c>
      <c r="P157" s="19">
        <v>-4.4408920985006262E-16</v>
      </c>
      <c r="Q157" s="19">
        <v>0</v>
      </c>
      <c r="R157" s="19">
        <v>-1.2500000000000001E-2</v>
      </c>
      <c r="S157" s="19">
        <v>5.0000000000000001E-3</v>
      </c>
      <c r="T157" s="19">
        <v>-3.5000000000000003E-2</v>
      </c>
      <c r="U157" s="19">
        <v>0</v>
      </c>
      <c r="V157" s="19">
        <v>-1.5937500000001159E-3</v>
      </c>
      <c r="W157" s="19">
        <v>7.0312500000000062E-3</v>
      </c>
      <c r="X157" s="19">
        <v>-1.3687499999999801E-2</v>
      </c>
      <c r="Y157" s="19">
        <v>0.5</v>
      </c>
      <c r="Z157" s="19">
        <v>1.6653345369377351E-17</v>
      </c>
      <c r="AA157" s="19">
        <v>0.4</v>
      </c>
      <c r="AB157" s="19">
        <v>0</v>
      </c>
      <c r="AC157" s="19">
        <v>-1.2500000000000001E-2</v>
      </c>
      <c r="AD157" s="19">
        <v>5.0000000000000001E-3</v>
      </c>
      <c r="AE157" s="19">
        <v>-3.5000000000000003E-2</v>
      </c>
      <c r="AF157" s="19">
        <v>0</v>
      </c>
      <c r="AG157" s="19">
        <v>0.485375</v>
      </c>
      <c r="AH157" s="19">
        <v>2.4375000000000139E-3</v>
      </c>
      <c r="AI157" s="19">
        <v>0.38274999999999998</v>
      </c>
      <c r="AJ157" s="19">
        <v>0</v>
      </c>
      <c r="AK157" s="19">
        <v>48</v>
      </c>
      <c r="AL157" s="19">
        <v>8</v>
      </c>
      <c r="AM157" s="19">
        <v>12</v>
      </c>
      <c r="AN157" s="19">
        <v>12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236</v>
      </c>
      <c r="AT157" s="19">
        <v>1</v>
      </c>
      <c r="AU157" s="19">
        <v>0</v>
      </c>
      <c r="AV157" s="19">
        <v>0</v>
      </c>
      <c r="AW157" s="19">
        <v>1</v>
      </c>
      <c r="AX157" s="19">
        <v>1</v>
      </c>
      <c r="AY157" s="19">
        <v>0.1</v>
      </c>
      <c r="AZ157" s="19">
        <v>0.1</v>
      </c>
      <c r="BA157" s="19">
        <v>0.1</v>
      </c>
      <c r="BB157" s="19">
        <v>0.1</v>
      </c>
      <c r="BC157" s="19">
        <v>0</v>
      </c>
      <c r="BD157" s="19">
        <v>1</v>
      </c>
      <c r="BE157" s="19">
        <v>45</v>
      </c>
      <c r="BF157" s="19">
        <v>1</v>
      </c>
      <c r="BG157" s="19">
        <v>5</v>
      </c>
      <c r="BH157" s="19" t="s">
        <v>89</v>
      </c>
      <c r="BI157" s="19">
        <v>5</v>
      </c>
      <c r="BJ157" s="19">
        <v>2</v>
      </c>
      <c r="BK157" s="19">
        <v>0.05</v>
      </c>
      <c r="BL157" s="19">
        <v>4</v>
      </c>
      <c r="BM157" s="19">
        <v>6</v>
      </c>
      <c r="BN157" s="19">
        <v>0.5</v>
      </c>
      <c r="BO157" s="19">
        <v>10</v>
      </c>
      <c r="BP157" s="19">
        <v>1</v>
      </c>
      <c r="BQ157" s="19">
        <v>1</v>
      </c>
      <c r="BR157" s="19">
        <v>1</v>
      </c>
      <c r="BS157" s="19">
        <v>1</v>
      </c>
      <c r="BT157" s="19">
        <v>0</v>
      </c>
      <c r="BU157" s="19">
        <v>0</v>
      </c>
      <c r="BV157" s="19">
        <v>0</v>
      </c>
      <c r="BW157" s="19">
        <v>0</v>
      </c>
      <c r="BX157" s="19">
        <v>1</v>
      </c>
      <c r="BY157" s="19">
        <v>1</v>
      </c>
      <c r="BZ157" s="19">
        <v>1</v>
      </c>
      <c r="CA157" s="19">
        <v>1</v>
      </c>
    </row>
    <row r="158" spans="1:79" x14ac:dyDescent="0.3">
      <c r="A158" s="26">
        <v>156</v>
      </c>
      <c r="B158" s="19">
        <v>80</v>
      </c>
      <c r="C158" s="19">
        <v>9.8000288009643555E-2</v>
      </c>
      <c r="D158" s="19">
        <v>1.6333381334940589E-3</v>
      </c>
      <c r="E158" s="19">
        <v>5</v>
      </c>
      <c r="F158" s="19">
        <v>7.2715197861245636E-3</v>
      </c>
      <c r="G158" s="19">
        <v>6.3156706146298624E-3</v>
      </c>
      <c r="H158" s="19">
        <v>7.5620751430245672E-2</v>
      </c>
      <c r="I158" s="19">
        <v>1.5246701743737901E-2</v>
      </c>
      <c r="J158" s="19">
        <v>1.360581361266198E-2</v>
      </c>
      <c r="K158" s="19">
        <f t="shared" si="2"/>
        <v>1.360581361266198E-2</v>
      </c>
      <c r="L158" s="19">
        <v>6.3156706146298624E-3</v>
      </c>
      <c r="M158" s="19">
        <v>1.211843411140644E-2</v>
      </c>
      <c r="N158" s="19">
        <v>-2.2204460492503131E-16</v>
      </c>
      <c r="O158" s="19">
        <v>2.7755575615628938E-18</v>
      </c>
      <c r="P158" s="19">
        <v>-4.4408920985006262E-16</v>
      </c>
      <c r="Q158" s="19">
        <v>0</v>
      </c>
      <c r="R158" s="19">
        <v>-1.2500000000000001E-2</v>
      </c>
      <c r="S158" s="19">
        <v>-5.0000000000000001E-3</v>
      </c>
      <c r="T158" s="19">
        <v>-3.5000000000000003E-2</v>
      </c>
      <c r="U158" s="19">
        <v>0</v>
      </c>
      <c r="V158" s="19">
        <v>-1.5937500000001159E-3</v>
      </c>
      <c r="W158" s="19">
        <v>-7.031250000000001E-3</v>
      </c>
      <c r="X158" s="19">
        <v>-1.3687499999999801E-2</v>
      </c>
      <c r="Y158" s="19">
        <v>0.5</v>
      </c>
      <c r="Z158" s="19">
        <v>1.6653345369377351E-17</v>
      </c>
      <c r="AA158" s="19">
        <v>0.4</v>
      </c>
      <c r="AB158" s="19">
        <v>0</v>
      </c>
      <c r="AC158" s="19">
        <v>-1.2500000000000001E-2</v>
      </c>
      <c r="AD158" s="19">
        <v>-5.0000000000000001E-3</v>
      </c>
      <c r="AE158" s="19">
        <v>-3.5000000000000003E-2</v>
      </c>
      <c r="AF158" s="19">
        <v>0</v>
      </c>
      <c r="AG158" s="19">
        <v>0.485375</v>
      </c>
      <c r="AH158" s="19">
        <v>-2.4374999999999861E-3</v>
      </c>
      <c r="AI158" s="19">
        <v>0.38274999999999998</v>
      </c>
      <c r="AJ158" s="19">
        <v>0</v>
      </c>
      <c r="AK158" s="19">
        <v>48</v>
      </c>
      <c r="AL158" s="19">
        <v>8</v>
      </c>
      <c r="AM158" s="19">
        <v>12</v>
      </c>
      <c r="AN158" s="19">
        <v>12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237</v>
      </c>
      <c r="AT158" s="19">
        <v>1</v>
      </c>
      <c r="AU158" s="19">
        <v>0</v>
      </c>
      <c r="AV158" s="19">
        <v>0</v>
      </c>
      <c r="AW158" s="19">
        <v>1</v>
      </c>
      <c r="AX158" s="19">
        <v>1</v>
      </c>
      <c r="AY158" s="19">
        <v>0.1</v>
      </c>
      <c r="AZ158" s="19">
        <v>0.1</v>
      </c>
      <c r="BA158" s="19">
        <v>0.1</v>
      </c>
      <c r="BB158" s="19">
        <v>0.1</v>
      </c>
      <c r="BC158" s="19">
        <v>0</v>
      </c>
      <c r="BD158" s="19">
        <v>1</v>
      </c>
      <c r="BE158" s="19">
        <v>45</v>
      </c>
      <c r="BF158" s="19">
        <v>1</v>
      </c>
      <c r="BG158" s="19">
        <v>5</v>
      </c>
      <c r="BH158" s="19" t="s">
        <v>89</v>
      </c>
      <c r="BI158" s="19">
        <v>5</v>
      </c>
      <c r="BJ158" s="19">
        <v>2</v>
      </c>
      <c r="BK158" s="19">
        <v>0.05</v>
      </c>
      <c r="BL158" s="19">
        <v>4</v>
      </c>
      <c r="BM158" s="19">
        <v>6</v>
      </c>
      <c r="BN158" s="19">
        <v>0.5</v>
      </c>
      <c r="BO158" s="19">
        <v>10</v>
      </c>
      <c r="BP158" s="19">
        <v>1</v>
      </c>
      <c r="BQ158" s="19">
        <v>1</v>
      </c>
      <c r="BR158" s="19">
        <v>1</v>
      </c>
      <c r="BS158" s="19">
        <v>1</v>
      </c>
      <c r="BT158" s="19">
        <v>0</v>
      </c>
      <c r="BU158" s="19">
        <v>0</v>
      </c>
      <c r="BV158" s="19">
        <v>0</v>
      </c>
      <c r="BW158" s="19">
        <v>0</v>
      </c>
      <c r="BX158" s="19">
        <v>1</v>
      </c>
      <c r="BY158" s="19">
        <v>1</v>
      </c>
      <c r="BZ158" s="19">
        <v>1</v>
      </c>
      <c r="CA158" s="19">
        <v>1</v>
      </c>
    </row>
    <row r="159" spans="1:79" x14ac:dyDescent="0.3">
      <c r="A159" s="26">
        <v>157</v>
      </c>
      <c r="B159" s="19">
        <v>80</v>
      </c>
      <c r="C159" s="19">
        <v>9.4000339508056641E-2</v>
      </c>
      <c r="D159" s="19">
        <v>1.566672325134277E-3</v>
      </c>
      <c r="E159" s="19">
        <v>5</v>
      </c>
      <c r="F159" s="19">
        <v>7.6852130744697227E-3</v>
      </c>
      <c r="G159" s="19">
        <v>6.315670614629872E-3</v>
      </c>
      <c r="H159" s="19">
        <v>7.5620751430245672E-2</v>
      </c>
      <c r="I159" s="19">
        <v>1.5246701743737901E-2</v>
      </c>
      <c r="J159" s="19">
        <v>1.360581361266198E-2</v>
      </c>
      <c r="K159" s="19">
        <f t="shared" si="2"/>
        <v>1.360581361266198E-2</v>
      </c>
      <c r="L159" s="19">
        <v>6.315670614629872E-3</v>
      </c>
      <c r="M159" s="19">
        <v>1.211843411140644E-2</v>
      </c>
      <c r="N159" s="19">
        <v>2.2204460492503131E-16</v>
      </c>
      <c r="O159" s="19">
        <v>-2.3677276074776559E-18</v>
      </c>
      <c r="P159" s="19">
        <v>-4.4408920985006262E-16</v>
      </c>
      <c r="Q159" s="19">
        <v>0</v>
      </c>
      <c r="R159" s="19">
        <v>1.2500000000000001E-2</v>
      </c>
      <c r="S159" s="19">
        <v>-5.0000000000000114E-3</v>
      </c>
      <c r="T159" s="19">
        <v>-3.5000000000000003E-2</v>
      </c>
      <c r="U159" s="19">
        <v>0</v>
      </c>
      <c r="V159" s="19">
        <v>1.5937500000001159E-3</v>
      </c>
      <c r="W159" s="19">
        <v>-7.0312500000000531E-3</v>
      </c>
      <c r="X159" s="19">
        <v>-1.3687499999999801E-2</v>
      </c>
      <c r="Y159" s="19">
        <v>-0.5</v>
      </c>
      <c r="Z159" s="19">
        <v>6.6613381477509402E-17</v>
      </c>
      <c r="AA159" s="19">
        <v>0.4</v>
      </c>
      <c r="AB159" s="19">
        <v>0</v>
      </c>
      <c r="AC159" s="19">
        <v>1.2500000000000001E-2</v>
      </c>
      <c r="AD159" s="19">
        <v>-5.0000000000000114E-3</v>
      </c>
      <c r="AE159" s="19">
        <v>-3.5000000000000003E-2</v>
      </c>
      <c r="AF159" s="19">
        <v>0</v>
      </c>
      <c r="AG159" s="19">
        <v>-0.485375</v>
      </c>
      <c r="AH159" s="19">
        <v>-2.4374999999999432E-3</v>
      </c>
      <c r="AI159" s="19">
        <v>0.38274999999999998</v>
      </c>
      <c r="AJ159" s="19">
        <v>0</v>
      </c>
      <c r="AK159" s="19">
        <v>8</v>
      </c>
      <c r="AL159" s="19">
        <v>48</v>
      </c>
      <c r="AM159" s="19">
        <v>12</v>
      </c>
      <c r="AN159" s="19">
        <v>12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238</v>
      </c>
      <c r="AT159" s="19">
        <v>1</v>
      </c>
      <c r="AU159" s="19">
        <v>0</v>
      </c>
      <c r="AV159" s="19">
        <v>0</v>
      </c>
      <c r="AW159" s="19">
        <v>1</v>
      </c>
      <c r="AX159" s="19">
        <v>1</v>
      </c>
      <c r="AY159" s="19">
        <v>0.1</v>
      </c>
      <c r="AZ159" s="19">
        <v>0.1</v>
      </c>
      <c r="BA159" s="19">
        <v>0.1</v>
      </c>
      <c r="BB159" s="19">
        <v>0.1</v>
      </c>
      <c r="BC159" s="19">
        <v>0</v>
      </c>
      <c r="BD159" s="19">
        <v>1</v>
      </c>
      <c r="BE159" s="19">
        <v>45</v>
      </c>
      <c r="BF159" s="19">
        <v>1</v>
      </c>
      <c r="BG159" s="19">
        <v>5</v>
      </c>
      <c r="BH159" s="19" t="s">
        <v>89</v>
      </c>
      <c r="BI159" s="19">
        <v>5</v>
      </c>
      <c r="BJ159" s="19">
        <v>2</v>
      </c>
      <c r="BK159" s="19">
        <v>0.05</v>
      </c>
      <c r="BL159" s="19">
        <v>4</v>
      </c>
      <c r="BM159" s="19">
        <v>6</v>
      </c>
      <c r="BN159" s="19">
        <v>0.5</v>
      </c>
      <c r="BO159" s="19">
        <v>10</v>
      </c>
      <c r="BP159" s="19">
        <v>1</v>
      </c>
      <c r="BQ159" s="19">
        <v>1</v>
      </c>
      <c r="BR159" s="19">
        <v>1</v>
      </c>
      <c r="BS159" s="19">
        <v>1</v>
      </c>
      <c r="BT159" s="19">
        <v>0</v>
      </c>
      <c r="BU159" s="19">
        <v>0</v>
      </c>
      <c r="BV159" s="19">
        <v>0</v>
      </c>
      <c r="BW159" s="19">
        <v>0</v>
      </c>
      <c r="BX159" s="19">
        <v>1</v>
      </c>
      <c r="BY159" s="19">
        <v>1</v>
      </c>
      <c r="BZ159" s="19">
        <v>1</v>
      </c>
      <c r="CA159" s="19">
        <v>1</v>
      </c>
    </row>
    <row r="160" spans="1:79" x14ac:dyDescent="0.3">
      <c r="A160" s="26">
        <v>158</v>
      </c>
      <c r="B160" s="19">
        <v>80</v>
      </c>
      <c r="C160" s="19">
        <v>6.7000150680541992E-2</v>
      </c>
      <c r="D160" s="19">
        <v>1.1166691780090329E-3</v>
      </c>
      <c r="E160" s="19">
        <v>3</v>
      </c>
      <c r="F160" s="19">
        <v>7.6852130744697166E-3</v>
      </c>
      <c r="G160" s="19">
        <v>2.570276405521621E-2</v>
      </c>
      <c r="H160" s="19">
        <v>5.5409845484015612E-2</v>
      </c>
      <c r="I160" s="19">
        <v>2.570276405521621E-2</v>
      </c>
      <c r="J160" s="19">
        <v>2.570276405521621E-2</v>
      </c>
      <c r="K160" s="19">
        <f t="shared" si="2"/>
        <v>2.570276405521621E-2</v>
      </c>
      <c r="N160" s="19">
        <v>2.4999999999999582E-2</v>
      </c>
      <c r="O160" s="19">
        <v>-2.4999999999999991E-2</v>
      </c>
      <c r="P160" s="19">
        <v>4.9999999999999663E-2</v>
      </c>
      <c r="Q160" s="19">
        <v>0</v>
      </c>
      <c r="R160" s="19">
        <v>1.125E-2</v>
      </c>
      <c r="S160" s="19">
        <v>2.8750000000000001E-2</v>
      </c>
      <c r="T160" s="19">
        <v>1.2500000000000001E-2</v>
      </c>
      <c r="U160" s="19">
        <v>0</v>
      </c>
      <c r="V160" s="19">
        <v>-1.4515624999999701E-2</v>
      </c>
      <c r="W160" s="19">
        <v>1.203125000000013E-3</v>
      </c>
      <c r="X160" s="19">
        <v>-1.281250000000123E-3</v>
      </c>
      <c r="Y160" s="19">
        <v>0.55000000000000004</v>
      </c>
      <c r="Z160" s="19">
        <v>5.0000000000000017E-2</v>
      </c>
      <c r="AA160" s="19">
        <v>0.5</v>
      </c>
      <c r="AB160" s="19">
        <v>0</v>
      </c>
      <c r="AC160" s="19">
        <v>1.125E-2</v>
      </c>
      <c r="AD160" s="19">
        <v>2.8750000000000001E-2</v>
      </c>
      <c r="AE160" s="19">
        <v>1.2500000000000001E-2</v>
      </c>
      <c r="AF160" s="19">
        <v>0</v>
      </c>
      <c r="AG160" s="19">
        <v>0.54071875000000003</v>
      </c>
      <c r="AH160" s="19">
        <v>5.7781250000000013E-2</v>
      </c>
      <c r="AI160" s="19">
        <v>0.49343749999999997</v>
      </c>
      <c r="AJ160" s="19">
        <v>0</v>
      </c>
      <c r="AK160" s="19">
        <v>52</v>
      </c>
      <c r="AL160" s="19">
        <v>8</v>
      </c>
      <c r="AM160" s="19">
        <v>12</v>
      </c>
      <c r="AN160" s="19">
        <v>8</v>
      </c>
      <c r="AO160" s="19">
        <v>-2</v>
      </c>
      <c r="AP160" s="19">
        <v>0</v>
      </c>
      <c r="AQ160" s="19">
        <v>2</v>
      </c>
      <c r="AR160" s="19">
        <v>0</v>
      </c>
      <c r="AS160" s="19" t="s">
        <v>239</v>
      </c>
      <c r="AT160" s="19">
        <v>1</v>
      </c>
      <c r="AU160" s="19">
        <v>0</v>
      </c>
      <c r="AV160" s="19">
        <v>0</v>
      </c>
      <c r="AW160" s="19">
        <v>1</v>
      </c>
      <c r="AX160" s="19">
        <v>1</v>
      </c>
      <c r="AY160" s="19">
        <v>0.1</v>
      </c>
      <c r="AZ160" s="19">
        <v>0.1</v>
      </c>
      <c r="BA160" s="19">
        <v>0.1</v>
      </c>
      <c r="BB160" s="19">
        <v>0.1</v>
      </c>
      <c r="BC160" s="19">
        <v>0</v>
      </c>
      <c r="BD160" s="19">
        <v>1</v>
      </c>
      <c r="BE160" s="19">
        <v>45</v>
      </c>
      <c r="BF160" s="19">
        <v>1</v>
      </c>
      <c r="BG160" s="19">
        <v>5</v>
      </c>
      <c r="BH160" s="19" t="s">
        <v>89</v>
      </c>
      <c r="BI160" s="19">
        <v>5</v>
      </c>
      <c r="BJ160" s="19">
        <v>2</v>
      </c>
      <c r="BK160" s="19">
        <v>0.05</v>
      </c>
      <c r="BL160" s="19">
        <v>4</v>
      </c>
      <c r="BM160" s="19">
        <v>6</v>
      </c>
      <c r="BN160" s="19">
        <v>0.5</v>
      </c>
      <c r="BO160" s="19">
        <v>10</v>
      </c>
      <c r="BP160" s="19">
        <v>1</v>
      </c>
      <c r="BQ160" s="19">
        <v>1</v>
      </c>
      <c r="BR160" s="19">
        <v>1</v>
      </c>
      <c r="BS160" s="19">
        <v>1</v>
      </c>
      <c r="BT160" s="19">
        <v>0</v>
      </c>
      <c r="BU160" s="19">
        <v>0</v>
      </c>
      <c r="BV160" s="19">
        <v>0</v>
      </c>
      <c r="BW160" s="19">
        <v>0</v>
      </c>
      <c r="BX160" s="19">
        <v>1</v>
      </c>
      <c r="BY160" s="19">
        <v>1</v>
      </c>
      <c r="BZ160" s="19">
        <v>1</v>
      </c>
      <c r="CA160" s="19">
        <v>1</v>
      </c>
    </row>
    <row r="161" spans="1:79" x14ac:dyDescent="0.3">
      <c r="A161" s="26">
        <v>159</v>
      </c>
      <c r="B161" s="19">
        <v>80</v>
      </c>
      <c r="C161" s="19">
        <v>6.7999839782714844E-2</v>
      </c>
      <c r="D161" s="19">
        <v>1.1333306630452471E-3</v>
      </c>
      <c r="E161" s="19">
        <v>3</v>
      </c>
      <c r="F161" s="19">
        <v>7.6852130744697166E-3</v>
      </c>
      <c r="G161" s="19">
        <v>2.570276405521621E-2</v>
      </c>
      <c r="H161" s="19">
        <v>5.5409845484015612E-2</v>
      </c>
      <c r="I161" s="19">
        <v>2.570276405521621E-2</v>
      </c>
      <c r="J161" s="19">
        <v>2.570276405521621E-2</v>
      </c>
      <c r="K161" s="19">
        <f t="shared" si="2"/>
        <v>2.570276405521621E-2</v>
      </c>
      <c r="N161" s="19">
        <v>2.4999999999999582E-2</v>
      </c>
      <c r="O161" s="19">
        <v>2.4999999999999991E-2</v>
      </c>
      <c r="P161" s="19">
        <v>4.9999999999999663E-2</v>
      </c>
      <c r="Q161" s="19">
        <v>0</v>
      </c>
      <c r="R161" s="19">
        <v>1.125E-2</v>
      </c>
      <c r="S161" s="19">
        <v>-2.8750000000000001E-2</v>
      </c>
      <c r="T161" s="19">
        <v>1.2500000000000001E-2</v>
      </c>
      <c r="U161" s="19">
        <v>0</v>
      </c>
      <c r="V161" s="19">
        <v>-1.4515624999999701E-2</v>
      </c>
      <c r="W161" s="19">
        <v>-1.203124999999992E-3</v>
      </c>
      <c r="X161" s="19">
        <v>-1.281250000000123E-3</v>
      </c>
      <c r="Y161" s="19">
        <v>0.55000000000000004</v>
      </c>
      <c r="Z161" s="19">
        <v>-4.9999999999999989E-2</v>
      </c>
      <c r="AA161" s="19">
        <v>0.5</v>
      </c>
      <c r="AB161" s="19">
        <v>0</v>
      </c>
      <c r="AC161" s="19">
        <v>1.125E-2</v>
      </c>
      <c r="AD161" s="19">
        <v>-2.8750000000000001E-2</v>
      </c>
      <c r="AE161" s="19">
        <v>1.2500000000000001E-2</v>
      </c>
      <c r="AF161" s="19">
        <v>0</v>
      </c>
      <c r="AG161" s="19">
        <v>0.54071875000000003</v>
      </c>
      <c r="AH161" s="19">
        <v>-5.7781249999999992E-2</v>
      </c>
      <c r="AI161" s="19">
        <v>0.49343749999999997</v>
      </c>
      <c r="AJ161" s="19">
        <v>0</v>
      </c>
      <c r="AK161" s="19">
        <v>52</v>
      </c>
      <c r="AL161" s="19">
        <v>8</v>
      </c>
      <c r="AM161" s="19">
        <v>8</v>
      </c>
      <c r="AN161" s="19">
        <v>12</v>
      </c>
      <c r="AO161" s="19">
        <v>-2</v>
      </c>
      <c r="AP161" s="19">
        <v>0</v>
      </c>
      <c r="AQ161" s="19">
        <v>0</v>
      </c>
      <c r="AR161" s="19">
        <v>2</v>
      </c>
      <c r="AS161" s="19" t="s">
        <v>240</v>
      </c>
      <c r="AT161" s="19">
        <v>1</v>
      </c>
      <c r="AU161" s="19">
        <v>0</v>
      </c>
      <c r="AV161" s="19">
        <v>0</v>
      </c>
      <c r="AW161" s="19">
        <v>1</v>
      </c>
      <c r="AX161" s="19">
        <v>1</v>
      </c>
      <c r="AY161" s="19">
        <v>0.1</v>
      </c>
      <c r="AZ161" s="19">
        <v>0.1</v>
      </c>
      <c r="BA161" s="19">
        <v>0.1</v>
      </c>
      <c r="BB161" s="19">
        <v>0.1</v>
      </c>
      <c r="BC161" s="19">
        <v>0</v>
      </c>
      <c r="BD161" s="19">
        <v>1</v>
      </c>
      <c r="BE161" s="19">
        <v>45</v>
      </c>
      <c r="BF161" s="19">
        <v>1</v>
      </c>
      <c r="BG161" s="19">
        <v>5</v>
      </c>
      <c r="BH161" s="19" t="s">
        <v>89</v>
      </c>
      <c r="BI161" s="19">
        <v>5</v>
      </c>
      <c r="BJ161" s="19">
        <v>2</v>
      </c>
      <c r="BK161" s="19">
        <v>0.05</v>
      </c>
      <c r="BL161" s="19">
        <v>4</v>
      </c>
      <c r="BM161" s="19">
        <v>6</v>
      </c>
      <c r="BN161" s="19">
        <v>0.5</v>
      </c>
      <c r="BO161" s="19">
        <v>10</v>
      </c>
      <c r="BP161" s="19">
        <v>1</v>
      </c>
      <c r="BQ161" s="19">
        <v>1</v>
      </c>
      <c r="BR161" s="19">
        <v>1</v>
      </c>
      <c r="BS161" s="19">
        <v>1</v>
      </c>
      <c r="BT161" s="19">
        <v>0</v>
      </c>
      <c r="BU161" s="19">
        <v>0</v>
      </c>
      <c r="BV161" s="19">
        <v>0</v>
      </c>
      <c r="BW161" s="19">
        <v>0</v>
      </c>
      <c r="BX161" s="19">
        <v>1</v>
      </c>
      <c r="BY161" s="19">
        <v>1</v>
      </c>
      <c r="BZ161" s="19">
        <v>1</v>
      </c>
      <c r="CA161" s="19">
        <v>1</v>
      </c>
    </row>
    <row r="162" spans="1:79" x14ac:dyDescent="0.3">
      <c r="A162" s="26">
        <v>160</v>
      </c>
      <c r="B162" s="19">
        <v>80</v>
      </c>
      <c r="C162" s="19">
        <v>6.5000295639038086E-2</v>
      </c>
      <c r="D162" s="19">
        <v>1.0833382606506351E-3</v>
      </c>
      <c r="E162" s="19">
        <v>3</v>
      </c>
      <c r="F162" s="19">
        <v>6.8738635424338626E-3</v>
      </c>
      <c r="G162" s="19">
        <v>2.570276405521622E-2</v>
      </c>
      <c r="H162" s="19">
        <v>5.5409845484015612E-2</v>
      </c>
      <c r="I162" s="19">
        <v>2.570276405521622E-2</v>
      </c>
      <c r="J162" s="19">
        <v>2.570276405521622E-2</v>
      </c>
      <c r="K162" s="19">
        <f t="shared" si="2"/>
        <v>2.570276405521622E-2</v>
      </c>
      <c r="N162" s="19">
        <v>-2.4999999999999582E-2</v>
      </c>
      <c r="O162" s="19">
        <v>2.5000000000000092E-2</v>
      </c>
      <c r="P162" s="19">
        <v>4.9999999999999663E-2</v>
      </c>
      <c r="Q162" s="19">
        <v>0</v>
      </c>
      <c r="R162" s="19">
        <v>-1.125E-2</v>
      </c>
      <c r="S162" s="19">
        <v>-2.8750000000000001E-2</v>
      </c>
      <c r="T162" s="19">
        <v>1.2500000000000001E-2</v>
      </c>
      <c r="U162" s="19">
        <v>0</v>
      </c>
      <c r="V162" s="19">
        <v>1.4515624999999701E-2</v>
      </c>
      <c r="W162" s="19">
        <v>-1.203124999999985E-3</v>
      </c>
      <c r="X162" s="19">
        <v>-1.281250000000123E-3</v>
      </c>
      <c r="Y162" s="19">
        <v>-0.55000000000000004</v>
      </c>
      <c r="Z162" s="19">
        <v>-4.9999999999999933E-2</v>
      </c>
      <c r="AA162" s="19">
        <v>0.5</v>
      </c>
      <c r="AB162" s="19">
        <v>0</v>
      </c>
      <c r="AC162" s="19">
        <v>-1.125E-2</v>
      </c>
      <c r="AD162" s="19">
        <v>-2.8750000000000001E-2</v>
      </c>
      <c r="AE162" s="19">
        <v>1.2500000000000001E-2</v>
      </c>
      <c r="AF162" s="19">
        <v>0</v>
      </c>
      <c r="AG162" s="19">
        <v>-0.54071875000000003</v>
      </c>
      <c r="AH162" s="19">
        <v>-5.7781249999999937E-2</v>
      </c>
      <c r="AI162" s="19">
        <v>0.49343749999999997</v>
      </c>
      <c r="AJ162" s="19">
        <v>0</v>
      </c>
      <c r="AK162" s="19">
        <v>8</v>
      </c>
      <c r="AL162" s="19">
        <v>52</v>
      </c>
      <c r="AM162" s="19">
        <v>8</v>
      </c>
      <c r="AN162" s="19">
        <v>12</v>
      </c>
      <c r="AO162" s="19">
        <v>0</v>
      </c>
      <c r="AP162" s="19">
        <v>-2</v>
      </c>
      <c r="AQ162" s="19">
        <v>0</v>
      </c>
      <c r="AR162" s="19">
        <v>2</v>
      </c>
      <c r="AS162" s="19" t="s">
        <v>241</v>
      </c>
      <c r="AT162" s="19">
        <v>1</v>
      </c>
      <c r="AU162" s="19">
        <v>0</v>
      </c>
      <c r="AV162" s="19">
        <v>0</v>
      </c>
      <c r="AW162" s="19">
        <v>1</v>
      </c>
      <c r="AX162" s="19">
        <v>1</v>
      </c>
      <c r="AY162" s="19">
        <v>0.1</v>
      </c>
      <c r="AZ162" s="19">
        <v>0.1</v>
      </c>
      <c r="BA162" s="19">
        <v>0.1</v>
      </c>
      <c r="BB162" s="19">
        <v>0.1</v>
      </c>
      <c r="BC162" s="19">
        <v>0</v>
      </c>
      <c r="BD162" s="19">
        <v>1</v>
      </c>
      <c r="BE162" s="19">
        <v>45</v>
      </c>
      <c r="BF162" s="19">
        <v>1</v>
      </c>
      <c r="BG162" s="19">
        <v>5</v>
      </c>
      <c r="BH162" s="19" t="s">
        <v>89</v>
      </c>
      <c r="BI162" s="19">
        <v>5</v>
      </c>
      <c r="BJ162" s="19">
        <v>2</v>
      </c>
      <c r="BK162" s="19">
        <v>0.05</v>
      </c>
      <c r="BL162" s="19">
        <v>4</v>
      </c>
      <c r="BM162" s="19">
        <v>6</v>
      </c>
      <c r="BN162" s="19">
        <v>0.5</v>
      </c>
      <c r="BO162" s="19">
        <v>10</v>
      </c>
      <c r="BP162" s="19">
        <v>1</v>
      </c>
      <c r="BQ162" s="19">
        <v>1</v>
      </c>
      <c r="BR162" s="19">
        <v>1</v>
      </c>
      <c r="BS162" s="19">
        <v>1</v>
      </c>
      <c r="BT162" s="19">
        <v>0</v>
      </c>
      <c r="BU162" s="19">
        <v>0</v>
      </c>
      <c r="BV162" s="19">
        <v>0</v>
      </c>
      <c r="BW162" s="19">
        <v>0</v>
      </c>
      <c r="BX162" s="19">
        <v>1</v>
      </c>
      <c r="BY162" s="19">
        <v>1</v>
      </c>
      <c r="BZ162" s="19">
        <v>1</v>
      </c>
      <c r="CA162" s="19">
        <v>1</v>
      </c>
    </row>
    <row r="163" spans="1:79" x14ac:dyDescent="0.3">
      <c r="A163" s="26">
        <v>161</v>
      </c>
      <c r="B163" s="19">
        <v>80</v>
      </c>
      <c r="C163" s="19">
        <v>8.2999944686889648E-2</v>
      </c>
      <c r="D163" s="19">
        <v>1.3833324114481611E-3</v>
      </c>
      <c r="E163" s="19">
        <v>4</v>
      </c>
      <c r="F163" s="19">
        <v>6.8738635424338626E-3</v>
      </c>
      <c r="G163" s="19">
        <v>2.66744012424012E-2</v>
      </c>
      <c r="H163" s="19">
        <v>5.5177138395919777E-2</v>
      </c>
      <c r="I163" s="19">
        <v>2.7431453099327669E-2</v>
      </c>
      <c r="J163" s="19">
        <v>2.66744012424012E-2</v>
      </c>
      <c r="K163" s="19">
        <f t="shared" si="2"/>
        <v>2.66744012424012E-2</v>
      </c>
      <c r="L163" s="19">
        <v>2.66744012424012E-2</v>
      </c>
      <c r="N163" s="19">
        <v>2.4999999999999689E-2</v>
      </c>
      <c r="O163" s="19">
        <v>-2.4999999999999991E-2</v>
      </c>
      <c r="P163" s="19">
        <v>4.9999999999999538E-2</v>
      </c>
      <c r="Q163" s="19">
        <v>0</v>
      </c>
      <c r="R163" s="19">
        <v>1.125E-2</v>
      </c>
      <c r="S163" s="19">
        <v>6.8750000000000006E-2</v>
      </c>
      <c r="T163" s="19">
        <v>1.2500000000000001E-2</v>
      </c>
      <c r="U163" s="19">
        <v>0</v>
      </c>
      <c r="V163" s="19">
        <v>-1.4515624999999919E-2</v>
      </c>
      <c r="W163" s="19">
        <v>1.751562500000001E-2</v>
      </c>
      <c r="X163" s="19">
        <v>-1.281250000000123E-3</v>
      </c>
      <c r="Y163" s="19">
        <v>0.55000000000000004</v>
      </c>
      <c r="Z163" s="19">
        <v>5.0000000000000017E-2</v>
      </c>
      <c r="AA163" s="19">
        <v>0.5</v>
      </c>
      <c r="AB163" s="19">
        <v>0</v>
      </c>
      <c r="AC163" s="19">
        <v>1.125E-2</v>
      </c>
      <c r="AD163" s="19">
        <v>6.8750000000000006E-2</v>
      </c>
      <c r="AE163" s="19">
        <v>1.2500000000000001E-2</v>
      </c>
      <c r="AF163" s="19">
        <v>0</v>
      </c>
      <c r="AG163" s="19">
        <v>0.54071875000000003</v>
      </c>
      <c r="AH163" s="19">
        <v>4.4281250000000022E-2</v>
      </c>
      <c r="AI163" s="19">
        <v>0.49343749999999997</v>
      </c>
      <c r="AJ163" s="19">
        <v>0</v>
      </c>
      <c r="AK163" s="19">
        <v>52</v>
      </c>
      <c r="AL163" s="19">
        <v>8</v>
      </c>
      <c r="AM163" s="19">
        <v>12</v>
      </c>
      <c r="AN163" s="19">
        <v>8</v>
      </c>
      <c r="AO163" s="19">
        <v>-2</v>
      </c>
      <c r="AP163" s="19">
        <v>0</v>
      </c>
      <c r="AQ163" s="19">
        <v>2</v>
      </c>
      <c r="AR163" s="19">
        <v>0</v>
      </c>
      <c r="AS163" s="19" t="s">
        <v>242</v>
      </c>
      <c r="AT163" s="19">
        <v>1</v>
      </c>
      <c r="AU163" s="19">
        <v>0</v>
      </c>
      <c r="AV163" s="19">
        <v>0</v>
      </c>
      <c r="AW163" s="19">
        <v>1</v>
      </c>
      <c r="AX163" s="19">
        <v>1</v>
      </c>
      <c r="AY163" s="19">
        <v>0.1</v>
      </c>
      <c r="AZ163" s="19">
        <v>0.1</v>
      </c>
      <c r="BA163" s="19">
        <v>0.1</v>
      </c>
      <c r="BB163" s="19">
        <v>0.1</v>
      </c>
      <c r="BC163" s="19">
        <v>0</v>
      </c>
      <c r="BD163" s="19">
        <v>1</v>
      </c>
      <c r="BE163" s="19">
        <v>45</v>
      </c>
      <c r="BF163" s="19">
        <v>1</v>
      </c>
      <c r="BG163" s="19">
        <v>5</v>
      </c>
      <c r="BH163" s="19" t="s">
        <v>89</v>
      </c>
      <c r="BI163" s="19">
        <v>5</v>
      </c>
      <c r="BJ163" s="19">
        <v>2</v>
      </c>
      <c r="BK163" s="19">
        <v>0.05</v>
      </c>
      <c r="BL163" s="19">
        <v>4</v>
      </c>
      <c r="BM163" s="19">
        <v>6</v>
      </c>
      <c r="BN163" s="19">
        <v>0.5</v>
      </c>
      <c r="BO163" s="19">
        <v>10</v>
      </c>
      <c r="BP163" s="19">
        <v>1</v>
      </c>
      <c r="BQ163" s="19">
        <v>1</v>
      </c>
      <c r="BR163" s="19">
        <v>1</v>
      </c>
      <c r="BS163" s="19">
        <v>1</v>
      </c>
      <c r="BT163" s="19">
        <v>0</v>
      </c>
      <c r="BU163" s="19">
        <v>0</v>
      </c>
      <c r="BV163" s="19">
        <v>0</v>
      </c>
      <c r="BW163" s="19">
        <v>0</v>
      </c>
      <c r="BX163" s="19">
        <v>1</v>
      </c>
      <c r="BY163" s="19">
        <v>1</v>
      </c>
      <c r="BZ163" s="19">
        <v>1</v>
      </c>
      <c r="CA163" s="19">
        <v>1</v>
      </c>
    </row>
    <row r="164" spans="1:79" x14ac:dyDescent="0.3">
      <c r="A164" s="26">
        <v>162</v>
      </c>
      <c r="B164" s="19">
        <v>80</v>
      </c>
      <c r="C164" s="19">
        <v>8.2999944686889648E-2</v>
      </c>
      <c r="D164" s="19">
        <v>1.3833324114481611E-3</v>
      </c>
      <c r="E164" s="19">
        <v>4</v>
      </c>
      <c r="F164" s="19">
        <v>6.8738635424338626E-3</v>
      </c>
      <c r="G164" s="19">
        <v>2.66744012424012E-2</v>
      </c>
      <c r="H164" s="19">
        <v>5.5177138395919777E-2</v>
      </c>
      <c r="I164" s="19">
        <v>2.743145309932768E-2</v>
      </c>
      <c r="J164" s="19">
        <v>2.66744012424012E-2</v>
      </c>
      <c r="K164" s="19">
        <f t="shared" si="2"/>
        <v>2.66744012424012E-2</v>
      </c>
      <c r="L164" s="19">
        <v>2.66744012424012E-2</v>
      </c>
      <c r="N164" s="19">
        <v>2.4999999999999689E-2</v>
      </c>
      <c r="O164" s="19">
        <v>2.4999999999999991E-2</v>
      </c>
      <c r="P164" s="19">
        <v>4.9999999999999538E-2</v>
      </c>
      <c r="Q164" s="19">
        <v>0</v>
      </c>
      <c r="R164" s="19">
        <v>1.125E-2</v>
      </c>
      <c r="S164" s="19">
        <v>-6.8750000000000006E-2</v>
      </c>
      <c r="T164" s="19">
        <v>1.2500000000000001E-2</v>
      </c>
      <c r="U164" s="19">
        <v>0</v>
      </c>
      <c r="V164" s="19">
        <v>-1.4515624999999919E-2</v>
      </c>
      <c r="W164" s="19">
        <v>-1.7515625E-2</v>
      </c>
      <c r="X164" s="19">
        <v>-1.281250000000123E-3</v>
      </c>
      <c r="Y164" s="19">
        <v>0.55000000000000004</v>
      </c>
      <c r="Z164" s="19">
        <v>-4.9999999999999989E-2</v>
      </c>
      <c r="AA164" s="19">
        <v>0.5</v>
      </c>
      <c r="AB164" s="19">
        <v>0</v>
      </c>
      <c r="AC164" s="19">
        <v>1.125E-2</v>
      </c>
      <c r="AD164" s="19">
        <v>-6.8750000000000006E-2</v>
      </c>
      <c r="AE164" s="19">
        <v>1.2500000000000001E-2</v>
      </c>
      <c r="AF164" s="19">
        <v>0</v>
      </c>
      <c r="AG164" s="19">
        <v>0.54071875000000003</v>
      </c>
      <c r="AH164" s="19">
        <v>-4.4281249999999987E-2</v>
      </c>
      <c r="AI164" s="19">
        <v>0.49343749999999997</v>
      </c>
      <c r="AJ164" s="19">
        <v>0</v>
      </c>
      <c r="AK164" s="19">
        <v>52</v>
      </c>
      <c r="AL164" s="19">
        <v>8</v>
      </c>
      <c r="AM164" s="19">
        <v>8</v>
      </c>
      <c r="AN164" s="19">
        <v>12</v>
      </c>
      <c r="AO164" s="19">
        <v>-2</v>
      </c>
      <c r="AP164" s="19">
        <v>0</v>
      </c>
      <c r="AQ164" s="19">
        <v>0</v>
      </c>
      <c r="AR164" s="19">
        <v>2</v>
      </c>
      <c r="AS164" s="19" t="s">
        <v>243</v>
      </c>
      <c r="AT164" s="19">
        <v>1</v>
      </c>
      <c r="AU164" s="19">
        <v>0</v>
      </c>
      <c r="AV164" s="19">
        <v>0</v>
      </c>
      <c r="AW164" s="19">
        <v>1</v>
      </c>
      <c r="AX164" s="19">
        <v>1</v>
      </c>
      <c r="AY164" s="19">
        <v>0.1</v>
      </c>
      <c r="AZ164" s="19">
        <v>0.1</v>
      </c>
      <c r="BA164" s="19">
        <v>0.1</v>
      </c>
      <c r="BB164" s="19">
        <v>0.1</v>
      </c>
      <c r="BC164" s="19">
        <v>0</v>
      </c>
      <c r="BD164" s="19">
        <v>1</v>
      </c>
      <c r="BE164" s="19">
        <v>45</v>
      </c>
      <c r="BF164" s="19">
        <v>1</v>
      </c>
      <c r="BG164" s="19">
        <v>5</v>
      </c>
      <c r="BH164" s="19" t="s">
        <v>89</v>
      </c>
      <c r="BI164" s="19">
        <v>5</v>
      </c>
      <c r="BJ164" s="19">
        <v>2</v>
      </c>
      <c r="BK164" s="19">
        <v>0.05</v>
      </c>
      <c r="BL164" s="19">
        <v>4</v>
      </c>
      <c r="BM164" s="19">
        <v>6</v>
      </c>
      <c r="BN164" s="19">
        <v>0.5</v>
      </c>
      <c r="BO164" s="19">
        <v>10</v>
      </c>
      <c r="BP164" s="19">
        <v>1</v>
      </c>
      <c r="BQ164" s="19">
        <v>1</v>
      </c>
      <c r="BR164" s="19">
        <v>1</v>
      </c>
      <c r="BS164" s="19">
        <v>1</v>
      </c>
      <c r="BT164" s="19">
        <v>0</v>
      </c>
      <c r="BU164" s="19">
        <v>0</v>
      </c>
      <c r="BV164" s="19">
        <v>0</v>
      </c>
      <c r="BW164" s="19">
        <v>0</v>
      </c>
      <c r="BX164" s="19">
        <v>1</v>
      </c>
      <c r="BY164" s="19">
        <v>1</v>
      </c>
      <c r="BZ164" s="19">
        <v>1</v>
      </c>
      <c r="CA164" s="19">
        <v>1</v>
      </c>
    </row>
    <row r="165" spans="1:79" x14ac:dyDescent="0.3">
      <c r="A165" s="26">
        <v>163</v>
      </c>
      <c r="B165" s="19">
        <v>80</v>
      </c>
      <c r="C165" s="19">
        <v>8.2000255584716797E-2</v>
      </c>
      <c r="D165" s="19">
        <v>1.3666709264119471E-3</v>
      </c>
      <c r="E165" s="19">
        <v>4</v>
      </c>
      <c r="F165" s="19">
        <v>2.755675960631108E-3</v>
      </c>
      <c r="G165" s="19">
        <v>2.6674401242401211E-2</v>
      </c>
      <c r="H165" s="19">
        <v>5.5177138395919777E-2</v>
      </c>
      <c r="I165" s="19">
        <v>2.743145309932768E-2</v>
      </c>
      <c r="J165" s="19">
        <v>2.6674401242401211E-2</v>
      </c>
      <c r="K165" s="19">
        <f t="shared" si="2"/>
        <v>2.6674401242401211E-2</v>
      </c>
      <c r="L165" s="19">
        <v>2.6674401242401211E-2</v>
      </c>
      <c r="N165" s="19">
        <v>-2.4999999999999689E-2</v>
      </c>
      <c r="O165" s="19">
        <v>2.5000000000000092E-2</v>
      </c>
      <c r="P165" s="19">
        <v>4.9999999999999538E-2</v>
      </c>
      <c r="Q165" s="19">
        <v>0</v>
      </c>
      <c r="R165" s="19">
        <v>-1.125E-2</v>
      </c>
      <c r="S165" s="19">
        <v>-6.8750000000000006E-2</v>
      </c>
      <c r="T165" s="19">
        <v>1.2500000000000001E-2</v>
      </c>
      <c r="U165" s="19">
        <v>0</v>
      </c>
      <c r="V165" s="19">
        <v>1.4515624999999919E-2</v>
      </c>
      <c r="W165" s="19">
        <v>-1.7515625000000031E-2</v>
      </c>
      <c r="X165" s="19">
        <v>-1.281250000000123E-3</v>
      </c>
      <c r="Y165" s="19">
        <v>-0.55000000000000004</v>
      </c>
      <c r="Z165" s="19">
        <v>-4.9999999999999933E-2</v>
      </c>
      <c r="AA165" s="19">
        <v>0.5</v>
      </c>
      <c r="AB165" s="19">
        <v>0</v>
      </c>
      <c r="AC165" s="19">
        <v>-1.125E-2</v>
      </c>
      <c r="AD165" s="19">
        <v>-6.8750000000000006E-2</v>
      </c>
      <c r="AE165" s="19">
        <v>1.2500000000000001E-2</v>
      </c>
      <c r="AF165" s="19">
        <v>0</v>
      </c>
      <c r="AG165" s="19">
        <v>-0.54071875000000003</v>
      </c>
      <c r="AH165" s="19">
        <v>-4.4281249999999939E-2</v>
      </c>
      <c r="AI165" s="19">
        <v>0.49343749999999997</v>
      </c>
      <c r="AJ165" s="19">
        <v>0</v>
      </c>
      <c r="AK165" s="19">
        <v>8</v>
      </c>
      <c r="AL165" s="19">
        <v>52</v>
      </c>
      <c r="AM165" s="19">
        <v>8</v>
      </c>
      <c r="AN165" s="19">
        <v>12</v>
      </c>
      <c r="AO165" s="19">
        <v>0</v>
      </c>
      <c r="AP165" s="19">
        <v>-2</v>
      </c>
      <c r="AQ165" s="19">
        <v>0</v>
      </c>
      <c r="AR165" s="19">
        <v>2</v>
      </c>
      <c r="AS165" s="19" t="s">
        <v>244</v>
      </c>
      <c r="AT165" s="19">
        <v>1</v>
      </c>
      <c r="AU165" s="19">
        <v>0</v>
      </c>
      <c r="AV165" s="19">
        <v>0</v>
      </c>
      <c r="AW165" s="19">
        <v>1</v>
      </c>
      <c r="AX165" s="19">
        <v>1</v>
      </c>
      <c r="AY165" s="19">
        <v>0.1</v>
      </c>
      <c r="AZ165" s="19">
        <v>0.1</v>
      </c>
      <c r="BA165" s="19">
        <v>0.1</v>
      </c>
      <c r="BB165" s="19">
        <v>0.1</v>
      </c>
      <c r="BC165" s="19">
        <v>0</v>
      </c>
      <c r="BD165" s="19">
        <v>1</v>
      </c>
      <c r="BE165" s="19">
        <v>45</v>
      </c>
      <c r="BF165" s="19">
        <v>1</v>
      </c>
      <c r="BG165" s="19">
        <v>5</v>
      </c>
      <c r="BH165" s="19" t="s">
        <v>89</v>
      </c>
      <c r="BI165" s="19">
        <v>5</v>
      </c>
      <c r="BJ165" s="19">
        <v>2</v>
      </c>
      <c r="BK165" s="19">
        <v>0.05</v>
      </c>
      <c r="BL165" s="19">
        <v>4</v>
      </c>
      <c r="BM165" s="19">
        <v>6</v>
      </c>
      <c r="BN165" s="19">
        <v>0.5</v>
      </c>
      <c r="BO165" s="19">
        <v>10</v>
      </c>
      <c r="BP165" s="19">
        <v>1</v>
      </c>
      <c r="BQ165" s="19">
        <v>1</v>
      </c>
      <c r="BR165" s="19">
        <v>1</v>
      </c>
      <c r="BS165" s="19">
        <v>1</v>
      </c>
      <c r="BT165" s="19">
        <v>0</v>
      </c>
      <c r="BU165" s="19">
        <v>0</v>
      </c>
      <c r="BV165" s="19">
        <v>0</v>
      </c>
      <c r="BW165" s="19">
        <v>0</v>
      </c>
      <c r="BX165" s="19">
        <v>1</v>
      </c>
      <c r="BY165" s="19">
        <v>1</v>
      </c>
      <c r="BZ165" s="19">
        <v>1</v>
      </c>
      <c r="CA165" s="19">
        <v>1</v>
      </c>
    </row>
    <row r="166" spans="1:79" x14ac:dyDescent="0.3">
      <c r="A166" s="26">
        <v>164</v>
      </c>
      <c r="B166" s="19">
        <v>80</v>
      </c>
      <c r="C166" s="19">
        <v>6.7000150680541992E-2</v>
      </c>
      <c r="D166" s="19">
        <v>1.1166691780090329E-3</v>
      </c>
      <c r="E166" s="19">
        <v>4</v>
      </c>
      <c r="F166" s="19">
        <v>2.7556759606311271E-3</v>
      </c>
      <c r="G166" s="19">
        <v>2.9688984337892309E-2</v>
      </c>
      <c r="H166" s="19">
        <v>6.5388905667360608E-2</v>
      </c>
      <c r="I166" s="19">
        <v>3.055624057194568E-2</v>
      </c>
      <c r="J166" s="19">
        <v>2.9688984337892309E-2</v>
      </c>
      <c r="K166" s="19">
        <f t="shared" si="2"/>
        <v>2.9688984337892309E-2</v>
      </c>
      <c r="L166" s="19">
        <v>2.9688984337892309E-2</v>
      </c>
      <c r="N166" s="19">
        <v>2.4999999999999741E-2</v>
      </c>
      <c r="O166" s="19">
        <v>-2.4999999999999991E-2</v>
      </c>
      <c r="P166" s="19">
        <v>4.9999999999999538E-2</v>
      </c>
      <c r="Q166" s="19">
        <v>0</v>
      </c>
      <c r="R166" s="19">
        <v>5.6250000000000001E-2</v>
      </c>
      <c r="S166" s="19">
        <v>3.3750000000000002E-2</v>
      </c>
      <c r="T166" s="19">
        <v>-7.7499999999999999E-2</v>
      </c>
      <c r="U166" s="19">
        <v>0</v>
      </c>
      <c r="V166" s="19">
        <v>-3.8609375000000001E-2</v>
      </c>
      <c r="W166" s="19">
        <v>5.2343750000000133E-3</v>
      </c>
      <c r="X166" s="19">
        <v>4.5312499999999312E-3</v>
      </c>
      <c r="Y166" s="19">
        <v>0.35</v>
      </c>
      <c r="Z166" s="19">
        <v>5.0000000000000037E-2</v>
      </c>
      <c r="AA166" s="19">
        <v>0.5</v>
      </c>
      <c r="AB166" s="19">
        <v>0</v>
      </c>
      <c r="AC166" s="19">
        <v>5.6250000000000001E-2</v>
      </c>
      <c r="AD166" s="19">
        <v>3.3750000000000002E-2</v>
      </c>
      <c r="AE166" s="19">
        <v>-7.7499999999999999E-2</v>
      </c>
      <c r="AF166" s="19">
        <v>0</v>
      </c>
      <c r="AG166" s="19">
        <v>0.32103124999999999</v>
      </c>
      <c r="AH166" s="19">
        <v>4.8968750000000033E-2</v>
      </c>
      <c r="AI166" s="19">
        <v>0.49006250000000001</v>
      </c>
      <c r="AJ166" s="19">
        <v>0</v>
      </c>
      <c r="AK166" s="19">
        <v>44</v>
      </c>
      <c r="AL166" s="19">
        <v>16</v>
      </c>
      <c r="AM166" s="19">
        <v>12</v>
      </c>
      <c r="AN166" s="19">
        <v>8</v>
      </c>
      <c r="AO166" s="19">
        <v>-2</v>
      </c>
      <c r="AP166" s="19">
        <v>0</v>
      </c>
      <c r="AQ166" s="19">
        <v>2</v>
      </c>
      <c r="AR166" s="19">
        <v>0</v>
      </c>
      <c r="AS166" s="19" t="s">
        <v>245</v>
      </c>
      <c r="AT166" s="19">
        <v>1</v>
      </c>
      <c r="AU166" s="19">
        <v>0</v>
      </c>
      <c r="AV166" s="19">
        <v>0</v>
      </c>
      <c r="AW166" s="19">
        <v>1</v>
      </c>
      <c r="AX166" s="19">
        <v>1</v>
      </c>
      <c r="AY166" s="19">
        <v>0.1</v>
      </c>
      <c r="AZ166" s="19">
        <v>0.1</v>
      </c>
      <c r="BA166" s="19">
        <v>0.1</v>
      </c>
      <c r="BB166" s="19">
        <v>0.1</v>
      </c>
      <c r="BC166" s="19">
        <v>0</v>
      </c>
      <c r="BD166" s="19">
        <v>1</v>
      </c>
      <c r="BE166" s="19">
        <v>45</v>
      </c>
      <c r="BF166" s="19">
        <v>1</v>
      </c>
      <c r="BG166" s="19">
        <v>5</v>
      </c>
      <c r="BH166" s="19" t="s">
        <v>89</v>
      </c>
      <c r="BI166" s="19">
        <v>5</v>
      </c>
      <c r="BJ166" s="19">
        <v>2</v>
      </c>
      <c r="BK166" s="19">
        <v>0.05</v>
      </c>
      <c r="BL166" s="19">
        <v>4</v>
      </c>
      <c r="BM166" s="19">
        <v>6</v>
      </c>
      <c r="BN166" s="19">
        <v>0.5</v>
      </c>
      <c r="BO166" s="19">
        <v>10</v>
      </c>
      <c r="BP166" s="19">
        <v>1</v>
      </c>
      <c r="BQ166" s="19">
        <v>1</v>
      </c>
      <c r="BR166" s="19">
        <v>1</v>
      </c>
      <c r="BS166" s="19">
        <v>1</v>
      </c>
      <c r="BT166" s="19">
        <v>0</v>
      </c>
      <c r="BU166" s="19">
        <v>0</v>
      </c>
      <c r="BV166" s="19">
        <v>0</v>
      </c>
      <c r="BW166" s="19">
        <v>0</v>
      </c>
      <c r="BX166" s="19">
        <v>1</v>
      </c>
      <c r="BY166" s="19">
        <v>1</v>
      </c>
      <c r="BZ166" s="19">
        <v>1</v>
      </c>
      <c r="CA166" s="19">
        <v>1</v>
      </c>
    </row>
    <row r="167" spans="1:79" x14ac:dyDescent="0.3">
      <c r="A167" s="26">
        <v>165</v>
      </c>
      <c r="B167" s="19">
        <v>80</v>
      </c>
      <c r="C167" s="19">
        <v>7.1000099182128906E-2</v>
      </c>
      <c r="D167" s="19">
        <v>1.183334986368815E-3</v>
      </c>
      <c r="E167" s="19">
        <v>4</v>
      </c>
      <c r="F167" s="19">
        <v>2.7556759606311228E-3</v>
      </c>
      <c r="G167" s="19">
        <v>2.968898433789232E-2</v>
      </c>
      <c r="H167" s="19">
        <v>6.5388905667360608E-2</v>
      </c>
      <c r="I167" s="19">
        <v>3.055624057194568E-2</v>
      </c>
      <c r="J167" s="19">
        <v>2.968898433789232E-2</v>
      </c>
      <c r="K167" s="19">
        <f t="shared" si="2"/>
        <v>2.968898433789232E-2</v>
      </c>
      <c r="L167" s="19">
        <v>2.968898433789232E-2</v>
      </c>
      <c r="N167" s="19">
        <v>2.4999999999999741E-2</v>
      </c>
      <c r="O167" s="19">
        <v>2.5000000000000029E-2</v>
      </c>
      <c r="P167" s="19">
        <v>4.9999999999999538E-2</v>
      </c>
      <c r="Q167" s="19">
        <v>0</v>
      </c>
      <c r="R167" s="19">
        <v>5.6250000000000001E-2</v>
      </c>
      <c r="S167" s="19">
        <v>-3.3750000000000002E-2</v>
      </c>
      <c r="T167" s="19">
        <v>-7.7499999999999999E-2</v>
      </c>
      <c r="U167" s="19">
        <v>0</v>
      </c>
      <c r="V167" s="19">
        <v>-3.8609375000000001E-2</v>
      </c>
      <c r="W167" s="19">
        <v>-5.2343749999999934E-3</v>
      </c>
      <c r="X167" s="19">
        <v>4.5312499999999312E-3</v>
      </c>
      <c r="Y167" s="19">
        <v>0.35</v>
      </c>
      <c r="Z167" s="19">
        <v>-4.9999999999999982E-2</v>
      </c>
      <c r="AA167" s="19">
        <v>0.5</v>
      </c>
      <c r="AB167" s="19">
        <v>0</v>
      </c>
      <c r="AC167" s="19">
        <v>5.6250000000000001E-2</v>
      </c>
      <c r="AD167" s="19">
        <v>-3.3750000000000002E-2</v>
      </c>
      <c r="AE167" s="19">
        <v>-7.7499999999999999E-2</v>
      </c>
      <c r="AF167" s="19">
        <v>0</v>
      </c>
      <c r="AG167" s="19">
        <v>0.32103124999999999</v>
      </c>
      <c r="AH167" s="19">
        <v>-4.8968749999999971E-2</v>
      </c>
      <c r="AI167" s="19">
        <v>0.49006250000000001</v>
      </c>
      <c r="AJ167" s="19">
        <v>0</v>
      </c>
      <c r="AK167" s="19">
        <v>44</v>
      </c>
      <c r="AL167" s="19">
        <v>16</v>
      </c>
      <c r="AM167" s="19">
        <v>8</v>
      </c>
      <c r="AN167" s="19">
        <v>12</v>
      </c>
      <c r="AO167" s="19">
        <v>-2</v>
      </c>
      <c r="AP167" s="19">
        <v>0</v>
      </c>
      <c r="AQ167" s="19">
        <v>0</v>
      </c>
      <c r="AR167" s="19">
        <v>2</v>
      </c>
      <c r="AS167" s="19" t="s">
        <v>246</v>
      </c>
      <c r="AT167" s="19">
        <v>1</v>
      </c>
      <c r="AU167" s="19">
        <v>0</v>
      </c>
      <c r="AV167" s="19">
        <v>0</v>
      </c>
      <c r="AW167" s="19">
        <v>1</v>
      </c>
      <c r="AX167" s="19">
        <v>1</v>
      </c>
      <c r="AY167" s="19">
        <v>0.1</v>
      </c>
      <c r="AZ167" s="19">
        <v>0.1</v>
      </c>
      <c r="BA167" s="19">
        <v>0.1</v>
      </c>
      <c r="BB167" s="19">
        <v>0.1</v>
      </c>
      <c r="BC167" s="19">
        <v>0</v>
      </c>
      <c r="BD167" s="19">
        <v>1</v>
      </c>
      <c r="BE167" s="19">
        <v>45</v>
      </c>
      <c r="BF167" s="19">
        <v>1</v>
      </c>
      <c r="BG167" s="19">
        <v>5</v>
      </c>
      <c r="BH167" s="19" t="s">
        <v>89</v>
      </c>
      <c r="BI167" s="19">
        <v>5</v>
      </c>
      <c r="BJ167" s="19">
        <v>2</v>
      </c>
      <c r="BK167" s="19">
        <v>0.05</v>
      </c>
      <c r="BL167" s="19">
        <v>4</v>
      </c>
      <c r="BM167" s="19">
        <v>6</v>
      </c>
      <c r="BN167" s="19">
        <v>0.5</v>
      </c>
      <c r="BO167" s="19">
        <v>10</v>
      </c>
      <c r="BP167" s="19">
        <v>1</v>
      </c>
      <c r="BQ167" s="19">
        <v>1</v>
      </c>
      <c r="BR167" s="19">
        <v>1</v>
      </c>
      <c r="BS167" s="19">
        <v>1</v>
      </c>
      <c r="BT167" s="19">
        <v>0</v>
      </c>
      <c r="BU167" s="19">
        <v>0</v>
      </c>
      <c r="BV167" s="19">
        <v>0</v>
      </c>
      <c r="BW167" s="19">
        <v>0</v>
      </c>
      <c r="BX167" s="19">
        <v>1</v>
      </c>
      <c r="BY167" s="19">
        <v>1</v>
      </c>
      <c r="BZ167" s="19">
        <v>1</v>
      </c>
      <c r="CA167" s="19">
        <v>1</v>
      </c>
    </row>
    <row r="168" spans="1:79" x14ac:dyDescent="0.3">
      <c r="A168" s="26">
        <v>166</v>
      </c>
      <c r="B168" s="19">
        <v>80</v>
      </c>
      <c r="C168" s="19">
        <v>7.0000171661376953E-2</v>
      </c>
      <c r="D168" s="19">
        <v>1.1666695276896159E-3</v>
      </c>
      <c r="E168" s="19">
        <v>4</v>
      </c>
      <c r="F168" s="19">
        <v>0.1722297475394422</v>
      </c>
      <c r="G168" s="19">
        <v>2.968898433789233E-2</v>
      </c>
      <c r="H168" s="19">
        <v>6.5388905667360608E-2</v>
      </c>
      <c r="I168" s="19">
        <v>3.0556240571945701E-2</v>
      </c>
      <c r="J168" s="19">
        <v>2.968898433789233E-2</v>
      </c>
      <c r="K168" s="19">
        <f t="shared" si="2"/>
        <v>2.968898433789233E-2</v>
      </c>
      <c r="L168" s="19">
        <v>2.968898433789233E-2</v>
      </c>
      <c r="N168" s="19">
        <v>-2.49999999999998E-2</v>
      </c>
      <c r="O168" s="19">
        <v>2.500000000000005E-2</v>
      </c>
      <c r="P168" s="19">
        <v>4.9999999999999538E-2</v>
      </c>
      <c r="Q168" s="19">
        <v>0</v>
      </c>
      <c r="R168" s="19">
        <v>-5.6250000000000001E-2</v>
      </c>
      <c r="S168" s="19">
        <v>-3.3750000000000002E-2</v>
      </c>
      <c r="T168" s="19">
        <v>-7.7499999999999999E-2</v>
      </c>
      <c r="U168" s="19">
        <v>0</v>
      </c>
      <c r="V168" s="19">
        <v>3.8609375000000001E-2</v>
      </c>
      <c r="W168" s="19">
        <v>-5.2343750000000064E-3</v>
      </c>
      <c r="X168" s="19">
        <v>4.5312499999999312E-3</v>
      </c>
      <c r="Y168" s="19">
        <v>-0.35</v>
      </c>
      <c r="Z168" s="19">
        <v>-4.9999999999999933E-2</v>
      </c>
      <c r="AA168" s="19">
        <v>0.5</v>
      </c>
      <c r="AB168" s="19">
        <v>0</v>
      </c>
      <c r="AC168" s="19">
        <v>-5.6250000000000001E-2</v>
      </c>
      <c r="AD168" s="19">
        <v>-3.3750000000000002E-2</v>
      </c>
      <c r="AE168" s="19">
        <v>-7.7499999999999999E-2</v>
      </c>
      <c r="AF168" s="19">
        <v>0</v>
      </c>
      <c r="AG168" s="19">
        <v>-0.32103124999999999</v>
      </c>
      <c r="AH168" s="19">
        <v>-4.8968749999999943E-2</v>
      </c>
      <c r="AI168" s="19">
        <v>0.49006250000000001</v>
      </c>
      <c r="AJ168" s="19">
        <v>0</v>
      </c>
      <c r="AK168" s="19">
        <v>16</v>
      </c>
      <c r="AL168" s="19">
        <v>44</v>
      </c>
      <c r="AM168" s="19">
        <v>8</v>
      </c>
      <c r="AN168" s="19">
        <v>12</v>
      </c>
      <c r="AO168" s="19">
        <v>0</v>
      </c>
      <c r="AP168" s="19">
        <v>-2</v>
      </c>
      <c r="AQ168" s="19">
        <v>0</v>
      </c>
      <c r="AR168" s="19">
        <v>2</v>
      </c>
      <c r="AS168" s="19" t="s">
        <v>247</v>
      </c>
      <c r="AT168" s="19">
        <v>1</v>
      </c>
      <c r="AU168" s="19">
        <v>0</v>
      </c>
      <c r="AV168" s="19">
        <v>0</v>
      </c>
      <c r="AW168" s="19">
        <v>1</v>
      </c>
      <c r="AX168" s="19">
        <v>1</v>
      </c>
      <c r="AY168" s="19">
        <v>0.1</v>
      </c>
      <c r="AZ168" s="19">
        <v>0.1</v>
      </c>
      <c r="BA168" s="19">
        <v>0.1</v>
      </c>
      <c r="BB168" s="19">
        <v>0.1</v>
      </c>
      <c r="BC168" s="19">
        <v>0</v>
      </c>
      <c r="BD168" s="19">
        <v>1</v>
      </c>
      <c r="BE168" s="19">
        <v>45</v>
      </c>
      <c r="BF168" s="19">
        <v>1</v>
      </c>
      <c r="BG168" s="19">
        <v>5</v>
      </c>
      <c r="BH168" s="19" t="s">
        <v>89</v>
      </c>
      <c r="BI168" s="19">
        <v>5</v>
      </c>
      <c r="BJ168" s="19">
        <v>2</v>
      </c>
      <c r="BK168" s="19">
        <v>0.05</v>
      </c>
      <c r="BL168" s="19">
        <v>4</v>
      </c>
      <c r="BM168" s="19">
        <v>6</v>
      </c>
      <c r="BN168" s="19">
        <v>0.5</v>
      </c>
      <c r="BO168" s="19">
        <v>10</v>
      </c>
      <c r="BP168" s="19">
        <v>1</v>
      </c>
      <c r="BQ168" s="19">
        <v>1</v>
      </c>
      <c r="BR168" s="19">
        <v>1</v>
      </c>
      <c r="BS168" s="19">
        <v>1</v>
      </c>
      <c r="BT168" s="19">
        <v>0</v>
      </c>
      <c r="BU168" s="19">
        <v>0</v>
      </c>
      <c r="BV168" s="19">
        <v>0</v>
      </c>
      <c r="BW168" s="19">
        <v>0</v>
      </c>
      <c r="BX168" s="19">
        <v>1</v>
      </c>
      <c r="BY168" s="19">
        <v>1</v>
      </c>
      <c r="BZ168" s="19">
        <v>1</v>
      </c>
      <c r="CA168" s="19">
        <v>1</v>
      </c>
    </row>
    <row r="169" spans="1:79" x14ac:dyDescent="0.3">
      <c r="A169" s="26">
        <v>167</v>
      </c>
      <c r="B169" s="19">
        <v>80</v>
      </c>
      <c r="C169" s="19">
        <v>5.4999828338623047E-2</v>
      </c>
      <c r="D169" s="19">
        <v>9.166638056437175E-4</v>
      </c>
      <c r="E169" s="19">
        <v>3</v>
      </c>
      <c r="F169" s="19">
        <v>0.1722297475394422</v>
      </c>
      <c r="G169" s="19">
        <v>4.6792032477606778E-2</v>
      </c>
      <c r="H169" s="19">
        <v>5.6602811371948072E-2</v>
      </c>
      <c r="I169" s="19">
        <v>4.6792032477606778E-2</v>
      </c>
      <c r="J169" s="19">
        <v>4.6792032477606778E-2</v>
      </c>
      <c r="K169" s="19">
        <f t="shared" si="2"/>
        <v>4.6792032477606778E-2</v>
      </c>
      <c r="N169" s="19">
        <v>5.0000000000000017E-2</v>
      </c>
      <c r="O169" s="19">
        <v>2.2884754904439391E-18</v>
      </c>
      <c r="P169" s="19">
        <v>9.9999999999999756E-2</v>
      </c>
      <c r="Q169" s="19">
        <v>0</v>
      </c>
      <c r="R169" s="19">
        <v>-0.01</v>
      </c>
      <c r="S169" s="19">
        <v>1.0000000000000011E-2</v>
      </c>
      <c r="T169" s="19">
        <v>-0.03</v>
      </c>
      <c r="U169" s="19">
        <v>0</v>
      </c>
      <c r="V169" s="19">
        <v>-2.5093749999999939E-2</v>
      </c>
      <c r="W169" s="19">
        <v>-1.8750000000000071E-3</v>
      </c>
      <c r="X169" s="19">
        <v>1.937500000000369E-3</v>
      </c>
      <c r="Y169" s="19">
        <v>0.2</v>
      </c>
      <c r="Z169" s="19">
        <v>4.392183891388731E-17</v>
      </c>
      <c r="AA169" s="19">
        <v>0.60000000000000009</v>
      </c>
      <c r="AB169" s="19">
        <v>0</v>
      </c>
      <c r="AC169" s="19">
        <v>-0.01</v>
      </c>
      <c r="AD169" s="19">
        <v>1.0000000000000011E-2</v>
      </c>
      <c r="AE169" s="19">
        <v>-0.03</v>
      </c>
      <c r="AF169" s="19">
        <v>0</v>
      </c>
      <c r="AG169" s="19">
        <v>0.15837499999999999</v>
      </c>
      <c r="AH169" s="19">
        <v>-6.3749999999999632E-3</v>
      </c>
      <c r="AI169" s="19">
        <v>0.60075000000000001</v>
      </c>
      <c r="AJ169" s="19">
        <v>0</v>
      </c>
      <c r="AK169" s="19">
        <v>40</v>
      </c>
      <c r="AL169" s="19">
        <v>24</v>
      </c>
      <c r="AM169" s="19">
        <v>8</v>
      </c>
      <c r="AN169" s="19">
        <v>8</v>
      </c>
      <c r="AO169" s="19">
        <v>-4</v>
      </c>
      <c r="AP169" s="19">
        <v>0</v>
      </c>
      <c r="AQ169" s="19">
        <v>2</v>
      </c>
      <c r="AR169" s="19">
        <v>2</v>
      </c>
      <c r="AS169" s="19" t="s">
        <v>248</v>
      </c>
      <c r="AT169" s="19">
        <v>1</v>
      </c>
      <c r="AU169" s="19">
        <v>0</v>
      </c>
      <c r="AV169" s="19">
        <v>0</v>
      </c>
      <c r="AW169" s="19">
        <v>1</v>
      </c>
      <c r="AX169" s="19">
        <v>1</v>
      </c>
      <c r="AY169" s="19">
        <v>0.1</v>
      </c>
      <c r="AZ169" s="19">
        <v>0.1</v>
      </c>
      <c r="BA169" s="19">
        <v>0.1</v>
      </c>
      <c r="BB169" s="19">
        <v>0.1</v>
      </c>
      <c r="BC169" s="19">
        <v>0</v>
      </c>
      <c r="BD169" s="19">
        <v>1</v>
      </c>
      <c r="BE169" s="19">
        <v>45</v>
      </c>
      <c r="BF169" s="19">
        <v>1</v>
      </c>
      <c r="BG169" s="19">
        <v>5</v>
      </c>
      <c r="BH169" s="19" t="s">
        <v>89</v>
      </c>
      <c r="BI169" s="19">
        <v>5</v>
      </c>
      <c r="BJ169" s="19">
        <v>2</v>
      </c>
      <c r="BK169" s="19">
        <v>0.05</v>
      </c>
      <c r="BL169" s="19">
        <v>4</v>
      </c>
      <c r="BM169" s="19">
        <v>6</v>
      </c>
      <c r="BN169" s="19">
        <v>0.5</v>
      </c>
      <c r="BO169" s="19">
        <v>10</v>
      </c>
      <c r="BP169" s="19">
        <v>1</v>
      </c>
      <c r="BQ169" s="19">
        <v>1</v>
      </c>
      <c r="BR169" s="19">
        <v>1</v>
      </c>
      <c r="BS169" s="19">
        <v>1</v>
      </c>
      <c r="BT169" s="19">
        <v>0</v>
      </c>
      <c r="BU169" s="19">
        <v>0</v>
      </c>
      <c r="BV169" s="19">
        <v>0</v>
      </c>
      <c r="BW169" s="19">
        <v>0</v>
      </c>
      <c r="BX169" s="19">
        <v>1</v>
      </c>
      <c r="BY169" s="19">
        <v>1</v>
      </c>
      <c r="BZ169" s="19">
        <v>1</v>
      </c>
      <c r="CA169" s="19">
        <v>1</v>
      </c>
    </row>
    <row r="170" spans="1:79" x14ac:dyDescent="0.3">
      <c r="A170" s="26">
        <v>168</v>
      </c>
      <c r="B170" s="19">
        <v>80</v>
      </c>
      <c r="C170" s="19">
        <v>5.6999921798706048E-2</v>
      </c>
      <c r="D170" s="19">
        <v>9.4999869664510095E-4</v>
      </c>
      <c r="E170" s="19">
        <v>3</v>
      </c>
      <c r="F170" s="19">
        <v>0.1722297475394422</v>
      </c>
      <c r="G170" s="19">
        <v>4.6792032477606778E-2</v>
      </c>
      <c r="H170" s="19">
        <v>5.6602811371948072E-2</v>
      </c>
      <c r="I170" s="19">
        <v>4.6792032477606778E-2</v>
      </c>
      <c r="J170" s="19">
        <v>4.6792032477606778E-2</v>
      </c>
      <c r="K170" s="19">
        <f t="shared" si="2"/>
        <v>4.6792032477606778E-2</v>
      </c>
      <c r="N170" s="19">
        <v>5.0000000000000017E-2</v>
      </c>
      <c r="O170" s="19">
        <v>9.0069670966249259E-19</v>
      </c>
      <c r="P170" s="19">
        <v>9.9999999999999756E-2</v>
      </c>
      <c r="Q170" s="19">
        <v>0</v>
      </c>
      <c r="R170" s="19">
        <v>-0.01</v>
      </c>
      <c r="S170" s="19">
        <v>-9.9999999999999933E-3</v>
      </c>
      <c r="T170" s="19">
        <v>-0.03</v>
      </c>
      <c r="U170" s="19">
        <v>0</v>
      </c>
      <c r="V170" s="19">
        <v>-2.5093749999999939E-2</v>
      </c>
      <c r="W170" s="19">
        <v>1.8750000000000021E-3</v>
      </c>
      <c r="X170" s="19">
        <v>1.937500000000369E-3</v>
      </c>
      <c r="Y170" s="19">
        <v>0.2</v>
      </c>
      <c r="Z170" s="19">
        <v>4.2534060133105863E-17</v>
      </c>
      <c r="AA170" s="19">
        <v>0.60000000000000009</v>
      </c>
      <c r="AB170" s="19">
        <v>0</v>
      </c>
      <c r="AC170" s="19">
        <v>-0.01</v>
      </c>
      <c r="AD170" s="19">
        <v>-9.9999999999999933E-3</v>
      </c>
      <c r="AE170" s="19">
        <v>-0.03</v>
      </c>
      <c r="AF170" s="19">
        <v>0</v>
      </c>
      <c r="AG170" s="19">
        <v>0.15837499999999999</v>
      </c>
      <c r="AH170" s="19">
        <v>6.3750000000000378E-3</v>
      </c>
      <c r="AI170" s="19">
        <v>0.60075000000000001</v>
      </c>
      <c r="AJ170" s="19">
        <v>0</v>
      </c>
      <c r="AK170" s="19">
        <v>40</v>
      </c>
      <c r="AL170" s="19">
        <v>24</v>
      </c>
      <c r="AM170" s="19">
        <v>8</v>
      </c>
      <c r="AN170" s="19">
        <v>8</v>
      </c>
      <c r="AO170" s="19">
        <v>-4</v>
      </c>
      <c r="AP170" s="19">
        <v>0</v>
      </c>
      <c r="AQ170" s="19">
        <v>2</v>
      </c>
      <c r="AR170" s="19">
        <v>2</v>
      </c>
      <c r="AS170" s="19" t="s">
        <v>249</v>
      </c>
      <c r="AT170" s="19">
        <v>1</v>
      </c>
      <c r="AU170" s="19">
        <v>0</v>
      </c>
      <c r="AV170" s="19">
        <v>0</v>
      </c>
      <c r="AW170" s="19">
        <v>1</v>
      </c>
      <c r="AX170" s="19">
        <v>1</v>
      </c>
      <c r="AY170" s="19">
        <v>0.1</v>
      </c>
      <c r="AZ170" s="19">
        <v>0.1</v>
      </c>
      <c r="BA170" s="19">
        <v>0.1</v>
      </c>
      <c r="BB170" s="19">
        <v>0.1</v>
      </c>
      <c r="BC170" s="19">
        <v>0</v>
      </c>
      <c r="BD170" s="19">
        <v>1</v>
      </c>
      <c r="BE170" s="19">
        <v>45</v>
      </c>
      <c r="BF170" s="19">
        <v>1</v>
      </c>
      <c r="BG170" s="19">
        <v>5</v>
      </c>
      <c r="BH170" s="19" t="s">
        <v>89</v>
      </c>
      <c r="BI170" s="19">
        <v>5</v>
      </c>
      <c r="BJ170" s="19">
        <v>2</v>
      </c>
      <c r="BK170" s="19">
        <v>0.05</v>
      </c>
      <c r="BL170" s="19">
        <v>4</v>
      </c>
      <c r="BM170" s="19">
        <v>6</v>
      </c>
      <c r="BN170" s="19">
        <v>0.5</v>
      </c>
      <c r="BO170" s="19">
        <v>10</v>
      </c>
      <c r="BP170" s="19">
        <v>1</v>
      </c>
      <c r="BQ170" s="19">
        <v>1</v>
      </c>
      <c r="BR170" s="19">
        <v>1</v>
      </c>
      <c r="BS170" s="19">
        <v>1</v>
      </c>
      <c r="BT170" s="19">
        <v>0</v>
      </c>
      <c r="BU170" s="19">
        <v>0</v>
      </c>
      <c r="BV170" s="19">
        <v>0</v>
      </c>
      <c r="BW170" s="19">
        <v>0</v>
      </c>
      <c r="BX170" s="19">
        <v>1</v>
      </c>
      <c r="BY170" s="19">
        <v>1</v>
      </c>
      <c r="BZ170" s="19">
        <v>1</v>
      </c>
      <c r="CA170" s="19">
        <v>1</v>
      </c>
    </row>
    <row r="171" spans="1:79" x14ac:dyDescent="0.3">
      <c r="A171" s="26">
        <v>169</v>
      </c>
      <c r="B171" s="19">
        <v>80</v>
      </c>
      <c r="C171" s="19">
        <v>5.5999994277954102E-2</v>
      </c>
      <c r="D171" s="19">
        <v>9.3333323796590171E-4</v>
      </c>
      <c r="E171" s="19">
        <v>3</v>
      </c>
      <c r="F171" s="19">
        <v>0.15765965680164501</v>
      </c>
      <c r="G171" s="19">
        <v>4.6792032477606778E-2</v>
      </c>
      <c r="H171" s="19">
        <v>5.6602811371948072E-2</v>
      </c>
      <c r="I171" s="19">
        <v>4.6792032477606778E-2</v>
      </c>
      <c r="J171" s="19">
        <v>4.6792032477606778E-2</v>
      </c>
      <c r="K171" s="19">
        <f t="shared" si="2"/>
        <v>4.6792032477606778E-2</v>
      </c>
      <c r="N171" s="19">
        <v>-5.0000000000000017E-2</v>
      </c>
      <c r="O171" s="19">
        <v>2.0449344548844589E-18</v>
      </c>
      <c r="P171" s="19">
        <v>9.9999999999999756E-2</v>
      </c>
      <c r="Q171" s="19">
        <v>0</v>
      </c>
      <c r="R171" s="19">
        <v>0.01</v>
      </c>
      <c r="S171" s="19">
        <v>-1.0000000000000011E-2</v>
      </c>
      <c r="T171" s="19">
        <v>-0.03</v>
      </c>
      <c r="U171" s="19">
        <v>0</v>
      </c>
      <c r="V171" s="19">
        <v>2.5093749999999939E-2</v>
      </c>
      <c r="W171" s="19">
        <v>1.8749999999999941E-3</v>
      </c>
      <c r="X171" s="19">
        <v>1.937500000000369E-3</v>
      </c>
      <c r="Y171" s="19">
        <v>-0.2</v>
      </c>
      <c r="Z171" s="19">
        <v>6.4494979590049515E-17</v>
      </c>
      <c r="AA171" s="19">
        <v>0.60000000000000009</v>
      </c>
      <c r="AB171" s="19">
        <v>0</v>
      </c>
      <c r="AC171" s="19">
        <v>0.01</v>
      </c>
      <c r="AD171" s="19">
        <v>-1.0000000000000011E-2</v>
      </c>
      <c r="AE171" s="19">
        <v>-0.03</v>
      </c>
      <c r="AF171" s="19">
        <v>0</v>
      </c>
      <c r="AG171" s="19">
        <v>-0.15837499999999999</v>
      </c>
      <c r="AH171" s="19">
        <v>6.3750000000000568E-3</v>
      </c>
      <c r="AI171" s="19">
        <v>0.60075000000000001</v>
      </c>
      <c r="AJ171" s="19">
        <v>0</v>
      </c>
      <c r="AK171" s="19">
        <v>24</v>
      </c>
      <c r="AL171" s="19">
        <v>40</v>
      </c>
      <c r="AM171" s="19">
        <v>8</v>
      </c>
      <c r="AN171" s="19">
        <v>8</v>
      </c>
      <c r="AO171" s="19">
        <v>0</v>
      </c>
      <c r="AP171" s="19">
        <v>-4</v>
      </c>
      <c r="AQ171" s="19">
        <v>2</v>
      </c>
      <c r="AR171" s="19">
        <v>2</v>
      </c>
      <c r="AS171" s="19" t="s">
        <v>250</v>
      </c>
      <c r="AT171" s="19">
        <v>1</v>
      </c>
      <c r="AU171" s="19">
        <v>0</v>
      </c>
      <c r="AV171" s="19">
        <v>0</v>
      </c>
      <c r="AW171" s="19">
        <v>1</v>
      </c>
      <c r="AX171" s="19">
        <v>1</v>
      </c>
      <c r="AY171" s="19">
        <v>0.1</v>
      </c>
      <c r="AZ171" s="19">
        <v>0.1</v>
      </c>
      <c r="BA171" s="19">
        <v>0.1</v>
      </c>
      <c r="BB171" s="19">
        <v>0.1</v>
      </c>
      <c r="BC171" s="19">
        <v>0</v>
      </c>
      <c r="BD171" s="19">
        <v>1</v>
      </c>
      <c r="BE171" s="19">
        <v>45</v>
      </c>
      <c r="BF171" s="19">
        <v>1</v>
      </c>
      <c r="BG171" s="19">
        <v>5</v>
      </c>
      <c r="BH171" s="19" t="s">
        <v>89</v>
      </c>
      <c r="BI171" s="19">
        <v>5</v>
      </c>
      <c r="BJ171" s="19">
        <v>2</v>
      </c>
      <c r="BK171" s="19">
        <v>0.05</v>
      </c>
      <c r="BL171" s="19">
        <v>4</v>
      </c>
      <c r="BM171" s="19">
        <v>6</v>
      </c>
      <c r="BN171" s="19">
        <v>0.5</v>
      </c>
      <c r="BO171" s="19">
        <v>10</v>
      </c>
      <c r="BP171" s="19">
        <v>1</v>
      </c>
      <c r="BQ171" s="19">
        <v>1</v>
      </c>
      <c r="BR171" s="19">
        <v>1</v>
      </c>
      <c r="BS171" s="19">
        <v>1</v>
      </c>
      <c r="BT171" s="19">
        <v>0</v>
      </c>
      <c r="BU171" s="19">
        <v>0</v>
      </c>
      <c r="BV171" s="19">
        <v>0</v>
      </c>
      <c r="BW171" s="19">
        <v>0</v>
      </c>
      <c r="BX171" s="19">
        <v>1</v>
      </c>
      <c r="BY171" s="19">
        <v>1</v>
      </c>
      <c r="BZ171" s="19">
        <v>1</v>
      </c>
      <c r="CA171" s="19">
        <v>1</v>
      </c>
    </row>
    <row r="172" spans="1:79" x14ac:dyDescent="0.3">
      <c r="A172" s="26">
        <v>170</v>
      </c>
      <c r="B172" s="19">
        <v>80</v>
      </c>
      <c r="C172" s="19">
        <v>5.5000066757202148E-2</v>
      </c>
      <c r="D172" s="19">
        <v>9.1666777928670247E-4</v>
      </c>
      <c r="E172" s="19">
        <v>3</v>
      </c>
      <c r="F172" s="19">
        <v>0.15765965680164501</v>
      </c>
      <c r="G172" s="19">
        <v>6.6197928140570697E-2</v>
      </c>
      <c r="H172" s="19">
        <v>7.8974593958344691E-2</v>
      </c>
      <c r="I172" s="19">
        <v>6.6197928140570697E-2</v>
      </c>
      <c r="J172" s="19">
        <v>6.6197928140570697E-2</v>
      </c>
      <c r="K172" s="19">
        <f t="shared" si="2"/>
        <v>6.6197928140570697E-2</v>
      </c>
      <c r="N172" s="19">
        <v>-0.1000000000000001</v>
      </c>
      <c r="O172" s="19">
        <v>1.9231639371047161E-18</v>
      </c>
      <c r="P172" s="19">
        <v>9.9999999999999756E-2</v>
      </c>
      <c r="Q172" s="19">
        <v>0</v>
      </c>
      <c r="R172" s="19">
        <v>7.7499999999999999E-2</v>
      </c>
      <c r="S172" s="19">
        <v>9.9999999999999915E-3</v>
      </c>
      <c r="T172" s="19">
        <v>-0.03</v>
      </c>
      <c r="U172" s="19">
        <v>0</v>
      </c>
      <c r="V172" s="19">
        <v>7.8968750000000032E-2</v>
      </c>
      <c r="W172" s="19">
        <v>1.5937500000000029E-3</v>
      </c>
      <c r="X172" s="19">
        <v>7.3750000000003526E-3</v>
      </c>
      <c r="Y172" s="19">
        <v>-0.3</v>
      </c>
      <c r="Z172" s="19">
        <v>6.7842656024223386E-17</v>
      </c>
      <c r="AA172" s="19">
        <v>0.60000000000000009</v>
      </c>
      <c r="AB172" s="19">
        <v>0</v>
      </c>
      <c r="AC172" s="19">
        <v>7.7499999999999999E-2</v>
      </c>
      <c r="AD172" s="19">
        <v>9.9999999999999915E-3</v>
      </c>
      <c r="AE172" s="19">
        <v>-0.03</v>
      </c>
      <c r="AF172" s="19">
        <v>0</v>
      </c>
      <c r="AG172" s="19">
        <v>-0.3238125</v>
      </c>
      <c r="AH172" s="19">
        <v>-6.3749999999999276E-3</v>
      </c>
      <c r="AI172" s="19">
        <v>0.60075000000000001</v>
      </c>
      <c r="AJ172" s="19">
        <v>0</v>
      </c>
      <c r="AK172" s="19">
        <v>20</v>
      </c>
      <c r="AL172" s="19">
        <v>44</v>
      </c>
      <c r="AM172" s="19">
        <v>8</v>
      </c>
      <c r="AN172" s="19">
        <v>8</v>
      </c>
      <c r="AO172" s="19">
        <v>2</v>
      </c>
      <c r="AP172" s="19">
        <v>-6</v>
      </c>
      <c r="AQ172" s="19">
        <v>2</v>
      </c>
      <c r="AR172" s="19">
        <v>2</v>
      </c>
      <c r="AS172" s="19" t="s">
        <v>251</v>
      </c>
      <c r="AT172" s="19">
        <v>1</v>
      </c>
      <c r="AU172" s="19">
        <v>0</v>
      </c>
      <c r="AV172" s="19">
        <v>0</v>
      </c>
      <c r="AW172" s="19">
        <v>1</v>
      </c>
      <c r="AX172" s="19">
        <v>1</v>
      </c>
      <c r="AY172" s="19">
        <v>0.1</v>
      </c>
      <c r="AZ172" s="19">
        <v>0.1</v>
      </c>
      <c r="BA172" s="19">
        <v>0.1</v>
      </c>
      <c r="BB172" s="19">
        <v>0.1</v>
      </c>
      <c r="BC172" s="19">
        <v>0</v>
      </c>
      <c r="BD172" s="19">
        <v>1</v>
      </c>
      <c r="BE172" s="19">
        <v>45</v>
      </c>
      <c r="BF172" s="19">
        <v>1</v>
      </c>
      <c r="BG172" s="19">
        <v>5</v>
      </c>
      <c r="BH172" s="19" t="s">
        <v>89</v>
      </c>
      <c r="BI172" s="19">
        <v>5</v>
      </c>
      <c r="BJ172" s="19">
        <v>2</v>
      </c>
      <c r="BK172" s="19">
        <v>0.05</v>
      </c>
      <c r="BL172" s="19">
        <v>4</v>
      </c>
      <c r="BM172" s="19">
        <v>6</v>
      </c>
      <c r="BN172" s="19">
        <v>0.5</v>
      </c>
      <c r="BO172" s="19">
        <v>10</v>
      </c>
      <c r="BP172" s="19">
        <v>1</v>
      </c>
      <c r="BQ172" s="19">
        <v>1</v>
      </c>
      <c r="BR172" s="19">
        <v>1</v>
      </c>
      <c r="BS172" s="19">
        <v>1</v>
      </c>
      <c r="BT172" s="19">
        <v>0</v>
      </c>
      <c r="BU172" s="19">
        <v>0</v>
      </c>
      <c r="BV172" s="19">
        <v>0</v>
      </c>
      <c r="BW172" s="19">
        <v>0</v>
      </c>
      <c r="BX172" s="19">
        <v>1</v>
      </c>
      <c r="BY172" s="19">
        <v>1</v>
      </c>
      <c r="BZ172" s="19">
        <v>1</v>
      </c>
      <c r="CA172" s="19">
        <v>1</v>
      </c>
    </row>
    <row r="173" spans="1:79" x14ac:dyDescent="0.3">
      <c r="A173" s="26">
        <v>171</v>
      </c>
      <c r="B173" s="19">
        <v>80</v>
      </c>
      <c r="C173" s="19">
        <v>5.5000066757202148E-2</v>
      </c>
      <c r="D173" s="19">
        <v>9.1666777928670247E-4</v>
      </c>
      <c r="E173" s="19">
        <v>3</v>
      </c>
      <c r="F173" s="19">
        <v>0.15765965680164501</v>
      </c>
      <c r="G173" s="19">
        <v>6.6197928140570697E-2</v>
      </c>
      <c r="H173" s="19">
        <v>7.8974593958344691E-2</v>
      </c>
      <c r="I173" s="19">
        <v>6.6197928140570697E-2</v>
      </c>
      <c r="J173" s="19">
        <v>6.6197928140570697E-2</v>
      </c>
      <c r="K173" s="19">
        <f t="shared" si="2"/>
        <v>6.6197928140570697E-2</v>
      </c>
      <c r="N173" s="19">
        <v>-0.1000000000000001</v>
      </c>
      <c r="O173" s="19">
        <v>8.8620578410119444E-18</v>
      </c>
      <c r="P173" s="19">
        <v>9.9999999999999756E-2</v>
      </c>
      <c r="Q173" s="19">
        <v>0</v>
      </c>
      <c r="R173" s="19">
        <v>7.7499999999999999E-2</v>
      </c>
      <c r="S173" s="19">
        <v>-1.0000000000000011E-2</v>
      </c>
      <c r="T173" s="19">
        <v>-0.03</v>
      </c>
      <c r="U173" s="19">
        <v>0</v>
      </c>
      <c r="V173" s="19">
        <v>7.8968750000000032E-2</v>
      </c>
      <c r="W173" s="19">
        <v>-1.593749999999994E-3</v>
      </c>
      <c r="X173" s="19">
        <v>7.3750000000003526E-3</v>
      </c>
      <c r="Y173" s="19">
        <v>-0.3</v>
      </c>
      <c r="Z173" s="19">
        <v>7.4781549928130614E-17</v>
      </c>
      <c r="AA173" s="19">
        <v>0.60000000000000009</v>
      </c>
      <c r="AB173" s="19">
        <v>0</v>
      </c>
      <c r="AC173" s="19">
        <v>7.7499999999999999E-2</v>
      </c>
      <c r="AD173" s="19">
        <v>-1.0000000000000011E-2</v>
      </c>
      <c r="AE173" s="19">
        <v>-0.03</v>
      </c>
      <c r="AF173" s="19">
        <v>0</v>
      </c>
      <c r="AG173" s="19">
        <v>-0.3238125</v>
      </c>
      <c r="AH173" s="19">
        <v>6.3750000000000716E-3</v>
      </c>
      <c r="AI173" s="19">
        <v>0.60075000000000001</v>
      </c>
      <c r="AJ173" s="19">
        <v>0</v>
      </c>
      <c r="AK173" s="19">
        <v>20</v>
      </c>
      <c r="AL173" s="19">
        <v>44</v>
      </c>
      <c r="AM173" s="19">
        <v>8</v>
      </c>
      <c r="AN173" s="19">
        <v>8</v>
      </c>
      <c r="AO173" s="19">
        <v>2</v>
      </c>
      <c r="AP173" s="19">
        <v>-6</v>
      </c>
      <c r="AQ173" s="19">
        <v>2</v>
      </c>
      <c r="AR173" s="19">
        <v>2</v>
      </c>
      <c r="AS173" s="19" t="s">
        <v>252</v>
      </c>
      <c r="AT173" s="19">
        <v>1</v>
      </c>
      <c r="AU173" s="19">
        <v>0</v>
      </c>
      <c r="AV173" s="19">
        <v>0</v>
      </c>
      <c r="AW173" s="19">
        <v>1</v>
      </c>
      <c r="AX173" s="19">
        <v>1</v>
      </c>
      <c r="AY173" s="19">
        <v>0.1</v>
      </c>
      <c r="AZ173" s="19">
        <v>0.1</v>
      </c>
      <c r="BA173" s="19">
        <v>0.1</v>
      </c>
      <c r="BB173" s="19">
        <v>0.1</v>
      </c>
      <c r="BC173" s="19">
        <v>0</v>
      </c>
      <c r="BD173" s="19">
        <v>1</v>
      </c>
      <c r="BE173" s="19">
        <v>45</v>
      </c>
      <c r="BF173" s="19">
        <v>1</v>
      </c>
      <c r="BG173" s="19">
        <v>5</v>
      </c>
      <c r="BH173" s="19" t="s">
        <v>89</v>
      </c>
      <c r="BI173" s="19">
        <v>5</v>
      </c>
      <c r="BJ173" s="19">
        <v>2</v>
      </c>
      <c r="BK173" s="19">
        <v>0.05</v>
      </c>
      <c r="BL173" s="19">
        <v>4</v>
      </c>
      <c r="BM173" s="19">
        <v>6</v>
      </c>
      <c r="BN173" s="19">
        <v>0.5</v>
      </c>
      <c r="BO173" s="19">
        <v>10</v>
      </c>
      <c r="BP173" s="19">
        <v>1</v>
      </c>
      <c r="BQ173" s="19">
        <v>1</v>
      </c>
      <c r="BR173" s="19">
        <v>1</v>
      </c>
      <c r="BS173" s="19">
        <v>1</v>
      </c>
      <c r="BT173" s="19">
        <v>0</v>
      </c>
      <c r="BU173" s="19">
        <v>0</v>
      </c>
      <c r="BV173" s="19">
        <v>0</v>
      </c>
      <c r="BW173" s="19">
        <v>0</v>
      </c>
      <c r="BX173" s="19">
        <v>1</v>
      </c>
      <c r="BY173" s="19">
        <v>1</v>
      </c>
      <c r="BZ173" s="19">
        <v>1</v>
      </c>
      <c r="CA173" s="19">
        <v>1</v>
      </c>
    </row>
    <row r="174" spans="1:79" x14ac:dyDescent="0.3">
      <c r="A174" s="26">
        <v>172</v>
      </c>
      <c r="B174" s="19">
        <v>80</v>
      </c>
      <c r="C174" s="19">
        <v>5.8000087738037109E-2</v>
      </c>
      <c r="D174" s="19">
        <v>9.6666812896728516E-4</v>
      </c>
      <c r="E174" s="19">
        <v>3</v>
      </c>
      <c r="F174" s="19">
        <v>8.6114873769721101E-2</v>
      </c>
      <c r="G174" s="19">
        <v>6.6197928140570711E-2</v>
      </c>
      <c r="H174" s="19">
        <v>7.8974593958344691E-2</v>
      </c>
      <c r="I174" s="19">
        <v>6.6197928140570711E-2</v>
      </c>
      <c r="J174" s="19">
        <v>6.6197928140570711E-2</v>
      </c>
      <c r="K174" s="19">
        <f t="shared" si="2"/>
        <v>6.6197928140570711E-2</v>
      </c>
      <c r="N174" s="19">
        <v>0.1000000000000001</v>
      </c>
      <c r="O174" s="19">
        <v>-3.1408691149021049E-18</v>
      </c>
      <c r="P174" s="19">
        <v>9.9999999999999756E-2</v>
      </c>
      <c r="Q174" s="19">
        <v>0</v>
      </c>
      <c r="R174" s="19">
        <v>-7.7499999999999999E-2</v>
      </c>
      <c r="S174" s="19">
        <v>-9.999999999999995E-3</v>
      </c>
      <c r="T174" s="19">
        <v>-0.03</v>
      </c>
      <c r="U174" s="19">
        <v>0</v>
      </c>
      <c r="V174" s="19">
        <v>-7.8968750000000032E-2</v>
      </c>
      <c r="W174" s="19">
        <v>-1.593749999999996E-3</v>
      </c>
      <c r="X174" s="19">
        <v>7.3750000000003526E-3</v>
      </c>
      <c r="Y174" s="19">
        <v>0.3</v>
      </c>
      <c r="Z174" s="19">
        <v>3.5023047356587651E-17</v>
      </c>
      <c r="AA174" s="19">
        <v>0.60000000000000009</v>
      </c>
      <c r="AB174" s="19">
        <v>0</v>
      </c>
      <c r="AC174" s="19">
        <v>-7.7499999999999999E-2</v>
      </c>
      <c r="AD174" s="19">
        <v>-9.999999999999995E-3</v>
      </c>
      <c r="AE174" s="19">
        <v>-0.03</v>
      </c>
      <c r="AF174" s="19">
        <v>0</v>
      </c>
      <c r="AG174" s="19">
        <v>0.3238125</v>
      </c>
      <c r="AH174" s="19">
        <v>6.3750000000000247E-3</v>
      </c>
      <c r="AI174" s="19">
        <v>0.60075000000000001</v>
      </c>
      <c r="AJ174" s="19">
        <v>0</v>
      </c>
      <c r="AK174" s="19">
        <v>44</v>
      </c>
      <c r="AL174" s="19">
        <v>20</v>
      </c>
      <c r="AM174" s="19">
        <v>8</v>
      </c>
      <c r="AN174" s="19">
        <v>8</v>
      </c>
      <c r="AO174" s="19">
        <v>-6</v>
      </c>
      <c r="AP174" s="19">
        <v>2</v>
      </c>
      <c r="AQ174" s="19">
        <v>2</v>
      </c>
      <c r="AR174" s="19">
        <v>2</v>
      </c>
      <c r="AS174" s="19" t="s">
        <v>253</v>
      </c>
      <c r="AT174" s="19">
        <v>1</v>
      </c>
      <c r="AU174" s="19">
        <v>0</v>
      </c>
      <c r="AV174" s="19">
        <v>0</v>
      </c>
      <c r="AW174" s="19">
        <v>1</v>
      </c>
      <c r="AX174" s="19">
        <v>1</v>
      </c>
      <c r="AY174" s="19">
        <v>0.1</v>
      </c>
      <c r="AZ174" s="19">
        <v>0.1</v>
      </c>
      <c r="BA174" s="19">
        <v>0.1</v>
      </c>
      <c r="BB174" s="19">
        <v>0.1</v>
      </c>
      <c r="BC174" s="19">
        <v>0</v>
      </c>
      <c r="BD174" s="19">
        <v>1</v>
      </c>
      <c r="BE174" s="19">
        <v>45</v>
      </c>
      <c r="BF174" s="19">
        <v>1</v>
      </c>
      <c r="BG174" s="19">
        <v>5</v>
      </c>
      <c r="BH174" s="19" t="s">
        <v>89</v>
      </c>
      <c r="BI174" s="19">
        <v>5</v>
      </c>
      <c r="BJ174" s="19">
        <v>2</v>
      </c>
      <c r="BK174" s="19">
        <v>0.05</v>
      </c>
      <c r="BL174" s="19">
        <v>4</v>
      </c>
      <c r="BM174" s="19">
        <v>6</v>
      </c>
      <c r="BN174" s="19">
        <v>0.5</v>
      </c>
      <c r="BO174" s="19">
        <v>10</v>
      </c>
      <c r="BP174" s="19">
        <v>1</v>
      </c>
      <c r="BQ174" s="19">
        <v>1</v>
      </c>
      <c r="BR174" s="19">
        <v>1</v>
      </c>
      <c r="BS174" s="19">
        <v>1</v>
      </c>
      <c r="BT174" s="19">
        <v>0</v>
      </c>
      <c r="BU174" s="19">
        <v>0</v>
      </c>
      <c r="BV174" s="19">
        <v>0</v>
      </c>
      <c r="BW174" s="19">
        <v>0</v>
      </c>
      <c r="BX174" s="19">
        <v>1</v>
      </c>
      <c r="BY174" s="19">
        <v>1</v>
      </c>
      <c r="BZ174" s="19">
        <v>1</v>
      </c>
      <c r="CA174" s="19">
        <v>1</v>
      </c>
    </row>
    <row r="175" spans="1:79" x14ac:dyDescent="0.3">
      <c r="A175" s="26">
        <v>173</v>
      </c>
      <c r="B175" s="19">
        <v>80</v>
      </c>
      <c r="C175" s="19">
        <v>7.5999975204467773E-2</v>
      </c>
      <c r="D175" s="19">
        <v>1.2666662534077961E-3</v>
      </c>
      <c r="E175" s="19">
        <v>4</v>
      </c>
      <c r="F175" s="19">
        <v>8.6114873769721101E-2</v>
      </c>
      <c r="G175" s="19">
        <v>8.334791539084804E-3</v>
      </c>
      <c r="H175" s="19">
        <v>3.3074091186493647E-2</v>
      </c>
      <c r="I175" s="19">
        <v>1.1116130593646309E-2</v>
      </c>
      <c r="J175" s="19">
        <v>8.334791539084804E-3</v>
      </c>
      <c r="K175" s="19">
        <f t="shared" si="2"/>
        <v>8.334791539084804E-3</v>
      </c>
      <c r="L175" s="19">
        <v>8.334791539084804E-3</v>
      </c>
      <c r="N175" s="19">
        <v>-2.775557561562891E-17</v>
      </c>
      <c r="O175" s="19">
        <v>2.775557561562891E-17</v>
      </c>
      <c r="P175" s="19">
        <v>-2.775557561562891E-17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7.4999999999997291E-4</v>
      </c>
      <c r="W175" s="19">
        <v>1.9499999999999931E-2</v>
      </c>
      <c r="X175" s="19">
        <v>6.0000000000000331E-3</v>
      </c>
      <c r="Y175" s="19">
        <v>7.5000000000000011E-2</v>
      </c>
      <c r="Z175" s="19">
        <v>0.17499999999999999</v>
      </c>
      <c r="AA175" s="19">
        <v>0.15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-0.246046875</v>
      </c>
      <c r="AH175" s="19">
        <v>0.25482812500000002</v>
      </c>
      <c r="AI175" s="19">
        <v>0.18815625</v>
      </c>
      <c r="AJ175" s="19">
        <v>0</v>
      </c>
      <c r="AK175" s="19">
        <v>26</v>
      </c>
      <c r="AL175" s="19">
        <v>20</v>
      </c>
      <c r="AM175" s="19">
        <v>24</v>
      </c>
      <c r="AN175" s="19">
        <v>10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254</v>
      </c>
      <c r="AT175" s="19">
        <v>1</v>
      </c>
      <c r="AU175" s="19">
        <v>0</v>
      </c>
      <c r="AV175" s="19">
        <v>0</v>
      </c>
      <c r="AW175" s="19">
        <v>1</v>
      </c>
      <c r="AX175" s="19">
        <v>1</v>
      </c>
      <c r="AY175" s="19">
        <v>0.1</v>
      </c>
      <c r="AZ175" s="19">
        <v>0.1</v>
      </c>
      <c r="BA175" s="19">
        <v>0.1</v>
      </c>
      <c r="BB175" s="19">
        <v>0.1</v>
      </c>
      <c r="BC175" s="19">
        <v>0</v>
      </c>
      <c r="BD175" s="19">
        <v>1</v>
      </c>
      <c r="BE175" s="19">
        <v>45</v>
      </c>
      <c r="BF175" s="19">
        <v>1</v>
      </c>
      <c r="BG175" s="19">
        <v>5</v>
      </c>
      <c r="BH175" s="19" t="s">
        <v>89</v>
      </c>
      <c r="BI175" s="19">
        <v>5</v>
      </c>
      <c r="BJ175" s="19">
        <v>2</v>
      </c>
      <c r="BK175" s="19">
        <v>0.05</v>
      </c>
      <c r="BL175" s="19">
        <v>4</v>
      </c>
      <c r="BM175" s="19">
        <v>6</v>
      </c>
      <c r="BN175" s="19">
        <v>0.5</v>
      </c>
      <c r="BO175" s="19">
        <v>10</v>
      </c>
      <c r="BP175" s="19">
        <v>1</v>
      </c>
      <c r="BQ175" s="19">
        <v>1</v>
      </c>
      <c r="BR175" s="19">
        <v>1</v>
      </c>
      <c r="BS175" s="19">
        <v>1</v>
      </c>
      <c r="BT175" s="19">
        <v>0</v>
      </c>
      <c r="BU175" s="19">
        <v>0</v>
      </c>
      <c r="BV175" s="19">
        <v>0</v>
      </c>
      <c r="BW175" s="19">
        <v>0</v>
      </c>
      <c r="BX175" s="19">
        <v>1</v>
      </c>
      <c r="BY175" s="19">
        <v>1</v>
      </c>
      <c r="BZ175" s="19">
        <v>1</v>
      </c>
      <c r="CA175" s="19">
        <v>1</v>
      </c>
    </row>
    <row r="176" spans="1:79" x14ac:dyDescent="0.3">
      <c r="A176" s="26">
        <v>174</v>
      </c>
      <c r="B176" s="19">
        <v>80</v>
      </c>
      <c r="C176" s="19">
        <v>7.8999996185302734E-2</v>
      </c>
      <c r="D176" s="19">
        <v>1.3166666030883789E-3</v>
      </c>
      <c r="E176" s="19">
        <v>4</v>
      </c>
      <c r="F176" s="19">
        <v>0.1411124364702222</v>
      </c>
      <c r="G176" s="19">
        <v>8.334791539084804E-3</v>
      </c>
      <c r="H176" s="19">
        <v>3.3074091186493647E-2</v>
      </c>
      <c r="I176" s="19">
        <v>1.1116130593646309E-2</v>
      </c>
      <c r="J176" s="19">
        <v>8.334791539084804E-3</v>
      </c>
      <c r="K176" s="19">
        <f t="shared" si="2"/>
        <v>8.334791539084804E-3</v>
      </c>
      <c r="L176" s="19">
        <v>8.334791539084804E-3</v>
      </c>
      <c r="N176" s="19">
        <v>-2.775557561562891E-17</v>
      </c>
      <c r="O176" s="19">
        <v>-2.775557561562891E-17</v>
      </c>
      <c r="P176" s="19">
        <v>-2.775557561562891E-17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7.4999999999997291E-4</v>
      </c>
      <c r="W176" s="19">
        <v>-1.9499999999999931E-2</v>
      </c>
      <c r="X176" s="19">
        <v>6.0000000000000331E-3</v>
      </c>
      <c r="Y176" s="19">
        <v>7.5000000000000011E-2</v>
      </c>
      <c r="Z176" s="19">
        <v>-0.17499999999999999</v>
      </c>
      <c r="AA176" s="19">
        <v>0.15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-0.246046875</v>
      </c>
      <c r="AH176" s="19">
        <v>-0.25482812500000002</v>
      </c>
      <c r="AI176" s="19">
        <v>0.18815625</v>
      </c>
      <c r="AJ176" s="19">
        <v>0</v>
      </c>
      <c r="AK176" s="19">
        <v>26</v>
      </c>
      <c r="AL176" s="19">
        <v>20</v>
      </c>
      <c r="AM176" s="19">
        <v>10</v>
      </c>
      <c r="AN176" s="19">
        <v>24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255</v>
      </c>
      <c r="AT176" s="19">
        <v>1</v>
      </c>
      <c r="AU176" s="19">
        <v>0</v>
      </c>
      <c r="AV176" s="19">
        <v>0</v>
      </c>
      <c r="AW176" s="19">
        <v>1</v>
      </c>
      <c r="AX176" s="19">
        <v>1</v>
      </c>
      <c r="AY176" s="19">
        <v>0.1</v>
      </c>
      <c r="AZ176" s="19">
        <v>0.1</v>
      </c>
      <c r="BA176" s="19">
        <v>0.1</v>
      </c>
      <c r="BB176" s="19">
        <v>0.1</v>
      </c>
      <c r="BC176" s="19">
        <v>0</v>
      </c>
      <c r="BD176" s="19">
        <v>1</v>
      </c>
      <c r="BE176" s="19">
        <v>45</v>
      </c>
      <c r="BF176" s="19">
        <v>1</v>
      </c>
      <c r="BG176" s="19">
        <v>5</v>
      </c>
      <c r="BH176" s="19" t="s">
        <v>89</v>
      </c>
      <c r="BI176" s="19">
        <v>5</v>
      </c>
      <c r="BJ176" s="19">
        <v>2</v>
      </c>
      <c r="BK176" s="19">
        <v>0.05</v>
      </c>
      <c r="BL176" s="19">
        <v>4</v>
      </c>
      <c r="BM176" s="19">
        <v>6</v>
      </c>
      <c r="BN176" s="19">
        <v>0.5</v>
      </c>
      <c r="BO176" s="19">
        <v>10</v>
      </c>
      <c r="BP176" s="19">
        <v>1</v>
      </c>
      <c r="BQ176" s="19">
        <v>1</v>
      </c>
      <c r="BR176" s="19">
        <v>1</v>
      </c>
      <c r="BS176" s="19">
        <v>1</v>
      </c>
      <c r="BT176" s="19">
        <v>0</v>
      </c>
      <c r="BU176" s="19">
        <v>0</v>
      </c>
      <c r="BV176" s="19">
        <v>0</v>
      </c>
      <c r="BW176" s="19">
        <v>0</v>
      </c>
      <c r="BX176" s="19">
        <v>1</v>
      </c>
      <c r="BY176" s="19">
        <v>1</v>
      </c>
      <c r="BZ176" s="19">
        <v>1</v>
      </c>
      <c r="CA176" s="19">
        <v>1</v>
      </c>
    </row>
    <row r="177" spans="1:79" x14ac:dyDescent="0.3">
      <c r="A177" s="26">
        <v>175</v>
      </c>
      <c r="B177" s="19">
        <v>80</v>
      </c>
      <c r="C177" s="19">
        <v>7.4999809265136719E-2</v>
      </c>
      <c r="D177" s="19">
        <v>1.249996821085612E-3</v>
      </c>
      <c r="E177" s="19">
        <v>4</v>
      </c>
      <c r="F177" s="19">
        <v>0.1411124364702222</v>
      </c>
      <c r="G177" s="19">
        <v>8.3347915390848144E-3</v>
      </c>
      <c r="H177" s="19">
        <v>3.3074091186493647E-2</v>
      </c>
      <c r="I177" s="19">
        <v>1.111613059364633E-2</v>
      </c>
      <c r="J177" s="19">
        <v>8.3347915390848144E-3</v>
      </c>
      <c r="K177" s="19">
        <f t="shared" si="2"/>
        <v>8.3347915390848144E-3</v>
      </c>
      <c r="L177" s="19">
        <v>8.3347915390848144E-3</v>
      </c>
      <c r="N177" s="19">
        <v>2.775557561562891E-17</v>
      </c>
      <c r="O177" s="19">
        <v>-2.775557561562891E-17</v>
      </c>
      <c r="P177" s="19">
        <v>-2.775557561562891E-17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-7.4999999999997291E-4</v>
      </c>
      <c r="W177" s="19">
        <v>-1.9499999999999958E-2</v>
      </c>
      <c r="X177" s="19">
        <v>6.0000000000000331E-3</v>
      </c>
      <c r="Y177" s="19">
        <v>-7.4999999999999983E-2</v>
      </c>
      <c r="Z177" s="19">
        <v>-0.17499999999999999</v>
      </c>
      <c r="AA177" s="19">
        <v>0.15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0.246046875</v>
      </c>
      <c r="AH177" s="19">
        <v>-0.25482812500000002</v>
      </c>
      <c r="AI177" s="19">
        <v>0.18815625</v>
      </c>
      <c r="AJ177" s="19">
        <v>0</v>
      </c>
      <c r="AK177" s="19">
        <v>20</v>
      </c>
      <c r="AL177" s="19">
        <v>26</v>
      </c>
      <c r="AM177" s="19">
        <v>10</v>
      </c>
      <c r="AN177" s="19">
        <v>24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256</v>
      </c>
      <c r="AT177" s="19">
        <v>1</v>
      </c>
      <c r="AU177" s="19">
        <v>0</v>
      </c>
      <c r="AV177" s="19">
        <v>0</v>
      </c>
      <c r="AW177" s="19">
        <v>1</v>
      </c>
      <c r="AX177" s="19">
        <v>1</v>
      </c>
      <c r="AY177" s="19">
        <v>0.1</v>
      </c>
      <c r="AZ177" s="19">
        <v>0.1</v>
      </c>
      <c r="BA177" s="19">
        <v>0.1</v>
      </c>
      <c r="BB177" s="19">
        <v>0.1</v>
      </c>
      <c r="BC177" s="19">
        <v>0</v>
      </c>
      <c r="BD177" s="19">
        <v>1</v>
      </c>
      <c r="BE177" s="19">
        <v>45</v>
      </c>
      <c r="BF177" s="19">
        <v>1</v>
      </c>
      <c r="BG177" s="19">
        <v>5</v>
      </c>
      <c r="BH177" s="19" t="s">
        <v>89</v>
      </c>
      <c r="BI177" s="19">
        <v>5</v>
      </c>
      <c r="BJ177" s="19">
        <v>2</v>
      </c>
      <c r="BK177" s="19">
        <v>0.05</v>
      </c>
      <c r="BL177" s="19">
        <v>4</v>
      </c>
      <c r="BM177" s="19">
        <v>6</v>
      </c>
      <c r="BN177" s="19">
        <v>0.5</v>
      </c>
      <c r="BO177" s="19">
        <v>10</v>
      </c>
      <c r="BP177" s="19">
        <v>1</v>
      </c>
      <c r="BQ177" s="19">
        <v>1</v>
      </c>
      <c r="BR177" s="19">
        <v>1</v>
      </c>
      <c r="BS177" s="19">
        <v>1</v>
      </c>
      <c r="BT177" s="19">
        <v>0</v>
      </c>
      <c r="BU177" s="19">
        <v>0</v>
      </c>
      <c r="BV177" s="19">
        <v>0</v>
      </c>
      <c r="BW177" s="19">
        <v>0</v>
      </c>
      <c r="BX177" s="19">
        <v>1</v>
      </c>
      <c r="BY177" s="19">
        <v>1</v>
      </c>
      <c r="BZ177" s="19">
        <v>1</v>
      </c>
      <c r="CA177" s="19">
        <v>1</v>
      </c>
    </row>
    <row r="178" spans="1:79" x14ac:dyDescent="0.3">
      <c r="A178" s="26">
        <v>176</v>
      </c>
      <c r="B178" s="19">
        <v>80</v>
      </c>
      <c r="C178" s="19">
        <v>7.8000068664550781E-2</v>
      </c>
      <c r="D178" s="19">
        <v>1.30000114440918E-3</v>
      </c>
      <c r="E178" s="19">
        <v>4</v>
      </c>
      <c r="F178" s="19">
        <v>0.1411124364702222</v>
      </c>
      <c r="G178" s="19">
        <v>2.4536723115566772E-3</v>
      </c>
      <c r="H178" s="19">
        <v>4.7532205365152153E-2</v>
      </c>
      <c r="I178" s="19">
        <v>1.03289641300568E-2</v>
      </c>
      <c r="J178" s="19">
        <v>2.4536723115566772E-3</v>
      </c>
      <c r="K178" s="19">
        <f t="shared" si="2"/>
        <v>2.4536723115566772E-3</v>
      </c>
      <c r="L178" s="19">
        <v>2.4536723115566772E-3</v>
      </c>
      <c r="N178" s="19">
        <v>-2.2204460492503131E-16</v>
      </c>
      <c r="O178" s="19">
        <v>-2.775557561562891E-17</v>
      </c>
      <c r="P178" s="19">
        <v>5.5511151231257827E-17</v>
      </c>
      <c r="Q178" s="19">
        <v>0</v>
      </c>
      <c r="R178" s="19">
        <v>-7.2499999999999995E-2</v>
      </c>
      <c r="S178" s="19">
        <v>6.5000000000000016E-2</v>
      </c>
      <c r="T178" s="19">
        <v>0.08</v>
      </c>
      <c r="U178" s="19">
        <v>0</v>
      </c>
      <c r="V178" s="19">
        <v>-5.5312499999999321E-3</v>
      </c>
      <c r="W178" s="19">
        <v>-2.1562500000000262E-3</v>
      </c>
      <c r="X178" s="19">
        <v>9.3749999999998002E-4</v>
      </c>
      <c r="Y178" s="19">
        <v>0.3</v>
      </c>
      <c r="Z178" s="19">
        <v>-0.2</v>
      </c>
      <c r="AA178" s="19">
        <v>0.2</v>
      </c>
      <c r="AB178" s="19">
        <v>0</v>
      </c>
      <c r="AC178" s="19">
        <v>-7.2499999999999995E-2</v>
      </c>
      <c r="AD178" s="19">
        <v>6.5000000000000016E-2</v>
      </c>
      <c r="AE178" s="19">
        <v>0.08</v>
      </c>
      <c r="AF178" s="19">
        <v>0</v>
      </c>
      <c r="AG178" s="19">
        <v>0.27562500000000001</v>
      </c>
      <c r="AH178" s="19">
        <v>-0.21781249999999999</v>
      </c>
      <c r="AI178" s="19">
        <v>0.17787500000000001</v>
      </c>
      <c r="AJ178" s="19">
        <v>0</v>
      </c>
      <c r="AK178" s="19">
        <v>36</v>
      </c>
      <c r="AL178" s="19">
        <v>12</v>
      </c>
      <c r="AM178" s="19">
        <v>8</v>
      </c>
      <c r="AN178" s="19">
        <v>24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257</v>
      </c>
      <c r="AT178" s="19">
        <v>1</v>
      </c>
      <c r="AU178" s="19">
        <v>0</v>
      </c>
      <c r="AV178" s="19">
        <v>0</v>
      </c>
      <c r="AW178" s="19">
        <v>1</v>
      </c>
      <c r="AX178" s="19">
        <v>1</v>
      </c>
      <c r="AY178" s="19">
        <v>0.1</v>
      </c>
      <c r="AZ178" s="19">
        <v>0.1</v>
      </c>
      <c r="BA178" s="19">
        <v>0.1</v>
      </c>
      <c r="BB178" s="19">
        <v>0.1</v>
      </c>
      <c r="BC178" s="19">
        <v>0</v>
      </c>
      <c r="BD178" s="19">
        <v>1</v>
      </c>
      <c r="BE178" s="19">
        <v>45</v>
      </c>
      <c r="BF178" s="19">
        <v>1</v>
      </c>
      <c r="BG178" s="19">
        <v>5</v>
      </c>
      <c r="BH178" s="19" t="s">
        <v>89</v>
      </c>
      <c r="BI178" s="19">
        <v>5</v>
      </c>
      <c r="BJ178" s="19">
        <v>2</v>
      </c>
      <c r="BK178" s="19">
        <v>0.05</v>
      </c>
      <c r="BL178" s="19">
        <v>4</v>
      </c>
      <c r="BM178" s="19">
        <v>6</v>
      </c>
      <c r="BN178" s="19">
        <v>0.5</v>
      </c>
      <c r="BO178" s="19">
        <v>10</v>
      </c>
      <c r="BP178" s="19">
        <v>1</v>
      </c>
      <c r="BQ178" s="19">
        <v>1</v>
      </c>
      <c r="BR178" s="19">
        <v>1</v>
      </c>
      <c r="BS178" s="19">
        <v>1</v>
      </c>
      <c r="BT178" s="19">
        <v>0</v>
      </c>
      <c r="BU178" s="19">
        <v>0</v>
      </c>
      <c r="BV178" s="19">
        <v>0</v>
      </c>
      <c r="BW178" s="19">
        <v>0</v>
      </c>
      <c r="BX178" s="19">
        <v>1</v>
      </c>
      <c r="BY178" s="19">
        <v>1</v>
      </c>
      <c r="BZ178" s="19">
        <v>1</v>
      </c>
      <c r="CA178" s="19">
        <v>1</v>
      </c>
    </row>
    <row r="179" spans="1:79" x14ac:dyDescent="0.3">
      <c r="A179" s="26">
        <v>177</v>
      </c>
      <c r="B179" s="19">
        <v>80</v>
      </c>
      <c r="C179" s="19">
        <v>7.9999923706054688E-2</v>
      </c>
      <c r="D179" s="19">
        <v>1.333332061767578E-3</v>
      </c>
      <c r="E179" s="19">
        <v>4</v>
      </c>
      <c r="F179" s="19">
        <v>0.13865811991639729</v>
      </c>
      <c r="G179" s="19">
        <v>2.4536723115566772E-3</v>
      </c>
      <c r="H179" s="19">
        <v>4.7532205365152153E-2</v>
      </c>
      <c r="I179" s="19">
        <v>1.03289641300568E-2</v>
      </c>
      <c r="J179" s="19">
        <v>2.4536723115566772E-3</v>
      </c>
      <c r="K179" s="19">
        <f t="shared" si="2"/>
        <v>2.4536723115566772E-3</v>
      </c>
      <c r="L179" s="19">
        <v>2.4536723115566772E-3</v>
      </c>
      <c r="N179" s="19">
        <v>-2.2204460492503131E-16</v>
      </c>
      <c r="O179" s="19">
        <v>5.5511151231257827E-17</v>
      </c>
      <c r="P179" s="19">
        <v>5.5511151231257827E-17</v>
      </c>
      <c r="Q179" s="19">
        <v>0</v>
      </c>
      <c r="R179" s="19">
        <v>-7.2499999999999995E-2</v>
      </c>
      <c r="S179" s="19">
        <v>-6.4999999999999988E-2</v>
      </c>
      <c r="T179" s="19">
        <v>0.08</v>
      </c>
      <c r="U179" s="19">
        <v>0</v>
      </c>
      <c r="V179" s="19">
        <v>-5.5312499999999321E-3</v>
      </c>
      <c r="W179" s="19">
        <v>2.1562500000000262E-3</v>
      </c>
      <c r="X179" s="19">
        <v>9.3749999999998002E-4</v>
      </c>
      <c r="Y179" s="19">
        <v>0.3</v>
      </c>
      <c r="Z179" s="19">
        <v>0.2</v>
      </c>
      <c r="AA179" s="19">
        <v>0.2</v>
      </c>
      <c r="AB179" s="19">
        <v>0</v>
      </c>
      <c r="AC179" s="19">
        <v>-7.2499999999999995E-2</v>
      </c>
      <c r="AD179" s="19">
        <v>-6.4999999999999988E-2</v>
      </c>
      <c r="AE179" s="19">
        <v>0.08</v>
      </c>
      <c r="AF179" s="19">
        <v>0</v>
      </c>
      <c r="AG179" s="19">
        <v>0.27562500000000001</v>
      </c>
      <c r="AH179" s="19">
        <v>0.21781249999999999</v>
      </c>
      <c r="AI179" s="19">
        <v>0.17787500000000001</v>
      </c>
      <c r="AJ179" s="19">
        <v>0</v>
      </c>
      <c r="AK179" s="19">
        <v>36</v>
      </c>
      <c r="AL179" s="19">
        <v>12</v>
      </c>
      <c r="AM179" s="19">
        <v>24</v>
      </c>
      <c r="AN179" s="19">
        <v>8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258</v>
      </c>
      <c r="AT179" s="19">
        <v>1</v>
      </c>
      <c r="AU179" s="19">
        <v>0</v>
      </c>
      <c r="AV179" s="19">
        <v>0</v>
      </c>
      <c r="AW179" s="19">
        <v>1</v>
      </c>
      <c r="AX179" s="19">
        <v>1</v>
      </c>
      <c r="AY179" s="19">
        <v>0.1</v>
      </c>
      <c r="AZ179" s="19">
        <v>0.1</v>
      </c>
      <c r="BA179" s="19">
        <v>0.1</v>
      </c>
      <c r="BB179" s="19">
        <v>0.1</v>
      </c>
      <c r="BC179" s="19">
        <v>0</v>
      </c>
      <c r="BD179" s="19">
        <v>1</v>
      </c>
      <c r="BE179" s="19">
        <v>45</v>
      </c>
      <c r="BF179" s="19">
        <v>1</v>
      </c>
      <c r="BG179" s="19">
        <v>5</v>
      </c>
      <c r="BH179" s="19" t="s">
        <v>89</v>
      </c>
      <c r="BI179" s="19">
        <v>5</v>
      </c>
      <c r="BJ179" s="19">
        <v>2</v>
      </c>
      <c r="BK179" s="19">
        <v>0.05</v>
      </c>
      <c r="BL179" s="19">
        <v>4</v>
      </c>
      <c r="BM179" s="19">
        <v>6</v>
      </c>
      <c r="BN179" s="19">
        <v>0.5</v>
      </c>
      <c r="BO179" s="19">
        <v>10</v>
      </c>
      <c r="BP179" s="19">
        <v>1</v>
      </c>
      <c r="BQ179" s="19">
        <v>1</v>
      </c>
      <c r="BR179" s="19">
        <v>1</v>
      </c>
      <c r="BS179" s="19">
        <v>1</v>
      </c>
      <c r="BT179" s="19">
        <v>0</v>
      </c>
      <c r="BU179" s="19">
        <v>0</v>
      </c>
      <c r="BV179" s="19">
        <v>0</v>
      </c>
      <c r="BW179" s="19">
        <v>0</v>
      </c>
      <c r="BX179" s="19">
        <v>1</v>
      </c>
      <c r="BY179" s="19">
        <v>1</v>
      </c>
      <c r="BZ179" s="19">
        <v>1</v>
      </c>
      <c r="CA179" s="19">
        <v>1</v>
      </c>
    </row>
    <row r="180" spans="1:79" x14ac:dyDescent="0.3">
      <c r="A180" s="26">
        <v>178</v>
      </c>
      <c r="B180" s="19">
        <v>80</v>
      </c>
      <c r="C180" s="19">
        <v>7.799983024597168E-2</v>
      </c>
      <c r="D180" s="19">
        <v>1.299997170766195E-3</v>
      </c>
      <c r="E180" s="19">
        <v>4</v>
      </c>
      <c r="F180" s="19">
        <v>0.13865811991639729</v>
      </c>
      <c r="G180" s="19">
        <v>2.4536723115566772E-3</v>
      </c>
      <c r="H180" s="19">
        <v>4.7532205365152153E-2</v>
      </c>
      <c r="I180" s="19">
        <v>1.03289641300568E-2</v>
      </c>
      <c r="J180" s="19">
        <v>2.4536723115566772E-3</v>
      </c>
      <c r="K180" s="19">
        <f t="shared" si="2"/>
        <v>2.4536723115566772E-3</v>
      </c>
      <c r="L180" s="19">
        <v>2.4536723115566772E-3</v>
      </c>
      <c r="N180" s="19">
        <v>2.2204460492503131E-16</v>
      </c>
      <c r="O180" s="19">
        <v>1.3877787807814459E-16</v>
      </c>
      <c r="P180" s="19">
        <v>5.5511151231257827E-17</v>
      </c>
      <c r="Q180" s="19">
        <v>0</v>
      </c>
      <c r="R180" s="19">
        <v>7.2499999999999995E-2</v>
      </c>
      <c r="S180" s="19">
        <v>-6.5000000000000002E-2</v>
      </c>
      <c r="T180" s="19">
        <v>0.08</v>
      </c>
      <c r="U180" s="19">
        <v>0</v>
      </c>
      <c r="V180" s="19">
        <v>5.5312499999999321E-3</v>
      </c>
      <c r="W180" s="19">
        <v>2.1562500000000262E-3</v>
      </c>
      <c r="X180" s="19">
        <v>9.3749999999998002E-4</v>
      </c>
      <c r="Y180" s="19">
        <v>-0.3</v>
      </c>
      <c r="Z180" s="19">
        <v>0.20000000000000009</v>
      </c>
      <c r="AA180" s="19">
        <v>0.2</v>
      </c>
      <c r="AB180" s="19">
        <v>0</v>
      </c>
      <c r="AC180" s="19">
        <v>7.2499999999999995E-2</v>
      </c>
      <c r="AD180" s="19">
        <v>-6.5000000000000002E-2</v>
      </c>
      <c r="AE180" s="19">
        <v>0.08</v>
      </c>
      <c r="AF180" s="19">
        <v>0</v>
      </c>
      <c r="AG180" s="19">
        <v>-0.27562500000000001</v>
      </c>
      <c r="AH180" s="19">
        <v>0.21781249999999999</v>
      </c>
      <c r="AI180" s="19">
        <v>0.17787500000000001</v>
      </c>
      <c r="AJ180" s="19">
        <v>0</v>
      </c>
      <c r="AK180" s="19">
        <v>12</v>
      </c>
      <c r="AL180" s="19">
        <v>36</v>
      </c>
      <c r="AM180" s="19">
        <v>24</v>
      </c>
      <c r="AN180" s="19">
        <v>8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259</v>
      </c>
      <c r="AT180" s="19">
        <v>1</v>
      </c>
      <c r="AU180" s="19">
        <v>0</v>
      </c>
      <c r="AV180" s="19">
        <v>0</v>
      </c>
      <c r="AW180" s="19">
        <v>1</v>
      </c>
      <c r="AX180" s="19">
        <v>1</v>
      </c>
      <c r="AY180" s="19">
        <v>0.1</v>
      </c>
      <c r="AZ180" s="19">
        <v>0.1</v>
      </c>
      <c r="BA180" s="19">
        <v>0.1</v>
      </c>
      <c r="BB180" s="19">
        <v>0.1</v>
      </c>
      <c r="BC180" s="19">
        <v>0</v>
      </c>
      <c r="BD180" s="19">
        <v>1</v>
      </c>
      <c r="BE180" s="19">
        <v>45</v>
      </c>
      <c r="BF180" s="19">
        <v>1</v>
      </c>
      <c r="BG180" s="19">
        <v>5</v>
      </c>
      <c r="BH180" s="19" t="s">
        <v>89</v>
      </c>
      <c r="BI180" s="19">
        <v>5</v>
      </c>
      <c r="BJ180" s="19">
        <v>2</v>
      </c>
      <c r="BK180" s="19">
        <v>0.05</v>
      </c>
      <c r="BL180" s="19">
        <v>4</v>
      </c>
      <c r="BM180" s="19">
        <v>6</v>
      </c>
      <c r="BN180" s="19">
        <v>0.5</v>
      </c>
      <c r="BO180" s="19">
        <v>10</v>
      </c>
      <c r="BP180" s="19">
        <v>1</v>
      </c>
      <c r="BQ180" s="19">
        <v>1</v>
      </c>
      <c r="BR180" s="19">
        <v>1</v>
      </c>
      <c r="BS180" s="19">
        <v>1</v>
      </c>
      <c r="BT180" s="19">
        <v>0</v>
      </c>
      <c r="BU180" s="19">
        <v>0</v>
      </c>
      <c r="BV180" s="19">
        <v>0</v>
      </c>
      <c r="BW180" s="19">
        <v>0</v>
      </c>
      <c r="BX180" s="19">
        <v>1</v>
      </c>
      <c r="BY180" s="19">
        <v>1</v>
      </c>
      <c r="BZ180" s="19">
        <v>1</v>
      </c>
      <c r="CA180" s="19">
        <v>1</v>
      </c>
    </row>
    <row r="181" spans="1:79" x14ac:dyDescent="0.3">
      <c r="A181" s="26">
        <v>179</v>
      </c>
      <c r="B181" s="19">
        <v>80</v>
      </c>
      <c r="C181" s="19">
        <v>9.1000080108642578E-2</v>
      </c>
      <c r="D181" s="19">
        <v>1.5166680018107101E-3</v>
      </c>
      <c r="E181" s="19">
        <v>5</v>
      </c>
      <c r="F181" s="19">
        <v>0.13865811991639729</v>
      </c>
      <c r="G181" s="19">
        <v>6.5925650594058863E-3</v>
      </c>
      <c r="H181" s="19">
        <v>4.1640622068480217E-2</v>
      </c>
      <c r="I181" s="19">
        <v>1.6291923085151701E-2</v>
      </c>
      <c r="J181" s="19">
        <v>1.3543333230781839E-2</v>
      </c>
      <c r="K181" s="19">
        <f t="shared" si="2"/>
        <v>1.3543333230781839E-2</v>
      </c>
      <c r="L181" s="19">
        <v>6.5925650594058863E-3</v>
      </c>
      <c r="M181" s="19">
        <v>9.0769819633234241E-3</v>
      </c>
      <c r="N181" s="19">
        <v>6.2450045135165055E-17</v>
      </c>
      <c r="O181" s="19">
        <v>0</v>
      </c>
      <c r="P181" s="19">
        <v>2.7755575615628909E-16</v>
      </c>
      <c r="Q181" s="19">
        <v>0</v>
      </c>
      <c r="R181" s="19">
        <v>-7.1250000000000008E-2</v>
      </c>
      <c r="S181" s="19">
        <v>8.1250000000000017E-2</v>
      </c>
      <c r="T181" s="19">
        <v>4.7500000000000001E-2</v>
      </c>
      <c r="U181" s="19">
        <v>0</v>
      </c>
      <c r="V181" s="19">
        <v>2.343750000000019E-3</v>
      </c>
      <c r="W181" s="19">
        <v>1.115625E-2</v>
      </c>
      <c r="X181" s="19">
        <v>1.1437499999999819E-2</v>
      </c>
      <c r="Y181" s="19">
        <v>-4.9999999999999961E-2</v>
      </c>
      <c r="Z181" s="19">
        <v>5.0000000000000037E-2</v>
      </c>
      <c r="AA181" s="19">
        <v>-0.3</v>
      </c>
      <c r="AB181" s="19">
        <v>0</v>
      </c>
      <c r="AC181" s="19">
        <v>-7.1250000000000008E-2</v>
      </c>
      <c r="AD181" s="19">
        <v>8.1250000000000017E-2</v>
      </c>
      <c r="AE181" s="19">
        <v>4.7500000000000001E-2</v>
      </c>
      <c r="AF181" s="19">
        <v>0</v>
      </c>
      <c r="AG181" s="19">
        <v>-5.253124999999996E-2</v>
      </c>
      <c r="AH181" s="19">
        <v>2.7781250000000011E-2</v>
      </c>
      <c r="AI181" s="19">
        <v>-0.31331249999999999</v>
      </c>
      <c r="AJ181" s="19">
        <v>0</v>
      </c>
      <c r="AK181" s="19">
        <v>12</v>
      </c>
      <c r="AL181" s="19">
        <v>16</v>
      </c>
      <c r="AM181" s="19">
        <v>28</v>
      </c>
      <c r="AN181" s="19">
        <v>24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260</v>
      </c>
      <c r="AT181" s="19">
        <v>1</v>
      </c>
      <c r="AU181" s="19">
        <v>0</v>
      </c>
      <c r="AV181" s="19">
        <v>0</v>
      </c>
      <c r="AW181" s="19">
        <v>1</v>
      </c>
      <c r="AX181" s="19">
        <v>1</v>
      </c>
      <c r="AY181" s="19">
        <v>0.1</v>
      </c>
      <c r="AZ181" s="19">
        <v>0.1</v>
      </c>
      <c r="BA181" s="19">
        <v>0.1</v>
      </c>
      <c r="BB181" s="19">
        <v>0.1</v>
      </c>
      <c r="BC181" s="19">
        <v>0</v>
      </c>
      <c r="BD181" s="19">
        <v>1</v>
      </c>
      <c r="BE181" s="19">
        <v>45</v>
      </c>
      <c r="BF181" s="19">
        <v>1</v>
      </c>
      <c r="BG181" s="19">
        <v>5</v>
      </c>
      <c r="BH181" s="19" t="s">
        <v>89</v>
      </c>
      <c r="BI181" s="19">
        <v>5</v>
      </c>
      <c r="BJ181" s="19">
        <v>2</v>
      </c>
      <c r="BK181" s="19">
        <v>0.05</v>
      </c>
      <c r="BL181" s="19">
        <v>4</v>
      </c>
      <c r="BM181" s="19">
        <v>6</v>
      </c>
      <c r="BN181" s="19">
        <v>0.5</v>
      </c>
      <c r="BO181" s="19">
        <v>10</v>
      </c>
      <c r="BP181" s="19">
        <v>1</v>
      </c>
      <c r="BQ181" s="19">
        <v>1</v>
      </c>
      <c r="BR181" s="19">
        <v>1</v>
      </c>
      <c r="BS181" s="19">
        <v>1</v>
      </c>
      <c r="BT181" s="19">
        <v>0</v>
      </c>
      <c r="BU181" s="19">
        <v>0</v>
      </c>
      <c r="BV181" s="19">
        <v>0</v>
      </c>
      <c r="BW181" s="19">
        <v>0</v>
      </c>
      <c r="BX181" s="19">
        <v>1</v>
      </c>
      <c r="BY181" s="19">
        <v>1</v>
      </c>
      <c r="BZ181" s="19">
        <v>1</v>
      </c>
      <c r="CA181" s="19">
        <v>1</v>
      </c>
    </row>
    <row r="182" spans="1:79" x14ac:dyDescent="0.3">
      <c r="A182" s="26">
        <v>180</v>
      </c>
      <c r="B182" s="19">
        <v>80</v>
      </c>
      <c r="C182" s="19">
        <v>9.2999935150146484E-2</v>
      </c>
      <c r="D182" s="19">
        <v>1.5499989191691079E-3</v>
      </c>
      <c r="E182" s="19">
        <v>5</v>
      </c>
      <c r="F182" s="19">
        <v>0.14424062841903709</v>
      </c>
      <c r="G182" s="19">
        <v>6.5925650594058881E-3</v>
      </c>
      <c r="H182" s="19">
        <v>4.1640622068480217E-2</v>
      </c>
      <c r="I182" s="19">
        <v>1.6291923085151701E-2</v>
      </c>
      <c r="J182" s="19">
        <v>1.3543333230781839E-2</v>
      </c>
      <c r="K182" s="19">
        <f t="shared" si="2"/>
        <v>1.3543333230781839E-2</v>
      </c>
      <c r="L182" s="19">
        <v>6.5925650594058881E-3</v>
      </c>
      <c r="M182" s="19">
        <v>9.0769819633234293E-3</v>
      </c>
      <c r="N182" s="19">
        <v>6.2450045135165055E-17</v>
      </c>
      <c r="O182" s="19">
        <v>6.9388939039072284E-17</v>
      </c>
      <c r="P182" s="19">
        <v>2.7755575615628909E-16</v>
      </c>
      <c r="Q182" s="19">
        <v>0</v>
      </c>
      <c r="R182" s="19">
        <v>-7.1250000000000008E-2</v>
      </c>
      <c r="S182" s="19">
        <v>-8.1249999999999989E-2</v>
      </c>
      <c r="T182" s="19">
        <v>4.7500000000000001E-2</v>
      </c>
      <c r="U182" s="19">
        <v>0</v>
      </c>
      <c r="V182" s="19">
        <v>2.343750000000019E-3</v>
      </c>
      <c r="W182" s="19">
        <v>-1.115625000000001E-2</v>
      </c>
      <c r="X182" s="19">
        <v>1.1437499999999819E-2</v>
      </c>
      <c r="Y182" s="19">
        <v>-4.9999999999999961E-2</v>
      </c>
      <c r="Z182" s="19">
        <v>-4.9999999999999968E-2</v>
      </c>
      <c r="AA182" s="19">
        <v>-0.3</v>
      </c>
      <c r="AB182" s="19">
        <v>0</v>
      </c>
      <c r="AC182" s="19">
        <v>-7.1250000000000008E-2</v>
      </c>
      <c r="AD182" s="19">
        <v>-8.1249999999999989E-2</v>
      </c>
      <c r="AE182" s="19">
        <v>4.7500000000000001E-2</v>
      </c>
      <c r="AF182" s="19">
        <v>0</v>
      </c>
      <c r="AG182" s="19">
        <v>-5.253124999999996E-2</v>
      </c>
      <c r="AH182" s="19">
        <v>-2.778124999999999E-2</v>
      </c>
      <c r="AI182" s="19">
        <v>-0.31331249999999999</v>
      </c>
      <c r="AJ182" s="19">
        <v>0</v>
      </c>
      <c r="AK182" s="19">
        <v>12</v>
      </c>
      <c r="AL182" s="19">
        <v>16</v>
      </c>
      <c r="AM182" s="19">
        <v>24</v>
      </c>
      <c r="AN182" s="19">
        <v>28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261</v>
      </c>
      <c r="AT182" s="19">
        <v>1</v>
      </c>
      <c r="AU182" s="19">
        <v>0</v>
      </c>
      <c r="AV182" s="19">
        <v>0</v>
      </c>
      <c r="AW182" s="19">
        <v>1</v>
      </c>
      <c r="AX182" s="19">
        <v>1</v>
      </c>
      <c r="AY182" s="19">
        <v>0.1</v>
      </c>
      <c r="AZ182" s="19">
        <v>0.1</v>
      </c>
      <c r="BA182" s="19">
        <v>0.1</v>
      </c>
      <c r="BB182" s="19">
        <v>0.1</v>
      </c>
      <c r="BC182" s="19">
        <v>0</v>
      </c>
      <c r="BD182" s="19">
        <v>1</v>
      </c>
      <c r="BE182" s="19">
        <v>45</v>
      </c>
      <c r="BF182" s="19">
        <v>1</v>
      </c>
      <c r="BG182" s="19">
        <v>5</v>
      </c>
      <c r="BH182" s="19" t="s">
        <v>89</v>
      </c>
      <c r="BI182" s="19">
        <v>5</v>
      </c>
      <c r="BJ182" s="19">
        <v>2</v>
      </c>
      <c r="BK182" s="19">
        <v>0.05</v>
      </c>
      <c r="BL182" s="19">
        <v>4</v>
      </c>
      <c r="BM182" s="19">
        <v>6</v>
      </c>
      <c r="BN182" s="19">
        <v>0.5</v>
      </c>
      <c r="BO182" s="19">
        <v>10</v>
      </c>
      <c r="BP182" s="19">
        <v>1</v>
      </c>
      <c r="BQ182" s="19">
        <v>1</v>
      </c>
      <c r="BR182" s="19">
        <v>1</v>
      </c>
      <c r="BS182" s="19">
        <v>1</v>
      </c>
      <c r="BT182" s="19">
        <v>0</v>
      </c>
      <c r="BU182" s="19">
        <v>0</v>
      </c>
      <c r="BV182" s="19">
        <v>0</v>
      </c>
      <c r="BW182" s="19">
        <v>0</v>
      </c>
      <c r="BX182" s="19">
        <v>1</v>
      </c>
      <c r="BY182" s="19">
        <v>1</v>
      </c>
      <c r="BZ182" s="19">
        <v>1</v>
      </c>
      <c r="CA182" s="19">
        <v>1</v>
      </c>
    </row>
    <row r="183" spans="1:79" x14ac:dyDescent="0.3">
      <c r="A183" s="26">
        <v>181</v>
      </c>
      <c r="B183" s="19">
        <v>80</v>
      </c>
      <c r="C183" s="19">
        <v>8.9999914169311523E-2</v>
      </c>
      <c r="D183" s="19">
        <v>1.4999985694885249E-3</v>
      </c>
      <c r="E183" s="19">
        <v>5</v>
      </c>
      <c r="F183" s="19">
        <v>0.14424062841903709</v>
      </c>
      <c r="G183" s="19">
        <v>6.5925650594058794E-3</v>
      </c>
      <c r="H183" s="19">
        <v>4.164062206848021E-2</v>
      </c>
      <c r="I183" s="19">
        <v>1.6291923085151691E-2</v>
      </c>
      <c r="J183" s="19">
        <v>1.3543333230781831E-2</v>
      </c>
      <c r="K183" s="19">
        <f t="shared" si="2"/>
        <v>1.3543333230781831E-2</v>
      </c>
      <c r="L183" s="19">
        <v>6.5925650594058794E-3</v>
      </c>
      <c r="M183" s="19">
        <v>9.0769819633234241E-3</v>
      </c>
      <c r="N183" s="19">
        <v>2.0816681711721691E-17</v>
      </c>
      <c r="O183" s="19">
        <v>6.9388939039072284E-17</v>
      </c>
      <c r="P183" s="19">
        <v>2.7755575615628909E-16</v>
      </c>
      <c r="Q183" s="19">
        <v>0</v>
      </c>
      <c r="R183" s="19">
        <v>7.1250000000000008E-2</v>
      </c>
      <c r="S183" s="19">
        <v>-8.1250000000000003E-2</v>
      </c>
      <c r="T183" s="19">
        <v>4.7500000000000001E-2</v>
      </c>
      <c r="U183" s="19">
        <v>0</v>
      </c>
      <c r="V183" s="19">
        <v>-2.343750000000006E-3</v>
      </c>
      <c r="W183" s="19">
        <v>-1.115624999999998E-2</v>
      </c>
      <c r="X183" s="19">
        <v>1.1437499999999819E-2</v>
      </c>
      <c r="Y183" s="19">
        <v>5.0000000000000017E-2</v>
      </c>
      <c r="Z183" s="19">
        <v>-4.9999999999999968E-2</v>
      </c>
      <c r="AA183" s="19">
        <v>-0.3</v>
      </c>
      <c r="AB183" s="19">
        <v>0</v>
      </c>
      <c r="AC183" s="19">
        <v>7.1250000000000008E-2</v>
      </c>
      <c r="AD183" s="19">
        <v>-8.1250000000000003E-2</v>
      </c>
      <c r="AE183" s="19">
        <v>4.7500000000000001E-2</v>
      </c>
      <c r="AF183" s="19">
        <v>0</v>
      </c>
      <c r="AG183" s="19">
        <v>5.2531250000000043E-2</v>
      </c>
      <c r="AH183" s="19">
        <v>-2.778124999999999E-2</v>
      </c>
      <c r="AI183" s="19">
        <v>-0.31331249999999999</v>
      </c>
      <c r="AJ183" s="19">
        <v>0</v>
      </c>
      <c r="AK183" s="19">
        <v>16</v>
      </c>
      <c r="AL183" s="19">
        <v>12</v>
      </c>
      <c r="AM183" s="19">
        <v>24</v>
      </c>
      <c r="AN183" s="19">
        <v>28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262</v>
      </c>
      <c r="AT183" s="19">
        <v>1</v>
      </c>
      <c r="AU183" s="19">
        <v>0</v>
      </c>
      <c r="AV183" s="19">
        <v>0</v>
      </c>
      <c r="AW183" s="19">
        <v>1</v>
      </c>
      <c r="AX183" s="19">
        <v>1</v>
      </c>
      <c r="AY183" s="19">
        <v>0.1</v>
      </c>
      <c r="AZ183" s="19">
        <v>0.1</v>
      </c>
      <c r="BA183" s="19">
        <v>0.1</v>
      </c>
      <c r="BB183" s="19">
        <v>0.1</v>
      </c>
      <c r="BC183" s="19">
        <v>0</v>
      </c>
      <c r="BD183" s="19">
        <v>1</v>
      </c>
      <c r="BE183" s="19">
        <v>45</v>
      </c>
      <c r="BF183" s="19">
        <v>1</v>
      </c>
      <c r="BG183" s="19">
        <v>5</v>
      </c>
      <c r="BH183" s="19" t="s">
        <v>89</v>
      </c>
      <c r="BI183" s="19">
        <v>5</v>
      </c>
      <c r="BJ183" s="19">
        <v>2</v>
      </c>
      <c r="BK183" s="19">
        <v>0.05</v>
      </c>
      <c r="BL183" s="19">
        <v>4</v>
      </c>
      <c r="BM183" s="19">
        <v>6</v>
      </c>
      <c r="BN183" s="19">
        <v>0.5</v>
      </c>
      <c r="BO183" s="19">
        <v>10</v>
      </c>
      <c r="BP183" s="19">
        <v>1</v>
      </c>
      <c r="BQ183" s="19">
        <v>1</v>
      </c>
      <c r="BR183" s="19">
        <v>1</v>
      </c>
      <c r="BS183" s="19">
        <v>1</v>
      </c>
      <c r="BT183" s="19">
        <v>0</v>
      </c>
      <c r="BU183" s="19">
        <v>0</v>
      </c>
      <c r="BV183" s="19">
        <v>0</v>
      </c>
      <c r="BW183" s="19">
        <v>0</v>
      </c>
      <c r="BX183" s="19">
        <v>1</v>
      </c>
      <c r="BY183" s="19">
        <v>1</v>
      </c>
      <c r="BZ183" s="19">
        <v>1</v>
      </c>
      <c r="CA183" s="19">
        <v>1</v>
      </c>
    </row>
    <row r="184" spans="1:79" x14ac:dyDescent="0.3">
      <c r="A184" s="26">
        <v>182</v>
      </c>
      <c r="B184" s="19">
        <v>80</v>
      </c>
      <c r="C184" s="19">
        <v>5.6999921798706048E-2</v>
      </c>
      <c r="D184" s="19">
        <v>9.4999869664510095E-4</v>
      </c>
      <c r="E184" s="19">
        <v>3</v>
      </c>
      <c r="F184" s="19">
        <v>0.14424062841903709</v>
      </c>
      <c r="G184" s="19">
        <v>4.1049896396222849E-2</v>
      </c>
      <c r="H184" s="19">
        <v>4.5123000843008319E-2</v>
      </c>
      <c r="I184" s="19">
        <v>4.1049896396222849E-2</v>
      </c>
      <c r="J184" s="19">
        <v>4.1049896396222849E-2</v>
      </c>
      <c r="K184" s="19">
        <f t="shared" si="2"/>
        <v>4.1049896396222849E-2</v>
      </c>
      <c r="N184" s="19">
        <v>2.500000000000004E-2</v>
      </c>
      <c r="O184" s="19">
        <v>-2.4999999999999991E-2</v>
      </c>
      <c r="P184" s="19">
        <v>4.9999999999999711E-2</v>
      </c>
      <c r="Q184" s="19">
        <v>0</v>
      </c>
      <c r="R184" s="19">
        <v>0</v>
      </c>
      <c r="S184" s="19">
        <v>-1.7763568394002511E-17</v>
      </c>
      <c r="T184" s="19">
        <v>0</v>
      </c>
      <c r="U184" s="19">
        <v>0</v>
      </c>
      <c r="V184" s="19">
        <v>-1.170312500000001E-2</v>
      </c>
      <c r="W184" s="19">
        <v>6.8281249999999974E-3</v>
      </c>
      <c r="X184" s="19">
        <v>7.8593750000000351E-2</v>
      </c>
      <c r="Y184" s="19">
        <v>-2.5000000000000001E-2</v>
      </c>
      <c r="Z184" s="19">
        <v>-2.4999999999999939E-2</v>
      </c>
      <c r="AA184" s="19">
        <v>0.55000000000000004</v>
      </c>
      <c r="AB184" s="19">
        <v>0</v>
      </c>
      <c r="AC184" s="19">
        <v>0</v>
      </c>
      <c r="AD184" s="19">
        <v>-1.7763568394002511E-17</v>
      </c>
      <c r="AE184" s="19">
        <v>0</v>
      </c>
      <c r="AF184" s="19">
        <v>0</v>
      </c>
      <c r="AG184" s="19">
        <v>-0.225859375</v>
      </c>
      <c r="AH184" s="19">
        <v>1.0203125000000059E-2</v>
      </c>
      <c r="AI184" s="19">
        <v>0.67740624999999999</v>
      </c>
      <c r="AJ184" s="19">
        <v>0</v>
      </c>
      <c r="AK184" s="19">
        <v>30</v>
      </c>
      <c r="AL184" s="19">
        <v>32</v>
      </c>
      <c r="AM184" s="19">
        <v>8</v>
      </c>
      <c r="AN184" s="19">
        <v>10</v>
      </c>
      <c r="AO184" s="19">
        <v>-2</v>
      </c>
      <c r="AP184" s="19">
        <v>0</v>
      </c>
      <c r="AQ184" s="19">
        <v>2</v>
      </c>
      <c r="AR184" s="19">
        <v>0</v>
      </c>
      <c r="AS184" s="19" t="s">
        <v>263</v>
      </c>
      <c r="AT184" s="19">
        <v>1</v>
      </c>
      <c r="AU184" s="19">
        <v>0</v>
      </c>
      <c r="AV184" s="19">
        <v>0</v>
      </c>
      <c r="AW184" s="19">
        <v>1</v>
      </c>
      <c r="AX184" s="19">
        <v>1</v>
      </c>
      <c r="AY184" s="19">
        <v>0.1</v>
      </c>
      <c r="AZ184" s="19">
        <v>0.1</v>
      </c>
      <c r="BA184" s="19">
        <v>0.1</v>
      </c>
      <c r="BB184" s="19">
        <v>0.1</v>
      </c>
      <c r="BC184" s="19">
        <v>0</v>
      </c>
      <c r="BD184" s="19">
        <v>1</v>
      </c>
      <c r="BE184" s="19">
        <v>45</v>
      </c>
      <c r="BF184" s="19">
        <v>1</v>
      </c>
      <c r="BG184" s="19">
        <v>5</v>
      </c>
      <c r="BH184" s="19" t="s">
        <v>89</v>
      </c>
      <c r="BI184" s="19">
        <v>5</v>
      </c>
      <c r="BJ184" s="19">
        <v>2</v>
      </c>
      <c r="BK184" s="19">
        <v>0.05</v>
      </c>
      <c r="BL184" s="19">
        <v>4</v>
      </c>
      <c r="BM184" s="19">
        <v>6</v>
      </c>
      <c r="BN184" s="19">
        <v>0.5</v>
      </c>
      <c r="BO184" s="19">
        <v>10</v>
      </c>
      <c r="BP184" s="19">
        <v>1</v>
      </c>
      <c r="BQ184" s="19">
        <v>1</v>
      </c>
      <c r="BR184" s="19">
        <v>1</v>
      </c>
      <c r="BS184" s="19">
        <v>1</v>
      </c>
      <c r="BT184" s="19">
        <v>0</v>
      </c>
      <c r="BU184" s="19">
        <v>0</v>
      </c>
      <c r="BV184" s="19">
        <v>0</v>
      </c>
      <c r="BW184" s="19">
        <v>0</v>
      </c>
      <c r="BX184" s="19">
        <v>1</v>
      </c>
      <c r="BY184" s="19">
        <v>1</v>
      </c>
      <c r="BZ184" s="19">
        <v>1</v>
      </c>
      <c r="CA184" s="19">
        <v>1</v>
      </c>
    </row>
    <row r="185" spans="1:79" x14ac:dyDescent="0.3">
      <c r="A185" s="26">
        <v>183</v>
      </c>
      <c r="B185" s="19">
        <v>80</v>
      </c>
      <c r="C185" s="19">
        <v>5.7999849319458008E-2</v>
      </c>
      <c r="D185" s="19">
        <v>9.6666415532430008E-4</v>
      </c>
      <c r="E185" s="19">
        <v>3</v>
      </c>
      <c r="F185" s="19">
        <v>0.17733686660650261</v>
      </c>
      <c r="G185" s="19">
        <v>4.1049896396222849E-2</v>
      </c>
      <c r="H185" s="19">
        <v>4.5123000843008333E-2</v>
      </c>
      <c r="I185" s="19">
        <v>4.1049896396222849E-2</v>
      </c>
      <c r="J185" s="19">
        <v>4.1049896396222849E-2</v>
      </c>
      <c r="K185" s="19">
        <f t="shared" si="2"/>
        <v>4.1049896396222849E-2</v>
      </c>
      <c r="N185" s="19">
        <v>2.500000000000004E-2</v>
      </c>
      <c r="O185" s="19">
        <v>2.5000000000000008E-2</v>
      </c>
      <c r="P185" s="19">
        <v>4.9999999999999711E-2</v>
      </c>
      <c r="Q185" s="19">
        <v>0</v>
      </c>
      <c r="R185" s="19">
        <v>0</v>
      </c>
      <c r="S185" s="19">
        <v>-1.7763568394002511E-17</v>
      </c>
      <c r="T185" s="19">
        <v>0</v>
      </c>
      <c r="U185" s="19">
        <v>0</v>
      </c>
      <c r="V185" s="19">
        <v>-1.170312500000001E-2</v>
      </c>
      <c r="W185" s="19">
        <v>-6.8281250000000104E-3</v>
      </c>
      <c r="X185" s="19">
        <v>7.8593750000000351E-2</v>
      </c>
      <c r="Y185" s="19">
        <v>-2.5000000000000001E-2</v>
      </c>
      <c r="Z185" s="19">
        <v>2.500000000000006E-2</v>
      </c>
      <c r="AA185" s="19">
        <v>0.55000000000000004</v>
      </c>
      <c r="AB185" s="19">
        <v>0</v>
      </c>
      <c r="AC185" s="19">
        <v>0</v>
      </c>
      <c r="AD185" s="19">
        <v>-1.7763568394002511E-17</v>
      </c>
      <c r="AE185" s="19">
        <v>0</v>
      </c>
      <c r="AF185" s="19">
        <v>0</v>
      </c>
      <c r="AG185" s="19">
        <v>-0.225859375</v>
      </c>
      <c r="AH185" s="19">
        <v>-1.020312499999994E-2</v>
      </c>
      <c r="AI185" s="19">
        <v>0.67740624999999999</v>
      </c>
      <c r="AJ185" s="19">
        <v>0</v>
      </c>
      <c r="AK185" s="19">
        <v>30</v>
      </c>
      <c r="AL185" s="19">
        <v>32</v>
      </c>
      <c r="AM185" s="19">
        <v>10</v>
      </c>
      <c r="AN185" s="19">
        <v>8</v>
      </c>
      <c r="AO185" s="19">
        <v>-2</v>
      </c>
      <c r="AP185" s="19">
        <v>0</v>
      </c>
      <c r="AQ185" s="19">
        <v>0</v>
      </c>
      <c r="AR185" s="19">
        <v>2</v>
      </c>
      <c r="AS185" s="19" t="s">
        <v>264</v>
      </c>
      <c r="AT185" s="19">
        <v>1</v>
      </c>
      <c r="AU185" s="19">
        <v>0</v>
      </c>
      <c r="AV185" s="19">
        <v>0</v>
      </c>
      <c r="AW185" s="19">
        <v>1</v>
      </c>
      <c r="AX185" s="19">
        <v>1</v>
      </c>
      <c r="AY185" s="19">
        <v>0.1</v>
      </c>
      <c r="AZ185" s="19">
        <v>0.1</v>
      </c>
      <c r="BA185" s="19">
        <v>0.1</v>
      </c>
      <c r="BB185" s="19">
        <v>0.1</v>
      </c>
      <c r="BC185" s="19">
        <v>0</v>
      </c>
      <c r="BD185" s="19">
        <v>1</v>
      </c>
      <c r="BE185" s="19">
        <v>45</v>
      </c>
      <c r="BF185" s="19">
        <v>1</v>
      </c>
      <c r="BG185" s="19">
        <v>5</v>
      </c>
      <c r="BH185" s="19" t="s">
        <v>89</v>
      </c>
      <c r="BI185" s="19">
        <v>5</v>
      </c>
      <c r="BJ185" s="19">
        <v>2</v>
      </c>
      <c r="BK185" s="19">
        <v>0.05</v>
      </c>
      <c r="BL185" s="19">
        <v>4</v>
      </c>
      <c r="BM185" s="19">
        <v>6</v>
      </c>
      <c r="BN185" s="19">
        <v>0.5</v>
      </c>
      <c r="BO185" s="19">
        <v>10</v>
      </c>
      <c r="BP185" s="19">
        <v>1</v>
      </c>
      <c r="BQ185" s="19">
        <v>1</v>
      </c>
      <c r="BR185" s="19">
        <v>1</v>
      </c>
      <c r="BS185" s="19">
        <v>1</v>
      </c>
      <c r="BT185" s="19">
        <v>0</v>
      </c>
      <c r="BU185" s="19">
        <v>0</v>
      </c>
      <c r="BV185" s="19">
        <v>0</v>
      </c>
      <c r="BW185" s="19">
        <v>0</v>
      </c>
      <c r="BX185" s="19">
        <v>1</v>
      </c>
      <c r="BY185" s="19">
        <v>1</v>
      </c>
      <c r="BZ185" s="19">
        <v>1</v>
      </c>
      <c r="CA185" s="19">
        <v>1</v>
      </c>
    </row>
    <row r="186" spans="1:79" x14ac:dyDescent="0.3">
      <c r="A186" s="26">
        <v>184</v>
      </c>
      <c r="B186" s="19">
        <v>80</v>
      </c>
      <c r="C186" s="19">
        <v>5.8000087738037109E-2</v>
      </c>
      <c r="D186" s="19">
        <v>9.6666812896728516E-4</v>
      </c>
      <c r="E186" s="19">
        <v>3</v>
      </c>
      <c r="F186" s="19">
        <v>0.17733686660650261</v>
      </c>
      <c r="G186" s="19">
        <v>4.1049896396222849E-2</v>
      </c>
      <c r="H186" s="19">
        <v>4.5123000843008333E-2</v>
      </c>
      <c r="I186" s="19">
        <v>4.1049896396222849E-2</v>
      </c>
      <c r="J186" s="19">
        <v>4.1049896396222849E-2</v>
      </c>
      <c r="K186" s="19">
        <f t="shared" si="2"/>
        <v>4.1049896396222849E-2</v>
      </c>
      <c r="N186" s="19">
        <v>-2.5000000000000029E-2</v>
      </c>
      <c r="O186" s="19">
        <v>2.5000000000000008E-2</v>
      </c>
      <c r="P186" s="19">
        <v>4.9999999999999711E-2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1.170312500000001E-2</v>
      </c>
      <c r="W186" s="19">
        <v>-6.8281250000000043E-3</v>
      </c>
      <c r="X186" s="19">
        <v>7.8593750000000351E-2</v>
      </c>
      <c r="Y186" s="19">
        <v>2.5000000000000008E-2</v>
      </c>
      <c r="Z186" s="19">
        <v>2.500000000000006E-2</v>
      </c>
      <c r="AA186" s="19">
        <v>0.55000000000000004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0.225859375</v>
      </c>
      <c r="AH186" s="19">
        <v>-1.0203124999999969E-2</v>
      </c>
      <c r="AI186" s="19">
        <v>0.67740624999999999</v>
      </c>
      <c r="AJ186" s="19">
        <v>0</v>
      </c>
      <c r="AK186" s="19">
        <v>32</v>
      </c>
      <c r="AL186" s="19">
        <v>30</v>
      </c>
      <c r="AM186" s="19">
        <v>10</v>
      </c>
      <c r="AN186" s="19">
        <v>8</v>
      </c>
      <c r="AO186" s="19">
        <v>0</v>
      </c>
      <c r="AP186" s="19">
        <v>-2</v>
      </c>
      <c r="AQ186" s="19">
        <v>0</v>
      </c>
      <c r="AR186" s="19">
        <v>2</v>
      </c>
      <c r="AS186" s="19" t="s">
        <v>265</v>
      </c>
      <c r="AT186" s="19">
        <v>1</v>
      </c>
      <c r="AU186" s="19">
        <v>0</v>
      </c>
      <c r="AV186" s="19">
        <v>0</v>
      </c>
      <c r="AW186" s="19">
        <v>1</v>
      </c>
      <c r="AX186" s="19">
        <v>1</v>
      </c>
      <c r="AY186" s="19">
        <v>0.1</v>
      </c>
      <c r="AZ186" s="19">
        <v>0.1</v>
      </c>
      <c r="BA186" s="19">
        <v>0.1</v>
      </c>
      <c r="BB186" s="19">
        <v>0.1</v>
      </c>
      <c r="BC186" s="19">
        <v>0</v>
      </c>
      <c r="BD186" s="19">
        <v>1</v>
      </c>
      <c r="BE186" s="19">
        <v>45</v>
      </c>
      <c r="BF186" s="19">
        <v>1</v>
      </c>
      <c r="BG186" s="19">
        <v>5</v>
      </c>
      <c r="BH186" s="19" t="s">
        <v>89</v>
      </c>
      <c r="BI186" s="19">
        <v>5</v>
      </c>
      <c r="BJ186" s="19">
        <v>2</v>
      </c>
      <c r="BK186" s="19">
        <v>0.05</v>
      </c>
      <c r="BL186" s="19">
        <v>4</v>
      </c>
      <c r="BM186" s="19">
        <v>6</v>
      </c>
      <c r="BN186" s="19">
        <v>0.5</v>
      </c>
      <c r="BO186" s="19">
        <v>10</v>
      </c>
      <c r="BP186" s="19">
        <v>1</v>
      </c>
      <c r="BQ186" s="19">
        <v>1</v>
      </c>
      <c r="BR186" s="19">
        <v>1</v>
      </c>
      <c r="BS186" s="19">
        <v>1</v>
      </c>
      <c r="BT186" s="19">
        <v>0</v>
      </c>
      <c r="BU186" s="19">
        <v>0</v>
      </c>
      <c r="BV186" s="19">
        <v>0</v>
      </c>
      <c r="BW186" s="19">
        <v>0</v>
      </c>
      <c r="BX186" s="19">
        <v>1</v>
      </c>
      <c r="BY186" s="19">
        <v>1</v>
      </c>
      <c r="BZ186" s="19">
        <v>1</v>
      </c>
      <c r="CA186" s="19">
        <v>1</v>
      </c>
    </row>
    <row r="187" spans="1:79" x14ac:dyDescent="0.3">
      <c r="A187" s="26">
        <v>185</v>
      </c>
      <c r="B187" s="19">
        <v>80</v>
      </c>
      <c r="C187" s="19">
        <v>7.9999923706054688E-2</v>
      </c>
      <c r="D187" s="19">
        <v>1.333332061767578E-3</v>
      </c>
      <c r="E187" s="19">
        <v>4</v>
      </c>
      <c r="F187" s="19">
        <v>0.17733686660650261</v>
      </c>
      <c r="G187" s="19">
        <v>6.4924836349428087E-3</v>
      </c>
      <c r="H187" s="19">
        <v>4.1126092310721667E-2</v>
      </c>
      <c r="I187" s="19">
        <v>1.1094102107088281E-2</v>
      </c>
      <c r="J187" s="19">
        <v>6.4924836349428087E-3</v>
      </c>
      <c r="K187" s="19">
        <f t="shared" si="2"/>
        <v>6.4924836349428087E-3</v>
      </c>
      <c r="L187" s="19">
        <v>6.4924836349428087E-3</v>
      </c>
      <c r="N187" s="19">
        <v>8.3266726846886741E-17</v>
      </c>
      <c r="O187" s="19">
        <v>1.6653345369377351E-16</v>
      </c>
      <c r="P187" s="19">
        <v>0</v>
      </c>
      <c r="Q187" s="19">
        <v>0</v>
      </c>
      <c r="R187" s="19">
        <v>-5.2499999999999998E-2</v>
      </c>
      <c r="S187" s="19">
        <v>8.500000000000002E-2</v>
      </c>
      <c r="T187" s="19">
        <v>0.12</v>
      </c>
      <c r="U187" s="19">
        <v>0</v>
      </c>
      <c r="V187" s="19">
        <v>-7.6875000000000693E-3</v>
      </c>
      <c r="W187" s="19">
        <v>9.9375000000000435E-3</v>
      </c>
      <c r="X187" s="19">
        <v>9.7499999999999601E-3</v>
      </c>
      <c r="Y187" s="19">
        <v>0.2</v>
      </c>
      <c r="Z187" s="19">
        <v>-0.3</v>
      </c>
      <c r="AA187" s="19">
        <v>0</v>
      </c>
      <c r="AB187" s="19">
        <v>0</v>
      </c>
      <c r="AC187" s="19">
        <v>-5.2499999999999998E-2</v>
      </c>
      <c r="AD187" s="19">
        <v>8.500000000000002E-2</v>
      </c>
      <c r="AE187" s="19">
        <v>0.12</v>
      </c>
      <c r="AF187" s="19">
        <v>0</v>
      </c>
      <c r="AG187" s="19">
        <v>0.17881250000000001</v>
      </c>
      <c r="AH187" s="19">
        <v>-0.31462499999999999</v>
      </c>
      <c r="AI187" s="19">
        <v>-1.575E-2</v>
      </c>
      <c r="AJ187" s="19">
        <v>0</v>
      </c>
      <c r="AK187" s="19">
        <v>28</v>
      </c>
      <c r="AL187" s="19">
        <v>12</v>
      </c>
      <c r="AM187" s="19">
        <v>8</v>
      </c>
      <c r="AN187" s="19">
        <v>32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266</v>
      </c>
      <c r="AT187" s="19">
        <v>1</v>
      </c>
      <c r="AU187" s="19">
        <v>0</v>
      </c>
      <c r="AV187" s="19">
        <v>0</v>
      </c>
      <c r="AW187" s="19">
        <v>1</v>
      </c>
      <c r="AX187" s="19">
        <v>1</v>
      </c>
      <c r="AY187" s="19">
        <v>0.1</v>
      </c>
      <c r="AZ187" s="19">
        <v>0.1</v>
      </c>
      <c r="BA187" s="19">
        <v>0.1</v>
      </c>
      <c r="BB187" s="19">
        <v>0.1</v>
      </c>
      <c r="BC187" s="19">
        <v>0</v>
      </c>
      <c r="BD187" s="19">
        <v>1</v>
      </c>
      <c r="BE187" s="19">
        <v>45</v>
      </c>
      <c r="BF187" s="19">
        <v>1</v>
      </c>
      <c r="BG187" s="19">
        <v>5</v>
      </c>
      <c r="BH187" s="19" t="s">
        <v>89</v>
      </c>
      <c r="BI187" s="19">
        <v>5</v>
      </c>
      <c r="BJ187" s="19">
        <v>2</v>
      </c>
      <c r="BK187" s="19">
        <v>0.05</v>
      </c>
      <c r="BL187" s="19">
        <v>4</v>
      </c>
      <c r="BM187" s="19">
        <v>6</v>
      </c>
      <c r="BN187" s="19">
        <v>0.5</v>
      </c>
      <c r="BO187" s="19">
        <v>10</v>
      </c>
      <c r="BP187" s="19">
        <v>1</v>
      </c>
      <c r="BQ187" s="19">
        <v>1</v>
      </c>
      <c r="BR187" s="19">
        <v>1</v>
      </c>
      <c r="BS187" s="19">
        <v>1</v>
      </c>
      <c r="BT187" s="19">
        <v>0</v>
      </c>
      <c r="BU187" s="19">
        <v>0</v>
      </c>
      <c r="BV187" s="19">
        <v>0</v>
      </c>
      <c r="BW187" s="19">
        <v>0</v>
      </c>
      <c r="BX187" s="19">
        <v>1</v>
      </c>
      <c r="BY187" s="19">
        <v>1</v>
      </c>
      <c r="BZ187" s="19">
        <v>1</v>
      </c>
      <c r="CA187" s="19">
        <v>1</v>
      </c>
    </row>
    <row r="188" spans="1:79" x14ac:dyDescent="0.3">
      <c r="A188" s="26">
        <v>186</v>
      </c>
      <c r="B188" s="19">
        <v>80</v>
      </c>
      <c r="C188" s="19">
        <v>8.1000089645385742E-2</v>
      </c>
      <c r="D188" s="19">
        <v>1.3500014940897619E-3</v>
      </c>
      <c r="E188" s="19">
        <v>4</v>
      </c>
      <c r="F188" s="19">
        <v>0.1028785691968935</v>
      </c>
      <c r="G188" s="19">
        <v>6.4924836349428382E-3</v>
      </c>
      <c r="H188" s="19">
        <v>4.1126092310721667E-2</v>
      </c>
      <c r="I188" s="19">
        <v>1.1094102107088281E-2</v>
      </c>
      <c r="J188" s="19">
        <v>6.4924836349428382E-3</v>
      </c>
      <c r="K188" s="19">
        <f t="shared" si="2"/>
        <v>6.4924836349428382E-3</v>
      </c>
      <c r="L188" s="19">
        <v>6.4924836349428382E-3</v>
      </c>
      <c r="N188" s="19">
        <v>8.3266726846886741E-17</v>
      </c>
      <c r="O188" s="19">
        <v>-2.7755575615628909E-16</v>
      </c>
      <c r="P188" s="19">
        <v>0</v>
      </c>
      <c r="Q188" s="19">
        <v>0</v>
      </c>
      <c r="R188" s="19">
        <v>-5.2499999999999998E-2</v>
      </c>
      <c r="S188" s="19">
        <v>-8.4999999999999978E-2</v>
      </c>
      <c r="T188" s="19">
        <v>0.12</v>
      </c>
      <c r="U188" s="19">
        <v>0</v>
      </c>
      <c r="V188" s="19">
        <v>-7.6875000000000693E-3</v>
      </c>
      <c r="W188" s="19">
        <v>-9.9375000000001545E-3</v>
      </c>
      <c r="X188" s="19">
        <v>9.7499999999999601E-3</v>
      </c>
      <c r="Y188" s="19">
        <v>0.2</v>
      </c>
      <c r="Z188" s="19">
        <v>0.3</v>
      </c>
      <c r="AA188" s="19">
        <v>0</v>
      </c>
      <c r="AB188" s="19">
        <v>0</v>
      </c>
      <c r="AC188" s="19">
        <v>-5.2499999999999998E-2</v>
      </c>
      <c r="AD188" s="19">
        <v>-8.4999999999999978E-2</v>
      </c>
      <c r="AE188" s="19">
        <v>0.12</v>
      </c>
      <c r="AF188" s="19">
        <v>0</v>
      </c>
      <c r="AG188" s="19">
        <v>0.17881250000000001</v>
      </c>
      <c r="AH188" s="19">
        <v>0.31462499999999999</v>
      </c>
      <c r="AI188" s="19">
        <v>-1.575E-2</v>
      </c>
      <c r="AJ188" s="19">
        <v>0</v>
      </c>
      <c r="AK188" s="19">
        <v>28</v>
      </c>
      <c r="AL188" s="19">
        <v>12</v>
      </c>
      <c r="AM188" s="19">
        <v>32</v>
      </c>
      <c r="AN188" s="19">
        <v>8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267</v>
      </c>
      <c r="AT188" s="19">
        <v>1</v>
      </c>
      <c r="AU188" s="19">
        <v>0</v>
      </c>
      <c r="AV188" s="19">
        <v>0</v>
      </c>
      <c r="AW188" s="19">
        <v>1</v>
      </c>
      <c r="AX188" s="19">
        <v>1</v>
      </c>
      <c r="AY188" s="19">
        <v>0.1</v>
      </c>
      <c r="AZ188" s="19">
        <v>0.1</v>
      </c>
      <c r="BA188" s="19">
        <v>0.1</v>
      </c>
      <c r="BB188" s="19">
        <v>0.1</v>
      </c>
      <c r="BC188" s="19">
        <v>0</v>
      </c>
      <c r="BD188" s="19">
        <v>1</v>
      </c>
      <c r="BE188" s="19">
        <v>45</v>
      </c>
      <c r="BF188" s="19">
        <v>1</v>
      </c>
      <c r="BG188" s="19">
        <v>5</v>
      </c>
      <c r="BH188" s="19" t="s">
        <v>89</v>
      </c>
      <c r="BI188" s="19">
        <v>5</v>
      </c>
      <c r="BJ188" s="19">
        <v>2</v>
      </c>
      <c r="BK188" s="19">
        <v>0.05</v>
      </c>
      <c r="BL188" s="19">
        <v>4</v>
      </c>
      <c r="BM188" s="19">
        <v>6</v>
      </c>
      <c r="BN188" s="19">
        <v>0.5</v>
      </c>
      <c r="BO188" s="19">
        <v>10</v>
      </c>
      <c r="BP188" s="19">
        <v>1</v>
      </c>
      <c r="BQ188" s="19">
        <v>1</v>
      </c>
      <c r="BR188" s="19">
        <v>1</v>
      </c>
      <c r="BS188" s="19">
        <v>1</v>
      </c>
      <c r="BT188" s="19">
        <v>0</v>
      </c>
      <c r="BU188" s="19">
        <v>0</v>
      </c>
      <c r="BV188" s="19">
        <v>0</v>
      </c>
      <c r="BW188" s="19">
        <v>0</v>
      </c>
      <c r="BX188" s="19">
        <v>1</v>
      </c>
      <c r="BY188" s="19">
        <v>1</v>
      </c>
      <c r="BZ188" s="19">
        <v>1</v>
      </c>
      <c r="CA188" s="19">
        <v>1</v>
      </c>
    </row>
    <row r="189" spans="1:79" x14ac:dyDescent="0.3">
      <c r="A189" s="26">
        <v>187</v>
      </c>
      <c r="B189" s="19">
        <v>80</v>
      </c>
      <c r="C189" s="19">
        <v>8.0000162124633789E-2</v>
      </c>
      <c r="D189" s="19">
        <v>1.333336035410563E-3</v>
      </c>
      <c r="E189" s="19">
        <v>4</v>
      </c>
      <c r="F189" s="19">
        <v>0.1028785691968936</v>
      </c>
      <c r="G189" s="19">
        <v>6.4924836349428087E-3</v>
      </c>
      <c r="H189" s="19">
        <v>4.1126092310721653E-2</v>
      </c>
      <c r="I189" s="19">
        <v>1.109410210708827E-2</v>
      </c>
      <c r="J189" s="19">
        <v>6.4924836349428087E-3</v>
      </c>
      <c r="K189" s="19">
        <f t="shared" si="2"/>
        <v>6.4924836349428087E-3</v>
      </c>
      <c r="L189" s="19">
        <v>6.4924836349428087E-3</v>
      </c>
      <c r="N189" s="19">
        <v>-5.5511151231257827E-17</v>
      </c>
      <c r="O189" s="19">
        <v>-1.6653345369377351E-16</v>
      </c>
      <c r="P189" s="19">
        <v>0</v>
      </c>
      <c r="Q189" s="19">
        <v>0</v>
      </c>
      <c r="R189" s="19">
        <v>5.2499999999999998E-2</v>
      </c>
      <c r="S189" s="19">
        <v>-8.5000000000000006E-2</v>
      </c>
      <c r="T189" s="19">
        <v>0.12</v>
      </c>
      <c r="U189" s="19">
        <v>0</v>
      </c>
      <c r="V189" s="19">
        <v>7.6875000000000693E-3</v>
      </c>
      <c r="W189" s="19">
        <v>-9.9375000000000435E-3</v>
      </c>
      <c r="X189" s="19">
        <v>9.7499999999999601E-3</v>
      </c>
      <c r="Y189" s="19">
        <v>-0.2</v>
      </c>
      <c r="Z189" s="19">
        <v>0.3</v>
      </c>
      <c r="AA189" s="19">
        <v>0</v>
      </c>
      <c r="AB189" s="19">
        <v>0</v>
      </c>
      <c r="AC189" s="19">
        <v>5.2499999999999998E-2</v>
      </c>
      <c r="AD189" s="19">
        <v>-8.5000000000000006E-2</v>
      </c>
      <c r="AE189" s="19">
        <v>0.12</v>
      </c>
      <c r="AF189" s="19">
        <v>0</v>
      </c>
      <c r="AG189" s="19">
        <v>-0.17881250000000001</v>
      </c>
      <c r="AH189" s="19">
        <v>0.31462499999999999</v>
      </c>
      <c r="AI189" s="19">
        <v>-1.575E-2</v>
      </c>
      <c r="AJ189" s="19">
        <v>0</v>
      </c>
      <c r="AK189" s="19">
        <v>12</v>
      </c>
      <c r="AL189" s="19">
        <v>28</v>
      </c>
      <c r="AM189" s="19">
        <v>32</v>
      </c>
      <c r="AN189" s="19">
        <v>8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268</v>
      </c>
      <c r="AT189" s="19">
        <v>1</v>
      </c>
      <c r="AU189" s="19">
        <v>0</v>
      </c>
      <c r="AV189" s="19">
        <v>0</v>
      </c>
      <c r="AW189" s="19">
        <v>1</v>
      </c>
      <c r="AX189" s="19">
        <v>1</v>
      </c>
      <c r="AY189" s="19">
        <v>0.1</v>
      </c>
      <c r="AZ189" s="19">
        <v>0.1</v>
      </c>
      <c r="BA189" s="19">
        <v>0.1</v>
      </c>
      <c r="BB189" s="19">
        <v>0.1</v>
      </c>
      <c r="BC189" s="19">
        <v>0</v>
      </c>
      <c r="BD189" s="19">
        <v>1</v>
      </c>
      <c r="BE189" s="19">
        <v>45</v>
      </c>
      <c r="BF189" s="19">
        <v>1</v>
      </c>
      <c r="BG189" s="19">
        <v>5</v>
      </c>
      <c r="BH189" s="19" t="s">
        <v>89</v>
      </c>
      <c r="BI189" s="19">
        <v>5</v>
      </c>
      <c r="BJ189" s="19">
        <v>2</v>
      </c>
      <c r="BK189" s="19">
        <v>0.05</v>
      </c>
      <c r="BL189" s="19">
        <v>4</v>
      </c>
      <c r="BM189" s="19">
        <v>6</v>
      </c>
      <c r="BN189" s="19">
        <v>0.5</v>
      </c>
      <c r="BO189" s="19">
        <v>10</v>
      </c>
      <c r="BP189" s="19">
        <v>1</v>
      </c>
      <c r="BQ189" s="19">
        <v>1</v>
      </c>
      <c r="BR189" s="19">
        <v>1</v>
      </c>
      <c r="BS189" s="19">
        <v>1</v>
      </c>
      <c r="BT189" s="19">
        <v>0</v>
      </c>
      <c r="BU189" s="19">
        <v>0</v>
      </c>
      <c r="BV189" s="19">
        <v>0</v>
      </c>
      <c r="BW189" s="19">
        <v>0</v>
      </c>
      <c r="BX189" s="19">
        <v>1</v>
      </c>
      <c r="BY189" s="19">
        <v>1</v>
      </c>
      <c r="BZ189" s="19">
        <v>1</v>
      </c>
      <c r="CA189" s="19">
        <v>1</v>
      </c>
    </row>
    <row r="190" spans="1:79" x14ac:dyDescent="0.3">
      <c r="A190" s="26">
        <v>188</v>
      </c>
      <c r="B190" s="19">
        <v>80</v>
      </c>
      <c r="C190" s="19">
        <v>9.2000007629394531E-2</v>
      </c>
      <c r="D190" s="19">
        <v>1.533333460489909E-3</v>
      </c>
      <c r="E190" s="19">
        <v>5</v>
      </c>
      <c r="F190" s="19">
        <v>0.1028785691968935</v>
      </c>
      <c r="G190" s="19">
        <v>7.6705224113158919E-3</v>
      </c>
      <c r="H190" s="19">
        <v>3.1955871672902307E-2</v>
      </c>
      <c r="I190" s="19">
        <v>1.07767653716224E-2</v>
      </c>
      <c r="J190" s="19">
        <v>8.8043512857279484E-3</v>
      </c>
      <c r="K190" s="19">
        <f t="shared" si="2"/>
        <v>8.8043512857279484E-3</v>
      </c>
      <c r="L190" s="19">
        <v>7.6705224113158919E-3</v>
      </c>
      <c r="M190" s="19">
        <v>7.6705224113158919E-3</v>
      </c>
      <c r="N190" s="19">
        <v>0</v>
      </c>
      <c r="O190" s="19">
        <v>1.3877787807814459E-16</v>
      </c>
      <c r="P190" s="19">
        <v>0</v>
      </c>
      <c r="Q190" s="19">
        <v>0</v>
      </c>
      <c r="R190" s="19">
        <v>-0.105</v>
      </c>
      <c r="S190" s="19">
        <v>-2.749999999999999E-2</v>
      </c>
      <c r="T190" s="19">
        <v>0.12</v>
      </c>
      <c r="U190" s="19">
        <v>0</v>
      </c>
      <c r="V190" s="19">
        <v>1.8093749999999891E-2</v>
      </c>
      <c r="W190" s="19">
        <v>9.3749999999920286E-5</v>
      </c>
      <c r="X190" s="19">
        <v>5.062500000000001E-3</v>
      </c>
      <c r="Y190" s="19">
        <v>-9.9999999999999978E-2</v>
      </c>
      <c r="Z190" s="19">
        <v>0.20000000000000009</v>
      </c>
      <c r="AA190" s="19">
        <v>0</v>
      </c>
      <c r="AB190" s="19">
        <v>0</v>
      </c>
      <c r="AC190" s="19">
        <v>-0.105</v>
      </c>
      <c r="AD190" s="19">
        <v>-2.749999999999999E-2</v>
      </c>
      <c r="AE190" s="19">
        <v>0.12</v>
      </c>
      <c r="AF190" s="19">
        <v>0</v>
      </c>
      <c r="AG190" s="19">
        <v>-0.10975</v>
      </c>
      <c r="AH190" s="19">
        <v>0.22006249999999999</v>
      </c>
      <c r="AI190" s="19">
        <v>-1.575E-2</v>
      </c>
      <c r="AJ190" s="19">
        <v>0</v>
      </c>
      <c r="AK190" s="19">
        <v>16</v>
      </c>
      <c r="AL190" s="19">
        <v>24</v>
      </c>
      <c r="AM190" s="19">
        <v>28</v>
      </c>
      <c r="AN190" s="19">
        <v>12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269</v>
      </c>
      <c r="AT190" s="19">
        <v>1</v>
      </c>
      <c r="AU190" s="19">
        <v>0</v>
      </c>
      <c r="AV190" s="19">
        <v>0</v>
      </c>
      <c r="AW190" s="19">
        <v>1</v>
      </c>
      <c r="AX190" s="19">
        <v>1</v>
      </c>
      <c r="AY190" s="19">
        <v>0.1</v>
      </c>
      <c r="AZ190" s="19">
        <v>0.1</v>
      </c>
      <c r="BA190" s="19">
        <v>0.1</v>
      </c>
      <c r="BB190" s="19">
        <v>0.1</v>
      </c>
      <c r="BC190" s="19">
        <v>0</v>
      </c>
      <c r="BD190" s="19">
        <v>1</v>
      </c>
      <c r="BE190" s="19">
        <v>45</v>
      </c>
      <c r="BF190" s="19">
        <v>1</v>
      </c>
      <c r="BG190" s="19">
        <v>5</v>
      </c>
      <c r="BH190" s="19" t="s">
        <v>89</v>
      </c>
      <c r="BI190" s="19">
        <v>5</v>
      </c>
      <c r="BJ190" s="19">
        <v>2</v>
      </c>
      <c r="BK190" s="19">
        <v>0.05</v>
      </c>
      <c r="BL190" s="19">
        <v>4</v>
      </c>
      <c r="BM190" s="19">
        <v>6</v>
      </c>
      <c r="BN190" s="19">
        <v>0.5</v>
      </c>
      <c r="BO190" s="19">
        <v>10</v>
      </c>
      <c r="BP190" s="19">
        <v>1</v>
      </c>
      <c r="BQ190" s="19">
        <v>1</v>
      </c>
      <c r="BR190" s="19">
        <v>1</v>
      </c>
      <c r="BS190" s="19">
        <v>1</v>
      </c>
      <c r="BT190" s="19">
        <v>0</v>
      </c>
      <c r="BU190" s="19">
        <v>0</v>
      </c>
      <c r="BV190" s="19">
        <v>0</v>
      </c>
      <c r="BW190" s="19">
        <v>0</v>
      </c>
      <c r="BX190" s="19">
        <v>1</v>
      </c>
      <c r="BY190" s="19">
        <v>1</v>
      </c>
      <c r="BZ190" s="19">
        <v>1</v>
      </c>
      <c r="CA190" s="19">
        <v>1</v>
      </c>
    </row>
    <row r="191" spans="1:79" x14ac:dyDescent="0.3">
      <c r="A191" s="26">
        <v>189</v>
      </c>
      <c r="B191" s="19">
        <v>80</v>
      </c>
      <c r="C191" s="19">
        <v>9.2999935150146484E-2</v>
      </c>
      <c r="D191" s="19">
        <v>1.5499989191691079E-3</v>
      </c>
      <c r="E191" s="19">
        <v>5</v>
      </c>
      <c r="F191" s="19">
        <v>0.1028785691968935</v>
      </c>
      <c r="G191" s="19">
        <v>7.6705224113158919E-3</v>
      </c>
      <c r="H191" s="19">
        <v>3.1955871672902328E-2</v>
      </c>
      <c r="I191" s="19">
        <v>1.0776765371622419E-2</v>
      </c>
      <c r="J191" s="19">
        <v>8.8043512857279484E-3</v>
      </c>
      <c r="K191" s="19">
        <f t="shared" si="2"/>
        <v>8.8043512857279484E-3</v>
      </c>
      <c r="L191" s="19">
        <v>7.6705224113158919E-3</v>
      </c>
      <c r="M191" s="19">
        <v>7.6705224113158919E-3</v>
      </c>
      <c r="N191" s="19">
        <v>0</v>
      </c>
      <c r="O191" s="19">
        <v>-5.5511151231257827E-17</v>
      </c>
      <c r="P191" s="19">
        <v>0</v>
      </c>
      <c r="Q191" s="19">
        <v>0</v>
      </c>
      <c r="R191" s="19">
        <v>-0.105</v>
      </c>
      <c r="S191" s="19">
        <v>2.7500000000000011E-2</v>
      </c>
      <c r="T191" s="19">
        <v>0.12</v>
      </c>
      <c r="U191" s="19">
        <v>0</v>
      </c>
      <c r="V191" s="19">
        <v>1.8093749999999891E-2</v>
      </c>
      <c r="W191" s="19">
        <v>-9.3749999999920286E-5</v>
      </c>
      <c r="X191" s="19">
        <v>5.062500000000001E-3</v>
      </c>
      <c r="Y191" s="19">
        <v>-9.9999999999999978E-2</v>
      </c>
      <c r="Z191" s="19">
        <v>-0.2</v>
      </c>
      <c r="AA191" s="19">
        <v>0</v>
      </c>
      <c r="AB191" s="19">
        <v>0</v>
      </c>
      <c r="AC191" s="19">
        <v>-0.105</v>
      </c>
      <c r="AD191" s="19">
        <v>2.7500000000000011E-2</v>
      </c>
      <c r="AE191" s="19">
        <v>0.12</v>
      </c>
      <c r="AF191" s="19">
        <v>0</v>
      </c>
      <c r="AG191" s="19">
        <v>-0.10975</v>
      </c>
      <c r="AH191" s="19">
        <v>-0.22006249999999991</v>
      </c>
      <c r="AI191" s="19">
        <v>-1.575E-2</v>
      </c>
      <c r="AJ191" s="19">
        <v>0</v>
      </c>
      <c r="AK191" s="19">
        <v>16</v>
      </c>
      <c r="AL191" s="19">
        <v>24</v>
      </c>
      <c r="AM191" s="19">
        <v>12</v>
      </c>
      <c r="AN191" s="19">
        <v>28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270</v>
      </c>
      <c r="AT191" s="19">
        <v>1</v>
      </c>
      <c r="AU191" s="19">
        <v>0</v>
      </c>
      <c r="AV191" s="19">
        <v>0</v>
      </c>
      <c r="AW191" s="19">
        <v>1</v>
      </c>
      <c r="AX191" s="19">
        <v>1</v>
      </c>
      <c r="AY191" s="19">
        <v>0.1</v>
      </c>
      <c r="AZ191" s="19">
        <v>0.1</v>
      </c>
      <c r="BA191" s="19">
        <v>0.1</v>
      </c>
      <c r="BB191" s="19">
        <v>0.1</v>
      </c>
      <c r="BC191" s="19">
        <v>0</v>
      </c>
      <c r="BD191" s="19">
        <v>1</v>
      </c>
      <c r="BE191" s="19">
        <v>45</v>
      </c>
      <c r="BF191" s="19">
        <v>1</v>
      </c>
      <c r="BG191" s="19">
        <v>5</v>
      </c>
      <c r="BH191" s="19" t="s">
        <v>89</v>
      </c>
      <c r="BI191" s="19">
        <v>5</v>
      </c>
      <c r="BJ191" s="19">
        <v>2</v>
      </c>
      <c r="BK191" s="19">
        <v>0.05</v>
      </c>
      <c r="BL191" s="19">
        <v>4</v>
      </c>
      <c r="BM191" s="19">
        <v>6</v>
      </c>
      <c r="BN191" s="19">
        <v>0.5</v>
      </c>
      <c r="BO191" s="19">
        <v>10</v>
      </c>
      <c r="BP191" s="19">
        <v>1</v>
      </c>
      <c r="BQ191" s="19">
        <v>1</v>
      </c>
      <c r="BR191" s="19">
        <v>1</v>
      </c>
      <c r="BS191" s="19">
        <v>1</v>
      </c>
      <c r="BT191" s="19">
        <v>0</v>
      </c>
      <c r="BU191" s="19">
        <v>0</v>
      </c>
      <c r="BV191" s="19">
        <v>0</v>
      </c>
      <c r="BW191" s="19">
        <v>0</v>
      </c>
      <c r="BX191" s="19">
        <v>1</v>
      </c>
      <c r="BY191" s="19">
        <v>1</v>
      </c>
      <c r="BZ191" s="19">
        <v>1</v>
      </c>
      <c r="CA191" s="19">
        <v>1</v>
      </c>
    </row>
    <row r="192" spans="1:79" x14ac:dyDescent="0.3">
      <c r="A192" s="26">
        <v>190</v>
      </c>
      <c r="B192" s="19">
        <v>80</v>
      </c>
      <c r="C192" s="19">
        <v>9.0999841690063477E-2</v>
      </c>
      <c r="D192" s="19">
        <v>1.5166640281677249E-3</v>
      </c>
      <c r="E192" s="19">
        <v>5</v>
      </c>
      <c r="F192" s="19">
        <v>0.1028785691968935</v>
      </c>
      <c r="G192" s="19">
        <v>7.6705224113158806E-3</v>
      </c>
      <c r="H192" s="19">
        <v>3.1955871672902307E-2</v>
      </c>
      <c r="I192" s="19">
        <v>1.077676537162239E-2</v>
      </c>
      <c r="J192" s="19">
        <v>8.8043512857279467E-3</v>
      </c>
      <c r="K192" s="19">
        <f t="shared" si="2"/>
        <v>8.8043512857279467E-3</v>
      </c>
      <c r="L192" s="19">
        <v>7.6705224113158806E-3</v>
      </c>
      <c r="M192" s="19">
        <v>7.6705224113158806E-3</v>
      </c>
      <c r="N192" s="19">
        <v>0</v>
      </c>
      <c r="O192" s="19">
        <v>-5.5511151231257827E-17</v>
      </c>
      <c r="P192" s="19">
        <v>0</v>
      </c>
      <c r="Q192" s="19">
        <v>0</v>
      </c>
      <c r="R192" s="19">
        <v>0.105</v>
      </c>
      <c r="S192" s="19">
        <v>2.75E-2</v>
      </c>
      <c r="T192" s="19">
        <v>0.12</v>
      </c>
      <c r="U192" s="19">
        <v>0</v>
      </c>
      <c r="V192" s="19">
        <v>-1.809374999999987E-2</v>
      </c>
      <c r="W192" s="19">
        <v>-9.3749999999975797E-5</v>
      </c>
      <c r="X192" s="19">
        <v>5.062500000000001E-3</v>
      </c>
      <c r="Y192" s="19">
        <v>0.1</v>
      </c>
      <c r="Z192" s="19">
        <v>-0.2</v>
      </c>
      <c r="AA192" s="19">
        <v>0</v>
      </c>
      <c r="AB192" s="19">
        <v>0</v>
      </c>
      <c r="AC192" s="19">
        <v>0.105</v>
      </c>
      <c r="AD192" s="19">
        <v>2.75E-2</v>
      </c>
      <c r="AE192" s="19">
        <v>0.12</v>
      </c>
      <c r="AF192" s="19">
        <v>0</v>
      </c>
      <c r="AG192" s="19">
        <v>0.10975</v>
      </c>
      <c r="AH192" s="19">
        <v>-0.22006249999999999</v>
      </c>
      <c r="AI192" s="19">
        <v>-1.575E-2</v>
      </c>
      <c r="AJ192" s="19">
        <v>0</v>
      </c>
      <c r="AK192" s="19">
        <v>24</v>
      </c>
      <c r="AL192" s="19">
        <v>16</v>
      </c>
      <c r="AM192" s="19">
        <v>12</v>
      </c>
      <c r="AN192" s="19">
        <v>28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271</v>
      </c>
      <c r="AT192" s="19">
        <v>1</v>
      </c>
      <c r="AU192" s="19">
        <v>0</v>
      </c>
      <c r="AV192" s="19">
        <v>0</v>
      </c>
      <c r="AW192" s="19">
        <v>1</v>
      </c>
      <c r="AX192" s="19">
        <v>1</v>
      </c>
      <c r="AY192" s="19">
        <v>0.1</v>
      </c>
      <c r="AZ192" s="19">
        <v>0.1</v>
      </c>
      <c r="BA192" s="19">
        <v>0.1</v>
      </c>
      <c r="BB192" s="19">
        <v>0.1</v>
      </c>
      <c r="BC192" s="19">
        <v>0</v>
      </c>
      <c r="BD192" s="19">
        <v>1</v>
      </c>
      <c r="BE192" s="19">
        <v>45</v>
      </c>
      <c r="BF192" s="19">
        <v>1</v>
      </c>
      <c r="BG192" s="19">
        <v>5</v>
      </c>
      <c r="BH192" s="19" t="s">
        <v>89</v>
      </c>
      <c r="BI192" s="19">
        <v>5</v>
      </c>
      <c r="BJ192" s="19">
        <v>2</v>
      </c>
      <c r="BK192" s="19">
        <v>0.05</v>
      </c>
      <c r="BL192" s="19">
        <v>4</v>
      </c>
      <c r="BM192" s="19">
        <v>6</v>
      </c>
      <c r="BN192" s="19">
        <v>0.5</v>
      </c>
      <c r="BO192" s="19">
        <v>10</v>
      </c>
      <c r="BP192" s="19">
        <v>1</v>
      </c>
      <c r="BQ192" s="19">
        <v>1</v>
      </c>
      <c r="BR192" s="19">
        <v>1</v>
      </c>
      <c r="BS192" s="19">
        <v>1</v>
      </c>
      <c r="BT192" s="19">
        <v>0</v>
      </c>
      <c r="BU192" s="19">
        <v>0</v>
      </c>
      <c r="BV192" s="19">
        <v>0</v>
      </c>
      <c r="BW192" s="19">
        <v>0</v>
      </c>
      <c r="BX192" s="19">
        <v>1</v>
      </c>
      <c r="BY192" s="19">
        <v>1</v>
      </c>
      <c r="BZ192" s="19">
        <v>1</v>
      </c>
      <c r="CA192" s="19">
        <v>1</v>
      </c>
    </row>
    <row r="193" spans="1:79" x14ac:dyDescent="0.3">
      <c r="A193" s="26">
        <v>191</v>
      </c>
      <c r="B193" s="19">
        <v>80</v>
      </c>
      <c r="C193" s="19">
        <v>7.2999954223632813E-2</v>
      </c>
      <c r="D193" s="19">
        <v>1.216665903727214E-3</v>
      </c>
      <c r="E193" s="19">
        <v>4</v>
      </c>
      <c r="F193" s="19">
        <v>0.1028785691968935</v>
      </c>
      <c r="G193" s="19">
        <v>1.755588176011107E-2</v>
      </c>
      <c r="H193" s="19">
        <v>3.4656235910727501E-2</v>
      </c>
      <c r="I193" s="19">
        <v>1.755588176011107E-2</v>
      </c>
      <c r="J193" s="19">
        <v>1.9468122983482501E-2</v>
      </c>
      <c r="K193" s="19">
        <f t="shared" si="2"/>
        <v>1.755588176011107E-2</v>
      </c>
      <c r="L193" s="19">
        <v>1.9468122983482501E-2</v>
      </c>
      <c r="N193" s="19">
        <v>2.775557561562891E-17</v>
      </c>
      <c r="O193" s="19">
        <v>2.775557561562891E-17</v>
      </c>
      <c r="P193" s="19">
        <v>0</v>
      </c>
      <c r="Q193" s="19">
        <v>0</v>
      </c>
      <c r="R193" s="19">
        <v>-8.1250000000000003E-2</v>
      </c>
      <c r="S193" s="19">
        <v>-3.124999999999999E-2</v>
      </c>
      <c r="T193" s="19">
        <v>6.25E-2</v>
      </c>
      <c r="U193" s="19">
        <v>0</v>
      </c>
      <c r="V193" s="19">
        <v>-3.4875000000000038E-2</v>
      </c>
      <c r="W193" s="19">
        <v>-2.2312500000000041E-2</v>
      </c>
      <c r="X193" s="19">
        <v>1.162499999999995E-2</v>
      </c>
      <c r="Y193" s="19">
        <v>0.15</v>
      </c>
      <c r="Z193" s="19">
        <v>0.15</v>
      </c>
      <c r="AA193" s="19">
        <v>-0.1</v>
      </c>
      <c r="AB193" s="19">
        <v>0</v>
      </c>
      <c r="AC193" s="19">
        <v>-8.1250000000000003E-2</v>
      </c>
      <c r="AD193" s="19">
        <v>-3.124999999999999E-2</v>
      </c>
      <c r="AE193" s="19">
        <v>6.25E-2</v>
      </c>
      <c r="AF193" s="19">
        <v>0</v>
      </c>
      <c r="AG193" s="19">
        <v>0.13284375000000001</v>
      </c>
      <c r="AH193" s="19">
        <v>0.17784374999999999</v>
      </c>
      <c r="AI193" s="19">
        <v>-0.10768750000000001</v>
      </c>
      <c r="AJ193" s="19">
        <v>0</v>
      </c>
      <c r="AK193" s="19">
        <v>24</v>
      </c>
      <c r="AL193" s="19">
        <v>12</v>
      </c>
      <c r="AM193" s="19">
        <v>28</v>
      </c>
      <c r="AN193" s="19">
        <v>16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272</v>
      </c>
      <c r="AT193" s="19">
        <v>1</v>
      </c>
      <c r="AU193" s="19">
        <v>0</v>
      </c>
      <c r="AV193" s="19">
        <v>0</v>
      </c>
      <c r="AW193" s="19">
        <v>1</v>
      </c>
      <c r="AX193" s="19">
        <v>1</v>
      </c>
      <c r="AY193" s="19">
        <v>0.1</v>
      </c>
      <c r="AZ193" s="19">
        <v>0.1</v>
      </c>
      <c r="BA193" s="19">
        <v>0.1</v>
      </c>
      <c r="BB193" s="19">
        <v>0.1</v>
      </c>
      <c r="BC193" s="19">
        <v>0</v>
      </c>
      <c r="BD193" s="19">
        <v>1</v>
      </c>
      <c r="BE193" s="19">
        <v>45</v>
      </c>
      <c r="BF193" s="19">
        <v>1</v>
      </c>
      <c r="BG193" s="19">
        <v>5</v>
      </c>
      <c r="BH193" s="19" t="s">
        <v>89</v>
      </c>
      <c r="BI193" s="19">
        <v>5</v>
      </c>
      <c r="BJ193" s="19">
        <v>2</v>
      </c>
      <c r="BK193" s="19">
        <v>0.05</v>
      </c>
      <c r="BL193" s="19">
        <v>4</v>
      </c>
      <c r="BM193" s="19">
        <v>6</v>
      </c>
      <c r="BN193" s="19">
        <v>0.5</v>
      </c>
      <c r="BO193" s="19">
        <v>10</v>
      </c>
      <c r="BP193" s="19">
        <v>1</v>
      </c>
      <c r="BQ193" s="19">
        <v>1</v>
      </c>
      <c r="BR193" s="19">
        <v>1</v>
      </c>
      <c r="BS193" s="19">
        <v>1</v>
      </c>
      <c r="BT193" s="19">
        <v>0</v>
      </c>
      <c r="BU193" s="19">
        <v>0</v>
      </c>
      <c r="BV193" s="19">
        <v>0</v>
      </c>
      <c r="BW193" s="19">
        <v>0</v>
      </c>
      <c r="BX193" s="19">
        <v>1</v>
      </c>
      <c r="BY193" s="19">
        <v>1</v>
      </c>
      <c r="BZ193" s="19">
        <v>1</v>
      </c>
      <c r="CA193" s="19">
        <v>1</v>
      </c>
    </row>
    <row r="194" spans="1:79" x14ac:dyDescent="0.3">
      <c r="A194" s="26">
        <v>192</v>
      </c>
      <c r="B194" s="19">
        <v>80</v>
      </c>
      <c r="C194" s="19">
        <v>7.8000068664550781E-2</v>
      </c>
      <c r="D194" s="19">
        <v>1.30000114440918E-3</v>
      </c>
      <c r="E194" s="19">
        <v>4</v>
      </c>
      <c r="F194" s="19">
        <v>8.4000000000000019E-2</v>
      </c>
      <c r="G194" s="19">
        <v>1.755588176011106E-2</v>
      </c>
      <c r="H194" s="19">
        <v>3.4656235910727501E-2</v>
      </c>
      <c r="I194" s="19">
        <v>1.755588176011106E-2</v>
      </c>
      <c r="J194" s="19">
        <v>1.9468122983482491E-2</v>
      </c>
      <c r="K194" s="19">
        <f t="shared" si="2"/>
        <v>1.755588176011106E-2</v>
      </c>
      <c r="L194" s="19">
        <v>1.9468122983482491E-2</v>
      </c>
      <c r="N194" s="19">
        <v>2.775557561562891E-17</v>
      </c>
      <c r="O194" s="19">
        <v>-2.775557561562891E-17</v>
      </c>
      <c r="P194" s="19">
        <v>0</v>
      </c>
      <c r="Q194" s="19">
        <v>0</v>
      </c>
      <c r="R194" s="19">
        <v>-8.1250000000000003E-2</v>
      </c>
      <c r="S194" s="19">
        <v>3.1250000000000007E-2</v>
      </c>
      <c r="T194" s="19">
        <v>6.25E-2</v>
      </c>
      <c r="U194" s="19">
        <v>0</v>
      </c>
      <c r="V194" s="19">
        <v>-3.4875000000000038E-2</v>
      </c>
      <c r="W194" s="19">
        <v>2.2312499999999989E-2</v>
      </c>
      <c r="X194" s="19">
        <v>1.162499999999995E-2</v>
      </c>
      <c r="Y194" s="19">
        <v>0.15</v>
      </c>
      <c r="Z194" s="19">
        <v>-0.15</v>
      </c>
      <c r="AA194" s="19">
        <v>-0.1</v>
      </c>
      <c r="AB194" s="19">
        <v>0</v>
      </c>
      <c r="AC194" s="19">
        <v>-8.1250000000000003E-2</v>
      </c>
      <c r="AD194" s="19">
        <v>3.1250000000000007E-2</v>
      </c>
      <c r="AE194" s="19">
        <v>6.25E-2</v>
      </c>
      <c r="AF194" s="19">
        <v>0</v>
      </c>
      <c r="AG194" s="19">
        <v>0.13284375000000001</v>
      </c>
      <c r="AH194" s="19">
        <v>-0.17784374999999999</v>
      </c>
      <c r="AI194" s="19">
        <v>-0.10768750000000001</v>
      </c>
      <c r="AJ194" s="19">
        <v>0</v>
      </c>
      <c r="AK194" s="19">
        <v>24</v>
      </c>
      <c r="AL194" s="19">
        <v>12</v>
      </c>
      <c r="AM194" s="19">
        <v>16</v>
      </c>
      <c r="AN194" s="19">
        <v>28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273</v>
      </c>
      <c r="AT194" s="19">
        <v>1</v>
      </c>
      <c r="AU194" s="19">
        <v>0</v>
      </c>
      <c r="AV194" s="19">
        <v>0</v>
      </c>
      <c r="AW194" s="19">
        <v>1</v>
      </c>
      <c r="AX194" s="19">
        <v>1</v>
      </c>
      <c r="AY194" s="19">
        <v>0.1</v>
      </c>
      <c r="AZ194" s="19">
        <v>0.1</v>
      </c>
      <c r="BA194" s="19">
        <v>0.1</v>
      </c>
      <c r="BB194" s="19">
        <v>0.1</v>
      </c>
      <c r="BC194" s="19">
        <v>0</v>
      </c>
      <c r="BD194" s="19">
        <v>1</v>
      </c>
      <c r="BE194" s="19">
        <v>45</v>
      </c>
      <c r="BF194" s="19">
        <v>1</v>
      </c>
      <c r="BG194" s="19">
        <v>5</v>
      </c>
      <c r="BH194" s="19" t="s">
        <v>89</v>
      </c>
      <c r="BI194" s="19">
        <v>5</v>
      </c>
      <c r="BJ194" s="19">
        <v>2</v>
      </c>
      <c r="BK194" s="19">
        <v>0.05</v>
      </c>
      <c r="BL194" s="19">
        <v>4</v>
      </c>
      <c r="BM194" s="19">
        <v>6</v>
      </c>
      <c r="BN194" s="19">
        <v>0.5</v>
      </c>
      <c r="BO194" s="19">
        <v>10</v>
      </c>
      <c r="BP194" s="19">
        <v>1</v>
      </c>
      <c r="BQ194" s="19">
        <v>1</v>
      </c>
      <c r="BR194" s="19">
        <v>1</v>
      </c>
      <c r="BS194" s="19">
        <v>1</v>
      </c>
      <c r="BT194" s="19">
        <v>0</v>
      </c>
      <c r="BU194" s="19">
        <v>0</v>
      </c>
      <c r="BV194" s="19">
        <v>0</v>
      </c>
      <c r="BW194" s="19">
        <v>0</v>
      </c>
      <c r="BX194" s="19">
        <v>1</v>
      </c>
      <c r="BY194" s="19">
        <v>1</v>
      </c>
      <c r="BZ194" s="19">
        <v>1</v>
      </c>
      <c r="CA194" s="19">
        <v>1</v>
      </c>
    </row>
    <row r="195" spans="1:79" x14ac:dyDescent="0.3">
      <c r="A195" s="26">
        <v>193</v>
      </c>
      <c r="B195" s="19">
        <v>80</v>
      </c>
      <c r="C195" s="19">
        <v>7.3000192642211914E-2</v>
      </c>
      <c r="D195" s="19">
        <v>1.2166698773701981E-3</v>
      </c>
      <c r="E195" s="19">
        <v>4</v>
      </c>
      <c r="F195" s="19">
        <v>8.6823635894841517E-2</v>
      </c>
      <c r="G195" s="19">
        <v>1.755588176011106E-2</v>
      </c>
      <c r="H195" s="19">
        <v>3.4656235910727501E-2</v>
      </c>
      <c r="I195" s="19">
        <v>1.755588176011106E-2</v>
      </c>
      <c r="J195" s="19">
        <v>1.9468122983482491E-2</v>
      </c>
      <c r="K195" s="19">
        <f t="shared" ref="K195:K201" si="3">MIN(H195:J195)</f>
        <v>1.755588176011106E-2</v>
      </c>
      <c r="L195" s="19">
        <v>1.9468122983482491E-2</v>
      </c>
      <c r="N195" s="19">
        <v>-2.775557561562891E-17</v>
      </c>
      <c r="O195" s="19">
        <v>-2.775557561562891E-17</v>
      </c>
      <c r="P195" s="19">
        <v>0</v>
      </c>
      <c r="Q195" s="19">
        <v>0</v>
      </c>
      <c r="R195" s="19">
        <v>8.1250000000000003E-2</v>
      </c>
      <c r="S195" s="19">
        <v>3.124999999999999E-2</v>
      </c>
      <c r="T195" s="19">
        <v>6.25E-2</v>
      </c>
      <c r="U195" s="19">
        <v>0</v>
      </c>
      <c r="V195" s="19">
        <v>3.4875000000000038E-2</v>
      </c>
      <c r="W195" s="19">
        <v>2.2312499999999989E-2</v>
      </c>
      <c r="X195" s="19">
        <v>1.162499999999995E-2</v>
      </c>
      <c r="Y195" s="19">
        <v>-0.15</v>
      </c>
      <c r="Z195" s="19">
        <v>-0.15</v>
      </c>
      <c r="AA195" s="19">
        <v>-0.1</v>
      </c>
      <c r="AB195" s="19">
        <v>0</v>
      </c>
      <c r="AC195" s="19">
        <v>8.1250000000000003E-2</v>
      </c>
      <c r="AD195" s="19">
        <v>3.124999999999999E-2</v>
      </c>
      <c r="AE195" s="19">
        <v>6.25E-2</v>
      </c>
      <c r="AF195" s="19">
        <v>0</v>
      </c>
      <c r="AG195" s="19">
        <v>-0.13284375000000001</v>
      </c>
      <c r="AH195" s="19">
        <v>-0.17784374999999999</v>
      </c>
      <c r="AI195" s="19">
        <v>-0.10768750000000001</v>
      </c>
      <c r="AJ195" s="19">
        <v>0</v>
      </c>
      <c r="AK195" s="19">
        <v>12</v>
      </c>
      <c r="AL195" s="19">
        <v>24</v>
      </c>
      <c r="AM195" s="19">
        <v>16</v>
      </c>
      <c r="AN195" s="19">
        <v>28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274</v>
      </c>
      <c r="AT195" s="19">
        <v>1</v>
      </c>
      <c r="AU195" s="19">
        <v>0</v>
      </c>
      <c r="AV195" s="19">
        <v>0</v>
      </c>
      <c r="AW195" s="19">
        <v>1</v>
      </c>
      <c r="AX195" s="19">
        <v>1</v>
      </c>
      <c r="AY195" s="19">
        <v>0.1</v>
      </c>
      <c r="AZ195" s="19">
        <v>0.1</v>
      </c>
      <c r="BA195" s="19">
        <v>0.1</v>
      </c>
      <c r="BB195" s="19">
        <v>0.1</v>
      </c>
      <c r="BC195" s="19">
        <v>0</v>
      </c>
      <c r="BD195" s="19">
        <v>1</v>
      </c>
      <c r="BE195" s="19">
        <v>45</v>
      </c>
      <c r="BF195" s="19">
        <v>1</v>
      </c>
      <c r="BG195" s="19">
        <v>5</v>
      </c>
      <c r="BH195" s="19" t="s">
        <v>89</v>
      </c>
      <c r="BI195" s="19">
        <v>5</v>
      </c>
      <c r="BJ195" s="19">
        <v>2</v>
      </c>
      <c r="BK195" s="19">
        <v>0.05</v>
      </c>
      <c r="BL195" s="19">
        <v>4</v>
      </c>
      <c r="BM195" s="19">
        <v>6</v>
      </c>
      <c r="BN195" s="19">
        <v>0.5</v>
      </c>
      <c r="BO195" s="19">
        <v>10</v>
      </c>
      <c r="BP195" s="19">
        <v>1</v>
      </c>
      <c r="BQ195" s="19">
        <v>1</v>
      </c>
      <c r="BR195" s="19">
        <v>1</v>
      </c>
      <c r="BS195" s="19">
        <v>1</v>
      </c>
      <c r="BT195" s="19">
        <v>0</v>
      </c>
      <c r="BU195" s="19">
        <v>0</v>
      </c>
      <c r="BV195" s="19">
        <v>0</v>
      </c>
      <c r="BW195" s="19">
        <v>0</v>
      </c>
      <c r="BX195" s="19">
        <v>1</v>
      </c>
      <c r="BY195" s="19">
        <v>1</v>
      </c>
      <c r="BZ195" s="19">
        <v>1</v>
      </c>
      <c r="CA195" s="19">
        <v>1</v>
      </c>
    </row>
    <row r="196" spans="1:79" x14ac:dyDescent="0.3">
      <c r="A196" s="26">
        <v>194</v>
      </c>
      <c r="B196" s="19">
        <v>80</v>
      </c>
      <c r="C196" s="19">
        <v>7.1999788284301758E-2</v>
      </c>
      <c r="D196" s="19">
        <v>1.199996471405029E-3</v>
      </c>
      <c r="E196" s="19">
        <v>2</v>
      </c>
      <c r="F196" s="19">
        <v>8.6823635894841503E-2</v>
      </c>
      <c r="G196" s="19">
        <v>0.1150447015984893</v>
      </c>
      <c r="H196" s="19">
        <v>0.1150447015984893</v>
      </c>
      <c r="I196" s="19">
        <v>0.1150447015984893</v>
      </c>
      <c r="K196" s="19">
        <f t="shared" si="3"/>
        <v>0.1150447015984893</v>
      </c>
      <c r="N196" s="19">
        <v>-4.9999999999999933E-2</v>
      </c>
      <c r="O196" s="19">
        <v>8.4484432024684123E-18</v>
      </c>
      <c r="P196" s="19">
        <v>9.9999999999999978E-2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-0.23084375000000021</v>
      </c>
      <c r="W196" s="19">
        <v>2.6250000000000088E-3</v>
      </c>
      <c r="X196" s="19">
        <v>0.11668750000000019</v>
      </c>
      <c r="Y196" s="19">
        <v>-0.60000000000000009</v>
      </c>
      <c r="Z196" s="19">
        <v>8.7430063189231087E-17</v>
      </c>
      <c r="AA196" s="19">
        <v>0.60000000000000009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-0.85453124999999996</v>
      </c>
      <c r="AH196" s="19">
        <v>-2.315624999999991E-2</v>
      </c>
      <c r="AI196" s="19">
        <v>0.71681249999999996</v>
      </c>
      <c r="AJ196" s="19">
        <v>0</v>
      </c>
      <c r="AK196" s="19">
        <v>8</v>
      </c>
      <c r="AL196" s="19">
        <v>56</v>
      </c>
      <c r="AM196" s="19">
        <v>8</v>
      </c>
      <c r="AN196" s="19">
        <v>8</v>
      </c>
      <c r="AO196" s="19">
        <v>0</v>
      </c>
      <c r="AP196" s="19">
        <v>-4</v>
      </c>
      <c r="AQ196" s="19">
        <v>2</v>
      </c>
      <c r="AR196" s="19">
        <v>2</v>
      </c>
      <c r="AS196" s="19" t="s">
        <v>275</v>
      </c>
      <c r="AT196" s="19">
        <v>1</v>
      </c>
      <c r="AU196" s="19">
        <v>0</v>
      </c>
      <c r="AV196" s="19">
        <v>0</v>
      </c>
      <c r="AW196" s="19">
        <v>1</v>
      </c>
      <c r="AX196" s="19">
        <v>1</v>
      </c>
      <c r="AY196" s="19">
        <v>0.1</v>
      </c>
      <c r="AZ196" s="19">
        <v>0.1</v>
      </c>
      <c r="BA196" s="19">
        <v>0.1</v>
      </c>
      <c r="BB196" s="19">
        <v>0.1</v>
      </c>
      <c r="BC196" s="19">
        <v>0</v>
      </c>
      <c r="BD196" s="19">
        <v>1</v>
      </c>
      <c r="BE196" s="19">
        <v>45</v>
      </c>
      <c r="BF196" s="19">
        <v>1</v>
      </c>
      <c r="BG196" s="19">
        <v>5</v>
      </c>
      <c r="BH196" s="19" t="s">
        <v>89</v>
      </c>
      <c r="BI196" s="19">
        <v>5</v>
      </c>
      <c r="BJ196" s="19">
        <v>2</v>
      </c>
      <c r="BK196" s="19">
        <v>0.05</v>
      </c>
      <c r="BL196" s="19">
        <v>4</v>
      </c>
      <c r="BM196" s="19">
        <v>6</v>
      </c>
      <c r="BN196" s="19">
        <v>0.5</v>
      </c>
      <c r="BO196" s="19">
        <v>10</v>
      </c>
      <c r="BP196" s="19">
        <v>1</v>
      </c>
      <c r="BQ196" s="19">
        <v>1</v>
      </c>
      <c r="BR196" s="19">
        <v>1</v>
      </c>
      <c r="BS196" s="19">
        <v>1</v>
      </c>
      <c r="BT196" s="19">
        <v>0</v>
      </c>
      <c r="BU196" s="19">
        <v>0</v>
      </c>
      <c r="BV196" s="19">
        <v>0</v>
      </c>
      <c r="BW196" s="19">
        <v>0</v>
      </c>
      <c r="BX196" s="19">
        <v>1</v>
      </c>
      <c r="BY196" s="19">
        <v>1</v>
      </c>
      <c r="BZ196" s="19">
        <v>1</v>
      </c>
      <c r="CA196" s="19">
        <v>1</v>
      </c>
    </row>
    <row r="197" spans="1:79" x14ac:dyDescent="0.3">
      <c r="A197" s="26">
        <v>195</v>
      </c>
      <c r="B197" s="19">
        <v>80</v>
      </c>
      <c r="C197" s="19">
        <v>7.500004768371582E-2</v>
      </c>
      <c r="D197" s="19">
        <v>1.250000794728597E-3</v>
      </c>
      <c r="E197" s="19">
        <v>2</v>
      </c>
      <c r="F197" s="19">
        <v>8.6823635894841503E-2</v>
      </c>
      <c r="G197" s="19">
        <v>0.1150447015984893</v>
      </c>
      <c r="H197" s="19">
        <v>0.1150447015984893</v>
      </c>
      <c r="I197" s="19">
        <v>0.1150447015984893</v>
      </c>
      <c r="K197" s="19">
        <f t="shared" si="3"/>
        <v>0.1150447015984893</v>
      </c>
      <c r="N197" s="19">
        <v>-4.9999999999999933E-2</v>
      </c>
      <c r="O197" s="19">
        <v>1.3999558325594191E-17</v>
      </c>
      <c r="P197" s="19">
        <v>9.9999999999999978E-2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-0.23084375000000021</v>
      </c>
      <c r="W197" s="19">
        <v>-2.6249999999999681E-3</v>
      </c>
      <c r="X197" s="19">
        <v>0.11668750000000019</v>
      </c>
      <c r="Y197" s="19">
        <v>-0.60000000000000009</v>
      </c>
      <c r="Z197" s="19">
        <v>9.2981178312356863E-17</v>
      </c>
      <c r="AA197" s="19">
        <v>0.60000000000000009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-0.85453124999999996</v>
      </c>
      <c r="AH197" s="19">
        <v>2.315625000000009E-2</v>
      </c>
      <c r="AI197" s="19">
        <v>0.71681249999999996</v>
      </c>
      <c r="AJ197" s="19">
        <v>0</v>
      </c>
      <c r="AK197" s="19">
        <v>8</v>
      </c>
      <c r="AL197" s="19">
        <v>56</v>
      </c>
      <c r="AM197" s="19">
        <v>8</v>
      </c>
      <c r="AN197" s="19">
        <v>8</v>
      </c>
      <c r="AO197" s="19">
        <v>0</v>
      </c>
      <c r="AP197" s="19">
        <v>-4</v>
      </c>
      <c r="AQ197" s="19">
        <v>2</v>
      </c>
      <c r="AR197" s="19">
        <v>2</v>
      </c>
      <c r="AS197" s="19" t="s">
        <v>276</v>
      </c>
      <c r="AT197" s="19">
        <v>1</v>
      </c>
      <c r="AU197" s="19">
        <v>0</v>
      </c>
      <c r="AV197" s="19">
        <v>0</v>
      </c>
      <c r="AW197" s="19">
        <v>1</v>
      </c>
      <c r="AX197" s="19">
        <v>1</v>
      </c>
      <c r="AY197" s="19">
        <v>0.1</v>
      </c>
      <c r="AZ197" s="19">
        <v>0.1</v>
      </c>
      <c r="BA197" s="19">
        <v>0.1</v>
      </c>
      <c r="BB197" s="19">
        <v>0.1</v>
      </c>
      <c r="BC197" s="19">
        <v>0</v>
      </c>
      <c r="BD197" s="19">
        <v>1</v>
      </c>
      <c r="BE197" s="19">
        <v>45</v>
      </c>
      <c r="BF197" s="19">
        <v>1</v>
      </c>
      <c r="BG197" s="19">
        <v>5</v>
      </c>
      <c r="BH197" s="19" t="s">
        <v>89</v>
      </c>
      <c r="BI197" s="19">
        <v>5</v>
      </c>
      <c r="BJ197" s="19">
        <v>2</v>
      </c>
      <c r="BK197" s="19">
        <v>0.05</v>
      </c>
      <c r="BL197" s="19">
        <v>4</v>
      </c>
      <c r="BM197" s="19">
        <v>6</v>
      </c>
      <c r="BN197" s="19">
        <v>0.5</v>
      </c>
      <c r="BO197" s="19">
        <v>10</v>
      </c>
      <c r="BP197" s="19">
        <v>1</v>
      </c>
      <c r="BQ197" s="19">
        <v>1</v>
      </c>
      <c r="BR197" s="19">
        <v>1</v>
      </c>
      <c r="BS197" s="19">
        <v>1</v>
      </c>
      <c r="BT197" s="19">
        <v>0</v>
      </c>
      <c r="BU197" s="19">
        <v>0</v>
      </c>
      <c r="BV197" s="19">
        <v>0</v>
      </c>
      <c r="BW197" s="19">
        <v>0</v>
      </c>
      <c r="BX197" s="19">
        <v>1</v>
      </c>
      <c r="BY197" s="19">
        <v>1</v>
      </c>
      <c r="BZ197" s="19">
        <v>1</v>
      </c>
      <c r="CA197" s="19">
        <v>1</v>
      </c>
    </row>
    <row r="198" spans="1:79" x14ac:dyDescent="0.3">
      <c r="A198" s="26">
        <v>196</v>
      </c>
      <c r="B198" s="19">
        <v>80</v>
      </c>
      <c r="C198" s="19">
        <v>7.2000026702880859E-2</v>
      </c>
      <c r="D198" s="19">
        <v>1.200000445048014E-3</v>
      </c>
      <c r="E198" s="19">
        <v>2</v>
      </c>
      <c r="F198" s="19">
        <v>9.0994505328618636E-2</v>
      </c>
      <c r="G198" s="19">
        <v>0.1150447015984893</v>
      </c>
      <c r="H198" s="19">
        <v>0.1150447015984893</v>
      </c>
      <c r="I198" s="19">
        <v>0.1150447015984893</v>
      </c>
      <c r="K198" s="19">
        <f t="shared" si="3"/>
        <v>0.1150447015984893</v>
      </c>
      <c r="N198" s="19">
        <v>4.9999999999999933E-2</v>
      </c>
      <c r="O198" s="19">
        <v>6.9388939039072315E-18</v>
      </c>
      <c r="P198" s="19">
        <v>9.9999999999999978E-2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0.23084375000000021</v>
      </c>
      <c r="W198" s="19">
        <v>-2.6250000000000019E-3</v>
      </c>
      <c r="X198" s="19">
        <v>0.11668750000000019</v>
      </c>
      <c r="Y198" s="19">
        <v>0.60000000000000009</v>
      </c>
      <c r="Z198" s="19">
        <v>1.387778780781446E-17</v>
      </c>
      <c r="AA198" s="19">
        <v>0.60000000000000009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0.85453124999999996</v>
      </c>
      <c r="AH198" s="19">
        <v>2.315625E-2</v>
      </c>
      <c r="AI198" s="19">
        <v>0.71681249999999996</v>
      </c>
      <c r="AJ198" s="19">
        <v>0</v>
      </c>
      <c r="AK198" s="19">
        <v>56</v>
      </c>
      <c r="AL198" s="19">
        <v>8</v>
      </c>
      <c r="AM198" s="19">
        <v>8</v>
      </c>
      <c r="AN198" s="19">
        <v>8</v>
      </c>
      <c r="AO198" s="19">
        <v>-4</v>
      </c>
      <c r="AP198" s="19">
        <v>0</v>
      </c>
      <c r="AQ198" s="19">
        <v>2</v>
      </c>
      <c r="AR198" s="19">
        <v>2</v>
      </c>
      <c r="AS198" s="19" t="s">
        <v>277</v>
      </c>
      <c r="AT198" s="19">
        <v>1</v>
      </c>
      <c r="AU198" s="19">
        <v>0</v>
      </c>
      <c r="AV198" s="19">
        <v>0</v>
      </c>
      <c r="AW198" s="19">
        <v>1</v>
      </c>
      <c r="AX198" s="19">
        <v>1</v>
      </c>
      <c r="AY198" s="19">
        <v>0.1</v>
      </c>
      <c r="AZ198" s="19">
        <v>0.1</v>
      </c>
      <c r="BA198" s="19">
        <v>0.1</v>
      </c>
      <c r="BB198" s="19">
        <v>0.1</v>
      </c>
      <c r="BC198" s="19">
        <v>0</v>
      </c>
      <c r="BD198" s="19">
        <v>1</v>
      </c>
      <c r="BE198" s="19">
        <v>45</v>
      </c>
      <c r="BF198" s="19">
        <v>1</v>
      </c>
      <c r="BG198" s="19">
        <v>5</v>
      </c>
      <c r="BH198" s="19" t="s">
        <v>89</v>
      </c>
      <c r="BI198" s="19">
        <v>5</v>
      </c>
      <c r="BJ198" s="19">
        <v>2</v>
      </c>
      <c r="BK198" s="19">
        <v>0.05</v>
      </c>
      <c r="BL198" s="19">
        <v>4</v>
      </c>
      <c r="BM198" s="19">
        <v>6</v>
      </c>
      <c r="BN198" s="19">
        <v>0.5</v>
      </c>
      <c r="BO198" s="19">
        <v>10</v>
      </c>
      <c r="BP198" s="19">
        <v>1</v>
      </c>
      <c r="BQ198" s="19">
        <v>1</v>
      </c>
      <c r="BR198" s="19">
        <v>1</v>
      </c>
      <c r="BS198" s="19">
        <v>1</v>
      </c>
      <c r="BT198" s="19">
        <v>0</v>
      </c>
      <c r="BU198" s="19">
        <v>0</v>
      </c>
      <c r="BV198" s="19">
        <v>0</v>
      </c>
      <c r="BW198" s="19">
        <v>0</v>
      </c>
      <c r="BX198" s="19">
        <v>1</v>
      </c>
      <c r="BY198" s="19">
        <v>1</v>
      </c>
      <c r="BZ198" s="19">
        <v>1</v>
      </c>
      <c r="CA198" s="19">
        <v>1</v>
      </c>
    </row>
    <row r="199" spans="1:79" x14ac:dyDescent="0.3">
      <c r="A199" s="26">
        <v>197</v>
      </c>
      <c r="B199" s="19">
        <v>80</v>
      </c>
      <c r="C199" s="19">
        <v>0.13499975204467771</v>
      </c>
      <c r="D199" s="19">
        <v>2.249995867411295E-3</v>
      </c>
      <c r="E199" s="19">
        <v>3</v>
      </c>
      <c r="F199" s="19">
        <v>9.0994505328618636E-2</v>
      </c>
      <c r="G199" s="19">
        <v>7.8563241158496902E-2</v>
      </c>
      <c r="H199" s="19">
        <v>7.8563241158496902E-2</v>
      </c>
      <c r="I199" s="19">
        <v>9.5211781654821595E-2</v>
      </c>
      <c r="J199" s="19">
        <v>9.5211781654821595E-2</v>
      </c>
      <c r="K199" s="19">
        <f t="shared" si="3"/>
        <v>7.8563241158496902E-2</v>
      </c>
      <c r="N199" s="19">
        <v>-2.4999999999999911E-2</v>
      </c>
      <c r="O199" s="19">
        <v>-2.499999999999997E-2</v>
      </c>
      <c r="P199" s="19">
        <v>4.9999999999999933E-2</v>
      </c>
      <c r="Q199" s="19">
        <v>0</v>
      </c>
      <c r="R199" s="19">
        <v>0</v>
      </c>
      <c r="S199" s="19">
        <v>-8.8817841970012525E-18</v>
      </c>
      <c r="T199" s="19">
        <v>0</v>
      </c>
      <c r="U199" s="19">
        <v>0</v>
      </c>
      <c r="V199" s="19">
        <v>-0.17823437500000031</v>
      </c>
      <c r="W199" s="19">
        <v>3.7203125000000031E-2</v>
      </c>
      <c r="X199" s="19">
        <v>1.146875000000025E-2</v>
      </c>
      <c r="Y199" s="19">
        <v>-0.57500000000000007</v>
      </c>
      <c r="Z199" s="19">
        <v>2.5000000000000099E-2</v>
      </c>
      <c r="AA199" s="19">
        <v>0.55000000000000004</v>
      </c>
      <c r="AB199" s="19">
        <v>0</v>
      </c>
      <c r="AC199" s="19">
        <v>0</v>
      </c>
      <c r="AD199" s="19">
        <v>-8.8817841970012525E-18</v>
      </c>
      <c r="AE199" s="19">
        <v>0</v>
      </c>
      <c r="AF199" s="19">
        <v>0</v>
      </c>
      <c r="AG199" s="19">
        <v>-0.80192187500000001</v>
      </c>
      <c r="AH199" s="19">
        <v>8.2515625000000092E-2</v>
      </c>
      <c r="AI199" s="19">
        <v>0.61159375000000005</v>
      </c>
      <c r="AJ199" s="19">
        <v>0</v>
      </c>
      <c r="AK199" s="19">
        <v>8</v>
      </c>
      <c r="AL199" s="19">
        <v>54</v>
      </c>
      <c r="AM199" s="19">
        <v>10</v>
      </c>
      <c r="AN199" s="19">
        <v>8</v>
      </c>
      <c r="AO199" s="19">
        <v>0</v>
      </c>
      <c r="AP199" s="19">
        <v>-2</v>
      </c>
      <c r="AQ199" s="19">
        <v>2</v>
      </c>
      <c r="AR199" s="19">
        <v>0</v>
      </c>
      <c r="AS199" s="19" t="s">
        <v>97</v>
      </c>
      <c r="AT199" s="19">
        <v>1</v>
      </c>
      <c r="AU199" s="19">
        <v>0</v>
      </c>
      <c r="AV199" s="19">
        <v>0</v>
      </c>
      <c r="AW199" s="19">
        <v>1</v>
      </c>
      <c r="AX199" s="19">
        <v>1</v>
      </c>
      <c r="AY199" s="19">
        <v>0.1</v>
      </c>
      <c r="AZ199" s="19">
        <v>0.1</v>
      </c>
      <c r="BA199" s="19">
        <v>0.1</v>
      </c>
      <c r="BB199" s="19">
        <v>0.1</v>
      </c>
      <c r="BC199" s="19">
        <v>0</v>
      </c>
      <c r="BD199" s="19">
        <v>1</v>
      </c>
      <c r="BE199" s="19">
        <v>45</v>
      </c>
      <c r="BF199" s="19">
        <v>1</v>
      </c>
      <c r="BG199" s="19">
        <v>5</v>
      </c>
      <c r="BH199" s="19" t="s">
        <v>89</v>
      </c>
      <c r="BI199" s="19">
        <v>5</v>
      </c>
      <c r="BJ199" s="19">
        <v>2</v>
      </c>
      <c r="BK199" s="19">
        <v>0.05</v>
      </c>
      <c r="BL199" s="19">
        <v>4</v>
      </c>
      <c r="BM199" s="19">
        <v>6</v>
      </c>
      <c r="BN199" s="19">
        <v>0.5</v>
      </c>
      <c r="BO199" s="19">
        <v>10</v>
      </c>
      <c r="BP199" s="19">
        <v>1</v>
      </c>
      <c r="BQ199" s="19">
        <v>1</v>
      </c>
      <c r="BR199" s="19">
        <v>1</v>
      </c>
      <c r="BS199" s="19">
        <v>1</v>
      </c>
      <c r="BT199" s="19">
        <v>0</v>
      </c>
      <c r="BU199" s="19">
        <v>0</v>
      </c>
      <c r="BV199" s="19">
        <v>0</v>
      </c>
      <c r="BW199" s="19">
        <v>0</v>
      </c>
      <c r="BX199" s="19">
        <v>1</v>
      </c>
      <c r="BY199" s="19">
        <v>1</v>
      </c>
      <c r="BZ199" s="19">
        <v>1</v>
      </c>
      <c r="CA199" s="19">
        <v>1</v>
      </c>
    </row>
    <row r="200" spans="1:79" x14ac:dyDescent="0.3">
      <c r="A200" s="26">
        <v>198</v>
      </c>
      <c r="B200" s="19">
        <v>80</v>
      </c>
      <c r="C200" s="19">
        <v>0.1319999694824219</v>
      </c>
      <c r="D200" s="19">
        <v>2.199999491373698E-3</v>
      </c>
      <c r="E200" s="19">
        <v>3</v>
      </c>
      <c r="F200" s="19">
        <v>9.0994505328618636E-2</v>
      </c>
      <c r="G200" s="19">
        <v>7.8563241158496888E-2</v>
      </c>
      <c r="H200" s="19">
        <v>7.8563241158496888E-2</v>
      </c>
      <c r="I200" s="19">
        <v>9.5211781654821595E-2</v>
      </c>
      <c r="J200" s="19">
        <v>9.5211781654821595E-2</v>
      </c>
      <c r="K200" s="19">
        <f t="shared" si="3"/>
        <v>7.8563241158496888E-2</v>
      </c>
      <c r="N200" s="19">
        <v>-2.4999999999999911E-2</v>
      </c>
      <c r="O200" s="19">
        <v>2.5000000000000008E-2</v>
      </c>
      <c r="P200" s="19">
        <v>4.9999999999999933E-2</v>
      </c>
      <c r="Q200" s="19">
        <v>0</v>
      </c>
      <c r="R200" s="19">
        <v>0</v>
      </c>
      <c r="S200" s="19">
        <v>-8.8817841970012525E-18</v>
      </c>
      <c r="T200" s="19">
        <v>0</v>
      </c>
      <c r="U200" s="19">
        <v>0</v>
      </c>
      <c r="V200" s="19">
        <v>-0.17823437500000031</v>
      </c>
      <c r="W200" s="19">
        <v>-3.720312499999999E-2</v>
      </c>
      <c r="X200" s="19">
        <v>1.146875000000025E-2</v>
      </c>
      <c r="Y200" s="19">
        <v>-0.57500000000000007</v>
      </c>
      <c r="Z200" s="19">
        <v>-2.4999999999999922E-2</v>
      </c>
      <c r="AA200" s="19">
        <v>0.55000000000000004</v>
      </c>
      <c r="AB200" s="19">
        <v>0</v>
      </c>
      <c r="AC200" s="19">
        <v>0</v>
      </c>
      <c r="AD200" s="19">
        <v>-8.8817841970012525E-18</v>
      </c>
      <c r="AE200" s="19">
        <v>0</v>
      </c>
      <c r="AF200" s="19">
        <v>0</v>
      </c>
      <c r="AG200" s="19">
        <v>-0.80192187500000001</v>
      </c>
      <c r="AH200" s="19">
        <v>-8.2515624999999912E-2</v>
      </c>
      <c r="AI200" s="19">
        <v>0.61159375000000005</v>
      </c>
      <c r="AJ200" s="19">
        <v>0</v>
      </c>
      <c r="AK200" s="19">
        <v>8</v>
      </c>
      <c r="AL200" s="19">
        <v>54</v>
      </c>
      <c r="AM200" s="19">
        <v>8</v>
      </c>
      <c r="AN200" s="19">
        <v>10</v>
      </c>
      <c r="AO200" s="19">
        <v>0</v>
      </c>
      <c r="AP200" s="19">
        <v>-2</v>
      </c>
      <c r="AQ200" s="19">
        <v>0</v>
      </c>
      <c r="AR200" s="19">
        <v>2</v>
      </c>
      <c r="AS200" s="19" t="s">
        <v>96</v>
      </c>
      <c r="AT200" s="19">
        <v>1</v>
      </c>
      <c r="AU200" s="19">
        <v>0</v>
      </c>
      <c r="AV200" s="19">
        <v>0</v>
      </c>
      <c r="AW200" s="19">
        <v>1</v>
      </c>
      <c r="AX200" s="19">
        <v>1</v>
      </c>
      <c r="AY200" s="19">
        <v>0.1</v>
      </c>
      <c r="AZ200" s="19">
        <v>0.1</v>
      </c>
      <c r="BA200" s="19">
        <v>0.1</v>
      </c>
      <c r="BB200" s="19">
        <v>0.1</v>
      </c>
      <c r="BC200" s="19">
        <v>0</v>
      </c>
      <c r="BD200" s="19">
        <v>1</v>
      </c>
      <c r="BE200" s="19">
        <v>45</v>
      </c>
      <c r="BF200" s="19">
        <v>1</v>
      </c>
      <c r="BG200" s="19">
        <v>5</v>
      </c>
      <c r="BH200" s="19" t="s">
        <v>89</v>
      </c>
      <c r="BI200" s="19">
        <v>5</v>
      </c>
      <c r="BJ200" s="19">
        <v>2</v>
      </c>
      <c r="BK200" s="19">
        <v>0.05</v>
      </c>
      <c r="BL200" s="19">
        <v>4</v>
      </c>
      <c r="BM200" s="19">
        <v>6</v>
      </c>
      <c r="BN200" s="19">
        <v>0.5</v>
      </c>
      <c r="BO200" s="19">
        <v>10</v>
      </c>
      <c r="BP200" s="19">
        <v>1</v>
      </c>
      <c r="BQ200" s="19">
        <v>1</v>
      </c>
      <c r="BR200" s="19">
        <v>1</v>
      </c>
      <c r="BS200" s="19">
        <v>1</v>
      </c>
      <c r="BT200" s="19">
        <v>0</v>
      </c>
      <c r="BU200" s="19">
        <v>0</v>
      </c>
      <c r="BV200" s="19">
        <v>0</v>
      </c>
      <c r="BW200" s="19">
        <v>0</v>
      </c>
      <c r="BX200" s="19">
        <v>1</v>
      </c>
      <c r="BY200" s="19">
        <v>1</v>
      </c>
      <c r="BZ200" s="19">
        <v>1</v>
      </c>
      <c r="CA200" s="19">
        <v>1</v>
      </c>
    </row>
    <row r="201" spans="1:79" x14ac:dyDescent="0.3">
      <c r="A201" s="26">
        <v>199</v>
      </c>
      <c r="B201" s="19">
        <v>80</v>
      </c>
      <c r="C201" s="19">
        <v>0.13399982452392581</v>
      </c>
      <c r="D201" s="19">
        <v>2.2333304087320959E-3</v>
      </c>
      <c r="E201" s="19">
        <v>3</v>
      </c>
      <c r="F201" s="19">
        <v>8.4000000000000019E-2</v>
      </c>
      <c r="G201" s="19">
        <v>7.8563241158496888E-2</v>
      </c>
      <c r="H201" s="19">
        <v>7.8563241158496888E-2</v>
      </c>
      <c r="I201" s="19">
        <v>9.5211781654821595E-2</v>
      </c>
      <c r="J201" s="19">
        <v>9.5211781654821595E-2</v>
      </c>
      <c r="K201" s="19">
        <f t="shared" si="3"/>
        <v>7.8563241158496888E-2</v>
      </c>
      <c r="N201" s="19">
        <v>2.4999999999999911E-2</v>
      </c>
      <c r="O201" s="19">
        <v>2.5000000000000019E-2</v>
      </c>
      <c r="P201" s="19">
        <v>4.9999999999999933E-2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0.17823437500000031</v>
      </c>
      <c r="W201" s="19">
        <v>-3.720312499999999E-2</v>
      </c>
      <c r="X201" s="19">
        <v>1.146875000000025E-2</v>
      </c>
      <c r="Y201" s="19">
        <v>0.57500000000000007</v>
      </c>
      <c r="Z201" s="19">
        <v>-2.4999999999999981E-2</v>
      </c>
      <c r="AA201" s="19">
        <v>0.55000000000000004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0.80192187500000001</v>
      </c>
      <c r="AH201" s="19">
        <v>-8.2515624999999995E-2</v>
      </c>
      <c r="AI201" s="19">
        <v>0.61159375000000005</v>
      </c>
      <c r="AJ201" s="19">
        <v>0</v>
      </c>
      <c r="AK201" s="19">
        <v>54</v>
      </c>
      <c r="AL201" s="19">
        <v>8</v>
      </c>
      <c r="AM201" s="19">
        <v>8</v>
      </c>
      <c r="AN201" s="19">
        <v>10</v>
      </c>
      <c r="AO201" s="19">
        <v>-2</v>
      </c>
      <c r="AP201" s="19">
        <v>0</v>
      </c>
      <c r="AQ201" s="19">
        <v>0</v>
      </c>
      <c r="AR201" s="19">
        <v>2</v>
      </c>
      <c r="AS201" s="19" t="s">
        <v>94</v>
      </c>
      <c r="AT201" s="19">
        <v>1</v>
      </c>
      <c r="AU201" s="19">
        <v>0</v>
      </c>
      <c r="AV201" s="19">
        <v>0</v>
      </c>
      <c r="AW201" s="19">
        <v>1</v>
      </c>
      <c r="AX201" s="19">
        <v>1</v>
      </c>
      <c r="AY201" s="19">
        <v>0.1</v>
      </c>
      <c r="AZ201" s="19">
        <v>0.1</v>
      </c>
      <c r="BA201" s="19">
        <v>0.1</v>
      </c>
      <c r="BB201" s="19">
        <v>0.1</v>
      </c>
      <c r="BC201" s="19">
        <v>0</v>
      </c>
      <c r="BD201" s="19">
        <v>1</v>
      </c>
      <c r="BE201" s="19">
        <v>45</v>
      </c>
      <c r="BF201" s="19">
        <v>1</v>
      </c>
      <c r="BG201" s="19">
        <v>5</v>
      </c>
      <c r="BH201" s="19" t="s">
        <v>89</v>
      </c>
      <c r="BI201" s="19">
        <v>5</v>
      </c>
      <c r="BJ201" s="19">
        <v>2</v>
      </c>
      <c r="BK201" s="19">
        <v>0.05</v>
      </c>
      <c r="BL201" s="19">
        <v>4</v>
      </c>
      <c r="BM201" s="19">
        <v>6</v>
      </c>
      <c r="BN201" s="19">
        <v>0.5</v>
      </c>
      <c r="BO201" s="19">
        <v>10</v>
      </c>
      <c r="BP201" s="19">
        <v>1</v>
      </c>
      <c r="BQ201" s="19">
        <v>1</v>
      </c>
      <c r="BR201" s="19">
        <v>1</v>
      </c>
      <c r="BS201" s="19">
        <v>1</v>
      </c>
      <c r="BT201" s="19">
        <v>0</v>
      </c>
      <c r="BU201" s="19">
        <v>0</v>
      </c>
      <c r="BV201" s="19">
        <v>0</v>
      </c>
      <c r="BW201" s="19">
        <v>0</v>
      </c>
      <c r="BX201" s="19">
        <v>1</v>
      </c>
      <c r="BY201" s="19">
        <v>1</v>
      </c>
      <c r="BZ201" s="19">
        <v>1</v>
      </c>
      <c r="CA201" s="19">
        <v>1</v>
      </c>
    </row>
    <row r="202" spans="1:79" x14ac:dyDescent="0.3">
      <c r="AN202" s="20"/>
      <c r="AO202" s="21"/>
      <c r="AP202" s="21"/>
      <c r="AQ202" s="22"/>
    </row>
    <row r="203" spans="1:79" x14ac:dyDescent="0.3">
      <c r="AN203" s="20"/>
      <c r="AO203" s="21"/>
      <c r="AP203" s="21"/>
      <c r="AQ203" s="22"/>
    </row>
    <row r="204" spans="1:79" x14ac:dyDescent="0.3">
      <c r="AN204" s="20"/>
      <c r="AO204" s="21"/>
      <c r="AP204" s="21"/>
      <c r="AQ204" s="22"/>
    </row>
    <row r="205" spans="1:79" x14ac:dyDescent="0.3">
      <c r="AN205" s="20"/>
      <c r="AO205" s="21"/>
      <c r="AP205" s="21"/>
      <c r="AQ205" s="22"/>
    </row>
    <row r="206" spans="1:79" x14ac:dyDescent="0.3">
      <c r="AN206" s="20"/>
      <c r="AO206" s="21"/>
      <c r="AP206" s="21"/>
      <c r="AQ206" s="22"/>
    </row>
    <row r="207" spans="1:79" x14ac:dyDescent="0.3">
      <c r="AN207" s="20"/>
      <c r="AO207" s="21"/>
      <c r="AP207" s="21"/>
      <c r="AQ207" s="22"/>
    </row>
    <row r="208" spans="1:79" x14ac:dyDescent="0.3">
      <c r="AN208" s="20"/>
      <c r="AO208" s="21"/>
      <c r="AP208" s="21"/>
      <c r="AQ208" s="22"/>
    </row>
    <row r="211" spans="40:40" x14ac:dyDescent="0.3">
      <c r="AN211" s="24"/>
    </row>
  </sheetData>
  <conditionalFormatting sqref="AR1:AU1048576">
    <cfRule type="cellIs" dxfId="0" priority="5" operator="notEqual">
      <formula>0</formula>
    </cfRule>
  </conditionalFormatting>
  <conditionalFormatting sqref="N1:N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12D0-49D2-4CB6-A44F-7B48C7CF4270}">
  <sheetPr codeName="Sheet8"/>
  <dimension ref="A1:DX201"/>
  <sheetViews>
    <sheetView zoomScale="85" zoomScaleNormal="85" workbookViewId="0">
      <selection activeCell="I25" sqref="A1:AB51"/>
    </sheetView>
  </sheetViews>
  <sheetFormatPr defaultRowHeight="14.4" x14ac:dyDescent="0.3"/>
  <cols>
    <col min="1" max="6" width="8.88671875" style="19"/>
    <col min="7" max="7" width="12" style="19" bestFit="1" customWidth="1"/>
    <col min="8" max="14" width="8.88671875" style="19"/>
    <col min="15" max="15" width="13.109375" style="19" customWidth="1"/>
    <col min="16" max="16" width="11.88671875" style="19" customWidth="1"/>
    <col min="17" max="17" width="12" style="19" customWidth="1"/>
    <col min="18" max="18" width="11" style="19" customWidth="1"/>
    <col min="19" max="19" width="11.33203125" style="19" customWidth="1"/>
    <col min="20" max="20" width="10.33203125" style="19" customWidth="1"/>
    <col min="21" max="16384" width="8.88671875" style="19"/>
  </cols>
  <sheetData>
    <row r="1" spans="1:128" x14ac:dyDescent="0.3">
      <c r="A1" s="55"/>
      <c r="B1" s="56" t="s">
        <v>726</v>
      </c>
      <c r="C1" s="56" t="s">
        <v>727</v>
      </c>
      <c r="D1" s="56" t="s">
        <v>728</v>
      </c>
      <c r="E1" s="56" t="s">
        <v>729</v>
      </c>
      <c r="F1" s="56" t="s">
        <v>730</v>
      </c>
      <c r="G1" s="56" t="s">
        <v>731</v>
      </c>
      <c r="H1" s="56" t="s">
        <v>732</v>
      </c>
      <c r="I1" s="56" t="s">
        <v>733</v>
      </c>
      <c r="J1" s="56" t="s">
        <v>734</v>
      </c>
      <c r="K1" s="56" t="s">
        <v>735</v>
      </c>
      <c r="L1" s="56" t="s">
        <v>736</v>
      </c>
      <c r="M1" s="56" t="s">
        <v>737</v>
      </c>
      <c r="N1" s="56" t="s">
        <v>738</v>
      </c>
      <c r="O1" s="56" t="s">
        <v>739</v>
      </c>
      <c r="P1" s="56" t="s">
        <v>740</v>
      </c>
      <c r="Q1" s="56" t="s">
        <v>741</v>
      </c>
      <c r="R1" s="56" t="s">
        <v>742</v>
      </c>
      <c r="S1" s="56" t="s">
        <v>743</v>
      </c>
      <c r="T1" s="56" t="s">
        <v>744</v>
      </c>
      <c r="U1" s="56" t="s">
        <v>745</v>
      </c>
      <c r="V1" s="56" t="s">
        <v>746</v>
      </c>
      <c r="W1" s="56" t="s">
        <v>747</v>
      </c>
      <c r="X1" s="56" t="s">
        <v>748</v>
      </c>
      <c r="Y1" s="56" t="s">
        <v>749</v>
      </c>
      <c r="Z1" s="56" t="s">
        <v>750</v>
      </c>
      <c r="AA1" s="56" t="s">
        <v>751</v>
      </c>
      <c r="AB1" s="56" t="s">
        <v>752</v>
      </c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</row>
    <row r="2" spans="1:128" x14ac:dyDescent="0.3">
      <c r="A2" s="56">
        <v>0</v>
      </c>
      <c r="B2" s="55">
        <v>8.025646209716797E-5</v>
      </c>
      <c r="C2" s="55">
        <v>50</v>
      </c>
      <c r="D2" s="55">
        <v>0</v>
      </c>
      <c r="E2" s="55" t="b">
        <v>1</v>
      </c>
      <c r="F2" s="55">
        <v>8.0000000000000016E-2</v>
      </c>
      <c r="G2" s="55">
        <v>8.0000000000000043E-2</v>
      </c>
      <c r="H2" s="55">
        <v>5.5511151231257827E-17</v>
      </c>
      <c r="I2" s="55">
        <v>0</v>
      </c>
      <c r="J2" s="55">
        <v>4.4408920985006332E-18</v>
      </c>
      <c r="K2" s="55">
        <v>6.1629758220391547E-33</v>
      </c>
      <c r="L2" s="55">
        <v>-0.46641016151377562</v>
      </c>
      <c r="M2" s="55">
        <v>0.24</v>
      </c>
      <c r="N2" s="55">
        <v>1.332267629550188E-17</v>
      </c>
      <c r="O2" s="55">
        <v>-4.4408920985006258E-17</v>
      </c>
      <c r="P2" s="55">
        <v>-0.46641016151377551</v>
      </c>
      <c r="Q2" s="55">
        <v>0.24</v>
      </c>
      <c r="R2" s="55">
        <v>1.7763568394002511E-17</v>
      </c>
      <c r="S2" s="55">
        <v>-4.4408920985006258E-17</v>
      </c>
      <c r="T2" s="55" t="s">
        <v>1103</v>
      </c>
      <c r="U2" s="55"/>
      <c r="V2" s="55" t="s">
        <v>1103</v>
      </c>
      <c r="W2" s="55">
        <v>0</v>
      </c>
      <c r="X2" s="55">
        <v>2.0685027023260318E-14</v>
      </c>
      <c r="Y2" s="55">
        <v>4.8526625241325398E-14</v>
      </c>
      <c r="Z2" s="55">
        <v>2.9670229389752619E-14</v>
      </c>
      <c r="AA2" s="55">
        <v>0</v>
      </c>
      <c r="AB2" s="55">
        <v>0</v>
      </c>
    </row>
    <row r="3" spans="1:128" x14ac:dyDescent="0.3">
      <c r="A3" s="56">
        <v>1</v>
      </c>
      <c r="B3" s="55"/>
      <c r="C3" s="55">
        <v>50</v>
      </c>
      <c r="D3" s="55">
        <v>0</v>
      </c>
      <c r="E3" s="55" t="b">
        <v>1</v>
      </c>
      <c r="F3" s="55">
        <v>7.999999999999996E-2</v>
      </c>
      <c r="G3" s="55">
        <v>7.999999999999996E-2</v>
      </c>
      <c r="H3" s="55">
        <v>0</v>
      </c>
      <c r="I3" s="55">
        <v>0</v>
      </c>
      <c r="J3" s="55">
        <v>2.2204460492503129E-17</v>
      </c>
      <c r="K3" s="55">
        <v>2.2884754904439241E-18</v>
      </c>
      <c r="L3" s="55">
        <v>0.56000000000000005</v>
      </c>
      <c r="M3" s="55">
        <v>0.56000000000000005</v>
      </c>
      <c r="N3" s="55">
        <v>3.552713678800501E-17</v>
      </c>
      <c r="O3" s="55">
        <v>-2.9391523179536467E-17</v>
      </c>
      <c r="P3" s="55">
        <v>0.56000000000000005</v>
      </c>
      <c r="Q3" s="55">
        <v>0.56000000000000005</v>
      </c>
      <c r="R3" s="55">
        <v>1.332267629550188E-17</v>
      </c>
      <c r="S3" s="55">
        <v>-2.7103047689092549E-17</v>
      </c>
      <c r="T3" s="55" t="s">
        <v>1104</v>
      </c>
      <c r="U3" s="55"/>
      <c r="V3" s="55" t="s">
        <v>1104</v>
      </c>
      <c r="W3" s="55">
        <v>3.6928659662083121E-14</v>
      </c>
      <c r="X3" s="55">
        <v>1.5605826192190059E-14</v>
      </c>
      <c r="Y3" s="55">
        <v>2.4508094339871612E-14</v>
      </c>
      <c r="Z3" s="55">
        <v>0</v>
      </c>
      <c r="AA3" s="55">
        <v>0</v>
      </c>
      <c r="AB3" s="55">
        <v>0</v>
      </c>
    </row>
    <row r="4" spans="1:128" x14ac:dyDescent="0.3">
      <c r="A4" s="56">
        <v>2</v>
      </c>
      <c r="B4" s="55"/>
      <c r="C4" s="55">
        <v>50</v>
      </c>
      <c r="D4" s="55">
        <v>0</v>
      </c>
      <c r="E4" s="55" t="b">
        <v>1</v>
      </c>
      <c r="F4" s="55">
        <v>0.08</v>
      </c>
      <c r="G4" s="55">
        <v>8.0000000000000029E-2</v>
      </c>
      <c r="H4" s="55">
        <v>5.5511151231257827E-17</v>
      </c>
      <c r="I4" s="55">
        <v>2.775557561562891E-17</v>
      </c>
      <c r="J4" s="55">
        <v>3.3306690738754689E-17</v>
      </c>
      <c r="K4" s="55">
        <v>0</v>
      </c>
      <c r="L4" s="55">
        <v>0.22928203230275521</v>
      </c>
      <c r="M4" s="55">
        <v>4.0000000000000042E-2</v>
      </c>
      <c r="N4" s="55">
        <v>2.2204460492503131E-18</v>
      </c>
      <c r="O4" s="55">
        <v>-3.552713678800501E-17</v>
      </c>
      <c r="P4" s="55">
        <v>0.22928203230275521</v>
      </c>
      <c r="Q4" s="55">
        <v>4.000000000000007E-2</v>
      </c>
      <c r="R4" s="55">
        <v>3.552713678800501E-17</v>
      </c>
      <c r="S4" s="55">
        <v>-3.552713678800501E-17</v>
      </c>
      <c r="T4" s="55" t="s">
        <v>1105</v>
      </c>
      <c r="U4" s="55"/>
      <c r="V4" s="55" t="s">
        <v>1105</v>
      </c>
      <c r="W4" s="55">
        <v>2.5888468037889808E-14</v>
      </c>
      <c r="X4" s="55">
        <v>2.1727816446869809E-14</v>
      </c>
      <c r="Y4" s="55">
        <v>0</v>
      </c>
      <c r="Z4" s="55">
        <v>1.241550647303777E-14</v>
      </c>
      <c r="AA4" s="55">
        <v>0</v>
      </c>
      <c r="AB4" s="55">
        <v>0</v>
      </c>
    </row>
    <row r="5" spans="1:128" x14ac:dyDescent="0.3">
      <c r="A5" s="56">
        <v>3</v>
      </c>
      <c r="B5" s="55"/>
      <c r="C5" s="55">
        <v>50</v>
      </c>
      <c r="D5" s="55">
        <v>0</v>
      </c>
      <c r="E5" s="55" t="b">
        <v>1</v>
      </c>
      <c r="F5" s="55">
        <v>8.0000000000000043E-2</v>
      </c>
      <c r="G5" s="55">
        <v>8.0000000000000029E-2</v>
      </c>
      <c r="H5" s="55">
        <v>5.5511151231257827E-17</v>
      </c>
      <c r="I5" s="55">
        <v>5.5511151231257827E-17</v>
      </c>
      <c r="J5" s="55">
        <v>3.108624468950438E-17</v>
      </c>
      <c r="K5" s="55">
        <v>8.8817841970012479E-18</v>
      </c>
      <c r="L5" s="55">
        <v>-0.49856406460551023</v>
      </c>
      <c r="M5" s="55">
        <v>0.35999999999999988</v>
      </c>
      <c r="N5" s="55">
        <v>2.2204460492503129E-17</v>
      </c>
      <c r="O5" s="55">
        <v>-8.4376949871511898E-17</v>
      </c>
      <c r="P5" s="55">
        <v>-0.49856406460551023</v>
      </c>
      <c r="Q5" s="55">
        <v>0.36</v>
      </c>
      <c r="R5" s="55">
        <v>5.3290705182007512E-17</v>
      </c>
      <c r="S5" s="55">
        <v>-9.3258734068513146E-17</v>
      </c>
      <c r="T5" s="55" t="s">
        <v>1106</v>
      </c>
      <c r="U5" s="55"/>
      <c r="V5" s="55" t="s">
        <v>1106</v>
      </c>
      <c r="W5" s="55">
        <v>3.0358953430888608E-14</v>
      </c>
      <c r="X5" s="55">
        <v>3.9663393251617308E-14</v>
      </c>
      <c r="Y5" s="55">
        <v>3.7078476011000648E-14</v>
      </c>
      <c r="Z5" s="55">
        <v>0</v>
      </c>
      <c r="AA5" s="55">
        <v>0</v>
      </c>
      <c r="AB5" s="55">
        <v>0</v>
      </c>
    </row>
    <row r="6" spans="1:128" x14ac:dyDescent="0.3">
      <c r="A6" s="56">
        <v>4</v>
      </c>
      <c r="B6" s="55"/>
      <c r="C6" s="55">
        <v>50</v>
      </c>
      <c r="D6" s="55">
        <v>0</v>
      </c>
      <c r="E6" s="55" t="b">
        <v>1</v>
      </c>
      <c r="F6" s="55">
        <v>8.0000000000000016E-2</v>
      </c>
      <c r="G6" s="55">
        <v>8.0000000000000043E-2</v>
      </c>
      <c r="H6" s="55">
        <v>0</v>
      </c>
      <c r="I6" s="55">
        <v>8.3266726846886741E-17</v>
      </c>
      <c r="J6" s="55">
        <v>8.8817841970012587E-18</v>
      </c>
      <c r="K6" s="55">
        <v>1.332267629550188E-17</v>
      </c>
      <c r="L6" s="55">
        <v>0.32</v>
      </c>
      <c r="M6" s="55">
        <v>-0.16</v>
      </c>
      <c r="N6" s="55">
        <v>8.8817841970012525E-18</v>
      </c>
      <c r="O6" s="55">
        <v>-3.552713678800501E-17</v>
      </c>
      <c r="P6" s="55">
        <v>0.32</v>
      </c>
      <c r="Q6" s="55">
        <v>-0.15999999999999989</v>
      </c>
      <c r="R6" s="55">
        <v>1.7763568394002511E-17</v>
      </c>
      <c r="S6" s="55">
        <v>-2.2204460492503129E-17</v>
      </c>
      <c r="T6" s="55" t="s">
        <v>1107</v>
      </c>
      <c r="U6" s="55"/>
      <c r="V6" s="55" t="s">
        <v>1107</v>
      </c>
      <c r="W6" s="55">
        <v>1.247682051979266E-14</v>
      </c>
      <c r="X6" s="55">
        <v>0</v>
      </c>
      <c r="Y6" s="55">
        <v>2.2702676827221789E-14</v>
      </c>
      <c r="Z6" s="55">
        <v>2.134899104570053E-14</v>
      </c>
      <c r="AA6" s="55">
        <v>0</v>
      </c>
      <c r="AB6" s="55">
        <v>0</v>
      </c>
    </row>
    <row r="7" spans="1:128" x14ac:dyDescent="0.3">
      <c r="A7" s="56">
        <v>5</v>
      </c>
      <c r="B7" s="55"/>
      <c r="C7" s="55">
        <v>50</v>
      </c>
      <c r="D7" s="55">
        <v>0</v>
      </c>
      <c r="E7" s="55" t="b">
        <v>1</v>
      </c>
      <c r="F7" s="55">
        <v>8.0000000000000016E-2</v>
      </c>
      <c r="G7" s="55">
        <v>8.0000000000000016E-2</v>
      </c>
      <c r="H7" s="55">
        <v>5.5511151231257827E-17</v>
      </c>
      <c r="I7" s="55">
        <v>5.5511151231257827E-17</v>
      </c>
      <c r="J7" s="55">
        <v>1.110223024625156E-17</v>
      </c>
      <c r="K7" s="55">
        <v>3.9968028886505628E-17</v>
      </c>
      <c r="L7" s="55">
        <v>-0.41856406460551021</v>
      </c>
      <c r="M7" s="55">
        <v>0.1199999999999998</v>
      </c>
      <c r="N7" s="55">
        <v>4.4408920985006263E-18</v>
      </c>
      <c r="O7" s="55">
        <v>-9.7699626167013776E-17</v>
      </c>
      <c r="P7" s="55">
        <v>-0.41856406460551021</v>
      </c>
      <c r="Q7" s="55">
        <v>0.1199999999999999</v>
      </c>
      <c r="R7" s="55">
        <v>1.554312234475219E-17</v>
      </c>
      <c r="S7" s="55">
        <v>-5.7731597280508142E-17</v>
      </c>
      <c r="T7" s="55" t="s">
        <v>1108</v>
      </c>
      <c r="U7" s="55"/>
      <c r="V7" s="55" t="s">
        <v>1108</v>
      </c>
      <c r="W7" s="55">
        <v>2.9030463491900057E-14</v>
      </c>
      <c r="X7" s="55">
        <v>2.186767083800904E-14</v>
      </c>
      <c r="Y7" s="55">
        <v>0</v>
      </c>
      <c r="Z7" s="55">
        <v>2.656405245532744E-14</v>
      </c>
      <c r="AA7" s="55">
        <v>0</v>
      </c>
      <c r="AB7" s="55">
        <v>0</v>
      </c>
    </row>
    <row r="8" spans="1:128" x14ac:dyDescent="0.3">
      <c r="A8" s="56">
        <v>6</v>
      </c>
      <c r="B8" s="55"/>
      <c r="C8" s="55">
        <v>50</v>
      </c>
      <c r="D8" s="55">
        <v>0</v>
      </c>
      <c r="E8" s="55" t="b">
        <v>1</v>
      </c>
      <c r="F8" s="55">
        <v>8.0000000000000016E-2</v>
      </c>
      <c r="G8" s="55">
        <v>8.0000000000000016E-2</v>
      </c>
      <c r="H8" s="55">
        <v>0</v>
      </c>
      <c r="I8" s="55">
        <v>2.775557561562891E-17</v>
      </c>
      <c r="J8" s="55">
        <v>6.1629758220391547E-33</v>
      </c>
      <c r="K8" s="55">
        <v>8.8817841970012448E-18</v>
      </c>
      <c r="L8" s="55">
        <v>0.32</v>
      </c>
      <c r="M8" s="55">
        <v>-0.15999999999999989</v>
      </c>
      <c r="N8" s="55">
        <v>1.7763568394002511E-17</v>
      </c>
      <c r="O8" s="55">
        <v>-2.6645352591003759E-17</v>
      </c>
      <c r="P8" s="55">
        <v>0.32</v>
      </c>
      <c r="Q8" s="55">
        <v>-0.15999999999999989</v>
      </c>
      <c r="R8" s="55">
        <v>1.7763568394002511E-17</v>
      </c>
      <c r="S8" s="55">
        <v>-1.7763568394002511E-17</v>
      </c>
      <c r="T8" s="55" t="s">
        <v>1109</v>
      </c>
      <c r="U8" s="55"/>
      <c r="V8" s="55" t="s">
        <v>1109</v>
      </c>
      <c r="W8" s="55">
        <v>1.247682051979266E-14</v>
      </c>
      <c r="X8" s="55">
        <v>0</v>
      </c>
      <c r="Y8" s="55">
        <v>2.2702676827221789E-14</v>
      </c>
      <c r="Z8" s="55">
        <v>2.134899104570053E-14</v>
      </c>
      <c r="AA8" s="55">
        <v>0</v>
      </c>
      <c r="AB8" s="55">
        <v>0</v>
      </c>
    </row>
    <row r="9" spans="1:128" x14ac:dyDescent="0.3">
      <c r="A9" s="56">
        <v>7</v>
      </c>
      <c r="B9" s="55"/>
      <c r="C9" s="55">
        <v>50</v>
      </c>
      <c r="D9" s="55">
        <v>0</v>
      </c>
      <c r="E9" s="55" t="b">
        <v>1</v>
      </c>
      <c r="F9" s="55">
        <v>8.0000000000000016E-2</v>
      </c>
      <c r="G9" s="55">
        <v>8.0000000000000043E-2</v>
      </c>
      <c r="H9" s="55">
        <v>6.2450045135165055E-17</v>
      </c>
      <c r="I9" s="55">
        <v>0</v>
      </c>
      <c r="J9" s="55">
        <v>2.6645352591003759E-17</v>
      </c>
      <c r="K9" s="55">
        <v>6.1629758220391547E-33</v>
      </c>
      <c r="L9" s="55">
        <v>0.04</v>
      </c>
      <c r="M9" s="55">
        <v>-0.44</v>
      </c>
      <c r="N9" s="55">
        <v>0</v>
      </c>
      <c r="O9" s="55">
        <v>-2.9391523179536467E-17</v>
      </c>
      <c r="P9" s="55">
        <v>4.0000000000000063E-2</v>
      </c>
      <c r="Q9" s="55">
        <v>-0.44</v>
      </c>
      <c r="R9" s="55">
        <v>2.6645352591003759E-17</v>
      </c>
      <c r="S9" s="55">
        <v>-2.9391523179536467E-17</v>
      </c>
      <c r="T9" s="55" t="s">
        <v>1110</v>
      </c>
      <c r="U9" s="55"/>
      <c r="V9" s="55" t="s">
        <v>1110</v>
      </c>
      <c r="W9" s="55">
        <v>1.7704964532464651E-14</v>
      </c>
      <c r="X9" s="55">
        <v>3.9190381348594291E-14</v>
      </c>
      <c r="Y9" s="55">
        <v>0</v>
      </c>
      <c r="Z9" s="55">
        <v>1.78455485076226E-14</v>
      </c>
      <c r="AA9" s="55">
        <v>0</v>
      </c>
      <c r="AB9" s="55">
        <v>0</v>
      </c>
    </row>
    <row r="10" spans="1:128" x14ac:dyDescent="0.3">
      <c r="A10" s="56">
        <v>8</v>
      </c>
      <c r="B10" s="55"/>
      <c r="C10" s="55">
        <v>50</v>
      </c>
      <c r="D10" s="55">
        <v>0</v>
      </c>
      <c r="E10" s="55" t="b">
        <v>1</v>
      </c>
      <c r="F10" s="55">
        <v>8.0000000000000043E-2</v>
      </c>
      <c r="G10" s="55">
        <v>8.0000000000000099E-2</v>
      </c>
      <c r="H10" s="55">
        <v>1.6653345369377351E-16</v>
      </c>
      <c r="I10" s="55">
        <v>0</v>
      </c>
      <c r="J10" s="55">
        <v>2.2204460492503129E-17</v>
      </c>
      <c r="K10" s="55">
        <v>2.2204460492503141E-17</v>
      </c>
      <c r="L10" s="55">
        <v>0.46928203230275511</v>
      </c>
      <c r="M10" s="55">
        <v>0.28000000000000003</v>
      </c>
      <c r="N10" s="55">
        <v>-8.8817841970012525E-18</v>
      </c>
      <c r="O10" s="55">
        <v>-8.8817841970012525E-18</v>
      </c>
      <c r="P10" s="55">
        <v>0.46928203230275523</v>
      </c>
      <c r="Q10" s="55">
        <v>0.28000000000000003</v>
      </c>
      <c r="R10" s="55">
        <v>1.332267629550188E-17</v>
      </c>
      <c r="S10" s="55">
        <v>-3.1086244689504392E-17</v>
      </c>
      <c r="T10" s="55" t="s">
        <v>1111</v>
      </c>
      <c r="U10" s="55"/>
      <c r="V10" s="55" t="s">
        <v>1111</v>
      </c>
      <c r="W10" s="55">
        <v>6.151276858171064E-14</v>
      </c>
      <c r="X10" s="55">
        <v>5.9488779489662656E-14</v>
      </c>
      <c r="Y10" s="55">
        <v>5.0680494702148183E-14</v>
      </c>
      <c r="Z10" s="55">
        <v>1.5436797807439678E-14</v>
      </c>
      <c r="AA10" s="55">
        <v>0</v>
      </c>
      <c r="AB10" s="55">
        <v>0</v>
      </c>
    </row>
    <row r="11" spans="1:128" x14ac:dyDescent="0.3">
      <c r="A11" s="56">
        <v>9</v>
      </c>
      <c r="B11" s="55"/>
      <c r="C11" s="55">
        <v>50</v>
      </c>
      <c r="D11" s="55">
        <v>0</v>
      </c>
      <c r="E11" s="55" t="b">
        <v>1</v>
      </c>
      <c r="F11" s="55">
        <v>8.0000000000000016E-2</v>
      </c>
      <c r="G11" s="55">
        <v>7.999999999999996E-2</v>
      </c>
      <c r="H11" s="55">
        <v>0</v>
      </c>
      <c r="I11" s="55">
        <v>1.3877787807814459E-16</v>
      </c>
      <c r="J11" s="55">
        <v>7.051003804646108E-18</v>
      </c>
      <c r="K11" s="55">
        <v>5.0346460789766632E-18</v>
      </c>
      <c r="L11" s="55">
        <v>-0.27999999999999992</v>
      </c>
      <c r="M11" s="55">
        <v>-0.20000000000000009</v>
      </c>
      <c r="N11" s="55">
        <v>1.9594348786357651E-17</v>
      </c>
      <c r="O11" s="55">
        <v>-4.5002674965482291E-17</v>
      </c>
      <c r="P11" s="55">
        <v>-0.27999999999999992</v>
      </c>
      <c r="Q11" s="55">
        <v>-0.20000000000000021</v>
      </c>
      <c r="R11" s="55">
        <v>2.6645352591003759E-17</v>
      </c>
      <c r="S11" s="55">
        <v>-3.9968028886505628E-17</v>
      </c>
      <c r="T11" s="55" t="s">
        <v>1112</v>
      </c>
      <c r="U11" s="55"/>
      <c r="V11" s="55" t="s">
        <v>1112</v>
      </c>
      <c r="W11" s="55">
        <v>2.5887445688805619E-14</v>
      </c>
      <c r="X11" s="55">
        <v>3.9078995261593932E-14</v>
      </c>
      <c r="Y11" s="55">
        <v>2.204519946774523E-14</v>
      </c>
      <c r="Z11" s="55">
        <v>2.0766576824768851E-14</v>
      </c>
      <c r="AA11" s="55">
        <v>0</v>
      </c>
      <c r="AB11" s="55">
        <v>0</v>
      </c>
    </row>
    <row r="12" spans="1:128" x14ac:dyDescent="0.3">
      <c r="A12" s="56">
        <v>10</v>
      </c>
      <c r="B12" s="55"/>
      <c r="C12" s="55">
        <v>50</v>
      </c>
      <c r="D12" s="55">
        <v>0</v>
      </c>
      <c r="E12" s="55" t="b">
        <v>1</v>
      </c>
      <c r="F12" s="55">
        <v>8.0000000000000016E-2</v>
      </c>
      <c r="G12" s="55">
        <v>0.08</v>
      </c>
      <c r="H12" s="55">
        <v>2.775557561562891E-17</v>
      </c>
      <c r="I12" s="55">
        <v>0</v>
      </c>
      <c r="J12" s="55">
        <v>4.8849813083506888E-17</v>
      </c>
      <c r="K12" s="55">
        <v>0</v>
      </c>
      <c r="L12" s="55">
        <v>-0.14928203230275511</v>
      </c>
      <c r="M12" s="55">
        <v>0.44</v>
      </c>
      <c r="N12" s="55">
        <v>2.2204460492503131E-18</v>
      </c>
      <c r="O12" s="55">
        <v>-7.105427357601002E-17</v>
      </c>
      <c r="P12" s="55">
        <v>-0.14928203230275511</v>
      </c>
      <c r="Q12" s="55">
        <v>0.44</v>
      </c>
      <c r="R12" s="55">
        <v>5.1070259132757203E-17</v>
      </c>
      <c r="S12" s="55">
        <v>-7.105427357601002E-17</v>
      </c>
      <c r="T12" s="55" t="s">
        <v>1113</v>
      </c>
      <c r="U12" s="55"/>
      <c r="V12" s="55" t="s">
        <v>1113</v>
      </c>
      <c r="W12" s="55">
        <v>5.1687816161916617E-14</v>
      </c>
      <c r="X12" s="55">
        <v>0</v>
      </c>
      <c r="Y12" s="55">
        <v>2.054023778477195E-14</v>
      </c>
      <c r="Z12" s="55">
        <v>3.6852208354641352E-14</v>
      </c>
      <c r="AA12" s="55">
        <v>0</v>
      </c>
      <c r="AB12" s="55">
        <v>0</v>
      </c>
    </row>
    <row r="13" spans="1:128" x14ac:dyDescent="0.3">
      <c r="A13" s="56">
        <v>11</v>
      </c>
      <c r="B13" s="55"/>
      <c r="C13" s="55">
        <v>50</v>
      </c>
      <c r="D13" s="55">
        <v>0</v>
      </c>
      <c r="E13" s="55" t="b">
        <v>1</v>
      </c>
      <c r="F13" s="55">
        <v>8.0000000000000043E-2</v>
      </c>
      <c r="G13" s="55">
        <v>8.0000000000000043E-2</v>
      </c>
      <c r="H13" s="55">
        <v>0</v>
      </c>
      <c r="I13" s="55">
        <v>0</v>
      </c>
      <c r="J13" s="55">
        <v>8.8817841970012602E-18</v>
      </c>
      <c r="K13" s="55">
        <v>4.9303806576313238E-32</v>
      </c>
      <c r="L13" s="55">
        <v>-0.6</v>
      </c>
      <c r="M13" s="55">
        <v>0.68</v>
      </c>
      <c r="N13" s="55">
        <v>8.8817841970012528E-17</v>
      </c>
      <c r="O13" s="55">
        <v>-1.7634913907721879E-16</v>
      </c>
      <c r="P13" s="55">
        <v>-0.6</v>
      </c>
      <c r="Q13" s="55">
        <v>0.68</v>
      </c>
      <c r="R13" s="55">
        <v>7.9936057773011268E-17</v>
      </c>
      <c r="S13" s="55">
        <v>-1.7634913907721889E-16</v>
      </c>
      <c r="T13" s="55" t="s">
        <v>1114</v>
      </c>
      <c r="U13" s="55"/>
      <c r="V13" s="55" t="s">
        <v>1114</v>
      </c>
      <c r="W13" s="55">
        <v>3.1963551010527559E-14</v>
      </c>
      <c r="X13" s="55">
        <v>1.7697286141654619E-14</v>
      </c>
      <c r="Y13" s="55">
        <v>1.518798289805394E-14</v>
      </c>
      <c r="Z13" s="55">
        <v>2.5969528445846051E-14</v>
      </c>
      <c r="AA13" s="55">
        <v>0</v>
      </c>
      <c r="AB13" s="55">
        <v>0</v>
      </c>
    </row>
    <row r="14" spans="1:128" x14ac:dyDescent="0.3">
      <c r="A14" s="56">
        <v>12</v>
      </c>
      <c r="B14" s="55"/>
      <c r="C14" s="55">
        <v>50</v>
      </c>
      <c r="D14" s="55">
        <v>0</v>
      </c>
      <c r="E14" s="55" t="b">
        <v>1</v>
      </c>
      <c r="F14" s="55">
        <v>8.0000000000000016E-2</v>
      </c>
      <c r="G14" s="55">
        <v>7.9999999999999988E-2</v>
      </c>
      <c r="H14" s="55">
        <v>5.5511151231257827E-17</v>
      </c>
      <c r="I14" s="55">
        <v>0</v>
      </c>
      <c r="J14" s="55">
        <v>2.2204460492503151E-18</v>
      </c>
      <c r="K14" s="55">
        <v>3.0678068042342779E-18</v>
      </c>
      <c r="L14" s="55">
        <v>0.32784609690826538</v>
      </c>
      <c r="M14" s="55">
        <v>0.32</v>
      </c>
      <c r="N14" s="55">
        <v>2.4424906541753441E-17</v>
      </c>
      <c r="O14" s="55">
        <v>-3.1086244689504392E-17</v>
      </c>
      <c r="P14" s="55">
        <v>0.32784609690826533</v>
      </c>
      <c r="Q14" s="55">
        <v>0.32</v>
      </c>
      <c r="R14" s="55">
        <v>2.2204460492503129E-17</v>
      </c>
      <c r="S14" s="55">
        <v>-2.8018437885270109E-17</v>
      </c>
      <c r="T14" s="55" t="s">
        <v>1115</v>
      </c>
      <c r="U14" s="55"/>
      <c r="V14" s="55" t="s">
        <v>1115</v>
      </c>
      <c r="W14" s="55">
        <v>4.5164535217324437E-14</v>
      </c>
      <c r="X14" s="55">
        <v>1.1387154729637691E-14</v>
      </c>
      <c r="Y14" s="55">
        <v>0</v>
      </c>
      <c r="Z14" s="55">
        <v>1.608935025054366E-14</v>
      </c>
      <c r="AA14" s="55">
        <v>0</v>
      </c>
      <c r="AB14" s="55">
        <v>0</v>
      </c>
    </row>
    <row r="15" spans="1:128" x14ac:dyDescent="0.3">
      <c r="A15" s="56">
        <v>13</v>
      </c>
      <c r="B15" s="55"/>
      <c r="C15" s="55">
        <v>50</v>
      </c>
      <c r="D15" s="55">
        <v>0</v>
      </c>
      <c r="E15" s="55" t="b">
        <v>1</v>
      </c>
      <c r="F15" s="55">
        <v>8.0000000000000043E-2</v>
      </c>
      <c r="G15" s="55">
        <v>8.0000000000000043E-2</v>
      </c>
      <c r="H15" s="55">
        <v>0</v>
      </c>
      <c r="I15" s="55">
        <v>0</v>
      </c>
      <c r="J15" s="55">
        <v>3.552713678800501E-17</v>
      </c>
      <c r="K15" s="55">
        <v>1.2325951644078309E-32</v>
      </c>
      <c r="L15" s="55">
        <v>0.12</v>
      </c>
      <c r="M15" s="55">
        <v>0.68</v>
      </c>
      <c r="N15" s="55">
        <v>7.105427357601002E-17</v>
      </c>
      <c r="O15" s="55">
        <v>-8.8174569538609445E-17</v>
      </c>
      <c r="P15" s="55">
        <v>0.12</v>
      </c>
      <c r="Q15" s="55">
        <v>0.68</v>
      </c>
      <c r="R15" s="55">
        <v>3.552713678800501E-17</v>
      </c>
      <c r="S15" s="55">
        <v>-8.8174569538609433E-17</v>
      </c>
      <c r="T15" s="55" t="s">
        <v>1116</v>
      </c>
      <c r="U15" s="55"/>
      <c r="V15" s="55" t="s">
        <v>1116</v>
      </c>
      <c r="W15" s="55">
        <v>3.7350011307579799E-14</v>
      </c>
      <c r="X15" s="55">
        <v>4.6892546371901177E-14</v>
      </c>
      <c r="Y15" s="55">
        <v>1.518798289805394E-14</v>
      </c>
      <c r="Z15" s="55">
        <v>2.5969528445846051E-14</v>
      </c>
      <c r="AA15" s="55">
        <v>0</v>
      </c>
      <c r="AB15" s="55">
        <v>0</v>
      </c>
    </row>
    <row r="16" spans="1:128" x14ac:dyDescent="0.3">
      <c r="A16" s="56">
        <v>14</v>
      </c>
      <c r="B16" s="55"/>
      <c r="C16" s="55">
        <v>50</v>
      </c>
      <c r="D16" s="55">
        <v>0</v>
      </c>
      <c r="E16" s="55" t="b">
        <v>1</v>
      </c>
      <c r="F16" s="55">
        <v>8.0000000000000016E-2</v>
      </c>
      <c r="G16" s="55">
        <v>8.0000000000000016E-2</v>
      </c>
      <c r="H16" s="55">
        <v>2.0816681711721691E-17</v>
      </c>
      <c r="I16" s="55">
        <v>0</v>
      </c>
      <c r="J16" s="55">
        <v>4.5769509808877804E-19</v>
      </c>
      <c r="K16" s="55">
        <v>0</v>
      </c>
      <c r="L16" s="55">
        <v>-3.9999999999999959E-2</v>
      </c>
      <c r="M16" s="55">
        <v>-0.44</v>
      </c>
      <c r="N16" s="55">
        <v>3.154393978759317E-17</v>
      </c>
      <c r="O16" s="55">
        <v>-3.9188697572715302E-17</v>
      </c>
      <c r="P16" s="55">
        <v>-3.9999999999999938E-2</v>
      </c>
      <c r="Q16" s="55">
        <v>-0.44</v>
      </c>
      <c r="R16" s="55">
        <v>3.1086244689504392E-17</v>
      </c>
      <c r="S16" s="55">
        <v>-3.9188697572715302E-17</v>
      </c>
      <c r="T16" s="55" t="s">
        <v>1117</v>
      </c>
      <c r="U16" s="55"/>
      <c r="V16" s="55" t="s">
        <v>1117</v>
      </c>
      <c r="W16" s="55">
        <v>1.9595190674297139E-14</v>
      </c>
      <c r="X16" s="55">
        <v>5.3114893597393998E-14</v>
      </c>
      <c r="Y16" s="55">
        <v>0</v>
      </c>
      <c r="Z16" s="55">
        <v>1.78455485076226E-14</v>
      </c>
      <c r="AA16" s="55">
        <v>0</v>
      </c>
      <c r="AB16" s="55">
        <v>0</v>
      </c>
    </row>
    <row r="17" spans="1:28" x14ac:dyDescent="0.3">
      <c r="A17" s="56">
        <v>15</v>
      </c>
      <c r="B17" s="55"/>
      <c r="C17" s="55">
        <v>50</v>
      </c>
      <c r="D17" s="55">
        <v>0</v>
      </c>
      <c r="E17" s="55" t="b">
        <v>1</v>
      </c>
      <c r="F17" s="55">
        <v>8.0000000000000057E-2</v>
      </c>
      <c r="G17" s="55">
        <v>8.0000000000000057E-2</v>
      </c>
      <c r="H17" s="55">
        <v>0</v>
      </c>
      <c r="I17" s="55">
        <v>0</v>
      </c>
      <c r="J17" s="55">
        <v>6.1629758220391547E-33</v>
      </c>
      <c r="K17" s="55">
        <v>6.1629758220391547E-33</v>
      </c>
      <c r="L17" s="55">
        <v>0.6</v>
      </c>
      <c r="M17" s="55">
        <v>0.68</v>
      </c>
      <c r="N17" s="55">
        <v>1.7763568394002511E-17</v>
      </c>
      <c r="O17" s="55">
        <v>-2.9391523179536467E-17</v>
      </c>
      <c r="P17" s="55">
        <v>0.6</v>
      </c>
      <c r="Q17" s="55">
        <v>0.68</v>
      </c>
      <c r="R17" s="55">
        <v>1.7763568394002511E-17</v>
      </c>
      <c r="S17" s="55">
        <v>-2.9391523179536467E-17</v>
      </c>
      <c r="T17" s="55" t="s">
        <v>1118</v>
      </c>
      <c r="U17" s="55"/>
      <c r="V17" s="55" t="s">
        <v>1118</v>
      </c>
      <c r="W17" s="55">
        <v>1.7697286141654619E-14</v>
      </c>
      <c r="X17" s="55">
        <v>3.1963551010527559E-14</v>
      </c>
      <c r="Y17" s="55">
        <v>1.518798289805394E-14</v>
      </c>
      <c r="Z17" s="55">
        <v>2.5969528445846051E-14</v>
      </c>
      <c r="AA17" s="55">
        <v>0</v>
      </c>
      <c r="AB17" s="55">
        <v>0</v>
      </c>
    </row>
    <row r="18" spans="1:28" x14ac:dyDescent="0.3">
      <c r="A18" s="56">
        <v>16</v>
      </c>
      <c r="B18" s="55"/>
      <c r="C18" s="55">
        <v>50</v>
      </c>
      <c r="D18" s="55">
        <v>0</v>
      </c>
      <c r="E18" s="55" t="b">
        <v>1</v>
      </c>
      <c r="F18" s="55">
        <v>8.0000000000000016E-2</v>
      </c>
      <c r="G18" s="55">
        <v>8.0000000000000016E-2</v>
      </c>
      <c r="H18" s="55">
        <v>5.5511151231257827E-17</v>
      </c>
      <c r="I18" s="55">
        <v>5.5511151231257827E-17</v>
      </c>
      <c r="J18" s="55">
        <v>1.332267629550188E-17</v>
      </c>
      <c r="K18" s="55">
        <v>8.881784197001254E-18</v>
      </c>
      <c r="L18" s="55">
        <v>-6.9282032302755078E-2</v>
      </c>
      <c r="M18" s="55">
        <v>-0.12000000000000011</v>
      </c>
      <c r="N18" s="55">
        <v>1.332267629550188E-17</v>
      </c>
      <c r="O18" s="55">
        <v>-2.6645352591003759E-17</v>
      </c>
      <c r="P18" s="55">
        <v>-6.9282032302755023E-2</v>
      </c>
      <c r="Q18" s="55">
        <v>-0.12000000000000011</v>
      </c>
      <c r="R18" s="55">
        <v>0</v>
      </c>
      <c r="S18" s="55">
        <v>-3.552713678800501E-17</v>
      </c>
      <c r="T18" s="55" t="s">
        <v>1119</v>
      </c>
      <c r="U18" s="55"/>
      <c r="V18" s="55" t="s">
        <v>1119</v>
      </c>
      <c r="W18" s="55">
        <v>1.8418445699410719E-14</v>
      </c>
      <c r="X18" s="55">
        <v>1.569112131297059E-14</v>
      </c>
      <c r="Y18" s="55">
        <v>1.1700288524750599E-14</v>
      </c>
      <c r="Z18" s="55">
        <v>2.1965016403383451E-14</v>
      </c>
      <c r="AA18" s="55">
        <v>0</v>
      </c>
      <c r="AB18" s="55">
        <v>0</v>
      </c>
    </row>
    <row r="19" spans="1:28" x14ac:dyDescent="0.3">
      <c r="A19" s="56">
        <v>17</v>
      </c>
      <c r="B19" s="55"/>
      <c r="C19" s="55">
        <v>50</v>
      </c>
      <c r="D19" s="55">
        <v>0</v>
      </c>
      <c r="E19" s="55" t="b">
        <v>1</v>
      </c>
      <c r="F19" s="55">
        <v>8.0000000000000016E-2</v>
      </c>
      <c r="G19" s="55">
        <v>8.0000000000000029E-2</v>
      </c>
      <c r="H19" s="55">
        <v>2.2204460492503131E-16</v>
      </c>
      <c r="I19" s="55">
        <v>1.6653345369377351E-16</v>
      </c>
      <c r="J19" s="55">
        <v>2.6645352591003759E-17</v>
      </c>
      <c r="K19" s="55">
        <v>8.881784197001254E-18</v>
      </c>
      <c r="L19" s="55">
        <v>-0.32</v>
      </c>
      <c r="M19" s="55">
        <v>-0.16000000000000009</v>
      </c>
      <c r="N19" s="55">
        <v>2.6645352591003759E-17</v>
      </c>
      <c r="O19" s="55">
        <v>-2.6645352591003759E-17</v>
      </c>
      <c r="P19" s="55">
        <v>-0.31999999999999978</v>
      </c>
      <c r="Q19" s="55">
        <v>-0.16000000000000031</v>
      </c>
      <c r="R19" s="55">
        <v>0</v>
      </c>
      <c r="S19" s="55">
        <v>-3.552713678800501E-17</v>
      </c>
      <c r="T19" s="55" t="s">
        <v>1120</v>
      </c>
      <c r="U19" s="55"/>
      <c r="V19" s="55" t="s">
        <v>1120</v>
      </c>
      <c r="W19" s="55">
        <v>0</v>
      </c>
      <c r="X19" s="55">
        <v>1.247682051979266E-14</v>
      </c>
      <c r="Y19" s="55">
        <v>1.135133841361089E-14</v>
      </c>
      <c r="Z19" s="55">
        <v>2.134899104570053E-14</v>
      </c>
      <c r="AA19" s="55">
        <v>0</v>
      </c>
      <c r="AB19" s="55">
        <v>0</v>
      </c>
    </row>
    <row r="20" spans="1:28" x14ac:dyDescent="0.3">
      <c r="A20" s="56">
        <v>18</v>
      </c>
      <c r="B20" s="55"/>
      <c r="C20" s="55">
        <v>50</v>
      </c>
      <c r="D20" s="55">
        <v>0</v>
      </c>
      <c r="E20" s="55" t="b">
        <v>1</v>
      </c>
      <c r="F20" s="55">
        <v>8.0000000000000043E-2</v>
      </c>
      <c r="G20" s="55">
        <v>8.0000000000000016E-2</v>
      </c>
      <c r="H20" s="55">
        <v>0</v>
      </c>
      <c r="I20" s="55">
        <v>2.6645352591003759E-17</v>
      </c>
      <c r="J20" s="55">
        <v>2.6645352591003759E-17</v>
      </c>
      <c r="K20" s="55">
        <v>8.881784197001254E-18</v>
      </c>
      <c r="L20" s="55">
        <v>0.37856406460551029</v>
      </c>
      <c r="M20" s="55">
        <v>1.1546319456101631E-16</v>
      </c>
      <c r="N20" s="55">
        <v>-8.8817841970012525E-18</v>
      </c>
      <c r="O20" s="55">
        <v>-1.7763568394002511E-17</v>
      </c>
      <c r="P20" s="55">
        <v>0.37856406460551029</v>
      </c>
      <c r="Q20" s="55">
        <v>8.8817841970012528E-17</v>
      </c>
      <c r="R20" s="55">
        <v>1.7763568394002511E-17</v>
      </c>
      <c r="S20" s="55">
        <v>-2.6645352591003759E-17</v>
      </c>
      <c r="T20" s="55" t="s">
        <v>1121</v>
      </c>
      <c r="U20" s="55"/>
      <c r="V20" s="55" t="s">
        <v>1121</v>
      </c>
      <c r="W20" s="55">
        <v>3.4576356155451973E-14</v>
      </c>
      <c r="X20" s="55">
        <v>4.2613328154625189E-14</v>
      </c>
      <c r="Y20" s="55">
        <v>1.288894058081735E-14</v>
      </c>
      <c r="Z20" s="55">
        <v>3.606991819400253E-14</v>
      </c>
      <c r="AA20" s="55">
        <v>0</v>
      </c>
      <c r="AB20" s="55">
        <v>0</v>
      </c>
    </row>
    <row r="21" spans="1:28" x14ac:dyDescent="0.3">
      <c r="A21" s="56">
        <v>19</v>
      </c>
      <c r="B21" s="55"/>
      <c r="C21" s="55">
        <v>50</v>
      </c>
      <c r="D21" s="55">
        <v>0</v>
      </c>
      <c r="E21" s="55" t="b">
        <v>1</v>
      </c>
      <c r="F21" s="55">
        <v>7.9999999999999988E-2</v>
      </c>
      <c r="G21" s="55">
        <v>7.9999999999999988E-2</v>
      </c>
      <c r="H21" s="55">
        <v>0</v>
      </c>
      <c r="I21" s="55">
        <v>0</v>
      </c>
      <c r="J21" s="55">
        <v>5.3290705182007512E-17</v>
      </c>
      <c r="K21" s="55">
        <v>6.2716724908558039E-18</v>
      </c>
      <c r="L21" s="55">
        <v>-0.53856406460551021</v>
      </c>
      <c r="M21" s="55">
        <v>0.48</v>
      </c>
      <c r="N21" s="55">
        <v>0</v>
      </c>
      <c r="O21" s="55">
        <v>-1.070391054621038E-16</v>
      </c>
      <c r="P21" s="55">
        <v>-0.53856406460551021</v>
      </c>
      <c r="Q21" s="55">
        <v>0.48</v>
      </c>
      <c r="R21" s="55">
        <v>5.3290705182007512E-17</v>
      </c>
      <c r="S21" s="55">
        <v>-1.1331077795295961E-16</v>
      </c>
      <c r="T21" s="55" t="s">
        <v>1122</v>
      </c>
      <c r="U21" s="55"/>
      <c r="V21" s="55" t="s">
        <v>1122</v>
      </c>
      <c r="W21" s="55">
        <v>1.5534930899082681E-14</v>
      </c>
      <c r="X21" s="55">
        <v>1.8949554128246751E-14</v>
      </c>
      <c r="Y21" s="55">
        <v>0</v>
      </c>
      <c r="Z21" s="55">
        <v>3.8727063813469031E-14</v>
      </c>
      <c r="AA21" s="55">
        <v>0</v>
      </c>
      <c r="AB21" s="55">
        <v>0</v>
      </c>
    </row>
    <row r="22" spans="1:28" x14ac:dyDescent="0.3">
      <c r="A22" s="56">
        <v>20</v>
      </c>
      <c r="B22" s="55"/>
      <c r="C22" s="55">
        <v>50</v>
      </c>
      <c r="D22" s="55">
        <v>0</v>
      </c>
      <c r="E22" s="55" t="b">
        <v>1</v>
      </c>
      <c r="F22" s="55">
        <v>8.0000000000000016E-2</v>
      </c>
      <c r="G22" s="55">
        <v>7.999999999999996E-2</v>
      </c>
      <c r="H22" s="55">
        <v>1.110223024625157E-16</v>
      </c>
      <c r="I22" s="55">
        <v>0</v>
      </c>
      <c r="J22" s="55">
        <v>8.881784197001254E-18</v>
      </c>
      <c r="K22" s="55">
        <v>4.440892098500627E-18</v>
      </c>
      <c r="L22" s="55">
        <v>0.53856406460551032</v>
      </c>
      <c r="M22" s="55">
        <v>0.48</v>
      </c>
      <c r="N22" s="55">
        <v>1.1102230246251571E-17</v>
      </c>
      <c r="O22" s="55">
        <v>-3.1086244689504392E-17</v>
      </c>
      <c r="P22" s="55">
        <v>0.53856406460551021</v>
      </c>
      <c r="Q22" s="55">
        <v>0.48</v>
      </c>
      <c r="R22" s="55">
        <v>1.998401444325282E-17</v>
      </c>
      <c r="S22" s="55">
        <v>-2.6645352591003759E-17</v>
      </c>
      <c r="T22" s="55" t="s">
        <v>1123</v>
      </c>
      <c r="U22" s="55"/>
      <c r="V22" s="55" t="s">
        <v>1123</v>
      </c>
      <c r="W22" s="55">
        <v>3.7899108256493508E-14</v>
      </c>
      <c r="X22" s="55">
        <v>0</v>
      </c>
      <c r="Y22" s="55">
        <v>0</v>
      </c>
      <c r="Z22" s="55">
        <v>3.8727063813469031E-14</v>
      </c>
      <c r="AA22" s="55">
        <v>0</v>
      </c>
      <c r="AB22" s="55">
        <v>0</v>
      </c>
    </row>
    <row r="23" spans="1:28" x14ac:dyDescent="0.3">
      <c r="A23" s="56">
        <v>21</v>
      </c>
      <c r="B23" s="55"/>
      <c r="C23" s="55">
        <v>50</v>
      </c>
      <c r="D23" s="55">
        <v>0</v>
      </c>
      <c r="E23" s="55" t="b">
        <v>1</v>
      </c>
      <c r="F23" s="55">
        <v>8.0000000000000016E-2</v>
      </c>
      <c r="G23" s="55">
        <v>7.9999999999999988E-2</v>
      </c>
      <c r="H23" s="55">
        <v>1.110223024625157E-16</v>
      </c>
      <c r="I23" s="55">
        <v>1.6653345369377351E-16</v>
      </c>
      <c r="J23" s="55">
        <v>2.266215559059191E-17</v>
      </c>
      <c r="K23" s="55">
        <v>2.128907029632557E-17</v>
      </c>
      <c r="L23" s="55">
        <v>-0.3199999999999999</v>
      </c>
      <c r="M23" s="55">
        <v>-0.16000000000000009</v>
      </c>
      <c r="N23" s="55">
        <v>4.0425723984594418E-17</v>
      </c>
      <c r="O23" s="55">
        <v>-9.7971743931788255E-18</v>
      </c>
      <c r="P23" s="55">
        <v>-0.31999999999999978</v>
      </c>
      <c r="Q23" s="55">
        <v>-0.16000000000000031</v>
      </c>
      <c r="R23" s="55">
        <v>1.7763568394002511E-17</v>
      </c>
      <c r="S23" s="55">
        <v>-3.1086244689504392E-17</v>
      </c>
      <c r="T23" s="55" t="s">
        <v>1124</v>
      </c>
      <c r="U23" s="55"/>
      <c r="V23" s="55" t="s">
        <v>1124</v>
      </c>
      <c r="W23" s="55">
        <v>2.7351249033413261E-14</v>
      </c>
      <c r="X23" s="55">
        <v>1.247682051979266E-14</v>
      </c>
      <c r="Y23" s="55">
        <v>1.135133841361089E-14</v>
      </c>
      <c r="Z23" s="55">
        <v>2.134899104570053E-14</v>
      </c>
      <c r="AA23" s="55">
        <v>0</v>
      </c>
      <c r="AB23" s="55">
        <v>0</v>
      </c>
    </row>
    <row r="24" spans="1:28" x14ac:dyDescent="0.3">
      <c r="A24" s="56">
        <v>22</v>
      </c>
      <c r="B24" s="55"/>
      <c r="C24" s="55">
        <v>50</v>
      </c>
      <c r="D24" s="55">
        <v>0</v>
      </c>
      <c r="E24" s="55" t="b">
        <v>1</v>
      </c>
      <c r="F24" s="55">
        <v>0.08</v>
      </c>
      <c r="G24" s="55">
        <v>8.0000000000000016E-2</v>
      </c>
      <c r="H24" s="55">
        <v>5.5511151231257827E-17</v>
      </c>
      <c r="I24" s="55">
        <v>8.3266726846886741E-17</v>
      </c>
      <c r="J24" s="55">
        <v>2.4424906541753441E-17</v>
      </c>
      <c r="K24" s="55">
        <v>1.373085294266359E-18</v>
      </c>
      <c r="L24" s="55">
        <v>0.12784609690826529</v>
      </c>
      <c r="M24" s="55">
        <v>0.1999999999999999</v>
      </c>
      <c r="N24" s="55">
        <v>1.998401444325282E-17</v>
      </c>
      <c r="O24" s="55">
        <v>-4.4408920985006258E-17</v>
      </c>
      <c r="P24" s="55">
        <v>0.12784609690826529</v>
      </c>
      <c r="Q24" s="55">
        <v>0.2</v>
      </c>
      <c r="R24" s="55">
        <v>4.4408920985006258E-17</v>
      </c>
      <c r="S24" s="55">
        <v>-4.5782006279272623E-17</v>
      </c>
      <c r="T24" s="55" t="s">
        <v>1125</v>
      </c>
      <c r="U24" s="55"/>
      <c r="V24" s="55" t="s">
        <v>1125</v>
      </c>
      <c r="W24" s="55">
        <v>6.8517988498940895E-14</v>
      </c>
      <c r="X24" s="55">
        <v>1.7998685959531031E-14</v>
      </c>
      <c r="Y24" s="55">
        <v>1.551612233450998E-14</v>
      </c>
      <c r="Z24" s="55">
        <v>0</v>
      </c>
      <c r="AA24" s="55">
        <v>0</v>
      </c>
      <c r="AB24" s="55">
        <v>0</v>
      </c>
    </row>
    <row r="25" spans="1:28" x14ac:dyDescent="0.3">
      <c r="A25" s="56">
        <v>23</v>
      </c>
      <c r="B25" s="55"/>
      <c r="C25" s="55">
        <v>50</v>
      </c>
      <c r="D25" s="55">
        <v>0</v>
      </c>
      <c r="E25" s="55" t="b">
        <v>1</v>
      </c>
      <c r="F25" s="55">
        <v>8.0000000000000016E-2</v>
      </c>
      <c r="G25" s="55">
        <v>7.999999999999996E-2</v>
      </c>
      <c r="H25" s="55">
        <v>0</v>
      </c>
      <c r="I25" s="55">
        <v>1.3877787807814459E-16</v>
      </c>
      <c r="J25" s="55">
        <v>2.7103047689092549E-17</v>
      </c>
      <c r="K25" s="55">
        <v>1.4238066491679449E-17</v>
      </c>
      <c r="L25" s="55">
        <v>-0.23999999999999991</v>
      </c>
      <c r="M25" s="55">
        <v>-0.2400000000000001</v>
      </c>
      <c r="N25" s="55">
        <v>4.0425723984594418E-17</v>
      </c>
      <c r="O25" s="55">
        <v>-4.5324311181183839E-17</v>
      </c>
      <c r="P25" s="55">
        <v>-0.23999999999999991</v>
      </c>
      <c r="Q25" s="55">
        <v>-0.24000000000000021</v>
      </c>
      <c r="R25" s="55">
        <v>1.332267629550188E-17</v>
      </c>
      <c r="S25" s="55">
        <v>-3.1086244689504392E-17</v>
      </c>
      <c r="T25" s="55" t="s">
        <v>1126</v>
      </c>
      <c r="U25" s="55"/>
      <c r="V25" s="55" t="s">
        <v>1126</v>
      </c>
      <c r="W25" s="55">
        <v>1.228618231514236E-14</v>
      </c>
      <c r="X25" s="55">
        <v>4.0879430414072162E-14</v>
      </c>
      <c r="Y25" s="55">
        <v>2.1424731836438229E-14</v>
      </c>
      <c r="Z25" s="55">
        <v>0</v>
      </c>
      <c r="AA25" s="55">
        <v>0</v>
      </c>
      <c r="AB25" s="55">
        <v>0</v>
      </c>
    </row>
    <row r="26" spans="1:28" x14ac:dyDescent="0.3">
      <c r="A26" s="56">
        <v>24</v>
      </c>
      <c r="B26" s="55"/>
      <c r="C26" s="55">
        <v>50</v>
      </c>
      <c r="D26" s="55">
        <v>9.9778175354003906E-4</v>
      </c>
      <c r="E26" s="55" t="b">
        <v>1</v>
      </c>
      <c r="F26" s="55">
        <v>8.0000000000000016E-2</v>
      </c>
      <c r="G26" s="55">
        <v>8.0000000000000029E-2</v>
      </c>
      <c r="H26" s="55">
        <v>5.5511151231257827E-17</v>
      </c>
      <c r="I26" s="55">
        <v>1.110223024625157E-16</v>
      </c>
      <c r="J26" s="55">
        <v>2.2204460492503139E-18</v>
      </c>
      <c r="K26" s="55">
        <v>1.7763568394002499E-17</v>
      </c>
      <c r="L26" s="55">
        <v>0.40784609690826529</v>
      </c>
      <c r="M26" s="55">
        <v>0.08</v>
      </c>
      <c r="N26" s="55">
        <v>1.554312234475219E-17</v>
      </c>
      <c r="O26" s="55">
        <v>-3.552713678800501E-17</v>
      </c>
      <c r="P26" s="55">
        <v>0.40784609690826529</v>
      </c>
      <c r="Q26" s="55">
        <v>8.0000000000000113E-2</v>
      </c>
      <c r="R26" s="55">
        <v>1.332267629550188E-17</v>
      </c>
      <c r="S26" s="55">
        <v>-1.7763568394002511E-17</v>
      </c>
      <c r="T26" s="55" t="s">
        <v>1127</v>
      </c>
      <c r="U26" s="55"/>
      <c r="V26" s="55" t="s">
        <v>1127</v>
      </c>
      <c r="W26" s="55">
        <v>0</v>
      </c>
      <c r="X26" s="55">
        <v>1.4484490708588181E-14</v>
      </c>
      <c r="Y26" s="55">
        <v>2.76505948929498E-14</v>
      </c>
      <c r="Z26" s="55">
        <v>1.283415684495771E-14</v>
      </c>
      <c r="AA26" s="55">
        <v>0</v>
      </c>
      <c r="AB26" s="55">
        <v>0</v>
      </c>
    </row>
    <row r="27" spans="1:28" x14ac:dyDescent="0.3">
      <c r="A27" s="56">
        <v>25</v>
      </c>
      <c r="B27" s="55"/>
      <c r="C27" s="55">
        <v>50</v>
      </c>
      <c r="D27" s="55">
        <v>1.0113716125488279E-3</v>
      </c>
      <c r="E27" s="55" t="b">
        <v>1</v>
      </c>
      <c r="F27" s="55">
        <v>8.0000000000000016E-2</v>
      </c>
      <c r="G27" s="55">
        <v>7.9999999999999988E-2</v>
      </c>
      <c r="H27" s="55">
        <v>2.775557561562891E-17</v>
      </c>
      <c r="I27" s="55">
        <v>5.5511151231257827E-17</v>
      </c>
      <c r="J27" s="55">
        <v>1.7763568394002511E-17</v>
      </c>
      <c r="K27" s="55">
        <v>2.9255464297149231E-17</v>
      </c>
      <c r="L27" s="55">
        <v>-0.23999999999999991</v>
      </c>
      <c r="M27" s="55">
        <v>-0.24000000000000021</v>
      </c>
      <c r="N27" s="55">
        <v>1.7763568394002511E-17</v>
      </c>
      <c r="O27" s="55">
        <v>-6.0341708986653623E-17</v>
      </c>
      <c r="P27" s="55">
        <v>-0.23999999999999991</v>
      </c>
      <c r="Q27" s="55">
        <v>-0.24000000000000021</v>
      </c>
      <c r="R27" s="55">
        <v>0</v>
      </c>
      <c r="S27" s="55">
        <v>-3.1086244689504392E-17</v>
      </c>
      <c r="T27" s="55" t="s">
        <v>1128</v>
      </c>
      <c r="U27" s="55"/>
      <c r="V27" s="55" t="s">
        <v>1128</v>
      </c>
      <c r="W27" s="55">
        <v>1.228618231514236E-14</v>
      </c>
      <c r="X27" s="55">
        <v>4.0879430414072162E-14</v>
      </c>
      <c r="Y27" s="55">
        <v>2.1424731836438229E-14</v>
      </c>
      <c r="Z27" s="55">
        <v>2.0215095990970329E-14</v>
      </c>
      <c r="AA27" s="55">
        <v>0</v>
      </c>
      <c r="AB27" s="55">
        <v>0</v>
      </c>
    </row>
    <row r="28" spans="1:28" x14ac:dyDescent="0.3">
      <c r="A28" s="56">
        <v>26</v>
      </c>
      <c r="B28" s="55"/>
      <c r="C28" s="55">
        <v>50</v>
      </c>
      <c r="D28" s="55">
        <v>9.9682807922363281E-4</v>
      </c>
      <c r="E28" s="55" t="b">
        <v>1</v>
      </c>
      <c r="F28" s="55">
        <v>8.0000000000000043E-2</v>
      </c>
      <c r="G28" s="55">
        <v>8.0000000000000043E-2</v>
      </c>
      <c r="H28" s="55">
        <v>0</v>
      </c>
      <c r="I28" s="55">
        <v>0</v>
      </c>
      <c r="J28" s="55">
        <v>4.4408920985006239E-18</v>
      </c>
      <c r="K28" s="55">
        <v>0</v>
      </c>
      <c r="L28" s="55">
        <v>0.12</v>
      </c>
      <c r="M28" s="55">
        <v>0.68</v>
      </c>
      <c r="N28" s="55">
        <v>4.4408920985006258E-17</v>
      </c>
      <c r="O28" s="55">
        <v>-8.8174569538609433E-17</v>
      </c>
      <c r="P28" s="55">
        <v>0.12</v>
      </c>
      <c r="Q28" s="55">
        <v>0.68</v>
      </c>
      <c r="R28" s="55">
        <v>4.8849813083506888E-17</v>
      </c>
      <c r="S28" s="55">
        <v>-8.8174569538609433E-17</v>
      </c>
      <c r="T28" s="55" t="s">
        <v>1129</v>
      </c>
      <c r="U28" s="55"/>
      <c r="V28" s="55" t="s">
        <v>1129</v>
      </c>
      <c r="W28" s="55">
        <v>3.7350011307579799E-14</v>
      </c>
      <c r="X28" s="55">
        <v>4.6892546371901177E-14</v>
      </c>
      <c r="Y28" s="55">
        <v>1.518798289805394E-14</v>
      </c>
      <c r="Z28" s="55">
        <v>2.5969528445846051E-14</v>
      </c>
      <c r="AA28" s="55">
        <v>0</v>
      </c>
      <c r="AB28" s="55">
        <v>0</v>
      </c>
    </row>
    <row r="29" spans="1:28" x14ac:dyDescent="0.3">
      <c r="A29" s="56">
        <v>27</v>
      </c>
      <c r="B29" s="55"/>
      <c r="C29" s="55">
        <v>50</v>
      </c>
      <c r="D29" s="55">
        <v>0</v>
      </c>
      <c r="E29" s="55" t="b">
        <v>1</v>
      </c>
      <c r="F29" s="55">
        <v>8.0000000000000016E-2</v>
      </c>
      <c r="G29" s="55">
        <v>8.0000000000000043E-2</v>
      </c>
      <c r="H29" s="55">
        <v>5.5511151231257827E-17</v>
      </c>
      <c r="I29" s="55">
        <v>2.775557561562891E-17</v>
      </c>
      <c r="J29" s="55">
        <v>1.28649811974131E-17</v>
      </c>
      <c r="K29" s="55">
        <v>5.3562822946782108E-18</v>
      </c>
      <c r="L29" s="55">
        <v>-0.28784609690826518</v>
      </c>
      <c r="M29" s="55">
        <v>0.12</v>
      </c>
      <c r="N29" s="55">
        <v>1.8221263492091289E-17</v>
      </c>
      <c r="O29" s="55">
        <v>-4.5324311181183839E-17</v>
      </c>
      <c r="P29" s="55">
        <v>-0.28784609690826518</v>
      </c>
      <c r="Q29" s="55">
        <v>0.12</v>
      </c>
      <c r="R29" s="55">
        <v>3.1086244689504392E-17</v>
      </c>
      <c r="S29" s="55">
        <v>-3.9968028886505628E-17</v>
      </c>
      <c r="T29" s="55" t="s">
        <v>1130</v>
      </c>
      <c r="U29" s="55"/>
      <c r="V29" s="55" t="s">
        <v>1130</v>
      </c>
      <c r="W29" s="55">
        <v>1.1534258051500649E-14</v>
      </c>
      <c r="X29" s="55">
        <v>1.211289272539226E-14</v>
      </c>
      <c r="Y29" s="55">
        <v>2.8692834654852083E-14</v>
      </c>
      <c r="Z29" s="55">
        <v>2.656405245532744E-14</v>
      </c>
      <c r="AA29" s="55">
        <v>0</v>
      </c>
      <c r="AB29" s="55">
        <v>0</v>
      </c>
    </row>
    <row r="30" spans="1:28" x14ac:dyDescent="0.3">
      <c r="A30" s="56">
        <v>28</v>
      </c>
      <c r="B30" s="55"/>
      <c r="C30" s="55">
        <v>50</v>
      </c>
      <c r="D30" s="55">
        <v>0</v>
      </c>
      <c r="E30" s="55" t="b">
        <v>1</v>
      </c>
      <c r="F30" s="55">
        <v>8.0000000000000043E-2</v>
      </c>
      <c r="G30" s="55">
        <v>8.0000000000000043E-2</v>
      </c>
      <c r="H30" s="55">
        <v>0</v>
      </c>
      <c r="I30" s="55">
        <v>0</v>
      </c>
      <c r="J30" s="55">
        <v>6.1257099182831191E-17</v>
      </c>
      <c r="K30" s="55">
        <v>0</v>
      </c>
      <c r="L30" s="55">
        <v>-0.12</v>
      </c>
      <c r="M30" s="55">
        <v>0.68</v>
      </c>
      <c r="N30" s="55">
        <v>9.7971743931788255E-18</v>
      </c>
      <c r="O30" s="55">
        <v>-1.1756609271814589E-16</v>
      </c>
      <c r="P30" s="55">
        <v>-0.12</v>
      </c>
      <c r="Q30" s="55">
        <v>0.68</v>
      </c>
      <c r="R30" s="55">
        <v>7.105427357601002E-17</v>
      </c>
      <c r="S30" s="55">
        <v>-1.1756609271814589E-16</v>
      </c>
      <c r="T30" s="55" t="s">
        <v>1131</v>
      </c>
      <c r="U30" s="55"/>
      <c r="V30" s="55" t="s">
        <v>1131</v>
      </c>
      <c r="W30" s="55">
        <v>4.6892546371901177E-14</v>
      </c>
      <c r="X30" s="55">
        <v>3.7350011307579799E-14</v>
      </c>
      <c r="Y30" s="55">
        <v>1.518798289805394E-14</v>
      </c>
      <c r="Z30" s="55">
        <v>2.5969528445846051E-14</v>
      </c>
      <c r="AA30" s="55">
        <v>0</v>
      </c>
      <c r="AB30" s="55">
        <v>0</v>
      </c>
    </row>
    <row r="31" spans="1:28" x14ac:dyDescent="0.3">
      <c r="A31" s="56">
        <v>29</v>
      </c>
      <c r="B31" s="55"/>
      <c r="C31" s="55">
        <v>50</v>
      </c>
      <c r="D31" s="55">
        <v>0</v>
      </c>
      <c r="E31" s="55" t="b">
        <v>1</v>
      </c>
      <c r="F31" s="55">
        <v>8.0000000000000016E-2</v>
      </c>
      <c r="G31" s="55">
        <v>7.9999999999999988E-2</v>
      </c>
      <c r="H31" s="55">
        <v>5.5511151231257827E-17</v>
      </c>
      <c r="I31" s="55">
        <v>0</v>
      </c>
      <c r="J31" s="55">
        <v>1.9984014443252811E-17</v>
      </c>
      <c r="K31" s="55">
        <v>4.4408920985006363E-18</v>
      </c>
      <c r="L31" s="55">
        <v>-0.17856406460551011</v>
      </c>
      <c r="M31" s="55">
        <v>0.12</v>
      </c>
      <c r="N31" s="55">
        <v>3.7747582837255331E-17</v>
      </c>
      <c r="O31" s="55">
        <v>-4.4408920985006258E-17</v>
      </c>
      <c r="P31" s="55">
        <v>-0.17856406460551019</v>
      </c>
      <c r="Q31" s="55">
        <v>0.12</v>
      </c>
      <c r="R31" s="55">
        <v>1.7763568394002511E-17</v>
      </c>
      <c r="S31" s="55">
        <v>-3.9968028886505628E-17</v>
      </c>
      <c r="T31" s="55" t="s">
        <v>1132</v>
      </c>
      <c r="U31" s="55"/>
      <c r="V31" s="55" t="s">
        <v>1132</v>
      </c>
      <c r="W31" s="55">
        <v>3.9376448579629548E-14</v>
      </c>
      <c r="X31" s="55">
        <v>2.6626192689866861E-14</v>
      </c>
      <c r="Y31" s="55">
        <v>2.8692834654852083E-14</v>
      </c>
      <c r="Z31" s="55">
        <v>0</v>
      </c>
      <c r="AA31" s="55">
        <v>0</v>
      </c>
      <c r="AB31" s="55">
        <v>0</v>
      </c>
    </row>
    <row r="32" spans="1:28" x14ac:dyDescent="0.3">
      <c r="A32" s="56">
        <v>30</v>
      </c>
      <c r="B32" s="55"/>
      <c r="C32" s="55">
        <v>50</v>
      </c>
      <c r="D32" s="55">
        <v>0</v>
      </c>
      <c r="E32" s="55" t="b">
        <v>1</v>
      </c>
      <c r="F32" s="55">
        <v>7.9999999999999988E-2</v>
      </c>
      <c r="G32" s="55">
        <v>8.0000000000000016E-2</v>
      </c>
      <c r="H32" s="55">
        <v>4.8572257327350599E-17</v>
      </c>
      <c r="I32" s="55">
        <v>0</v>
      </c>
      <c r="J32" s="55">
        <v>1.332267629550188E-17</v>
      </c>
      <c r="K32" s="55">
        <v>3.525501902323074E-18</v>
      </c>
      <c r="L32" s="55">
        <v>-5.0717967697244931E-2</v>
      </c>
      <c r="M32" s="55">
        <v>0.56000000000000005</v>
      </c>
      <c r="N32" s="55">
        <v>3.552713678800501E-17</v>
      </c>
      <c r="O32" s="55">
        <v>-8.5292340067689454E-17</v>
      </c>
      <c r="P32" s="55">
        <v>-5.0717967697244883E-2</v>
      </c>
      <c r="Q32" s="55">
        <v>0.56000000000000005</v>
      </c>
      <c r="R32" s="55">
        <v>4.8849813083506888E-17</v>
      </c>
      <c r="S32" s="55">
        <v>-8.8817841970012528E-17</v>
      </c>
      <c r="T32" s="55" t="s">
        <v>1133</v>
      </c>
      <c r="U32" s="55"/>
      <c r="V32" s="55" t="s">
        <v>1133</v>
      </c>
      <c r="W32" s="55">
        <v>0</v>
      </c>
      <c r="X32" s="55">
        <v>2.7161998285762551E-14</v>
      </c>
      <c r="Y32" s="55">
        <v>2.4508094339871612E-14</v>
      </c>
      <c r="Z32" s="55">
        <v>0</v>
      </c>
      <c r="AA32" s="55">
        <v>0</v>
      </c>
      <c r="AB32" s="55">
        <v>0</v>
      </c>
    </row>
    <row r="33" spans="1:28" x14ac:dyDescent="0.3">
      <c r="A33" s="56">
        <v>31</v>
      </c>
      <c r="B33" s="55"/>
      <c r="C33" s="55">
        <v>50</v>
      </c>
      <c r="D33" s="55">
        <v>0</v>
      </c>
      <c r="E33" s="55" t="b">
        <v>1</v>
      </c>
      <c r="F33" s="55">
        <v>8.0000000000000043E-2</v>
      </c>
      <c r="G33" s="55">
        <v>8.0000000000000057E-2</v>
      </c>
      <c r="H33" s="55">
        <v>5.5511151231257827E-17</v>
      </c>
      <c r="I33" s="55">
        <v>0</v>
      </c>
      <c r="J33" s="55">
        <v>7.1190332458397263E-18</v>
      </c>
      <c r="K33" s="55">
        <v>9.1539019617758073E-19</v>
      </c>
      <c r="L33" s="55">
        <v>0.28000000000000003</v>
      </c>
      <c r="M33" s="55">
        <v>0.6</v>
      </c>
      <c r="N33" s="55">
        <v>3.3764385836843492E-17</v>
      </c>
      <c r="O33" s="55">
        <v>-4.5324311181183839E-17</v>
      </c>
      <c r="P33" s="55">
        <v>0.28000000000000003</v>
      </c>
      <c r="Q33" s="55">
        <v>0.6</v>
      </c>
      <c r="R33" s="55">
        <v>2.6645352591003759E-17</v>
      </c>
      <c r="S33" s="55">
        <v>-4.4408920985006258E-17</v>
      </c>
      <c r="T33" s="55" t="s">
        <v>1134</v>
      </c>
      <c r="U33" s="55"/>
      <c r="V33" s="55" t="s">
        <v>1134</v>
      </c>
      <c r="W33" s="55">
        <v>4.4491711376794498E-14</v>
      </c>
      <c r="X33" s="55">
        <v>3.8635721444159411E-14</v>
      </c>
      <c r="Y33" s="55">
        <v>2.619482086442403E-14</v>
      </c>
      <c r="Z33" s="55">
        <v>1.142559711693627E-14</v>
      </c>
      <c r="AA33" s="55">
        <v>0</v>
      </c>
      <c r="AB33" s="55">
        <v>0</v>
      </c>
    </row>
    <row r="34" spans="1:28" x14ac:dyDescent="0.3">
      <c r="A34" s="56">
        <v>32</v>
      </c>
      <c r="B34" s="55"/>
      <c r="C34" s="55">
        <v>50</v>
      </c>
      <c r="D34" s="55">
        <v>0</v>
      </c>
      <c r="E34" s="55" t="b">
        <v>1</v>
      </c>
      <c r="F34" s="55">
        <v>8.0000000000000016E-2</v>
      </c>
      <c r="G34" s="55">
        <v>8.0000000000000043E-2</v>
      </c>
      <c r="H34" s="55">
        <v>6.9388939039072284E-17</v>
      </c>
      <c r="I34" s="55">
        <v>0</v>
      </c>
      <c r="J34" s="55">
        <v>8.881784197001254E-18</v>
      </c>
      <c r="K34" s="55">
        <v>2.2884754904439329E-18</v>
      </c>
      <c r="L34" s="55">
        <v>0.12</v>
      </c>
      <c r="M34" s="55">
        <v>-0.36</v>
      </c>
      <c r="N34" s="55">
        <v>1.7763568394002511E-17</v>
      </c>
      <c r="O34" s="55">
        <v>-2.6645352591003759E-17</v>
      </c>
      <c r="P34" s="55">
        <v>0.12000000000000011</v>
      </c>
      <c r="Q34" s="55">
        <v>-0.36</v>
      </c>
      <c r="R34" s="55">
        <v>2.6645352591003759E-17</v>
      </c>
      <c r="S34" s="55">
        <v>-2.8933828081447689E-17</v>
      </c>
      <c r="T34" s="55" t="s">
        <v>1135</v>
      </c>
      <c r="U34" s="55"/>
      <c r="V34" s="55" t="s">
        <v>1135</v>
      </c>
      <c r="W34" s="55">
        <v>3.162384507840925E-14</v>
      </c>
      <c r="X34" s="55">
        <v>4.2645552850034341E-14</v>
      </c>
      <c r="Y34" s="55">
        <v>1.975657099791715E-14</v>
      </c>
      <c r="Z34" s="55">
        <v>1.872342812829543E-14</v>
      </c>
      <c r="AA34" s="55">
        <v>0</v>
      </c>
      <c r="AB34" s="55">
        <v>0</v>
      </c>
    </row>
    <row r="35" spans="1:28" x14ac:dyDescent="0.3">
      <c r="A35" s="56">
        <v>33</v>
      </c>
      <c r="B35" s="55"/>
      <c r="C35" s="55">
        <v>50</v>
      </c>
      <c r="D35" s="55">
        <v>0</v>
      </c>
      <c r="E35" s="55" t="b">
        <v>1</v>
      </c>
      <c r="F35" s="55">
        <v>8.0000000000000016E-2</v>
      </c>
      <c r="G35" s="55">
        <v>8.0000000000000057E-2</v>
      </c>
      <c r="H35" s="55">
        <v>5.5511151231257827E-17</v>
      </c>
      <c r="I35" s="55">
        <v>5.5511151231257827E-17</v>
      </c>
      <c r="J35" s="55">
        <v>2.2662155590591919E-17</v>
      </c>
      <c r="K35" s="55">
        <v>3.0678068042342652E-18</v>
      </c>
      <c r="L35" s="55">
        <v>-0.26928203230275499</v>
      </c>
      <c r="M35" s="55">
        <v>-0.16000000000000009</v>
      </c>
      <c r="N35" s="55">
        <v>-4.4408920985006263E-18</v>
      </c>
      <c r="O35" s="55">
        <v>-3.9968028886505628E-17</v>
      </c>
      <c r="P35" s="55">
        <v>-0.26928203230275499</v>
      </c>
      <c r="Q35" s="55">
        <v>-0.16000000000000009</v>
      </c>
      <c r="R35" s="55">
        <v>1.8221263492091289E-17</v>
      </c>
      <c r="S35" s="55">
        <v>-3.6900222082271369E-17</v>
      </c>
      <c r="T35" s="55" t="s">
        <v>1136</v>
      </c>
      <c r="U35" s="55"/>
      <c r="V35" s="55" t="s">
        <v>1136</v>
      </c>
      <c r="W35" s="55">
        <v>1.249514233185655E-14</v>
      </c>
      <c r="X35" s="55">
        <v>1.303874883084531E-14</v>
      </c>
      <c r="Y35" s="55">
        <v>1.135133841361089E-14</v>
      </c>
      <c r="Z35" s="55">
        <v>2.134899104570053E-14</v>
      </c>
      <c r="AA35" s="55">
        <v>0</v>
      </c>
      <c r="AB35" s="55">
        <v>0</v>
      </c>
    </row>
    <row r="36" spans="1:28" x14ac:dyDescent="0.3">
      <c r="A36" s="56">
        <v>34</v>
      </c>
      <c r="B36" s="55"/>
      <c r="C36" s="55">
        <v>50</v>
      </c>
      <c r="D36" s="55">
        <v>0</v>
      </c>
      <c r="E36" s="55" t="b">
        <v>1</v>
      </c>
      <c r="F36" s="55">
        <v>8.0000000000000043E-2</v>
      </c>
      <c r="G36" s="55">
        <v>8.0000000000000043E-2</v>
      </c>
      <c r="H36" s="55">
        <v>0</v>
      </c>
      <c r="I36" s="55">
        <v>0</v>
      </c>
      <c r="J36" s="55">
        <v>8.8496205754310993E-17</v>
      </c>
      <c r="K36" s="55">
        <v>4.9303806576313238E-32</v>
      </c>
      <c r="L36" s="55">
        <v>-0.6</v>
      </c>
      <c r="M36" s="55">
        <v>0.68</v>
      </c>
      <c r="N36" s="55">
        <v>4.8985871965894128E-18</v>
      </c>
      <c r="O36" s="55">
        <v>-1.7634913907721879E-16</v>
      </c>
      <c r="P36" s="55">
        <v>-0.6</v>
      </c>
      <c r="Q36" s="55">
        <v>0.68</v>
      </c>
      <c r="R36" s="55">
        <v>9.3394792950900407E-17</v>
      </c>
      <c r="S36" s="55">
        <v>-1.7634913907721889E-16</v>
      </c>
      <c r="T36" s="55" t="s">
        <v>1137</v>
      </c>
      <c r="U36" s="55"/>
      <c r="V36" s="55" t="s">
        <v>1137</v>
      </c>
      <c r="W36" s="55">
        <v>3.1963551010527559E-14</v>
      </c>
      <c r="X36" s="55">
        <v>1.7697286141654619E-14</v>
      </c>
      <c r="Y36" s="55">
        <v>1.518798289805394E-14</v>
      </c>
      <c r="Z36" s="55">
        <v>2.5969528445846051E-14</v>
      </c>
      <c r="AA36" s="55">
        <v>0</v>
      </c>
      <c r="AB36" s="55">
        <v>0</v>
      </c>
    </row>
    <row r="37" spans="1:28" x14ac:dyDescent="0.3">
      <c r="A37" s="56">
        <v>35</v>
      </c>
      <c r="B37" s="55"/>
      <c r="C37" s="55">
        <v>50</v>
      </c>
      <c r="D37" s="55">
        <v>0</v>
      </c>
      <c r="E37" s="55" t="b">
        <v>1</v>
      </c>
      <c r="F37" s="55">
        <v>8.0000000000000057E-2</v>
      </c>
      <c r="G37" s="55">
        <v>8.0000000000000057E-2</v>
      </c>
      <c r="H37" s="55">
        <v>0</v>
      </c>
      <c r="I37" s="55">
        <v>0</v>
      </c>
      <c r="J37" s="55">
        <v>2.6645352591003759E-17</v>
      </c>
      <c r="K37" s="55">
        <v>6.1629758220391547E-33</v>
      </c>
      <c r="L37" s="55">
        <v>0.6</v>
      </c>
      <c r="M37" s="55">
        <v>0.68</v>
      </c>
      <c r="N37" s="55">
        <v>3.552713678800501E-17</v>
      </c>
      <c r="O37" s="55">
        <v>-2.9391523179536467E-17</v>
      </c>
      <c r="P37" s="55">
        <v>0.6</v>
      </c>
      <c r="Q37" s="55">
        <v>0.68</v>
      </c>
      <c r="R37" s="55">
        <v>8.8817841970012525E-18</v>
      </c>
      <c r="S37" s="55">
        <v>-2.9391523179536467E-17</v>
      </c>
      <c r="T37" s="55" t="s">
        <v>1138</v>
      </c>
      <c r="U37" s="55"/>
      <c r="V37" s="55" t="s">
        <v>1138</v>
      </c>
      <c r="W37" s="55">
        <v>1.7697286141654619E-14</v>
      </c>
      <c r="X37" s="55">
        <v>3.1963551010527559E-14</v>
      </c>
      <c r="Y37" s="55">
        <v>1.518798289805394E-14</v>
      </c>
      <c r="Z37" s="55">
        <v>2.5969528445846051E-14</v>
      </c>
      <c r="AA37" s="55">
        <v>0</v>
      </c>
      <c r="AB37" s="55">
        <v>0</v>
      </c>
    </row>
    <row r="38" spans="1:28" x14ac:dyDescent="0.3">
      <c r="A38" s="56">
        <v>36</v>
      </c>
      <c r="B38" s="55"/>
      <c r="C38" s="55">
        <v>50</v>
      </c>
      <c r="D38" s="55">
        <v>0</v>
      </c>
      <c r="E38" s="55" t="b">
        <v>1</v>
      </c>
      <c r="F38" s="55">
        <v>8.0000000000000057E-2</v>
      </c>
      <c r="G38" s="55">
        <v>8.0000000000000057E-2</v>
      </c>
      <c r="H38" s="55">
        <v>0</v>
      </c>
      <c r="I38" s="55">
        <v>0</v>
      </c>
      <c r="J38" s="55">
        <v>6.1629758220391547E-33</v>
      </c>
      <c r="K38" s="55">
        <v>6.1629758220391547E-33</v>
      </c>
      <c r="L38" s="55">
        <v>0.6</v>
      </c>
      <c r="M38" s="55">
        <v>0.68</v>
      </c>
      <c r="N38" s="55">
        <v>1.7763568394002511E-17</v>
      </c>
      <c r="O38" s="55">
        <v>-2.9391523179536467E-17</v>
      </c>
      <c r="P38" s="55">
        <v>0.6</v>
      </c>
      <c r="Q38" s="55">
        <v>0.68</v>
      </c>
      <c r="R38" s="55">
        <v>1.7763568394002511E-17</v>
      </c>
      <c r="S38" s="55">
        <v>-2.9391523179536467E-17</v>
      </c>
      <c r="T38" s="55" t="s">
        <v>1139</v>
      </c>
      <c r="U38" s="55"/>
      <c r="V38" s="55" t="s">
        <v>1139</v>
      </c>
      <c r="W38" s="55">
        <v>1.7697286141654619E-14</v>
      </c>
      <c r="X38" s="55">
        <v>3.1963551010527559E-14</v>
      </c>
      <c r="Y38" s="55">
        <v>1.518798289805394E-14</v>
      </c>
      <c r="Z38" s="55">
        <v>2.5969528445846051E-14</v>
      </c>
      <c r="AA38" s="55">
        <v>0</v>
      </c>
      <c r="AB38" s="55">
        <v>0</v>
      </c>
    </row>
    <row r="39" spans="1:28" x14ac:dyDescent="0.3">
      <c r="A39" s="56">
        <v>37</v>
      </c>
      <c r="B39" s="55"/>
      <c r="C39" s="55">
        <v>50</v>
      </c>
      <c r="D39" s="55">
        <v>1.006841659545898E-3</v>
      </c>
      <c r="E39" s="55" t="b">
        <v>1</v>
      </c>
      <c r="F39" s="55">
        <v>8.0000000000000016E-2</v>
      </c>
      <c r="G39" s="55">
        <v>8.0000000000000016E-2</v>
      </c>
      <c r="H39" s="55">
        <v>0</v>
      </c>
      <c r="I39" s="55">
        <v>0</v>
      </c>
      <c r="J39" s="55">
        <v>3.108624468950438E-17</v>
      </c>
      <c r="K39" s="55">
        <v>3.081487911019577E-33</v>
      </c>
      <c r="L39" s="55">
        <v>0.46641016151377551</v>
      </c>
      <c r="M39" s="55">
        <v>0.24</v>
      </c>
      <c r="N39" s="55">
        <v>-8.8817841970012525E-18</v>
      </c>
      <c r="O39" s="55">
        <v>-2.2204460492503129E-17</v>
      </c>
      <c r="P39" s="55">
        <v>0.46641016151377551</v>
      </c>
      <c r="Q39" s="55">
        <v>0.24</v>
      </c>
      <c r="R39" s="55">
        <v>2.2204460492503129E-17</v>
      </c>
      <c r="S39" s="55">
        <v>-2.2204460492503129E-17</v>
      </c>
      <c r="T39" s="55" t="s">
        <v>1140</v>
      </c>
      <c r="U39" s="55"/>
      <c r="V39" s="55" t="s">
        <v>1140</v>
      </c>
      <c r="W39" s="55">
        <v>2.0685027023260318E-14</v>
      </c>
      <c r="X39" s="55">
        <v>3.0158148650366541E-14</v>
      </c>
      <c r="Y39" s="55">
        <v>4.8526625241325398E-14</v>
      </c>
      <c r="Z39" s="55">
        <v>2.9670229389752619E-14</v>
      </c>
      <c r="AA39" s="55">
        <v>0</v>
      </c>
      <c r="AB39" s="55">
        <v>0</v>
      </c>
    </row>
    <row r="40" spans="1:28" x14ac:dyDescent="0.3">
      <c r="A40" s="56">
        <v>38</v>
      </c>
      <c r="B40" s="55"/>
      <c r="C40" s="55">
        <v>50</v>
      </c>
      <c r="D40" s="55">
        <v>0</v>
      </c>
      <c r="E40" s="55" t="b">
        <v>1</v>
      </c>
      <c r="F40" s="55">
        <v>8.0000000000000043E-2</v>
      </c>
      <c r="G40" s="55">
        <v>8.0000000000000043E-2</v>
      </c>
      <c r="H40" s="55">
        <v>0</v>
      </c>
      <c r="I40" s="55">
        <v>0</v>
      </c>
      <c r="J40" s="55">
        <v>2.6645352591003759E-17</v>
      </c>
      <c r="K40" s="55">
        <v>3.081487911019577E-33</v>
      </c>
      <c r="L40" s="55">
        <v>0.4</v>
      </c>
      <c r="M40" s="55">
        <v>0.24</v>
      </c>
      <c r="N40" s="55">
        <v>-8.8817841970012525E-18</v>
      </c>
      <c r="O40" s="55">
        <v>-2.6645352591003759E-17</v>
      </c>
      <c r="P40" s="55">
        <v>0.4</v>
      </c>
      <c r="Q40" s="55">
        <v>0.24</v>
      </c>
      <c r="R40" s="55">
        <v>1.7763568394002511E-17</v>
      </c>
      <c r="S40" s="55">
        <v>-2.6645352591003759E-17</v>
      </c>
      <c r="T40" s="55" t="s">
        <v>1141</v>
      </c>
      <c r="U40" s="55"/>
      <c r="V40" s="55" t="s">
        <v>1141</v>
      </c>
      <c r="W40" s="55">
        <v>4.3400221213423618E-14</v>
      </c>
      <c r="X40" s="55">
        <v>3.9807437635128901E-14</v>
      </c>
      <c r="Y40" s="55">
        <v>4.8526625241325398E-14</v>
      </c>
      <c r="Z40" s="55">
        <v>2.9670229389752619E-14</v>
      </c>
      <c r="AA40" s="55">
        <v>0</v>
      </c>
      <c r="AB40" s="55">
        <v>0</v>
      </c>
    </row>
    <row r="41" spans="1:28" x14ac:dyDescent="0.3">
      <c r="A41" s="56">
        <v>39</v>
      </c>
      <c r="B41" s="55"/>
      <c r="C41" s="55">
        <v>50</v>
      </c>
      <c r="D41" s="55">
        <v>0</v>
      </c>
      <c r="E41" s="55" t="b">
        <v>1</v>
      </c>
      <c r="F41" s="55">
        <v>8.0000000000000016E-2</v>
      </c>
      <c r="G41" s="55">
        <v>0.08</v>
      </c>
      <c r="H41" s="55">
        <v>2.0816681711721691E-17</v>
      </c>
      <c r="I41" s="55">
        <v>0</v>
      </c>
      <c r="J41" s="55">
        <v>2.6645352591003759E-17</v>
      </c>
      <c r="K41" s="55">
        <v>0</v>
      </c>
      <c r="L41" s="55">
        <v>-3.9999999999999952E-2</v>
      </c>
      <c r="M41" s="55">
        <v>-0.44</v>
      </c>
      <c r="N41" s="55">
        <v>0</v>
      </c>
      <c r="O41" s="55">
        <v>-3.9188697572715302E-17</v>
      </c>
      <c r="P41" s="55">
        <v>-3.9999999999999973E-2</v>
      </c>
      <c r="Q41" s="55">
        <v>-0.44</v>
      </c>
      <c r="R41" s="55">
        <v>2.6645352591003759E-17</v>
      </c>
      <c r="S41" s="55">
        <v>-3.9188697572715302E-17</v>
      </c>
      <c r="T41" s="55" t="s">
        <v>1142</v>
      </c>
      <c r="U41" s="55"/>
      <c r="V41" s="55" t="s">
        <v>1142</v>
      </c>
      <c r="W41" s="55">
        <v>1.9595190674297139E-14</v>
      </c>
      <c r="X41" s="55">
        <v>5.3114893597393998E-14</v>
      </c>
      <c r="Y41" s="55">
        <v>0</v>
      </c>
      <c r="Z41" s="55">
        <v>1.78455485076226E-14</v>
      </c>
      <c r="AA41" s="55">
        <v>0</v>
      </c>
      <c r="AB41" s="55">
        <v>0</v>
      </c>
    </row>
    <row r="42" spans="1:28" x14ac:dyDescent="0.3">
      <c r="A42" s="56">
        <v>40</v>
      </c>
      <c r="B42" s="55"/>
      <c r="C42" s="55">
        <v>50</v>
      </c>
      <c r="D42" s="55">
        <v>0</v>
      </c>
      <c r="E42" s="55" t="b">
        <v>1</v>
      </c>
      <c r="F42" s="55">
        <v>8.0000000000000016E-2</v>
      </c>
      <c r="G42" s="55">
        <v>8.0000000000000016E-2</v>
      </c>
      <c r="H42" s="55">
        <v>0</v>
      </c>
      <c r="I42" s="55">
        <v>0</v>
      </c>
      <c r="J42" s="55">
        <v>9.7971743931788271E-18</v>
      </c>
      <c r="K42" s="55">
        <v>0</v>
      </c>
      <c r="L42" s="55">
        <v>-3.9999999999999959E-2</v>
      </c>
      <c r="M42" s="55">
        <v>-0.44</v>
      </c>
      <c r="N42" s="55">
        <v>4.8985871965894128E-18</v>
      </c>
      <c r="O42" s="55">
        <v>-3.9188697572715302E-17</v>
      </c>
      <c r="P42" s="55">
        <v>-3.9999999999999959E-2</v>
      </c>
      <c r="Q42" s="55">
        <v>-0.44</v>
      </c>
      <c r="R42" s="55">
        <v>1.469576158976824E-17</v>
      </c>
      <c r="S42" s="55">
        <v>-3.9188697572715302E-17</v>
      </c>
      <c r="T42" s="55" t="s">
        <v>1143</v>
      </c>
      <c r="U42" s="55"/>
      <c r="V42" s="55" t="s">
        <v>1143</v>
      </c>
      <c r="W42" s="55">
        <v>1.9595190674297139E-14</v>
      </c>
      <c r="X42" s="55">
        <v>5.3114893597393998E-14</v>
      </c>
      <c r="Y42" s="55">
        <v>0</v>
      </c>
      <c r="Z42" s="55">
        <v>1.78455485076226E-14</v>
      </c>
      <c r="AA42" s="55">
        <v>0</v>
      </c>
      <c r="AB42" s="55">
        <v>0</v>
      </c>
    </row>
    <row r="43" spans="1:28" x14ac:dyDescent="0.3">
      <c r="A43" s="56">
        <v>41</v>
      </c>
      <c r="B43" s="55"/>
      <c r="C43" s="55">
        <v>50</v>
      </c>
      <c r="D43" s="55">
        <v>0</v>
      </c>
      <c r="E43" s="55" t="b">
        <v>1</v>
      </c>
      <c r="F43" s="55">
        <v>8.0000000000000016E-2</v>
      </c>
      <c r="G43" s="55">
        <v>7.9999999999999988E-2</v>
      </c>
      <c r="H43" s="55">
        <v>2.775557561562891E-17</v>
      </c>
      <c r="I43" s="55">
        <v>5.5511151231257827E-17</v>
      </c>
      <c r="J43" s="55">
        <v>1.7763568394002511E-17</v>
      </c>
      <c r="K43" s="55">
        <v>5.3290705182007512E-17</v>
      </c>
      <c r="L43" s="55">
        <v>-0.1999999999999999</v>
      </c>
      <c r="M43" s="55">
        <v>-0.20000000000000009</v>
      </c>
      <c r="N43" s="55">
        <v>8.8817841970012525E-18</v>
      </c>
      <c r="O43" s="55">
        <v>-7.9936057773011268E-17</v>
      </c>
      <c r="P43" s="55">
        <v>-0.1999999999999999</v>
      </c>
      <c r="Q43" s="55">
        <v>-0.20000000000000021</v>
      </c>
      <c r="R43" s="55">
        <v>2.6645352591003759E-17</v>
      </c>
      <c r="S43" s="55">
        <v>-2.6645352591003759E-17</v>
      </c>
      <c r="T43" s="55" t="s">
        <v>1144</v>
      </c>
      <c r="U43" s="55"/>
      <c r="V43" s="55" t="s">
        <v>1144</v>
      </c>
      <c r="W43" s="55">
        <v>3.4031226306862892E-14</v>
      </c>
      <c r="X43" s="55">
        <v>7.0107368179504729E-14</v>
      </c>
      <c r="Y43" s="55">
        <v>2.204519946774523E-14</v>
      </c>
      <c r="Z43" s="55">
        <v>2.0766576824768851E-14</v>
      </c>
      <c r="AA43" s="55">
        <v>0</v>
      </c>
      <c r="AB43" s="55">
        <v>0</v>
      </c>
    </row>
    <row r="44" spans="1:28" x14ac:dyDescent="0.3">
      <c r="A44" s="56">
        <v>42</v>
      </c>
      <c r="B44" s="55"/>
      <c r="C44" s="55">
        <v>50</v>
      </c>
      <c r="D44" s="55">
        <v>0</v>
      </c>
      <c r="E44" s="55" t="b">
        <v>1</v>
      </c>
      <c r="F44" s="55">
        <v>8.0000000000000043E-2</v>
      </c>
      <c r="G44" s="55">
        <v>8.0000000000000043E-2</v>
      </c>
      <c r="H44" s="55">
        <v>0</v>
      </c>
      <c r="I44" s="55">
        <v>0</v>
      </c>
      <c r="J44" s="55">
        <v>0</v>
      </c>
      <c r="K44" s="55">
        <v>4.9303806576313238E-32</v>
      </c>
      <c r="L44" s="55">
        <v>-0.6</v>
      </c>
      <c r="M44" s="55">
        <v>0.68</v>
      </c>
      <c r="N44" s="55">
        <v>8.8817841970012528E-17</v>
      </c>
      <c r="O44" s="55">
        <v>-1.7634913907721879E-16</v>
      </c>
      <c r="P44" s="55">
        <v>-0.6</v>
      </c>
      <c r="Q44" s="55">
        <v>0.68</v>
      </c>
      <c r="R44" s="55">
        <v>8.8817841970012528E-17</v>
      </c>
      <c r="S44" s="55">
        <v>-1.7634913907721889E-16</v>
      </c>
      <c r="T44" s="55" t="s">
        <v>1145</v>
      </c>
      <c r="U44" s="55"/>
      <c r="V44" s="55" t="s">
        <v>1145</v>
      </c>
      <c r="W44" s="55">
        <v>3.1963551010527559E-14</v>
      </c>
      <c r="X44" s="55">
        <v>1.7697286141654619E-14</v>
      </c>
      <c r="Y44" s="55">
        <v>1.518798289805394E-14</v>
      </c>
      <c r="Z44" s="55">
        <v>2.5969528445846051E-14</v>
      </c>
      <c r="AA44" s="55">
        <v>0</v>
      </c>
      <c r="AB44" s="55">
        <v>0</v>
      </c>
    </row>
    <row r="45" spans="1:28" x14ac:dyDescent="0.3">
      <c r="A45" s="56">
        <v>43</v>
      </c>
      <c r="B45" s="55"/>
      <c r="C45" s="55">
        <v>50</v>
      </c>
      <c r="D45" s="55">
        <v>0</v>
      </c>
      <c r="E45" s="55" t="b">
        <v>1</v>
      </c>
      <c r="F45" s="55">
        <v>8.0000000000000016E-2</v>
      </c>
      <c r="G45" s="55">
        <v>0.08</v>
      </c>
      <c r="H45" s="55">
        <v>1.387778780781446E-17</v>
      </c>
      <c r="I45" s="55">
        <v>0</v>
      </c>
      <c r="J45" s="55">
        <v>1.7763568394002511E-17</v>
      </c>
      <c r="K45" s="55">
        <v>6.1629758220391547E-33</v>
      </c>
      <c r="L45" s="55">
        <v>4.0000000000000063E-2</v>
      </c>
      <c r="M45" s="55">
        <v>-0.44</v>
      </c>
      <c r="N45" s="55">
        <v>0</v>
      </c>
      <c r="O45" s="55">
        <v>-2.9391523179536467E-17</v>
      </c>
      <c r="P45" s="55">
        <v>4.0000000000000042E-2</v>
      </c>
      <c r="Q45" s="55">
        <v>-0.44</v>
      </c>
      <c r="R45" s="55">
        <v>1.7763568394002511E-17</v>
      </c>
      <c r="S45" s="55">
        <v>-2.939152317953648E-17</v>
      </c>
      <c r="T45" s="55" t="s">
        <v>1146</v>
      </c>
      <c r="U45" s="55"/>
      <c r="V45" s="55" t="s">
        <v>1146</v>
      </c>
      <c r="W45" s="55">
        <v>1.7704964532464651E-14</v>
      </c>
      <c r="X45" s="55">
        <v>3.9190381348594291E-14</v>
      </c>
      <c r="Y45" s="55">
        <v>0</v>
      </c>
      <c r="Z45" s="55">
        <v>1.78455485076226E-14</v>
      </c>
      <c r="AA45" s="55">
        <v>0</v>
      </c>
      <c r="AB45" s="55">
        <v>0</v>
      </c>
    </row>
    <row r="46" spans="1:28" x14ac:dyDescent="0.3">
      <c r="A46" s="56">
        <v>44</v>
      </c>
      <c r="B46" s="55"/>
      <c r="C46" s="55">
        <v>50</v>
      </c>
      <c r="D46" s="55">
        <v>0</v>
      </c>
      <c r="E46" s="55" t="b">
        <v>1</v>
      </c>
      <c r="F46" s="55">
        <v>8.0000000000000016E-2</v>
      </c>
      <c r="G46" s="55">
        <v>8.0000000000000043E-2</v>
      </c>
      <c r="H46" s="55">
        <v>2.775557561562891E-17</v>
      </c>
      <c r="I46" s="55">
        <v>0</v>
      </c>
      <c r="J46" s="55">
        <v>6.661338147750939E-18</v>
      </c>
      <c r="K46" s="55">
        <v>4.4408920985006301E-18</v>
      </c>
      <c r="L46" s="55">
        <v>8.7846096908265295E-2</v>
      </c>
      <c r="M46" s="55">
        <v>0.32</v>
      </c>
      <c r="N46" s="55">
        <v>4.2188474935755949E-17</v>
      </c>
      <c r="O46" s="55">
        <v>-7.549516567451065E-17</v>
      </c>
      <c r="P46" s="55">
        <v>8.7846096908265323E-2</v>
      </c>
      <c r="Q46" s="55">
        <v>0.32</v>
      </c>
      <c r="R46" s="55">
        <v>3.552713678800501E-17</v>
      </c>
      <c r="S46" s="55">
        <v>-7.105427357601002E-17</v>
      </c>
      <c r="T46" s="55" t="s">
        <v>1147</v>
      </c>
      <c r="U46" s="55"/>
      <c r="V46" s="55" t="s">
        <v>1147</v>
      </c>
      <c r="W46" s="55">
        <v>4.1539822191200502E-14</v>
      </c>
      <c r="X46" s="55">
        <v>1.6596316686698039E-14</v>
      </c>
      <c r="Y46" s="55">
        <v>0</v>
      </c>
      <c r="Z46" s="55">
        <v>1.608935025054366E-14</v>
      </c>
      <c r="AA46" s="55">
        <v>0</v>
      </c>
      <c r="AB46" s="55">
        <v>0</v>
      </c>
    </row>
    <row r="47" spans="1:28" x14ac:dyDescent="0.3">
      <c r="A47" s="56">
        <v>45</v>
      </c>
      <c r="B47" s="55"/>
      <c r="C47" s="55">
        <v>50</v>
      </c>
      <c r="D47" s="55">
        <v>0</v>
      </c>
      <c r="E47" s="55" t="b">
        <v>1</v>
      </c>
      <c r="F47" s="55">
        <v>8.0000000000000057E-2</v>
      </c>
      <c r="G47" s="55">
        <v>8.0000000000000057E-2</v>
      </c>
      <c r="H47" s="55">
        <v>0</v>
      </c>
      <c r="I47" s="55">
        <v>0</v>
      </c>
      <c r="J47" s="55">
        <v>8.8817841970012448E-18</v>
      </c>
      <c r="K47" s="55">
        <v>6.1629758220391547E-33</v>
      </c>
      <c r="L47" s="55">
        <v>0.6</v>
      </c>
      <c r="M47" s="55">
        <v>0.68</v>
      </c>
      <c r="N47" s="55">
        <v>2.6645352591003759E-17</v>
      </c>
      <c r="O47" s="55">
        <v>-2.9391523179536467E-17</v>
      </c>
      <c r="P47" s="55">
        <v>0.6</v>
      </c>
      <c r="Q47" s="55">
        <v>0.68</v>
      </c>
      <c r="R47" s="55">
        <v>1.7763568394002511E-17</v>
      </c>
      <c r="S47" s="55">
        <v>-2.9391523179536467E-17</v>
      </c>
      <c r="T47" s="55" t="s">
        <v>1148</v>
      </c>
      <c r="U47" s="55"/>
      <c r="V47" s="55" t="s">
        <v>1148</v>
      </c>
      <c r="W47" s="55">
        <v>1.7697286141654619E-14</v>
      </c>
      <c r="X47" s="55">
        <v>3.1963551010527559E-14</v>
      </c>
      <c r="Y47" s="55">
        <v>1.518798289805394E-14</v>
      </c>
      <c r="Z47" s="55">
        <v>2.5969528445846051E-14</v>
      </c>
      <c r="AA47" s="55">
        <v>0</v>
      </c>
      <c r="AB47" s="55">
        <v>0</v>
      </c>
    </row>
    <row r="48" spans="1:28" x14ac:dyDescent="0.3">
      <c r="A48" s="56">
        <v>46</v>
      </c>
      <c r="B48" s="55"/>
      <c r="C48" s="55">
        <v>50</v>
      </c>
      <c r="D48" s="55">
        <v>0</v>
      </c>
      <c r="E48" s="55" t="b">
        <v>1</v>
      </c>
      <c r="F48" s="55">
        <v>8.0000000000000016E-2</v>
      </c>
      <c r="G48" s="55">
        <v>7.9999999999999988E-2</v>
      </c>
      <c r="H48" s="55">
        <v>5.5511151231257827E-17</v>
      </c>
      <c r="I48" s="55">
        <v>1.3877787807814459E-16</v>
      </c>
      <c r="J48" s="55">
        <v>1.0254869491267621E-17</v>
      </c>
      <c r="K48" s="55">
        <v>9.1539019617758073E-19</v>
      </c>
      <c r="L48" s="55">
        <v>-0.24</v>
      </c>
      <c r="M48" s="55">
        <v>-0.2400000000000001</v>
      </c>
      <c r="N48" s="55">
        <v>3.2459329983770739E-17</v>
      </c>
      <c r="O48" s="55">
        <v>-4.5324311181183839E-17</v>
      </c>
      <c r="P48" s="55">
        <v>-0.23999999999999991</v>
      </c>
      <c r="Q48" s="55">
        <v>-0.24000000000000021</v>
      </c>
      <c r="R48" s="55">
        <v>2.2204460492503129E-17</v>
      </c>
      <c r="S48" s="55">
        <v>-4.4408920985006258E-17</v>
      </c>
      <c r="T48" s="55" t="s">
        <v>1149</v>
      </c>
      <c r="U48" s="55"/>
      <c r="V48" s="55" t="s">
        <v>1149</v>
      </c>
      <c r="W48" s="55">
        <v>3.6858546945427098E-14</v>
      </c>
      <c r="X48" s="55">
        <v>4.0879430414072162E-14</v>
      </c>
      <c r="Y48" s="55">
        <v>2.1424731836438229E-14</v>
      </c>
      <c r="Z48" s="55">
        <v>0</v>
      </c>
      <c r="AA48" s="55">
        <v>0</v>
      </c>
      <c r="AB48" s="55">
        <v>0</v>
      </c>
    </row>
    <row r="49" spans="1:28" x14ac:dyDescent="0.3">
      <c r="A49" s="56">
        <v>47</v>
      </c>
      <c r="B49" s="55"/>
      <c r="C49" s="55">
        <v>50</v>
      </c>
      <c r="D49" s="55">
        <v>0</v>
      </c>
      <c r="E49" s="55" t="b">
        <v>1</v>
      </c>
      <c r="F49" s="55">
        <v>8.0000000000000043E-2</v>
      </c>
      <c r="G49" s="55">
        <v>8.0000000000000043E-2</v>
      </c>
      <c r="H49" s="55">
        <v>0</v>
      </c>
      <c r="I49" s="55">
        <v>0</v>
      </c>
      <c r="J49" s="55">
        <v>9.0178430793884721E-18</v>
      </c>
      <c r="K49" s="55">
        <v>4.9303806576313238E-32</v>
      </c>
      <c r="L49" s="55">
        <v>-0.52</v>
      </c>
      <c r="M49" s="55">
        <v>0.68</v>
      </c>
      <c r="N49" s="55">
        <v>9.339479295090037E-17</v>
      </c>
      <c r="O49" s="55">
        <v>-1.6655196468403999E-16</v>
      </c>
      <c r="P49" s="55">
        <v>-0.52</v>
      </c>
      <c r="Q49" s="55">
        <v>0.68</v>
      </c>
      <c r="R49" s="55">
        <v>8.4376949871511898E-17</v>
      </c>
      <c r="S49" s="55">
        <v>-1.6655196468403999E-16</v>
      </c>
      <c r="T49" s="55" t="s">
        <v>1150</v>
      </c>
      <c r="U49" s="55"/>
      <c r="V49" s="55" t="s">
        <v>1150</v>
      </c>
      <c r="W49" s="55">
        <v>4.0834062245777897E-14</v>
      </c>
      <c r="X49" s="55">
        <v>0</v>
      </c>
      <c r="Y49" s="55">
        <v>1.518798289805394E-14</v>
      </c>
      <c r="Z49" s="55">
        <v>2.5969528445846051E-14</v>
      </c>
      <c r="AA49" s="55">
        <v>0</v>
      </c>
      <c r="AB49" s="55">
        <v>0</v>
      </c>
    </row>
    <row r="50" spans="1:28" x14ac:dyDescent="0.3">
      <c r="A50" s="56">
        <v>48</v>
      </c>
      <c r="B50" s="55"/>
      <c r="C50" s="55">
        <v>50</v>
      </c>
      <c r="D50" s="55">
        <v>0</v>
      </c>
      <c r="E50" s="55" t="b">
        <v>1</v>
      </c>
      <c r="F50" s="55">
        <v>8.0000000000000043E-2</v>
      </c>
      <c r="G50" s="55">
        <v>8.0000000000000043E-2</v>
      </c>
      <c r="H50" s="55">
        <v>0</v>
      </c>
      <c r="I50" s="55">
        <v>0</v>
      </c>
      <c r="J50" s="55">
        <v>2.6101117061454748E-18</v>
      </c>
      <c r="K50" s="55">
        <v>2.4651903288156619E-32</v>
      </c>
      <c r="L50" s="55">
        <v>-0.2</v>
      </c>
      <c r="M50" s="55">
        <v>0.68</v>
      </c>
      <c r="N50" s="55">
        <v>5.5121485574362667E-17</v>
      </c>
      <c r="O50" s="55">
        <v>-1.273632671113247E-16</v>
      </c>
      <c r="P50" s="55">
        <v>-0.2</v>
      </c>
      <c r="Q50" s="55">
        <v>0.68</v>
      </c>
      <c r="R50" s="55">
        <v>5.7731597280508142E-17</v>
      </c>
      <c r="S50" s="55">
        <v>-1.273632671113247E-16</v>
      </c>
      <c r="T50" s="55" t="s">
        <v>1151</v>
      </c>
      <c r="U50" s="55"/>
      <c r="V50" s="55" t="s">
        <v>1151</v>
      </c>
      <c r="W50" s="55">
        <v>1.708594158219371E-14</v>
      </c>
      <c r="X50" s="55">
        <v>4.6636535919144518E-14</v>
      </c>
      <c r="Y50" s="55">
        <v>1.518798289805394E-14</v>
      </c>
      <c r="Z50" s="55">
        <v>2.5969528445846051E-14</v>
      </c>
      <c r="AA50" s="55">
        <v>0</v>
      </c>
      <c r="AB50" s="55">
        <v>0</v>
      </c>
    </row>
    <row r="51" spans="1:28" x14ac:dyDescent="0.3">
      <c r="A51" s="56">
        <v>49</v>
      </c>
      <c r="B51" s="55"/>
      <c r="C51" s="55">
        <v>50</v>
      </c>
      <c r="D51" s="55">
        <v>0</v>
      </c>
      <c r="E51" s="55" t="b">
        <v>1</v>
      </c>
      <c r="F51" s="55">
        <v>8.0000000000000016E-2</v>
      </c>
      <c r="G51" s="55">
        <v>8.0000000000000016E-2</v>
      </c>
      <c r="H51" s="55">
        <v>0</v>
      </c>
      <c r="I51" s="55">
        <v>0</v>
      </c>
      <c r="J51" s="55">
        <v>6.2172489379008772E-17</v>
      </c>
      <c r="K51" s="55">
        <v>8.424089098912476E-18</v>
      </c>
      <c r="L51" s="55">
        <v>-0.41856406460551021</v>
      </c>
      <c r="M51" s="55">
        <v>0.28000000000000003</v>
      </c>
      <c r="N51" s="55">
        <v>0</v>
      </c>
      <c r="O51" s="55">
        <v>-9.371642916660193E-17</v>
      </c>
      <c r="P51" s="55">
        <v>-0.41856406460551021</v>
      </c>
      <c r="Q51" s="55">
        <v>0.28000000000000003</v>
      </c>
      <c r="R51" s="55">
        <v>6.2172489379008772E-17</v>
      </c>
      <c r="S51" s="55">
        <v>-1.0214051826551441E-16</v>
      </c>
      <c r="T51" s="55" t="s">
        <v>1152</v>
      </c>
      <c r="U51" s="55"/>
      <c r="V51" s="55" t="s">
        <v>1152</v>
      </c>
      <c r="W51" s="55">
        <v>4.0459692905082253E-14</v>
      </c>
      <c r="X51" s="55">
        <v>4.2514035477599672E-14</v>
      </c>
      <c r="Y51" s="55">
        <v>5.0680494702148183E-14</v>
      </c>
      <c r="Z51" s="55">
        <v>1.5436797807439678E-14</v>
      </c>
      <c r="AA51" s="55">
        <v>0</v>
      </c>
      <c r="AB51" s="55">
        <v>0</v>
      </c>
    </row>
    <row r="52" spans="1:28" x14ac:dyDescent="0.3">
      <c r="A52" s="56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</row>
    <row r="53" spans="1:28" x14ac:dyDescent="0.3">
      <c r="A53" s="56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</row>
    <row r="54" spans="1:28" x14ac:dyDescent="0.3">
      <c r="A54" s="56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</row>
    <row r="55" spans="1:28" x14ac:dyDescent="0.3">
      <c r="A55" s="56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</row>
    <row r="56" spans="1:28" x14ac:dyDescent="0.3">
      <c r="A56" s="56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</row>
    <row r="57" spans="1:28" x14ac:dyDescent="0.3">
      <c r="A57" s="56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</row>
    <row r="58" spans="1:28" x14ac:dyDescent="0.3">
      <c r="A58" s="56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</row>
    <row r="59" spans="1:28" x14ac:dyDescent="0.3">
      <c r="A59" s="56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</row>
    <row r="60" spans="1:28" x14ac:dyDescent="0.3">
      <c r="A60" s="56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</row>
    <row r="61" spans="1:28" x14ac:dyDescent="0.3">
      <c r="A61" s="56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</row>
    <row r="62" spans="1:28" x14ac:dyDescent="0.3">
      <c r="A62" s="56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</row>
    <row r="63" spans="1:28" x14ac:dyDescent="0.3">
      <c r="A63" s="56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</row>
    <row r="64" spans="1:28" x14ac:dyDescent="0.3">
      <c r="A64" s="56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</row>
    <row r="65" spans="1:28" x14ac:dyDescent="0.3">
      <c r="A65" s="56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</row>
    <row r="66" spans="1:28" x14ac:dyDescent="0.3">
      <c r="A66" s="56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</row>
    <row r="67" spans="1:28" x14ac:dyDescent="0.3">
      <c r="A67" s="56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</row>
    <row r="68" spans="1:28" x14ac:dyDescent="0.3">
      <c r="A68" s="56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</row>
    <row r="69" spans="1:28" x14ac:dyDescent="0.3">
      <c r="A69" s="56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</row>
    <row r="70" spans="1:28" x14ac:dyDescent="0.3">
      <c r="A70" s="56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</row>
    <row r="71" spans="1:28" x14ac:dyDescent="0.3">
      <c r="A71" s="56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</row>
    <row r="72" spans="1:28" x14ac:dyDescent="0.3">
      <c r="A72" s="56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</row>
    <row r="73" spans="1:28" x14ac:dyDescent="0.3">
      <c r="A73" s="56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</row>
    <row r="74" spans="1:28" x14ac:dyDescent="0.3">
      <c r="A74" s="56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</row>
    <row r="75" spans="1:28" x14ac:dyDescent="0.3">
      <c r="A75" s="56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</row>
    <row r="76" spans="1:28" x14ac:dyDescent="0.3">
      <c r="A76" s="56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</row>
    <row r="77" spans="1:28" x14ac:dyDescent="0.3">
      <c r="A77" s="56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</row>
    <row r="78" spans="1:28" x14ac:dyDescent="0.3">
      <c r="A78" s="56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</row>
    <row r="79" spans="1:28" x14ac:dyDescent="0.3">
      <c r="A79" s="56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</row>
    <row r="80" spans="1:28" x14ac:dyDescent="0.3">
      <c r="A80" s="56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</row>
    <row r="81" spans="1:28" x14ac:dyDescent="0.3">
      <c r="A81" s="56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</row>
    <row r="82" spans="1:28" x14ac:dyDescent="0.3">
      <c r="A82" s="56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</row>
    <row r="83" spans="1:28" x14ac:dyDescent="0.3">
      <c r="A83" s="56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</row>
    <row r="84" spans="1:28" x14ac:dyDescent="0.3">
      <c r="A84" s="56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</row>
    <row r="85" spans="1:28" x14ac:dyDescent="0.3">
      <c r="A85" s="56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</row>
    <row r="86" spans="1:28" x14ac:dyDescent="0.3">
      <c r="A86" s="56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</row>
    <row r="87" spans="1:28" x14ac:dyDescent="0.3">
      <c r="A87" s="56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</row>
    <row r="88" spans="1:28" x14ac:dyDescent="0.3">
      <c r="A88" s="56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</row>
    <row r="89" spans="1:28" x14ac:dyDescent="0.3">
      <c r="A89" s="56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</row>
    <row r="90" spans="1:28" x14ac:dyDescent="0.3">
      <c r="A90" s="56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</row>
    <row r="91" spans="1:28" x14ac:dyDescent="0.3">
      <c r="A91" s="56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</row>
    <row r="92" spans="1:28" x14ac:dyDescent="0.3">
      <c r="A92" s="56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</row>
    <row r="93" spans="1:28" x14ac:dyDescent="0.3">
      <c r="A93" s="56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</row>
    <row r="94" spans="1:28" x14ac:dyDescent="0.3">
      <c r="A94" s="56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</row>
    <row r="95" spans="1:28" x14ac:dyDescent="0.3">
      <c r="A95" s="56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</row>
    <row r="96" spans="1:28" x14ac:dyDescent="0.3">
      <c r="A96" s="56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</row>
    <row r="97" spans="1:28" x14ac:dyDescent="0.3">
      <c r="A97" s="56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</row>
    <row r="98" spans="1:28" x14ac:dyDescent="0.3">
      <c r="A98" s="56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</row>
    <row r="99" spans="1:28" x14ac:dyDescent="0.3">
      <c r="A99" s="56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</row>
    <row r="100" spans="1:28" x14ac:dyDescent="0.3">
      <c r="A100" s="56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</row>
    <row r="101" spans="1:28" x14ac:dyDescent="0.3">
      <c r="A101" s="56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</row>
    <row r="102" spans="1:28" x14ac:dyDescent="0.3">
      <c r="A102" s="56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</row>
    <row r="103" spans="1:28" x14ac:dyDescent="0.3">
      <c r="A103" s="56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</row>
    <row r="104" spans="1:28" x14ac:dyDescent="0.3">
      <c r="A104" s="56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</row>
    <row r="105" spans="1:28" x14ac:dyDescent="0.3">
      <c r="A105" s="56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</row>
    <row r="106" spans="1:28" x14ac:dyDescent="0.3">
      <c r="A106" s="56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</row>
    <row r="107" spans="1:28" x14ac:dyDescent="0.3">
      <c r="A107" s="56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</row>
    <row r="108" spans="1:28" x14ac:dyDescent="0.3">
      <c r="A108" s="56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</row>
    <row r="109" spans="1:28" x14ac:dyDescent="0.3">
      <c r="A109" s="56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</row>
    <row r="110" spans="1:28" x14ac:dyDescent="0.3">
      <c r="A110" s="56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</row>
    <row r="111" spans="1:28" x14ac:dyDescent="0.3">
      <c r="A111" s="56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</row>
    <row r="112" spans="1:28" x14ac:dyDescent="0.3">
      <c r="A112" s="56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</row>
    <row r="113" spans="1:28" x14ac:dyDescent="0.3">
      <c r="A113" s="56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</row>
    <row r="114" spans="1:28" x14ac:dyDescent="0.3">
      <c r="A114" s="56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</row>
    <row r="115" spans="1:28" x14ac:dyDescent="0.3">
      <c r="A115" s="56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</row>
    <row r="116" spans="1:28" x14ac:dyDescent="0.3">
      <c r="A116" s="56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</row>
    <row r="117" spans="1:28" x14ac:dyDescent="0.3">
      <c r="A117" s="56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</row>
    <row r="118" spans="1:28" x14ac:dyDescent="0.3">
      <c r="A118" s="56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</row>
    <row r="119" spans="1:28" x14ac:dyDescent="0.3">
      <c r="A119" s="56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</row>
    <row r="120" spans="1:28" x14ac:dyDescent="0.3">
      <c r="A120" s="56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</row>
    <row r="121" spans="1:28" x14ac:dyDescent="0.3">
      <c r="A121" s="56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</row>
    <row r="122" spans="1:28" x14ac:dyDescent="0.3">
      <c r="A122" s="56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</row>
    <row r="123" spans="1:28" x14ac:dyDescent="0.3">
      <c r="A123" s="56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</row>
    <row r="124" spans="1:28" x14ac:dyDescent="0.3">
      <c r="A124" s="56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</row>
    <row r="125" spans="1:28" x14ac:dyDescent="0.3">
      <c r="A125" s="56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</row>
    <row r="126" spans="1:28" x14ac:dyDescent="0.3">
      <c r="A126" s="56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</row>
    <row r="127" spans="1:28" x14ac:dyDescent="0.3">
      <c r="A127" s="56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</row>
    <row r="128" spans="1:28" x14ac:dyDescent="0.3">
      <c r="A128" s="56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</row>
    <row r="129" spans="1:28" x14ac:dyDescent="0.3">
      <c r="A129" s="56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</row>
    <row r="130" spans="1:28" x14ac:dyDescent="0.3">
      <c r="A130" s="56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</row>
    <row r="131" spans="1:28" x14ac:dyDescent="0.3">
      <c r="A131" s="56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</row>
    <row r="132" spans="1:28" x14ac:dyDescent="0.3">
      <c r="A132" s="56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</row>
    <row r="133" spans="1:28" x14ac:dyDescent="0.3">
      <c r="A133" s="56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</row>
    <row r="134" spans="1:28" x14ac:dyDescent="0.3">
      <c r="A134" s="56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</row>
    <row r="135" spans="1:28" x14ac:dyDescent="0.3">
      <c r="A135" s="56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</row>
    <row r="136" spans="1:28" x14ac:dyDescent="0.3">
      <c r="A136" s="56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</row>
    <row r="137" spans="1:28" x14ac:dyDescent="0.3">
      <c r="A137" s="56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</row>
    <row r="138" spans="1:28" x14ac:dyDescent="0.3">
      <c r="A138" s="56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</row>
    <row r="139" spans="1:28" x14ac:dyDescent="0.3">
      <c r="A139" s="56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</row>
    <row r="140" spans="1:28" x14ac:dyDescent="0.3">
      <c r="A140" s="56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</row>
    <row r="141" spans="1:28" x14ac:dyDescent="0.3">
      <c r="A141" s="56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</row>
    <row r="142" spans="1:28" x14ac:dyDescent="0.3">
      <c r="A142" s="56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</row>
    <row r="143" spans="1:28" x14ac:dyDescent="0.3">
      <c r="A143" s="56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</row>
    <row r="144" spans="1:28" x14ac:dyDescent="0.3">
      <c r="A144" s="56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</row>
    <row r="145" spans="1:28" x14ac:dyDescent="0.3">
      <c r="A145" s="56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</row>
    <row r="146" spans="1:28" x14ac:dyDescent="0.3">
      <c r="A146" s="56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</row>
    <row r="147" spans="1:28" x14ac:dyDescent="0.3">
      <c r="A147" s="56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</row>
    <row r="148" spans="1:28" x14ac:dyDescent="0.3">
      <c r="A148" s="56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</row>
    <row r="149" spans="1:28" x14ac:dyDescent="0.3">
      <c r="A149" s="56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</row>
    <row r="150" spans="1:28" x14ac:dyDescent="0.3">
      <c r="A150" s="56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</row>
    <row r="151" spans="1:28" x14ac:dyDescent="0.3">
      <c r="A151" s="56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</row>
    <row r="152" spans="1:28" x14ac:dyDescent="0.3">
      <c r="A152" s="26"/>
    </row>
    <row r="153" spans="1:28" x14ac:dyDescent="0.3">
      <c r="A153" s="26"/>
    </row>
    <row r="154" spans="1:28" x14ac:dyDescent="0.3">
      <c r="A154" s="26"/>
    </row>
    <row r="155" spans="1:28" x14ac:dyDescent="0.3">
      <c r="A155" s="26"/>
    </row>
    <row r="156" spans="1:28" x14ac:dyDescent="0.3">
      <c r="A156" s="26"/>
    </row>
    <row r="157" spans="1:28" x14ac:dyDescent="0.3">
      <c r="A157" s="26"/>
    </row>
    <row r="158" spans="1:28" x14ac:dyDescent="0.3">
      <c r="A158" s="26"/>
    </row>
    <row r="159" spans="1:28" x14ac:dyDescent="0.3">
      <c r="A159" s="26"/>
    </row>
    <row r="160" spans="1:28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6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</sheetData>
  <conditionalFormatting sqref="AM202:AO20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02:AW204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2:AK1048576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N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R20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Z2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:AX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7D08-80A3-413B-BF8E-781B9A990391}">
  <sheetPr codeName="Sheet9"/>
  <dimension ref="A1:EV207"/>
  <sheetViews>
    <sheetView topLeftCell="A70" zoomScale="70" zoomScaleNormal="70" workbookViewId="0">
      <selection sqref="A1:AB51"/>
    </sheetView>
  </sheetViews>
  <sheetFormatPr defaultColWidth="5.6640625" defaultRowHeight="14.4" x14ac:dyDescent="0.3"/>
  <cols>
    <col min="1" max="1" width="5.6640625" style="2"/>
    <col min="2" max="2" width="9.109375" style="2" bestFit="1" customWidth="1"/>
    <col min="3" max="3" width="14.33203125" style="2" bestFit="1" customWidth="1"/>
    <col min="4" max="5" width="13.33203125" style="2" bestFit="1" customWidth="1"/>
    <col min="6" max="6" width="37.88671875" style="2" bestFit="1" customWidth="1"/>
    <col min="7" max="7" width="10" style="2" bestFit="1" customWidth="1"/>
    <col min="8" max="8" width="13.33203125" style="50" bestFit="1" customWidth="1"/>
    <col min="9" max="9" width="26.33203125" style="39" bestFit="1" customWidth="1"/>
    <col min="10" max="10" width="19.33203125" style="39" bestFit="1" customWidth="1"/>
    <col min="11" max="11" width="8.88671875" style="39" customWidth="1"/>
    <col min="12" max="12" width="19.33203125" style="39" bestFit="1" customWidth="1"/>
    <col min="13" max="14" width="8.6640625" style="39" bestFit="1" customWidth="1"/>
    <col min="15" max="15" width="9.33203125" style="48" bestFit="1" customWidth="1"/>
    <col min="16" max="17" width="9.33203125" style="39" bestFit="1" customWidth="1"/>
    <col min="18" max="18" width="9.109375" style="39" bestFit="1" customWidth="1"/>
    <col min="19" max="19" width="9.33203125" style="39" bestFit="1" customWidth="1"/>
    <col min="20" max="20" width="9.109375" style="39" bestFit="1" customWidth="1"/>
    <col min="21" max="21" width="9.33203125" style="39" bestFit="1" customWidth="1"/>
    <col min="22" max="22" width="9.109375" style="39" bestFit="1" customWidth="1"/>
    <col min="23" max="25" width="9.33203125" style="39" bestFit="1" customWidth="1"/>
    <col min="26" max="26" width="9.109375" style="49" bestFit="1" customWidth="1"/>
    <col min="27" max="29" width="9.33203125" style="39" bestFit="1" customWidth="1"/>
    <col min="30" max="30" width="9.109375" style="39" bestFit="1" customWidth="1"/>
    <col min="31" max="31" width="9.33203125" style="39" bestFit="1" customWidth="1"/>
    <col min="32" max="32" width="9.109375" style="39" bestFit="1" customWidth="1"/>
    <col min="33" max="33" width="9.33203125" style="39" bestFit="1" customWidth="1"/>
    <col min="34" max="34" width="9.109375" style="39" bestFit="1" customWidth="1"/>
    <col min="35" max="37" width="9.33203125" style="39" bestFit="1" customWidth="1"/>
    <col min="38" max="38" width="9.109375" style="39" bestFit="1" customWidth="1"/>
    <col min="39" max="39" width="9.109375" style="48" customWidth="1"/>
    <col min="40" max="49" width="9.109375" style="39" customWidth="1"/>
    <col min="50" max="50" width="9.109375" style="49" customWidth="1"/>
    <col min="51" max="62" width="9.109375" style="39" customWidth="1"/>
    <col min="63" max="16384" width="5.6640625" style="2"/>
  </cols>
  <sheetData>
    <row r="1" spans="1:152" x14ac:dyDescent="0.3">
      <c r="A1" s="55"/>
      <c r="B1" s="56" t="s">
        <v>726</v>
      </c>
      <c r="C1" s="56" t="s">
        <v>727</v>
      </c>
      <c r="D1" s="56" t="s">
        <v>728</v>
      </c>
      <c r="E1" s="56" t="s">
        <v>729</v>
      </c>
      <c r="F1" s="56" t="s">
        <v>730</v>
      </c>
      <c r="G1" s="56" t="s">
        <v>731</v>
      </c>
      <c r="H1" s="56" t="s">
        <v>732</v>
      </c>
      <c r="I1" s="56" t="s">
        <v>733</v>
      </c>
      <c r="J1" s="56" t="s">
        <v>734</v>
      </c>
      <c r="K1" s="56" t="s">
        <v>735</v>
      </c>
      <c r="L1" s="56" t="s">
        <v>736</v>
      </c>
      <c r="M1" s="56" t="s">
        <v>737</v>
      </c>
      <c r="N1" s="56" t="s">
        <v>738</v>
      </c>
      <c r="O1" s="56" t="s">
        <v>739</v>
      </c>
      <c r="P1" s="56" t="s">
        <v>740</v>
      </c>
      <c r="Q1" s="56" t="s">
        <v>741</v>
      </c>
      <c r="R1" s="56" t="s">
        <v>742</v>
      </c>
      <c r="S1" s="56" t="s">
        <v>743</v>
      </c>
      <c r="T1" s="56" t="s">
        <v>744</v>
      </c>
      <c r="U1" s="56" t="s">
        <v>745</v>
      </c>
      <c r="V1" s="56" t="s">
        <v>746</v>
      </c>
      <c r="W1" s="56" t="s">
        <v>747</v>
      </c>
      <c r="X1" s="56" t="s">
        <v>748</v>
      </c>
      <c r="Y1" s="56" t="s">
        <v>749</v>
      </c>
      <c r="Z1" s="56" t="s">
        <v>750</v>
      </c>
      <c r="AA1" s="56" t="s">
        <v>751</v>
      </c>
      <c r="AB1" s="56" t="s">
        <v>752</v>
      </c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</row>
    <row r="2" spans="1:152" x14ac:dyDescent="0.3">
      <c r="A2" s="56">
        <v>0</v>
      </c>
      <c r="B2" s="55">
        <v>1.5840053558349609E-4</v>
      </c>
      <c r="C2" s="55">
        <v>100</v>
      </c>
      <c r="D2" s="55">
        <v>0</v>
      </c>
      <c r="E2" s="55" t="b">
        <v>1</v>
      </c>
      <c r="F2" s="55">
        <v>8.0000000000000016E-2</v>
      </c>
      <c r="G2" s="55">
        <v>8.0000000000000016E-2</v>
      </c>
      <c r="H2" s="55">
        <v>2.0816681711721691E-17</v>
      </c>
      <c r="I2" s="55">
        <v>0</v>
      </c>
      <c r="J2" s="55">
        <v>6.6613381477509452E-18</v>
      </c>
      <c r="K2" s="55">
        <v>1.2325951644078309E-32</v>
      </c>
      <c r="L2" s="55">
        <v>0.04</v>
      </c>
      <c r="M2" s="55">
        <v>0.12</v>
      </c>
      <c r="N2" s="55">
        <v>3.9968028886505628E-17</v>
      </c>
      <c r="O2" s="55">
        <v>-6.3681633555662374E-17</v>
      </c>
      <c r="P2" s="55">
        <v>4.0000000000000022E-2</v>
      </c>
      <c r="Q2" s="55">
        <v>0.12</v>
      </c>
      <c r="R2" s="55">
        <v>3.3306690738754689E-17</v>
      </c>
      <c r="S2" s="55">
        <v>-6.3681633555662361E-17</v>
      </c>
      <c r="T2" s="55" t="s">
        <v>853</v>
      </c>
      <c r="U2" s="55"/>
      <c r="V2" s="55" t="s">
        <v>853</v>
      </c>
      <c r="W2" s="55">
        <v>4.5678024800242909E-14</v>
      </c>
      <c r="X2" s="55">
        <v>0</v>
      </c>
      <c r="Y2" s="55">
        <v>2.8692834654852083E-14</v>
      </c>
      <c r="Z2" s="55">
        <v>0</v>
      </c>
      <c r="AA2" s="55">
        <v>0</v>
      </c>
      <c r="AB2" s="55">
        <v>0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</row>
    <row r="3" spans="1:152" x14ac:dyDescent="0.3">
      <c r="A3" s="56">
        <v>1</v>
      </c>
      <c r="B3" s="55"/>
      <c r="C3" s="55">
        <v>100</v>
      </c>
      <c r="D3" s="55">
        <v>0</v>
      </c>
      <c r="E3" s="55" t="b">
        <v>1</v>
      </c>
      <c r="F3" s="55">
        <v>8.0000000000000016E-2</v>
      </c>
      <c r="G3" s="55">
        <v>8.0000000000000016E-2</v>
      </c>
      <c r="H3" s="55">
        <v>1.7763568394002511E-17</v>
      </c>
      <c r="I3" s="55">
        <v>0</v>
      </c>
      <c r="J3" s="55">
        <v>4.2120445494562349E-18</v>
      </c>
      <c r="K3" s="55">
        <v>1.8488927466117459E-32</v>
      </c>
      <c r="L3" s="55">
        <v>0</v>
      </c>
      <c r="M3" s="55">
        <v>-0.12</v>
      </c>
      <c r="N3" s="55">
        <v>1.5771969893796591E-17</v>
      </c>
      <c r="O3" s="55">
        <v>-5.3884459162483551E-17</v>
      </c>
      <c r="P3" s="55">
        <v>1.7763568394002511E-17</v>
      </c>
      <c r="Q3" s="55">
        <v>-0.12</v>
      </c>
      <c r="R3" s="55">
        <v>1.998401444325282E-17</v>
      </c>
      <c r="S3" s="55">
        <v>-5.3884459162483533E-17</v>
      </c>
      <c r="T3" s="55" t="s">
        <v>854</v>
      </c>
      <c r="U3" s="55"/>
      <c r="V3" s="55" t="s">
        <v>854</v>
      </c>
      <c r="W3" s="55">
        <v>0</v>
      </c>
      <c r="X3" s="55">
        <v>0</v>
      </c>
      <c r="Y3" s="55">
        <v>3.5100865574251812E-14</v>
      </c>
      <c r="Z3" s="55">
        <v>2.1965016403383451E-14</v>
      </c>
      <c r="AA3" s="55">
        <v>0</v>
      </c>
      <c r="AB3" s="55">
        <v>0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</row>
    <row r="4" spans="1:152" x14ac:dyDescent="0.3">
      <c r="A4" s="56">
        <v>2</v>
      </c>
      <c r="B4" s="55"/>
      <c r="C4" s="55">
        <v>100</v>
      </c>
      <c r="D4" s="55">
        <v>0</v>
      </c>
      <c r="E4" s="55" t="b">
        <v>1</v>
      </c>
      <c r="F4" s="55">
        <v>8.0000000000000016E-2</v>
      </c>
      <c r="G4" s="55">
        <v>8.0000000000000016E-2</v>
      </c>
      <c r="H4" s="55">
        <v>6.9388939039072284E-18</v>
      </c>
      <c r="I4" s="55">
        <v>0</v>
      </c>
      <c r="J4" s="55">
        <v>2.449293598294701E-18</v>
      </c>
      <c r="K4" s="55">
        <v>0</v>
      </c>
      <c r="L4" s="55">
        <v>0.04</v>
      </c>
      <c r="M4" s="55">
        <v>0.04</v>
      </c>
      <c r="N4" s="55">
        <v>3.7976430386299711E-17</v>
      </c>
      <c r="O4" s="55">
        <v>-5.8783046359072959E-17</v>
      </c>
      <c r="P4" s="55">
        <v>4.0000000000000008E-2</v>
      </c>
      <c r="Q4" s="55">
        <v>0.04</v>
      </c>
      <c r="R4" s="55">
        <v>3.552713678800501E-17</v>
      </c>
      <c r="S4" s="55">
        <v>-5.8783046359072959E-17</v>
      </c>
      <c r="T4" s="55" t="s">
        <v>855</v>
      </c>
      <c r="U4" s="55"/>
      <c r="V4" s="55" t="s">
        <v>855</v>
      </c>
      <c r="W4" s="55">
        <v>1.5536776546279149E-14</v>
      </c>
      <c r="X4" s="55">
        <v>1.6973602475056881E-14</v>
      </c>
      <c r="Y4" s="55">
        <v>0</v>
      </c>
      <c r="Z4" s="55">
        <v>1.241550647303777E-14</v>
      </c>
      <c r="AA4" s="55">
        <v>0</v>
      </c>
      <c r="AB4" s="55">
        <v>0</v>
      </c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</row>
    <row r="5" spans="1:152" x14ac:dyDescent="0.3">
      <c r="A5" s="56">
        <v>3</v>
      </c>
      <c r="B5" s="55"/>
      <c r="C5" s="55">
        <v>100</v>
      </c>
      <c r="D5" s="55">
        <v>0</v>
      </c>
      <c r="E5" s="55" t="b">
        <v>1</v>
      </c>
      <c r="F5" s="55">
        <v>8.0000000000000016E-2</v>
      </c>
      <c r="G5" s="55">
        <v>8.0000000000000016E-2</v>
      </c>
      <c r="H5" s="55">
        <v>2.0816681711721691E-17</v>
      </c>
      <c r="I5" s="55">
        <v>0</v>
      </c>
      <c r="J5" s="55">
        <v>2.1975612943458749E-17</v>
      </c>
      <c r="K5" s="55">
        <v>1.2325951644078309E-32</v>
      </c>
      <c r="L5" s="55">
        <v>0.04</v>
      </c>
      <c r="M5" s="55">
        <v>0.12</v>
      </c>
      <c r="N5" s="55">
        <v>9.1106317460456461E-18</v>
      </c>
      <c r="O5" s="55">
        <v>-6.3681633555662386E-17</v>
      </c>
      <c r="P5" s="55">
        <v>4.0000000000000022E-2</v>
      </c>
      <c r="Q5" s="55">
        <v>0.12</v>
      </c>
      <c r="R5" s="55">
        <v>3.1086244689504392E-17</v>
      </c>
      <c r="S5" s="55">
        <v>-6.3681633555662374E-17</v>
      </c>
      <c r="T5" s="55" t="s">
        <v>856</v>
      </c>
      <c r="U5" s="55"/>
      <c r="V5" s="55" t="s">
        <v>856</v>
      </c>
      <c r="W5" s="55">
        <v>4.5678024800242909E-14</v>
      </c>
      <c r="X5" s="55">
        <v>0</v>
      </c>
      <c r="Y5" s="55">
        <v>2.8692834654852083E-14</v>
      </c>
      <c r="Z5" s="55">
        <v>0</v>
      </c>
      <c r="AA5" s="55">
        <v>0</v>
      </c>
      <c r="AB5" s="55">
        <v>0</v>
      </c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</row>
    <row r="6" spans="1:152" x14ac:dyDescent="0.3">
      <c r="A6" s="56">
        <v>4</v>
      </c>
      <c r="B6" s="55"/>
      <c r="C6" s="55">
        <v>100</v>
      </c>
      <c r="D6" s="55">
        <v>5.0997734069824219E-4</v>
      </c>
      <c r="E6" s="55" t="b">
        <v>1</v>
      </c>
      <c r="F6" s="55">
        <v>8.0000000000000016E-2</v>
      </c>
      <c r="G6" s="55">
        <v>8.0000000000000016E-2</v>
      </c>
      <c r="H6" s="55">
        <v>0</v>
      </c>
      <c r="I6" s="55">
        <v>0</v>
      </c>
      <c r="J6" s="55">
        <v>2.1746765394414339E-17</v>
      </c>
      <c r="K6" s="55">
        <v>0</v>
      </c>
      <c r="L6" s="55">
        <v>-7.9999999999999988E-2</v>
      </c>
      <c r="M6" s="55">
        <v>0.12</v>
      </c>
      <c r="N6" s="55">
        <v>2.7103047689092549E-17</v>
      </c>
      <c r="O6" s="55">
        <v>-7.8377395145430592E-17</v>
      </c>
      <c r="P6" s="55">
        <v>-7.9999999999999988E-2</v>
      </c>
      <c r="Q6" s="55">
        <v>0.12</v>
      </c>
      <c r="R6" s="55">
        <v>4.8849813083506888E-17</v>
      </c>
      <c r="S6" s="55">
        <v>-7.8377395145430592E-17</v>
      </c>
      <c r="T6" s="55" t="s">
        <v>857</v>
      </c>
      <c r="U6" s="55"/>
      <c r="V6" s="55" t="s">
        <v>857</v>
      </c>
      <c r="W6" s="55">
        <v>3.4779892046450457E-14</v>
      </c>
      <c r="X6" s="55">
        <v>0</v>
      </c>
      <c r="Y6" s="55">
        <v>2.8692834654852083E-14</v>
      </c>
      <c r="Z6" s="55">
        <v>0</v>
      </c>
      <c r="AA6" s="55">
        <v>0</v>
      </c>
      <c r="AB6" s="55">
        <v>0</v>
      </c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</row>
    <row r="7" spans="1:152" x14ac:dyDescent="0.3">
      <c r="A7" s="56">
        <v>5</v>
      </c>
      <c r="B7" s="55"/>
      <c r="C7" s="55">
        <v>100</v>
      </c>
      <c r="D7" s="55">
        <v>0</v>
      </c>
      <c r="E7" s="55" t="b">
        <v>1</v>
      </c>
      <c r="F7" s="55">
        <v>8.0000000000000016E-2</v>
      </c>
      <c r="G7" s="55">
        <v>8.0000000000000016E-2</v>
      </c>
      <c r="H7" s="55">
        <v>7.6571373978539036E-18</v>
      </c>
      <c r="I7" s="55">
        <v>0</v>
      </c>
      <c r="J7" s="55">
        <v>1.110223024625156E-17</v>
      </c>
      <c r="K7" s="55">
        <v>2.4651903288156619E-32</v>
      </c>
      <c r="L7" s="55">
        <v>1.8988215193149859E-17</v>
      </c>
      <c r="M7" s="55">
        <v>0.04</v>
      </c>
      <c r="N7" s="55">
        <v>1.998401444325282E-17</v>
      </c>
      <c r="O7" s="55">
        <v>-6.3681633555662386E-17</v>
      </c>
      <c r="P7" s="55">
        <v>2.6645352591003759E-17</v>
      </c>
      <c r="Q7" s="55">
        <v>0.04</v>
      </c>
      <c r="R7" s="55">
        <v>8.8817841970012525E-18</v>
      </c>
      <c r="S7" s="55">
        <v>-6.3681633555662361E-17</v>
      </c>
      <c r="T7" s="55" t="s">
        <v>858</v>
      </c>
      <c r="U7" s="55"/>
      <c r="V7" s="55" t="s">
        <v>858</v>
      </c>
      <c r="W7" s="55">
        <v>4.8670315778341012E-14</v>
      </c>
      <c r="X7" s="55">
        <v>4.8670315778341012E-14</v>
      </c>
      <c r="Y7" s="55">
        <v>0</v>
      </c>
      <c r="Z7" s="55">
        <v>1.241550647303777E-14</v>
      </c>
      <c r="AA7" s="55">
        <v>0</v>
      </c>
      <c r="AB7" s="55">
        <v>0</v>
      </c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</row>
    <row r="8" spans="1:152" x14ac:dyDescent="0.3">
      <c r="A8" s="56">
        <v>6</v>
      </c>
      <c r="B8" s="55"/>
      <c r="C8" s="55">
        <v>100</v>
      </c>
      <c r="D8" s="55">
        <v>0</v>
      </c>
      <c r="E8" s="55" t="b">
        <v>1</v>
      </c>
      <c r="F8" s="55">
        <v>0.08</v>
      </c>
      <c r="G8" s="55">
        <v>8.0000000000000016E-2</v>
      </c>
      <c r="H8" s="55">
        <v>4.163336342344337E-17</v>
      </c>
      <c r="I8" s="55">
        <v>0</v>
      </c>
      <c r="J8" s="55">
        <v>6.8901856967953326E-18</v>
      </c>
      <c r="K8" s="55">
        <v>0</v>
      </c>
      <c r="L8" s="55">
        <v>0.08</v>
      </c>
      <c r="M8" s="55">
        <v>-0.2</v>
      </c>
      <c r="N8" s="55">
        <v>2.0212861992297209E-17</v>
      </c>
      <c r="O8" s="55">
        <v>-3.9188697572715302E-17</v>
      </c>
      <c r="P8" s="55">
        <v>8.0000000000000043E-2</v>
      </c>
      <c r="Q8" s="55">
        <v>-0.2</v>
      </c>
      <c r="R8" s="55">
        <v>1.332267629550188E-17</v>
      </c>
      <c r="S8" s="55">
        <v>-3.9188697572715302E-17</v>
      </c>
      <c r="T8" s="55" t="s">
        <v>859</v>
      </c>
      <c r="U8" s="55"/>
      <c r="V8" s="55" t="s">
        <v>859</v>
      </c>
      <c r="W8" s="55">
        <v>1.5836171487458869E-14</v>
      </c>
      <c r="X8" s="55">
        <v>1.913884025533505E-14</v>
      </c>
      <c r="Y8" s="55">
        <v>4.4090398935490472E-14</v>
      </c>
      <c r="Z8" s="55">
        <v>2.0766576824768851E-14</v>
      </c>
      <c r="AA8" s="55">
        <v>0</v>
      </c>
      <c r="AB8" s="55">
        <v>0</v>
      </c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</row>
    <row r="9" spans="1:152" x14ac:dyDescent="0.3">
      <c r="A9" s="56">
        <v>7</v>
      </c>
      <c r="B9" s="55"/>
      <c r="C9" s="55">
        <v>100</v>
      </c>
      <c r="D9" s="55">
        <v>0</v>
      </c>
      <c r="E9" s="55" t="b">
        <v>1</v>
      </c>
      <c r="F9" s="55">
        <v>0.08</v>
      </c>
      <c r="G9" s="55">
        <v>0.08</v>
      </c>
      <c r="H9" s="55">
        <v>0</v>
      </c>
      <c r="I9" s="55">
        <v>0</v>
      </c>
      <c r="J9" s="55">
        <v>1.998401444325282E-17</v>
      </c>
      <c r="K9" s="55">
        <v>1.8488927466117459E-32</v>
      </c>
      <c r="L9" s="55">
        <v>0.16</v>
      </c>
      <c r="M9" s="55">
        <v>0.12</v>
      </c>
      <c r="N9" s="55">
        <v>6.661338147750939E-18</v>
      </c>
      <c r="O9" s="55">
        <v>-4.8985871965894143E-17</v>
      </c>
      <c r="P9" s="55">
        <v>0.16</v>
      </c>
      <c r="Q9" s="55">
        <v>0.12</v>
      </c>
      <c r="R9" s="55">
        <v>2.6645352591003759E-17</v>
      </c>
      <c r="S9" s="55">
        <v>-4.8985871965894118E-17</v>
      </c>
      <c r="T9" s="55" t="s">
        <v>860</v>
      </c>
      <c r="U9" s="55"/>
      <c r="V9" s="55" t="s">
        <v>860</v>
      </c>
      <c r="W9" s="55">
        <v>2.7082032898524931E-14</v>
      </c>
      <c r="X9" s="55">
        <v>1.921004880066953E-14</v>
      </c>
      <c r="Y9" s="55">
        <v>2.8692834654852083E-14</v>
      </c>
      <c r="Z9" s="55">
        <v>0</v>
      </c>
      <c r="AA9" s="55">
        <v>0</v>
      </c>
      <c r="AB9" s="55">
        <v>0</v>
      </c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</row>
    <row r="10" spans="1:152" x14ac:dyDescent="0.3">
      <c r="A10" s="56">
        <v>8</v>
      </c>
      <c r="B10" s="55"/>
      <c r="C10" s="55">
        <v>100</v>
      </c>
      <c r="D10" s="55">
        <v>0</v>
      </c>
      <c r="E10" s="55" t="b">
        <v>1</v>
      </c>
      <c r="F10" s="55">
        <v>8.0000000000000016E-2</v>
      </c>
      <c r="G10" s="55">
        <v>8.0000000000000016E-2</v>
      </c>
      <c r="H10" s="55">
        <v>2.775557561562891E-17</v>
      </c>
      <c r="I10" s="55">
        <v>0</v>
      </c>
      <c r="J10" s="55">
        <v>7.7715611723760965E-18</v>
      </c>
      <c r="K10" s="55">
        <v>1.2325951644078309E-32</v>
      </c>
      <c r="L10" s="55">
        <v>-7.9999999999999988E-2</v>
      </c>
      <c r="M10" s="55">
        <v>-0.12</v>
      </c>
      <c r="N10" s="55">
        <v>2.6645352591003759E-17</v>
      </c>
      <c r="O10" s="55">
        <v>-6.3681633555662386E-17</v>
      </c>
      <c r="P10" s="55">
        <v>-7.999999999999996E-2</v>
      </c>
      <c r="Q10" s="55">
        <v>-0.12</v>
      </c>
      <c r="R10" s="55">
        <v>3.4416913763379853E-17</v>
      </c>
      <c r="S10" s="55">
        <v>-6.3681633555662374E-17</v>
      </c>
      <c r="T10" s="55" t="s">
        <v>861</v>
      </c>
      <c r="U10" s="55"/>
      <c r="V10" s="55" t="s">
        <v>861</v>
      </c>
      <c r="W10" s="55">
        <v>1.8669447074616301E-14</v>
      </c>
      <c r="X10" s="55">
        <v>3.102687028981106E-14</v>
      </c>
      <c r="Y10" s="55">
        <v>3.5100865574251812E-14</v>
      </c>
      <c r="Z10" s="55">
        <v>2.1965016403383451E-14</v>
      </c>
      <c r="AA10" s="55">
        <v>0</v>
      </c>
      <c r="AB10" s="55">
        <v>0</v>
      </c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</row>
    <row r="11" spans="1:152" x14ac:dyDescent="0.3">
      <c r="A11" s="56">
        <v>9</v>
      </c>
      <c r="B11" s="55"/>
      <c r="C11" s="55">
        <v>100</v>
      </c>
      <c r="D11" s="55">
        <v>0</v>
      </c>
      <c r="E11" s="55" t="b">
        <v>1</v>
      </c>
      <c r="F11" s="55">
        <v>8.0000000000000016E-2</v>
      </c>
      <c r="G11" s="55">
        <v>8.0000000000000016E-2</v>
      </c>
      <c r="H11" s="55">
        <v>2.775557561562891E-17</v>
      </c>
      <c r="I11" s="55">
        <v>0</v>
      </c>
      <c r="J11" s="55">
        <v>3.552713678800501E-17</v>
      </c>
      <c r="K11" s="55">
        <v>0</v>
      </c>
      <c r="L11" s="55">
        <v>-0.08</v>
      </c>
      <c r="M11" s="55">
        <v>-0.04</v>
      </c>
      <c r="N11" s="55">
        <v>0</v>
      </c>
      <c r="O11" s="55">
        <v>-6.8580220752251776E-17</v>
      </c>
      <c r="P11" s="55">
        <v>-7.9999999999999974E-2</v>
      </c>
      <c r="Q11" s="55">
        <v>-0.04</v>
      </c>
      <c r="R11" s="55">
        <v>3.552713678800501E-17</v>
      </c>
      <c r="S11" s="55">
        <v>-6.8580220752251776E-17</v>
      </c>
      <c r="T11" s="55" t="s">
        <v>862</v>
      </c>
      <c r="U11" s="55"/>
      <c r="V11" s="55" t="s">
        <v>862</v>
      </c>
      <c r="W11" s="55">
        <v>1.8222527102289709E-14</v>
      </c>
      <c r="X11" s="55">
        <v>4.5610771822957361E-14</v>
      </c>
      <c r="Y11" s="55">
        <v>1.246676727231597E-14</v>
      </c>
      <c r="Z11" s="55">
        <v>1.165512575009703E-14</v>
      </c>
      <c r="AA11" s="55">
        <v>0</v>
      </c>
      <c r="AB11" s="55">
        <v>0</v>
      </c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</row>
    <row r="12" spans="1:152" x14ac:dyDescent="0.3">
      <c r="A12" s="56">
        <v>10</v>
      </c>
      <c r="B12" s="55"/>
      <c r="C12" s="55">
        <v>100</v>
      </c>
      <c r="D12" s="55">
        <v>0</v>
      </c>
      <c r="E12" s="55" t="b">
        <v>1</v>
      </c>
      <c r="F12" s="55">
        <v>8.0000000000000016E-2</v>
      </c>
      <c r="G12" s="55">
        <v>8.0000000000000016E-2</v>
      </c>
      <c r="H12" s="55">
        <v>0</v>
      </c>
      <c r="I12" s="55">
        <v>0</v>
      </c>
      <c r="J12" s="55">
        <v>1.8988215193149859E-17</v>
      </c>
      <c r="K12" s="55">
        <v>6.1629758220391547E-33</v>
      </c>
      <c r="L12" s="55">
        <v>4.0000000000000022E-2</v>
      </c>
      <c r="M12" s="55">
        <v>-0.2</v>
      </c>
      <c r="N12" s="55">
        <v>2.2204460492503131E-18</v>
      </c>
      <c r="O12" s="55">
        <v>-4.4087284769304723E-17</v>
      </c>
      <c r="P12" s="55">
        <v>4.0000000000000022E-2</v>
      </c>
      <c r="Q12" s="55">
        <v>-0.2</v>
      </c>
      <c r="R12" s="55">
        <v>2.1208661242400171E-17</v>
      </c>
      <c r="S12" s="55">
        <v>-4.4087284769304723E-17</v>
      </c>
      <c r="T12" s="55" t="s">
        <v>863</v>
      </c>
      <c r="U12" s="55"/>
      <c r="V12" s="55" t="s">
        <v>863</v>
      </c>
      <c r="W12" s="55">
        <v>4.9650481973689012E-14</v>
      </c>
      <c r="X12" s="55">
        <v>0</v>
      </c>
      <c r="Y12" s="55">
        <v>4.4090398935490472E-14</v>
      </c>
      <c r="Z12" s="55">
        <v>2.0766576824768851E-14</v>
      </c>
      <c r="AA12" s="55">
        <v>0</v>
      </c>
      <c r="AB12" s="55">
        <v>0</v>
      </c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</row>
    <row r="13" spans="1:152" x14ac:dyDescent="0.3">
      <c r="A13" s="56">
        <v>11</v>
      </c>
      <c r="B13" s="55"/>
      <c r="C13" s="55">
        <v>100</v>
      </c>
      <c r="D13" s="55">
        <v>1.1272430419921879E-3</v>
      </c>
      <c r="E13" s="55" t="b">
        <v>1</v>
      </c>
      <c r="F13" s="55">
        <v>8.0000000000000016E-2</v>
      </c>
      <c r="G13" s="55">
        <v>8.0000000000000016E-2</v>
      </c>
      <c r="H13" s="55">
        <v>4.163336342344337E-17</v>
      </c>
      <c r="I13" s="55">
        <v>0</v>
      </c>
      <c r="J13" s="55">
        <v>1.7763568394002511E-17</v>
      </c>
      <c r="K13" s="55">
        <v>0</v>
      </c>
      <c r="L13" s="55">
        <v>0.04</v>
      </c>
      <c r="M13" s="55">
        <v>-0.2</v>
      </c>
      <c r="N13" s="55">
        <v>1.332267629550188E-17</v>
      </c>
      <c r="O13" s="55">
        <v>-4.4087284769304723E-17</v>
      </c>
      <c r="P13" s="55">
        <v>4.0000000000000042E-2</v>
      </c>
      <c r="Q13" s="55">
        <v>-0.2</v>
      </c>
      <c r="R13" s="55">
        <v>3.1086244689504392E-17</v>
      </c>
      <c r="S13" s="55">
        <v>-4.4087284769304723E-17</v>
      </c>
      <c r="T13" s="55" t="s">
        <v>864</v>
      </c>
      <c r="U13" s="55"/>
      <c r="V13" s="55" t="s">
        <v>864</v>
      </c>
      <c r="W13" s="55">
        <v>4.9650481973689012E-14</v>
      </c>
      <c r="X13" s="55">
        <v>0</v>
      </c>
      <c r="Y13" s="55">
        <v>4.4090398935490472E-14</v>
      </c>
      <c r="Z13" s="55">
        <v>2.0766576824768851E-14</v>
      </c>
      <c r="AA13" s="55">
        <v>0</v>
      </c>
      <c r="AB13" s="55">
        <v>0</v>
      </c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</row>
    <row r="14" spans="1:152" x14ac:dyDescent="0.3">
      <c r="A14" s="56">
        <v>12</v>
      </c>
      <c r="B14" s="55"/>
      <c r="C14" s="55">
        <v>100</v>
      </c>
      <c r="D14" s="55">
        <v>0</v>
      </c>
      <c r="E14" s="55" t="b">
        <v>1</v>
      </c>
      <c r="F14" s="55">
        <v>8.0000000000000016E-2</v>
      </c>
      <c r="G14" s="55">
        <v>8.0000000000000016E-2</v>
      </c>
      <c r="H14" s="55">
        <v>2.0816681711721691E-17</v>
      </c>
      <c r="I14" s="55">
        <v>0</v>
      </c>
      <c r="J14" s="55">
        <v>8.881784197001254E-18</v>
      </c>
      <c r="K14" s="55">
        <v>2.4651903288156619E-32</v>
      </c>
      <c r="L14" s="55">
        <v>-3.9999999999999987E-2</v>
      </c>
      <c r="M14" s="55">
        <v>0.04</v>
      </c>
      <c r="N14" s="55">
        <v>1.998401444325282E-17</v>
      </c>
      <c r="O14" s="55">
        <v>-6.85802207522518E-17</v>
      </c>
      <c r="P14" s="55">
        <v>-3.9999999999999973E-2</v>
      </c>
      <c r="Q14" s="55">
        <v>0.04</v>
      </c>
      <c r="R14" s="55">
        <v>2.8865798640254071E-17</v>
      </c>
      <c r="S14" s="55">
        <v>-6.8580220752251776E-17</v>
      </c>
      <c r="T14" s="55" t="s">
        <v>865</v>
      </c>
      <c r="U14" s="55"/>
      <c r="V14" s="55" t="s">
        <v>865</v>
      </c>
      <c r="W14" s="55">
        <v>1.6973602475056881E-14</v>
      </c>
      <c r="X14" s="55">
        <v>1.5536776546279149E-14</v>
      </c>
      <c r="Y14" s="55">
        <v>0</v>
      </c>
      <c r="Z14" s="55">
        <v>1.241550647303777E-14</v>
      </c>
      <c r="AA14" s="55">
        <v>0</v>
      </c>
      <c r="AB14" s="55">
        <v>0</v>
      </c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</row>
    <row r="15" spans="1:152" x14ac:dyDescent="0.3">
      <c r="A15" s="56">
        <v>13</v>
      </c>
      <c r="B15" s="55"/>
      <c r="C15" s="55">
        <v>100</v>
      </c>
      <c r="D15" s="55">
        <v>0</v>
      </c>
      <c r="E15" s="55" t="b">
        <v>1</v>
      </c>
      <c r="F15" s="55">
        <v>8.0000000000000016E-2</v>
      </c>
      <c r="G15" s="55">
        <v>8.0000000000000016E-2</v>
      </c>
      <c r="H15" s="55">
        <v>0</v>
      </c>
      <c r="I15" s="55">
        <v>0</v>
      </c>
      <c r="J15" s="55">
        <v>3.3077843189710303E-17</v>
      </c>
      <c r="K15" s="55">
        <v>1.2325951644078309E-32</v>
      </c>
      <c r="L15" s="55">
        <v>4.0000000000000022E-2</v>
      </c>
      <c r="M15" s="55">
        <v>0.12</v>
      </c>
      <c r="N15" s="55">
        <v>2.449293598294706E-18</v>
      </c>
      <c r="O15" s="55">
        <v>-6.3681633555662361E-17</v>
      </c>
      <c r="P15" s="55">
        <v>4.0000000000000022E-2</v>
      </c>
      <c r="Q15" s="55">
        <v>0.12</v>
      </c>
      <c r="R15" s="55">
        <v>3.552713678800501E-17</v>
      </c>
      <c r="S15" s="55">
        <v>-6.3681633555662374E-17</v>
      </c>
      <c r="T15" s="55" t="s">
        <v>866</v>
      </c>
      <c r="U15" s="55"/>
      <c r="V15" s="55" t="s">
        <v>866</v>
      </c>
      <c r="W15" s="55">
        <v>4.5678024800242909E-14</v>
      </c>
      <c r="X15" s="55">
        <v>0</v>
      </c>
      <c r="Y15" s="55">
        <v>2.8692834654852083E-14</v>
      </c>
      <c r="Z15" s="55">
        <v>0</v>
      </c>
      <c r="AA15" s="55">
        <v>0</v>
      </c>
      <c r="AB15" s="55">
        <v>0</v>
      </c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</row>
    <row r="16" spans="1:152" x14ac:dyDescent="0.3">
      <c r="A16" s="56">
        <v>14</v>
      </c>
      <c r="B16" s="55"/>
      <c r="C16" s="55">
        <v>100</v>
      </c>
      <c r="D16" s="55">
        <v>9.9802017211914063E-4</v>
      </c>
      <c r="E16" s="55" t="b">
        <v>1</v>
      </c>
      <c r="F16" s="55">
        <v>8.0000000000000016E-2</v>
      </c>
      <c r="G16" s="55">
        <v>8.0000000000000016E-2</v>
      </c>
      <c r="H16" s="55">
        <v>4.163336342344337E-17</v>
      </c>
      <c r="I16" s="55">
        <v>0</v>
      </c>
      <c r="J16" s="55">
        <v>3.3306690738754791E-18</v>
      </c>
      <c r="K16" s="55">
        <v>1.2325951644078309E-32</v>
      </c>
      <c r="L16" s="55">
        <v>0.04</v>
      </c>
      <c r="M16" s="55">
        <v>0.12</v>
      </c>
      <c r="N16" s="55">
        <v>3.9968028886505628E-17</v>
      </c>
      <c r="O16" s="55">
        <v>-6.3681633555662386E-17</v>
      </c>
      <c r="P16" s="55">
        <v>4.0000000000000042E-2</v>
      </c>
      <c r="Q16" s="55">
        <v>0.12</v>
      </c>
      <c r="R16" s="55">
        <v>4.3298697960381113E-17</v>
      </c>
      <c r="S16" s="55">
        <v>-6.3681633555662374E-17</v>
      </c>
      <c r="T16" s="55" t="s">
        <v>867</v>
      </c>
      <c r="U16" s="55"/>
      <c r="V16" s="55" t="s">
        <v>867</v>
      </c>
      <c r="W16" s="55">
        <v>4.5678024800242909E-14</v>
      </c>
      <c r="X16" s="55">
        <v>0</v>
      </c>
      <c r="Y16" s="55">
        <v>2.8692834654852083E-14</v>
      </c>
      <c r="Z16" s="55">
        <v>0</v>
      </c>
      <c r="AA16" s="55">
        <v>0</v>
      </c>
      <c r="AB16" s="55">
        <v>0</v>
      </c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</row>
    <row r="17" spans="1:128" x14ac:dyDescent="0.3">
      <c r="A17" s="56">
        <v>15</v>
      </c>
      <c r="B17" s="55"/>
      <c r="C17" s="55">
        <v>100</v>
      </c>
      <c r="D17" s="55">
        <v>0</v>
      </c>
      <c r="E17" s="55" t="b">
        <v>1</v>
      </c>
      <c r="F17" s="55">
        <v>8.0000000000000016E-2</v>
      </c>
      <c r="G17" s="55">
        <v>8.0000000000000016E-2</v>
      </c>
      <c r="H17" s="55">
        <v>0</v>
      </c>
      <c r="I17" s="55">
        <v>0</v>
      </c>
      <c r="J17" s="55">
        <v>1.7763568394002511E-17</v>
      </c>
      <c r="K17" s="55">
        <v>0</v>
      </c>
      <c r="L17" s="55">
        <v>-0.16</v>
      </c>
      <c r="M17" s="55">
        <v>-0.04</v>
      </c>
      <c r="N17" s="55">
        <v>1.998401444325282E-17</v>
      </c>
      <c r="O17" s="55">
        <v>-7.8377395145430592E-17</v>
      </c>
      <c r="P17" s="55">
        <v>-0.16</v>
      </c>
      <c r="Q17" s="55">
        <v>-0.04</v>
      </c>
      <c r="R17" s="55">
        <v>3.7747582837255331E-17</v>
      </c>
      <c r="S17" s="55">
        <v>-7.8377395145430592E-17</v>
      </c>
      <c r="T17" s="55" t="s">
        <v>868</v>
      </c>
      <c r="U17" s="55"/>
      <c r="V17" s="55" t="s">
        <v>868</v>
      </c>
      <c r="W17" s="55">
        <v>2.0231149876574539E-14</v>
      </c>
      <c r="X17" s="55">
        <v>1.404053857663022E-14</v>
      </c>
      <c r="Y17" s="55">
        <v>1.246676727231597E-14</v>
      </c>
      <c r="Z17" s="55">
        <v>1.165512575009703E-14</v>
      </c>
      <c r="AA17" s="55">
        <v>0</v>
      </c>
      <c r="AB17" s="55">
        <v>0</v>
      </c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</row>
    <row r="18" spans="1:128" x14ac:dyDescent="0.3">
      <c r="A18" s="56">
        <v>16</v>
      </c>
      <c r="B18" s="55"/>
      <c r="C18" s="55">
        <v>100</v>
      </c>
      <c r="D18" s="55">
        <v>1.2290477752685549E-3</v>
      </c>
      <c r="E18" s="55" t="b">
        <v>1</v>
      </c>
      <c r="F18" s="55">
        <v>0.08</v>
      </c>
      <c r="G18" s="55">
        <v>0.08</v>
      </c>
      <c r="H18" s="55">
        <v>0</v>
      </c>
      <c r="I18" s="55">
        <v>0</v>
      </c>
      <c r="J18" s="55">
        <v>2.4492935982947099E-18</v>
      </c>
      <c r="K18" s="55">
        <v>0</v>
      </c>
      <c r="L18" s="55">
        <v>0.16</v>
      </c>
      <c r="M18" s="55">
        <v>0.04</v>
      </c>
      <c r="N18" s="55">
        <v>2.4653754090797839E-17</v>
      </c>
      <c r="O18" s="55">
        <v>-4.4087284769304723E-17</v>
      </c>
      <c r="P18" s="55">
        <v>0.16</v>
      </c>
      <c r="Q18" s="55">
        <v>0.04</v>
      </c>
      <c r="R18" s="55">
        <v>2.2204460492503129E-17</v>
      </c>
      <c r="S18" s="55">
        <v>-4.4087284769304723E-17</v>
      </c>
      <c r="T18" s="55" t="s">
        <v>869</v>
      </c>
      <c r="U18" s="55"/>
      <c r="V18" s="55" t="s">
        <v>869</v>
      </c>
      <c r="W18" s="55">
        <v>1.378625415747389E-14</v>
      </c>
      <c r="X18" s="55">
        <v>1.9707381593698169E-14</v>
      </c>
      <c r="Y18" s="55">
        <v>0</v>
      </c>
      <c r="Z18" s="55">
        <v>1.241550647303777E-14</v>
      </c>
      <c r="AA18" s="55">
        <v>0</v>
      </c>
      <c r="AB18" s="55">
        <v>0</v>
      </c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</row>
    <row r="19" spans="1:128" x14ac:dyDescent="0.3">
      <c r="A19" s="56">
        <v>17</v>
      </c>
      <c r="B19" s="55"/>
      <c r="C19" s="55">
        <v>100</v>
      </c>
      <c r="D19" s="55">
        <v>0</v>
      </c>
      <c r="E19" s="55" t="b">
        <v>1</v>
      </c>
      <c r="F19" s="55">
        <v>8.0000000000000016E-2</v>
      </c>
      <c r="G19" s="55">
        <v>8.0000000000000016E-2</v>
      </c>
      <c r="H19" s="55">
        <v>0</v>
      </c>
      <c r="I19" s="55">
        <v>0</v>
      </c>
      <c r="J19" s="55">
        <v>3.1086244689504392E-17</v>
      </c>
      <c r="K19" s="55">
        <v>0</v>
      </c>
      <c r="L19" s="55">
        <v>-7.9999999999999988E-2</v>
      </c>
      <c r="M19" s="55">
        <v>-0.04</v>
      </c>
      <c r="N19" s="55">
        <v>0</v>
      </c>
      <c r="O19" s="55">
        <v>-6.8580220752251776E-17</v>
      </c>
      <c r="P19" s="55">
        <v>-7.9999999999999988E-2</v>
      </c>
      <c r="Q19" s="55">
        <v>-0.04</v>
      </c>
      <c r="R19" s="55">
        <v>3.1086244689504392E-17</v>
      </c>
      <c r="S19" s="55">
        <v>-6.8580220752251776E-17</v>
      </c>
      <c r="T19" s="55" t="s">
        <v>870</v>
      </c>
      <c r="U19" s="55"/>
      <c r="V19" s="55" t="s">
        <v>870</v>
      </c>
      <c r="W19" s="55">
        <v>1.8222527102289709E-14</v>
      </c>
      <c r="X19" s="55">
        <v>4.5610771822957361E-14</v>
      </c>
      <c r="Y19" s="55">
        <v>1.246676727231597E-14</v>
      </c>
      <c r="Z19" s="55">
        <v>1.165512575009703E-14</v>
      </c>
      <c r="AA19" s="55">
        <v>0</v>
      </c>
      <c r="AB19" s="55">
        <v>0</v>
      </c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</row>
    <row r="20" spans="1:128" x14ac:dyDescent="0.3">
      <c r="A20" s="56">
        <v>18</v>
      </c>
      <c r="B20" s="55"/>
      <c r="C20" s="55">
        <v>100</v>
      </c>
      <c r="D20" s="55">
        <v>0</v>
      </c>
      <c r="E20" s="55" t="b">
        <v>1</v>
      </c>
      <c r="F20" s="55">
        <v>8.0000000000000016E-2</v>
      </c>
      <c r="G20" s="55">
        <v>8.0000000000000016E-2</v>
      </c>
      <c r="H20" s="55">
        <v>0</v>
      </c>
      <c r="I20" s="55">
        <v>0</v>
      </c>
      <c r="J20" s="55">
        <v>6.4324905987065523E-18</v>
      </c>
      <c r="K20" s="55">
        <v>3.0814879110195768E-32</v>
      </c>
      <c r="L20" s="55">
        <v>0.08</v>
      </c>
      <c r="M20" s="55">
        <v>0.04</v>
      </c>
      <c r="N20" s="55">
        <v>1.133107779529596E-17</v>
      </c>
      <c r="O20" s="55">
        <v>-5.3884459162483557E-17</v>
      </c>
      <c r="P20" s="55">
        <v>0.08</v>
      </c>
      <c r="Q20" s="55">
        <v>0.04</v>
      </c>
      <c r="R20" s="55">
        <v>1.7763568394002511E-17</v>
      </c>
      <c r="S20" s="55">
        <v>-5.3884459162483533E-17</v>
      </c>
      <c r="T20" s="55" t="s">
        <v>871</v>
      </c>
      <c r="U20" s="55"/>
      <c r="V20" s="55" t="s">
        <v>871</v>
      </c>
      <c r="W20" s="55">
        <v>5.9623522202531214E-14</v>
      </c>
      <c r="X20" s="55">
        <v>1.7796504140485461E-14</v>
      </c>
      <c r="Y20" s="55">
        <v>0</v>
      </c>
      <c r="Z20" s="55">
        <v>1.241550647303777E-14</v>
      </c>
      <c r="AA20" s="55">
        <v>0</v>
      </c>
      <c r="AB20" s="55">
        <v>0</v>
      </c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</row>
    <row r="21" spans="1:128" x14ac:dyDescent="0.3">
      <c r="A21" s="56">
        <v>19</v>
      </c>
      <c r="B21" s="55"/>
      <c r="C21" s="55">
        <v>100</v>
      </c>
      <c r="D21" s="55">
        <v>0</v>
      </c>
      <c r="E21" s="55" t="b">
        <v>1</v>
      </c>
      <c r="F21" s="55">
        <v>8.0000000000000016E-2</v>
      </c>
      <c r="G21" s="55">
        <v>8.0000000000000016E-2</v>
      </c>
      <c r="H21" s="55">
        <v>2.775557561562891E-17</v>
      </c>
      <c r="I21" s="55">
        <v>0</v>
      </c>
      <c r="J21" s="55">
        <v>3.9968028886505628E-17</v>
      </c>
      <c r="K21" s="55">
        <v>0</v>
      </c>
      <c r="L21" s="55">
        <v>-7.9999999999999988E-2</v>
      </c>
      <c r="M21" s="55">
        <v>-0.12</v>
      </c>
      <c r="N21" s="55">
        <v>0</v>
      </c>
      <c r="O21" s="55">
        <v>-6.3681633555662374E-17</v>
      </c>
      <c r="P21" s="55">
        <v>-7.999999999999996E-2</v>
      </c>
      <c r="Q21" s="55">
        <v>-0.12</v>
      </c>
      <c r="R21" s="55">
        <v>3.9968028886505628E-17</v>
      </c>
      <c r="S21" s="55">
        <v>-6.3681633555662374E-17</v>
      </c>
      <c r="T21" s="55" t="s">
        <v>872</v>
      </c>
      <c r="U21" s="55"/>
      <c r="V21" s="55" t="s">
        <v>872</v>
      </c>
      <c r="W21" s="55">
        <v>1.8669447074616301E-14</v>
      </c>
      <c r="X21" s="55">
        <v>3.102687028981106E-14</v>
      </c>
      <c r="Y21" s="55">
        <v>3.5100865574251812E-14</v>
      </c>
      <c r="Z21" s="55">
        <v>2.1965016403383451E-14</v>
      </c>
      <c r="AA21" s="55">
        <v>0</v>
      </c>
      <c r="AB21" s="55">
        <v>0</v>
      </c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</row>
    <row r="22" spans="1:128" x14ac:dyDescent="0.3">
      <c r="A22" s="56">
        <v>20</v>
      </c>
      <c r="B22" s="55"/>
      <c r="C22" s="55">
        <v>100</v>
      </c>
      <c r="D22" s="55">
        <v>0</v>
      </c>
      <c r="E22" s="55" t="b">
        <v>1</v>
      </c>
      <c r="F22" s="55">
        <v>8.0000000000000016E-2</v>
      </c>
      <c r="G22" s="55">
        <v>8.0000000000000016E-2</v>
      </c>
      <c r="H22" s="55">
        <v>1.0873382697207169E-17</v>
      </c>
      <c r="I22" s="55">
        <v>0</v>
      </c>
      <c r="J22" s="55">
        <v>2.775557561562891E-17</v>
      </c>
      <c r="K22" s="55">
        <v>3.6977854932234928E-32</v>
      </c>
      <c r="L22" s="55">
        <v>2.449293598294706E-18</v>
      </c>
      <c r="M22" s="55">
        <v>0.12</v>
      </c>
      <c r="N22" s="55">
        <v>8.8817841970012525E-18</v>
      </c>
      <c r="O22" s="55">
        <v>-6.8580220752251813E-17</v>
      </c>
      <c r="P22" s="55">
        <v>1.332267629550188E-17</v>
      </c>
      <c r="Q22" s="55">
        <v>0.12</v>
      </c>
      <c r="R22" s="55">
        <v>3.6637359812630168E-17</v>
      </c>
      <c r="S22" s="55">
        <v>-6.8580220752251776E-17</v>
      </c>
      <c r="T22" s="55" t="s">
        <v>873</v>
      </c>
      <c r="U22" s="55"/>
      <c r="V22" s="55" t="s">
        <v>873</v>
      </c>
      <c r="W22" s="55">
        <v>1.588489319757566E-14</v>
      </c>
      <c r="X22" s="55">
        <v>1.588489319757566E-14</v>
      </c>
      <c r="Y22" s="55">
        <v>2.8692834654852083E-14</v>
      </c>
      <c r="Z22" s="55">
        <v>0</v>
      </c>
      <c r="AA22" s="55">
        <v>0</v>
      </c>
      <c r="AB22" s="55">
        <v>0</v>
      </c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</row>
    <row r="23" spans="1:128" x14ac:dyDescent="0.3">
      <c r="A23" s="56">
        <v>21</v>
      </c>
      <c r="B23" s="55"/>
      <c r="C23" s="55">
        <v>100</v>
      </c>
      <c r="D23" s="55">
        <v>0</v>
      </c>
      <c r="E23" s="55" t="b">
        <v>1</v>
      </c>
      <c r="F23" s="55">
        <v>8.0000000000000016E-2</v>
      </c>
      <c r="G23" s="55">
        <v>8.0000000000000016E-2</v>
      </c>
      <c r="H23" s="55">
        <v>6.9388939039072284E-18</v>
      </c>
      <c r="I23" s="55">
        <v>0</v>
      </c>
      <c r="J23" s="55">
        <v>8.996207971523447E-18</v>
      </c>
      <c r="K23" s="55">
        <v>0</v>
      </c>
      <c r="L23" s="55">
        <v>4.0000000000000042E-2</v>
      </c>
      <c r="M23" s="55">
        <v>-0.2</v>
      </c>
      <c r="N23" s="55">
        <v>2.2204460492503129E-17</v>
      </c>
      <c r="O23" s="55">
        <v>-4.4087284769304723E-17</v>
      </c>
      <c r="P23" s="55">
        <v>4.0000000000000029E-2</v>
      </c>
      <c r="Q23" s="55">
        <v>-0.2</v>
      </c>
      <c r="R23" s="55">
        <v>3.1200668464026579E-17</v>
      </c>
      <c r="S23" s="55">
        <v>-4.4087284769304723E-17</v>
      </c>
      <c r="T23" s="55" t="s">
        <v>874</v>
      </c>
      <c r="U23" s="55"/>
      <c r="V23" s="55" t="s">
        <v>874</v>
      </c>
      <c r="W23" s="55">
        <v>4.9650481973689012E-14</v>
      </c>
      <c r="X23" s="55">
        <v>0</v>
      </c>
      <c r="Y23" s="55">
        <v>4.4090398935490472E-14</v>
      </c>
      <c r="Z23" s="55">
        <v>2.0766576824768851E-14</v>
      </c>
      <c r="AA23" s="55">
        <v>0</v>
      </c>
      <c r="AB23" s="55">
        <v>0</v>
      </c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</row>
    <row r="24" spans="1:128" x14ac:dyDescent="0.3">
      <c r="A24" s="56">
        <v>22</v>
      </c>
      <c r="B24" s="55"/>
      <c r="C24" s="55">
        <v>100</v>
      </c>
      <c r="D24" s="55">
        <v>0</v>
      </c>
      <c r="E24" s="55" t="b">
        <v>1</v>
      </c>
      <c r="F24" s="55">
        <v>8.0000000000000016E-2</v>
      </c>
      <c r="G24" s="55">
        <v>8.0000000000000016E-2</v>
      </c>
      <c r="H24" s="55">
        <v>1.387778780781446E-17</v>
      </c>
      <c r="I24" s="55">
        <v>0</v>
      </c>
      <c r="J24" s="55">
        <v>3.081487911019577E-33</v>
      </c>
      <c r="K24" s="55">
        <v>2.4651903288156619E-32</v>
      </c>
      <c r="L24" s="55">
        <v>0.08</v>
      </c>
      <c r="M24" s="55">
        <v>0.12</v>
      </c>
      <c r="N24" s="55">
        <v>2.6645352591003759E-17</v>
      </c>
      <c r="O24" s="55">
        <v>-5.8783046359072972E-17</v>
      </c>
      <c r="P24" s="55">
        <v>8.0000000000000016E-2</v>
      </c>
      <c r="Q24" s="55">
        <v>0.12</v>
      </c>
      <c r="R24" s="55">
        <v>2.6645352591003759E-17</v>
      </c>
      <c r="S24" s="55">
        <v>-5.8783046359072947E-17</v>
      </c>
      <c r="T24" s="55" t="s">
        <v>875</v>
      </c>
      <c r="U24" s="55"/>
      <c r="V24" s="55" t="s">
        <v>875</v>
      </c>
      <c r="W24" s="55">
        <v>0</v>
      </c>
      <c r="X24" s="55">
        <v>3.4779892046450457E-14</v>
      </c>
      <c r="Y24" s="55">
        <v>2.8692834654852083E-14</v>
      </c>
      <c r="Z24" s="55">
        <v>0</v>
      </c>
      <c r="AA24" s="55">
        <v>0</v>
      </c>
      <c r="AB24" s="55">
        <v>0</v>
      </c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</row>
    <row r="25" spans="1:128" x14ac:dyDescent="0.3">
      <c r="A25" s="56">
        <v>23</v>
      </c>
      <c r="B25" s="55"/>
      <c r="C25" s="55">
        <v>100</v>
      </c>
      <c r="D25" s="55">
        <v>0</v>
      </c>
      <c r="E25" s="55" t="b">
        <v>1</v>
      </c>
      <c r="F25" s="55">
        <v>0.08</v>
      </c>
      <c r="G25" s="55">
        <v>8.0000000000000016E-2</v>
      </c>
      <c r="H25" s="55">
        <v>4.163336342344337E-17</v>
      </c>
      <c r="I25" s="55">
        <v>0</v>
      </c>
      <c r="J25" s="55">
        <v>8.881784197001254E-18</v>
      </c>
      <c r="K25" s="55">
        <v>0</v>
      </c>
      <c r="L25" s="55">
        <v>0.08</v>
      </c>
      <c r="M25" s="55">
        <v>-0.12</v>
      </c>
      <c r="N25" s="55">
        <v>4.4408920985006263E-18</v>
      </c>
      <c r="O25" s="55">
        <v>-4.4087284769304723E-17</v>
      </c>
      <c r="P25" s="55">
        <v>8.0000000000000043E-2</v>
      </c>
      <c r="Q25" s="55">
        <v>-0.12</v>
      </c>
      <c r="R25" s="55">
        <v>1.332267629550188E-17</v>
      </c>
      <c r="S25" s="55">
        <v>-4.4087284769304723E-17</v>
      </c>
      <c r="T25" s="55" t="s">
        <v>876</v>
      </c>
      <c r="U25" s="55"/>
      <c r="V25" s="55" t="s">
        <v>876</v>
      </c>
      <c r="W25" s="55">
        <v>3.102687028981106E-14</v>
      </c>
      <c r="X25" s="55">
        <v>1.8669447074616301E-14</v>
      </c>
      <c r="Y25" s="55">
        <v>3.5100865574251812E-14</v>
      </c>
      <c r="Z25" s="55">
        <v>2.1965016403383451E-14</v>
      </c>
      <c r="AA25" s="55">
        <v>0</v>
      </c>
      <c r="AB25" s="55">
        <v>0</v>
      </c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</row>
    <row r="26" spans="1:128" x14ac:dyDescent="0.3">
      <c r="A26" s="56">
        <v>24</v>
      </c>
      <c r="B26" s="55"/>
      <c r="C26" s="55">
        <v>100</v>
      </c>
      <c r="D26" s="55">
        <v>0</v>
      </c>
      <c r="E26" s="55" t="b">
        <v>1</v>
      </c>
      <c r="F26" s="55">
        <v>8.0000000000000016E-2</v>
      </c>
      <c r="G26" s="55">
        <v>8.0000000000000016E-2</v>
      </c>
      <c r="H26" s="55">
        <v>6.9388939039072284E-18</v>
      </c>
      <c r="I26" s="55">
        <v>0</v>
      </c>
      <c r="J26" s="55">
        <v>1.053011137364059E-17</v>
      </c>
      <c r="K26" s="55">
        <v>0</v>
      </c>
      <c r="L26" s="55">
        <v>-3.999999999999998E-2</v>
      </c>
      <c r="M26" s="55">
        <v>-0.04</v>
      </c>
      <c r="N26" s="55">
        <v>4.4408920985006258E-17</v>
      </c>
      <c r="O26" s="55">
        <v>-6.3681633555662374E-17</v>
      </c>
      <c r="P26" s="55">
        <v>-3.9999999999999987E-2</v>
      </c>
      <c r="Q26" s="55">
        <v>-0.04</v>
      </c>
      <c r="R26" s="55">
        <v>3.3878809611365678E-17</v>
      </c>
      <c r="S26" s="55">
        <v>-6.3681633555662374E-17</v>
      </c>
      <c r="T26" s="55" t="s">
        <v>877</v>
      </c>
      <c r="U26" s="55"/>
      <c r="V26" s="55" t="s">
        <v>877</v>
      </c>
      <c r="W26" s="55">
        <v>6.9442838534666431E-14</v>
      </c>
      <c r="X26" s="55">
        <v>1.5860494925660989E-14</v>
      </c>
      <c r="Y26" s="55">
        <v>1.246676727231597E-14</v>
      </c>
      <c r="Z26" s="55">
        <v>1.165512575009703E-14</v>
      </c>
      <c r="AA26" s="55">
        <v>0</v>
      </c>
      <c r="AB26" s="55">
        <v>0</v>
      </c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</row>
    <row r="27" spans="1:128" x14ac:dyDescent="0.3">
      <c r="A27" s="56">
        <v>25</v>
      </c>
      <c r="B27" s="55"/>
      <c r="C27" s="55">
        <v>100</v>
      </c>
      <c r="D27" s="55">
        <v>0</v>
      </c>
      <c r="E27" s="55" t="b">
        <v>1</v>
      </c>
      <c r="F27" s="55">
        <v>8.0000000000000016E-2</v>
      </c>
      <c r="G27" s="55">
        <v>8.0000000000000016E-2</v>
      </c>
      <c r="H27" s="55">
        <v>0</v>
      </c>
      <c r="I27" s="55">
        <v>0</v>
      </c>
      <c r="J27" s="55">
        <v>1.8416096320538881E-17</v>
      </c>
      <c r="K27" s="55">
        <v>0</v>
      </c>
      <c r="L27" s="55">
        <v>-0.12</v>
      </c>
      <c r="M27" s="55">
        <v>0.12</v>
      </c>
      <c r="N27" s="55">
        <v>6.2172489379008772E-17</v>
      </c>
      <c r="O27" s="55">
        <v>-8.3275982342020019E-17</v>
      </c>
      <c r="P27" s="55">
        <v>-0.12</v>
      </c>
      <c r="Q27" s="55">
        <v>0.12</v>
      </c>
      <c r="R27" s="55">
        <v>4.3756393058469891E-17</v>
      </c>
      <c r="S27" s="55">
        <v>-8.3275982342020019E-17</v>
      </c>
      <c r="T27" s="55" t="s">
        <v>878</v>
      </c>
      <c r="U27" s="55"/>
      <c r="V27" s="55" t="s">
        <v>878</v>
      </c>
      <c r="W27" s="55">
        <v>1.825474092849156E-14</v>
      </c>
      <c r="X27" s="55">
        <v>5.623862173197548E-14</v>
      </c>
      <c r="Y27" s="55">
        <v>2.8692834654852083E-14</v>
      </c>
      <c r="Z27" s="55">
        <v>0</v>
      </c>
      <c r="AA27" s="55">
        <v>0</v>
      </c>
      <c r="AB27" s="55">
        <v>0</v>
      </c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</row>
    <row r="28" spans="1:128" x14ac:dyDescent="0.3">
      <c r="A28" s="56">
        <v>26</v>
      </c>
      <c r="B28" s="55"/>
      <c r="C28" s="55">
        <v>100</v>
      </c>
      <c r="D28" s="55">
        <v>0</v>
      </c>
      <c r="E28" s="55" t="b">
        <v>1</v>
      </c>
      <c r="F28" s="55">
        <v>8.0000000000000016E-2</v>
      </c>
      <c r="G28" s="55">
        <v>0.08</v>
      </c>
      <c r="H28" s="55">
        <v>3.4694469519536142E-17</v>
      </c>
      <c r="I28" s="55">
        <v>0</v>
      </c>
      <c r="J28" s="55">
        <v>0</v>
      </c>
      <c r="K28" s="55">
        <v>0</v>
      </c>
      <c r="L28" s="55">
        <v>4.0000000000000042E-2</v>
      </c>
      <c r="M28" s="55">
        <v>0.12</v>
      </c>
      <c r="N28" s="55">
        <v>3.552713678800501E-17</v>
      </c>
      <c r="O28" s="55">
        <v>-6.3681633555662374E-17</v>
      </c>
      <c r="P28" s="55">
        <v>0.04</v>
      </c>
      <c r="Q28" s="55">
        <v>0.12</v>
      </c>
      <c r="R28" s="55">
        <v>3.552713678800501E-17</v>
      </c>
      <c r="S28" s="55">
        <v>-6.3681633555662374E-17</v>
      </c>
      <c r="T28" s="55" t="s">
        <v>879</v>
      </c>
      <c r="U28" s="55"/>
      <c r="V28" s="55" t="s">
        <v>879</v>
      </c>
      <c r="W28" s="55">
        <v>4.5678024800242909E-14</v>
      </c>
      <c r="X28" s="55">
        <v>0</v>
      </c>
      <c r="Y28" s="55">
        <v>2.8692834654852083E-14</v>
      </c>
      <c r="Z28" s="55">
        <v>0</v>
      </c>
      <c r="AA28" s="55">
        <v>0</v>
      </c>
      <c r="AB28" s="55">
        <v>0</v>
      </c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</row>
    <row r="29" spans="1:128" x14ac:dyDescent="0.3">
      <c r="A29" s="56">
        <v>27</v>
      </c>
      <c r="B29" s="55"/>
      <c r="C29" s="55">
        <v>100</v>
      </c>
      <c r="D29" s="55">
        <v>0</v>
      </c>
      <c r="E29" s="55" t="b">
        <v>1</v>
      </c>
      <c r="F29" s="55">
        <v>8.0000000000000016E-2</v>
      </c>
      <c r="G29" s="55">
        <v>8.0000000000000016E-2</v>
      </c>
      <c r="H29" s="55">
        <v>2.0816681711721691E-17</v>
      </c>
      <c r="I29" s="55">
        <v>0</v>
      </c>
      <c r="J29" s="55">
        <v>1.087338269720718E-17</v>
      </c>
      <c r="K29" s="55">
        <v>1.2325951644078309E-32</v>
      </c>
      <c r="L29" s="55">
        <v>0.04</v>
      </c>
      <c r="M29" s="55">
        <v>-0.04</v>
      </c>
      <c r="N29" s="55">
        <v>2.6874200140048151E-17</v>
      </c>
      <c r="O29" s="55">
        <v>-5.3884459162483557E-17</v>
      </c>
      <c r="P29" s="55">
        <v>4.0000000000000022E-2</v>
      </c>
      <c r="Q29" s="55">
        <v>-0.04</v>
      </c>
      <c r="R29" s="55">
        <v>3.7747582837255331E-17</v>
      </c>
      <c r="S29" s="55">
        <v>-5.3884459162483551E-17</v>
      </c>
      <c r="T29" s="55" t="s">
        <v>880</v>
      </c>
      <c r="U29" s="55"/>
      <c r="V29" s="55" t="s">
        <v>880</v>
      </c>
      <c r="W29" s="55">
        <v>0</v>
      </c>
      <c r="X29" s="55">
        <v>5.2082128900999817E-14</v>
      </c>
      <c r="Y29" s="55">
        <v>1.246676727231597E-14</v>
      </c>
      <c r="Z29" s="55">
        <v>1.165512575009703E-14</v>
      </c>
      <c r="AA29" s="55">
        <v>0</v>
      </c>
      <c r="AB29" s="55">
        <v>0</v>
      </c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</row>
    <row r="30" spans="1:128" x14ac:dyDescent="0.3">
      <c r="A30" s="56">
        <v>28</v>
      </c>
      <c r="B30" s="55"/>
      <c r="C30" s="55">
        <v>100</v>
      </c>
      <c r="D30" s="55">
        <v>0</v>
      </c>
      <c r="E30" s="55" t="b">
        <v>1</v>
      </c>
      <c r="F30" s="55">
        <v>0.08</v>
      </c>
      <c r="G30" s="55">
        <v>8.0000000000000016E-2</v>
      </c>
      <c r="H30" s="55">
        <v>2.775557561562891E-17</v>
      </c>
      <c r="I30" s="55">
        <v>0</v>
      </c>
      <c r="J30" s="55">
        <v>4.4408920985006247E-18</v>
      </c>
      <c r="K30" s="55">
        <v>6.1629758220391547E-33</v>
      </c>
      <c r="L30" s="55">
        <v>8.0000000000000016E-2</v>
      </c>
      <c r="M30" s="55">
        <v>-0.28000000000000003</v>
      </c>
      <c r="N30" s="55">
        <v>1.332267629550188E-17</v>
      </c>
      <c r="O30" s="55">
        <v>-3.4290110376125888E-17</v>
      </c>
      <c r="P30" s="55">
        <v>8.0000000000000043E-2</v>
      </c>
      <c r="Q30" s="55">
        <v>-0.28000000000000003</v>
      </c>
      <c r="R30" s="55">
        <v>8.8817841970012525E-18</v>
      </c>
      <c r="S30" s="55">
        <v>-3.4290110376125888E-17</v>
      </c>
      <c r="T30" s="55" t="s">
        <v>881</v>
      </c>
      <c r="U30" s="55"/>
      <c r="V30" s="55" t="s">
        <v>881</v>
      </c>
      <c r="W30" s="55">
        <v>1.6172621319846999E-14</v>
      </c>
      <c r="X30" s="55">
        <v>1.9632445447665389E-14</v>
      </c>
      <c r="Y30" s="55">
        <v>2.0838234533894761E-14</v>
      </c>
      <c r="Z30" s="55">
        <v>1.969214787951623E-14</v>
      </c>
      <c r="AA30" s="55">
        <v>0</v>
      </c>
      <c r="AB30" s="55">
        <v>0</v>
      </c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</row>
    <row r="31" spans="1:128" x14ac:dyDescent="0.3">
      <c r="A31" s="56">
        <v>29</v>
      </c>
      <c r="B31" s="55"/>
      <c r="C31" s="55">
        <v>100</v>
      </c>
      <c r="D31" s="55">
        <v>0</v>
      </c>
      <c r="E31" s="55" t="b">
        <v>1</v>
      </c>
      <c r="F31" s="55">
        <v>8.0000000000000016E-2</v>
      </c>
      <c r="G31" s="55">
        <v>0.08</v>
      </c>
      <c r="H31" s="55">
        <v>1.4432899320127039E-17</v>
      </c>
      <c r="I31" s="55">
        <v>0</v>
      </c>
      <c r="J31" s="55">
        <v>7.7715611723761027E-18</v>
      </c>
      <c r="K31" s="55">
        <v>0</v>
      </c>
      <c r="L31" s="55">
        <v>2.2204460492503129E-17</v>
      </c>
      <c r="M31" s="55">
        <v>0.04</v>
      </c>
      <c r="N31" s="55">
        <v>4.2417322484800341E-17</v>
      </c>
      <c r="O31" s="55">
        <v>-6.3681633555662374E-17</v>
      </c>
      <c r="P31" s="55">
        <v>7.7715611723760965E-18</v>
      </c>
      <c r="Q31" s="55">
        <v>0.04</v>
      </c>
      <c r="R31" s="55">
        <v>3.4645761312424238E-17</v>
      </c>
      <c r="S31" s="55">
        <v>-6.3681633555662374E-17</v>
      </c>
      <c r="T31" s="55" t="s">
        <v>882</v>
      </c>
      <c r="U31" s="55"/>
      <c r="V31" s="55" t="s">
        <v>882</v>
      </c>
      <c r="W31" s="55">
        <v>4.8670315778341012E-14</v>
      </c>
      <c r="X31" s="55">
        <v>4.8670315778341012E-14</v>
      </c>
      <c r="Y31" s="55">
        <v>0</v>
      </c>
      <c r="Z31" s="55">
        <v>1.241550647303777E-14</v>
      </c>
      <c r="AA31" s="55">
        <v>0</v>
      </c>
      <c r="AB31" s="55">
        <v>0</v>
      </c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</row>
    <row r="32" spans="1:128" x14ac:dyDescent="0.3">
      <c r="A32" s="56">
        <v>30</v>
      </c>
      <c r="B32" s="55"/>
      <c r="C32" s="55">
        <v>100</v>
      </c>
      <c r="D32" s="55">
        <v>0</v>
      </c>
      <c r="E32" s="55" t="b">
        <v>1</v>
      </c>
      <c r="F32" s="55">
        <v>8.0000000000000016E-2</v>
      </c>
      <c r="G32" s="55">
        <v>8.0000000000000016E-2</v>
      </c>
      <c r="H32" s="55">
        <v>1.4661746869171431E-17</v>
      </c>
      <c r="I32" s="55">
        <v>0</v>
      </c>
      <c r="J32" s="55">
        <v>1.4661746869171431E-17</v>
      </c>
      <c r="K32" s="55">
        <v>2.4651903288156619E-32</v>
      </c>
      <c r="L32" s="55">
        <v>8.8817841970012525E-18</v>
      </c>
      <c r="M32" s="55">
        <v>0.12</v>
      </c>
      <c r="N32" s="55">
        <v>4.6858214583300971E-17</v>
      </c>
      <c r="O32" s="55">
        <v>-6.85802207522518E-17</v>
      </c>
      <c r="P32" s="55">
        <v>2.3543531066172679E-17</v>
      </c>
      <c r="Q32" s="55">
        <v>0.12</v>
      </c>
      <c r="R32" s="55">
        <v>3.2196467714129537E-17</v>
      </c>
      <c r="S32" s="55">
        <v>-6.8580220752251776E-17</v>
      </c>
      <c r="T32" s="55" t="s">
        <v>883</v>
      </c>
      <c r="U32" s="55"/>
      <c r="V32" s="55" t="s">
        <v>883</v>
      </c>
      <c r="W32" s="55">
        <v>1.588489319757566E-14</v>
      </c>
      <c r="X32" s="55">
        <v>1.588489319757566E-14</v>
      </c>
      <c r="Y32" s="55">
        <v>2.8692834654852083E-14</v>
      </c>
      <c r="Z32" s="55">
        <v>0</v>
      </c>
      <c r="AA32" s="55">
        <v>0</v>
      </c>
      <c r="AB32" s="55">
        <v>0</v>
      </c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</row>
    <row r="33" spans="1:128" x14ac:dyDescent="0.3">
      <c r="A33" s="56">
        <v>31</v>
      </c>
      <c r="B33" s="55"/>
      <c r="C33" s="55">
        <v>100</v>
      </c>
      <c r="D33" s="55">
        <v>0</v>
      </c>
      <c r="E33" s="55" t="b">
        <v>1</v>
      </c>
      <c r="F33" s="55">
        <v>8.0000000000000016E-2</v>
      </c>
      <c r="G33" s="55">
        <v>8.0000000000000016E-2</v>
      </c>
      <c r="H33" s="55">
        <v>0</v>
      </c>
      <c r="I33" s="55">
        <v>0</v>
      </c>
      <c r="J33" s="55">
        <v>2.2204460492503129E-17</v>
      </c>
      <c r="K33" s="55">
        <v>2.4651903288156619E-32</v>
      </c>
      <c r="L33" s="55">
        <v>-7.9999999999999988E-2</v>
      </c>
      <c r="M33" s="55">
        <v>0.12</v>
      </c>
      <c r="N33" s="55">
        <v>4.4408920985006263E-18</v>
      </c>
      <c r="O33" s="55">
        <v>-7.8377395145430592E-17</v>
      </c>
      <c r="P33" s="55">
        <v>-7.9999999999999988E-2</v>
      </c>
      <c r="Q33" s="55">
        <v>0.12</v>
      </c>
      <c r="R33" s="55">
        <v>2.6645352591003759E-17</v>
      </c>
      <c r="S33" s="55">
        <v>-7.8377395145430617E-17</v>
      </c>
      <c r="T33" s="55" t="s">
        <v>884</v>
      </c>
      <c r="U33" s="55"/>
      <c r="V33" s="55" t="s">
        <v>884</v>
      </c>
      <c r="W33" s="55">
        <v>3.4779892046450457E-14</v>
      </c>
      <c r="X33" s="55">
        <v>0</v>
      </c>
      <c r="Y33" s="55">
        <v>2.8692834654852083E-14</v>
      </c>
      <c r="Z33" s="55">
        <v>0</v>
      </c>
      <c r="AA33" s="55">
        <v>0</v>
      </c>
      <c r="AB33" s="55">
        <v>0</v>
      </c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</row>
    <row r="34" spans="1:128" x14ac:dyDescent="0.3">
      <c r="A34" s="56">
        <v>32</v>
      </c>
      <c r="B34" s="55"/>
      <c r="C34" s="55">
        <v>100</v>
      </c>
      <c r="D34" s="55">
        <v>0</v>
      </c>
      <c r="E34" s="55" t="b">
        <v>1</v>
      </c>
      <c r="F34" s="55">
        <v>8.0000000000000016E-2</v>
      </c>
      <c r="G34" s="55">
        <v>8.0000000000000016E-2</v>
      </c>
      <c r="H34" s="55">
        <v>0</v>
      </c>
      <c r="I34" s="55">
        <v>0</v>
      </c>
      <c r="J34" s="55">
        <v>3.330669073875466E-18</v>
      </c>
      <c r="K34" s="55">
        <v>6.1629758220391547E-33</v>
      </c>
      <c r="L34" s="55">
        <v>0.2</v>
      </c>
      <c r="M34" s="55">
        <v>0.12</v>
      </c>
      <c r="N34" s="55">
        <v>2.0212861992297209E-17</v>
      </c>
      <c r="O34" s="55">
        <v>-4.4087284769304723E-17</v>
      </c>
      <c r="P34" s="55">
        <v>0.2</v>
      </c>
      <c r="Q34" s="55">
        <v>0.12</v>
      </c>
      <c r="R34" s="55">
        <v>2.3543531066172679E-17</v>
      </c>
      <c r="S34" s="55">
        <v>-4.4087284769304723E-17</v>
      </c>
      <c r="T34" s="55" t="s">
        <v>885</v>
      </c>
      <c r="U34" s="55"/>
      <c r="V34" s="55" t="s">
        <v>885</v>
      </c>
      <c r="W34" s="55">
        <v>5.2237119116132702E-14</v>
      </c>
      <c r="X34" s="55">
        <v>4.0541729077291368E-14</v>
      </c>
      <c r="Y34" s="55">
        <v>2.8692834654852083E-14</v>
      </c>
      <c r="Z34" s="55">
        <v>0</v>
      </c>
      <c r="AA34" s="55">
        <v>0</v>
      </c>
      <c r="AB34" s="55">
        <v>0</v>
      </c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</row>
    <row r="35" spans="1:128" x14ac:dyDescent="0.3">
      <c r="A35" s="56">
        <v>33</v>
      </c>
      <c r="B35" s="55"/>
      <c r="C35" s="55">
        <v>100</v>
      </c>
      <c r="D35" s="55">
        <v>9.9730491638183594E-4</v>
      </c>
      <c r="E35" s="55" t="b">
        <v>1</v>
      </c>
      <c r="F35" s="55">
        <v>8.0000000000000016E-2</v>
      </c>
      <c r="G35" s="55">
        <v>8.0000000000000016E-2</v>
      </c>
      <c r="H35" s="55">
        <v>1.1442377452219299E-19</v>
      </c>
      <c r="I35" s="55">
        <v>0</v>
      </c>
      <c r="J35" s="55">
        <v>9.7631596725820195E-18</v>
      </c>
      <c r="K35" s="55">
        <v>2.4651903288156619E-32</v>
      </c>
      <c r="L35" s="55">
        <v>2.3429107291650479E-17</v>
      </c>
      <c r="M35" s="55">
        <v>-0.04</v>
      </c>
      <c r="N35" s="55">
        <v>3.552713678800501E-17</v>
      </c>
      <c r="O35" s="55">
        <v>-5.8783046359072972E-17</v>
      </c>
      <c r="P35" s="55">
        <v>2.331468351712829E-17</v>
      </c>
      <c r="Q35" s="55">
        <v>-0.04</v>
      </c>
      <c r="R35" s="55">
        <v>2.5763977115422991E-17</v>
      </c>
      <c r="S35" s="55">
        <v>-5.8783046359072947E-17</v>
      </c>
      <c r="T35" s="55" t="s">
        <v>886</v>
      </c>
      <c r="U35" s="55"/>
      <c r="V35" s="55" t="s">
        <v>886</v>
      </c>
      <c r="W35" s="55">
        <v>1.657672867092548E-14</v>
      </c>
      <c r="X35" s="55">
        <v>1.657672867092548E-14</v>
      </c>
      <c r="Y35" s="55">
        <v>1.246676727231597E-14</v>
      </c>
      <c r="Z35" s="55">
        <v>1.165512575009703E-14</v>
      </c>
      <c r="AA35" s="55">
        <v>0</v>
      </c>
      <c r="AB35" s="55">
        <v>0</v>
      </c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</row>
    <row r="36" spans="1:128" x14ac:dyDescent="0.3">
      <c r="A36" s="56">
        <v>34</v>
      </c>
      <c r="B36" s="55"/>
      <c r="C36" s="55">
        <v>100</v>
      </c>
      <c r="D36" s="55">
        <v>9.9682807922363281E-4</v>
      </c>
      <c r="E36" s="55" t="b">
        <v>1</v>
      </c>
      <c r="F36" s="55">
        <v>8.0000000000000016E-2</v>
      </c>
      <c r="G36" s="55">
        <v>8.0000000000000043E-2</v>
      </c>
      <c r="H36" s="55">
        <v>4.163336342344337E-17</v>
      </c>
      <c r="I36" s="55">
        <v>0</v>
      </c>
      <c r="J36" s="55">
        <v>3.9831970004118397E-18</v>
      </c>
      <c r="K36" s="55">
        <v>1.2325951644078309E-32</v>
      </c>
      <c r="L36" s="55">
        <v>-0.08</v>
      </c>
      <c r="M36" s="55">
        <v>-0.28000000000000003</v>
      </c>
      <c r="N36" s="55">
        <v>4.8985871965894128E-18</v>
      </c>
      <c r="O36" s="55">
        <v>-5.3884459162483557E-17</v>
      </c>
      <c r="P36" s="55">
        <v>-7.999999999999996E-2</v>
      </c>
      <c r="Q36" s="55">
        <v>-0.28000000000000003</v>
      </c>
      <c r="R36" s="55">
        <v>8.8817841970012525E-18</v>
      </c>
      <c r="S36" s="55">
        <v>-5.3884459162483551E-17</v>
      </c>
      <c r="T36" s="55" t="s">
        <v>887</v>
      </c>
      <c r="U36" s="55"/>
      <c r="V36" s="55" t="s">
        <v>887</v>
      </c>
      <c r="W36" s="55">
        <v>1.9632445447665389E-14</v>
      </c>
      <c r="X36" s="55">
        <v>1.6172621319846999E-14</v>
      </c>
      <c r="Y36" s="55">
        <v>2.0838234533894761E-14</v>
      </c>
      <c r="Z36" s="55">
        <v>1.969214787951623E-14</v>
      </c>
      <c r="AA36" s="55">
        <v>0</v>
      </c>
      <c r="AB36" s="55">
        <v>0</v>
      </c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</row>
    <row r="37" spans="1:128" x14ac:dyDescent="0.3">
      <c r="A37" s="56">
        <v>35</v>
      </c>
      <c r="B37" s="55"/>
      <c r="C37" s="55">
        <v>100</v>
      </c>
      <c r="D37" s="55">
        <v>5.3191184997558594E-4</v>
      </c>
      <c r="E37" s="55" t="b">
        <v>1</v>
      </c>
      <c r="F37" s="55">
        <v>0.08</v>
      </c>
      <c r="G37" s="55">
        <v>0.08</v>
      </c>
      <c r="H37" s="55">
        <v>0</v>
      </c>
      <c r="I37" s="55">
        <v>0</v>
      </c>
      <c r="J37" s="55">
        <v>1.198360572183233E-17</v>
      </c>
      <c r="K37" s="55">
        <v>0</v>
      </c>
      <c r="L37" s="55">
        <v>0.16</v>
      </c>
      <c r="M37" s="55">
        <v>0.12</v>
      </c>
      <c r="N37" s="55">
        <v>2.0212861992297209E-17</v>
      </c>
      <c r="O37" s="55">
        <v>-4.8985871965894131E-17</v>
      </c>
      <c r="P37" s="55">
        <v>0.16</v>
      </c>
      <c r="Q37" s="55">
        <v>0.12</v>
      </c>
      <c r="R37" s="55">
        <v>3.2196467714129537E-17</v>
      </c>
      <c r="S37" s="55">
        <v>-4.8985871965894131E-17</v>
      </c>
      <c r="T37" s="55" t="s">
        <v>888</v>
      </c>
      <c r="U37" s="55"/>
      <c r="V37" s="55" t="s">
        <v>888</v>
      </c>
      <c r="W37" s="55">
        <v>2.7082032898524931E-14</v>
      </c>
      <c r="X37" s="55">
        <v>1.921004880066953E-14</v>
      </c>
      <c r="Y37" s="55">
        <v>2.8692834654852083E-14</v>
      </c>
      <c r="Z37" s="55">
        <v>0</v>
      </c>
      <c r="AA37" s="55">
        <v>0</v>
      </c>
      <c r="AB37" s="55">
        <v>0</v>
      </c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</row>
    <row r="38" spans="1:128" x14ac:dyDescent="0.3">
      <c r="A38" s="56">
        <v>36</v>
      </c>
      <c r="B38" s="55"/>
      <c r="C38" s="55">
        <v>100</v>
      </c>
      <c r="D38" s="55">
        <v>9.975433349609375E-4</v>
      </c>
      <c r="E38" s="55" t="b">
        <v>1</v>
      </c>
      <c r="F38" s="55">
        <v>0.08</v>
      </c>
      <c r="G38" s="55">
        <v>0.08</v>
      </c>
      <c r="H38" s="55">
        <v>0</v>
      </c>
      <c r="I38" s="55">
        <v>0</v>
      </c>
      <c r="J38" s="55">
        <v>5.5511151231257807E-18</v>
      </c>
      <c r="K38" s="55">
        <v>1.2325951644078309E-32</v>
      </c>
      <c r="L38" s="55">
        <v>0.16</v>
      </c>
      <c r="M38" s="55">
        <v>0.28000000000000003</v>
      </c>
      <c r="N38" s="55">
        <v>2.8865798640254071E-17</v>
      </c>
      <c r="O38" s="55">
        <v>-5.8783046359072959E-17</v>
      </c>
      <c r="P38" s="55">
        <v>0.16</v>
      </c>
      <c r="Q38" s="55">
        <v>0.28000000000000003</v>
      </c>
      <c r="R38" s="55">
        <v>3.4416913763379853E-17</v>
      </c>
      <c r="S38" s="55">
        <v>-5.8783046359072947E-17</v>
      </c>
      <c r="T38" s="55" t="s">
        <v>889</v>
      </c>
      <c r="U38" s="55"/>
      <c r="V38" s="55" t="s">
        <v>889</v>
      </c>
      <c r="W38" s="55">
        <v>6.5379081866686214E-14</v>
      </c>
      <c r="X38" s="55">
        <v>5.4861206555249047E-14</v>
      </c>
      <c r="Y38" s="55">
        <v>5.0680494702148183E-14</v>
      </c>
      <c r="Z38" s="55">
        <v>1.5436797807439678E-14</v>
      </c>
      <c r="AA38" s="55">
        <v>0</v>
      </c>
      <c r="AB38" s="55">
        <v>0</v>
      </c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</row>
    <row r="39" spans="1:128" x14ac:dyDescent="0.3">
      <c r="A39" s="56">
        <v>37</v>
      </c>
      <c r="B39" s="55"/>
      <c r="C39" s="55">
        <v>100</v>
      </c>
      <c r="D39" s="55">
        <v>0</v>
      </c>
      <c r="E39" s="55" t="b">
        <v>1</v>
      </c>
      <c r="F39" s="55">
        <v>0.08</v>
      </c>
      <c r="G39" s="55">
        <v>0.08</v>
      </c>
      <c r="H39" s="55">
        <v>0</v>
      </c>
      <c r="I39" s="55">
        <v>0</v>
      </c>
      <c r="J39" s="55">
        <v>1.332267629550188E-17</v>
      </c>
      <c r="K39" s="55">
        <v>1.2325951644078309E-32</v>
      </c>
      <c r="L39" s="55">
        <v>0.16</v>
      </c>
      <c r="M39" s="55">
        <v>0.04</v>
      </c>
      <c r="N39" s="55">
        <v>0</v>
      </c>
      <c r="O39" s="55">
        <v>-4.408728476930471E-17</v>
      </c>
      <c r="P39" s="55">
        <v>0.16</v>
      </c>
      <c r="Q39" s="55">
        <v>0.04</v>
      </c>
      <c r="R39" s="55">
        <v>1.332267629550188E-17</v>
      </c>
      <c r="S39" s="55">
        <v>-4.4087284769304723E-17</v>
      </c>
      <c r="T39" s="55" t="s">
        <v>890</v>
      </c>
      <c r="U39" s="55"/>
      <c r="V39" s="55" t="s">
        <v>890</v>
      </c>
      <c r="W39" s="55">
        <v>1.378625415747389E-14</v>
      </c>
      <c r="X39" s="55">
        <v>1.9707381593698169E-14</v>
      </c>
      <c r="Y39" s="55">
        <v>0</v>
      </c>
      <c r="Z39" s="55">
        <v>1.241550647303777E-14</v>
      </c>
      <c r="AA39" s="55">
        <v>0</v>
      </c>
      <c r="AB39" s="55">
        <v>0</v>
      </c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</row>
    <row r="40" spans="1:128" x14ac:dyDescent="0.3">
      <c r="A40" s="56">
        <v>38</v>
      </c>
      <c r="B40" s="55"/>
      <c r="C40" s="55">
        <v>100</v>
      </c>
      <c r="D40" s="55">
        <v>0</v>
      </c>
      <c r="E40" s="55" t="b">
        <v>1</v>
      </c>
      <c r="F40" s="55">
        <v>8.0000000000000016E-2</v>
      </c>
      <c r="G40" s="55">
        <v>8.0000000000000016E-2</v>
      </c>
      <c r="H40" s="55">
        <v>6.9388939039072284E-18</v>
      </c>
      <c r="I40" s="55">
        <v>0</v>
      </c>
      <c r="J40" s="55">
        <v>3.552713678800501E-17</v>
      </c>
      <c r="K40" s="55">
        <v>1.2325951644078309E-32</v>
      </c>
      <c r="L40" s="55">
        <v>-3.999999999999998E-2</v>
      </c>
      <c r="M40" s="55">
        <v>-0.12</v>
      </c>
      <c r="N40" s="55">
        <v>0</v>
      </c>
      <c r="O40" s="55">
        <v>-5.8783046359072935E-17</v>
      </c>
      <c r="P40" s="55">
        <v>-3.9999999999999987E-2</v>
      </c>
      <c r="Q40" s="55">
        <v>-0.12</v>
      </c>
      <c r="R40" s="55">
        <v>3.552713678800501E-17</v>
      </c>
      <c r="S40" s="55">
        <v>-5.8783046359072947E-17</v>
      </c>
      <c r="T40" s="55" t="s">
        <v>891</v>
      </c>
      <c r="U40" s="55"/>
      <c r="V40" s="55" t="s">
        <v>891</v>
      </c>
      <c r="W40" s="55">
        <v>3.553177188848917E-14</v>
      </c>
      <c r="X40" s="55">
        <v>4.8593970299065761E-14</v>
      </c>
      <c r="Y40" s="55">
        <v>3.5100865574251812E-14</v>
      </c>
      <c r="Z40" s="55">
        <v>2.1965016403383451E-14</v>
      </c>
      <c r="AA40" s="55">
        <v>0</v>
      </c>
      <c r="AB40" s="55">
        <v>0</v>
      </c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</row>
    <row r="41" spans="1:128" x14ac:dyDescent="0.3">
      <c r="A41" s="56">
        <v>39</v>
      </c>
      <c r="B41" s="55"/>
      <c r="C41" s="55">
        <v>100</v>
      </c>
      <c r="D41" s="55">
        <v>0</v>
      </c>
      <c r="E41" s="55" t="b">
        <v>1</v>
      </c>
      <c r="F41" s="55">
        <v>8.0000000000000016E-2</v>
      </c>
      <c r="G41" s="55">
        <v>8.0000000000000016E-2</v>
      </c>
      <c r="H41" s="55">
        <v>1.387778780781446E-17</v>
      </c>
      <c r="I41" s="55">
        <v>0</v>
      </c>
      <c r="J41" s="55">
        <v>1.1102230246251541E-18</v>
      </c>
      <c r="K41" s="55">
        <v>1.2325951644078309E-32</v>
      </c>
      <c r="L41" s="55">
        <v>0.08</v>
      </c>
      <c r="M41" s="55">
        <v>-0.04</v>
      </c>
      <c r="N41" s="55">
        <v>1.7763568394002511E-17</v>
      </c>
      <c r="O41" s="55">
        <v>-4.8985871965894131E-17</v>
      </c>
      <c r="P41" s="55">
        <v>8.0000000000000016E-2</v>
      </c>
      <c r="Q41" s="55">
        <v>-0.04</v>
      </c>
      <c r="R41" s="55">
        <v>1.8873791418627659E-17</v>
      </c>
      <c r="S41" s="55">
        <v>-4.8985871965894118E-17</v>
      </c>
      <c r="T41" s="55" t="s">
        <v>892</v>
      </c>
      <c r="U41" s="55"/>
      <c r="V41" s="55" t="s">
        <v>892</v>
      </c>
      <c r="W41" s="55">
        <v>4.5610771822957361E-14</v>
      </c>
      <c r="X41" s="55">
        <v>1.8222527102289709E-14</v>
      </c>
      <c r="Y41" s="55">
        <v>1.246676727231597E-14</v>
      </c>
      <c r="Z41" s="55">
        <v>1.165512575009703E-14</v>
      </c>
      <c r="AA41" s="55">
        <v>0</v>
      </c>
      <c r="AB41" s="55">
        <v>0</v>
      </c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</row>
    <row r="42" spans="1:128" x14ac:dyDescent="0.3">
      <c r="A42" s="56">
        <v>40</v>
      </c>
      <c r="B42" s="55"/>
      <c r="C42" s="55">
        <v>100</v>
      </c>
      <c r="D42" s="55">
        <v>0</v>
      </c>
      <c r="E42" s="55" t="b">
        <v>1</v>
      </c>
      <c r="F42" s="55">
        <v>8.0000000000000016E-2</v>
      </c>
      <c r="G42" s="55">
        <v>8.0000000000000016E-2</v>
      </c>
      <c r="H42" s="55">
        <v>2.0816681711721691E-17</v>
      </c>
      <c r="I42" s="55">
        <v>0</v>
      </c>
      <c r="J42" s="55">
        <v>1.1102230246251571E-17</v>
      </c>
      <c r="K42" s="55">
        <v>1.2325951644078309E-32</v>
      </c>
      <c r="L42" s="55">
        <v>4.0000000000000022E-2</v>
      </c>
      <c r="M42" s="55">
        <v>-0.12</v>
      </c>
      <c r="N42" s="55">
        <v>1.7763568394002511E-17</v>
      </c>
      <c r="O42" s="55">
        <v>-4.8985871965894131E-17</v>
      </c>
      <c r="P42" s="55">
        <v>0.04</v>
      </c>
      <c r="Q42" s="55">
        <v>-0.12</v>
      </c>
      <c r="R42" s="55">
        <v>2.8865798640254071E-17</v>
      </c>
      <c r="S42" s="55">
        <v>-4.8985871965894118E-17</v>
      </c>
      <c r="T42" s="55" t="s">
        <v>893</v>
      </c>
      <c r="U42" s="55"/>
      <c r="V42" s="55" t="s">
        <v>893</v>
      </c>
      <c r="W42" s="55">
        <v>6.4791960398754339E-14</v>
      </c>
      <c r="X42" s="55">
        <v>1.7765885944244579E-14</v>
      </c>
      <c r="Y42" s="55">
        <v>3.5100865574251812E-14</v>
      </c>
      <c r="Z42" s="55">
        <v>2.1965016403383451E-14</v>
      </c>
      <c r="AA42" s="55">
        <v>0</v>
      </c>
      <c r="AB42" s="55">
        <v>0</v>
      </c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</row>
    <row r="43" spans="1:128" x14ac:dyDescent="0.3">
      <c r="A43" s="56">
        <v>41</v>
      </c>
      <c r="B43" s="55"/>
      <c r="C43" s="55">
        <v>100</v>
      </c>
      <c r="D43" s="55">
        <v>0</v>
      </c>
      <c r="E43" s="55" t="b">
        <v>1</v>
      </c>
      <c r="F43" s="55">
        <v>0.08</v>
      </c>
      <c r="G43" s="55">
        <v>0.08</v>
      </c>
      <c r="H43" s="55">
        <v>0</v>
      </c>
      <c r="I43" s="55">
        <v>0</v>
      </c>
      <c r="J43" s="55">
        <v>1.4432899320127039E-17</v>
      </c>
      <c r="K43" s="55">
        <v>1.2325951644078309E-32</v>
      </c>
      <c r="L43" s="55">
        <v>0.16</v>
      </c>
      <c r="M43" s="55">
        <v>-0.12</v>
      </c>
      <c r="N43" s="55">
        <v>0</v>
      </c>
      <c r="O43" s="55">
        <v>-3.42901103761259E-17</v>
      </c>
      <c r="P43" s="55">
        <v>0.16</v>
      </c>
      <c r="Q43" s="55">
        <v>-0.12</v>
      </c>
      <c r="R43" s="55">
        <v>1.4432899320127039E-17</v>
      </c>
      <c r="S43" s="55">
        <v>-3.4290110376125888E-17</v>
      </c>
      <c r="T43" s="55" t="s">
        <v>894</v>
      </c>
      <c r="U43" s="55"/>
      <c r="V43" s="55" t="s">
        <v>894</v>
      </c>
      <c r="W43" s="55">
        <v>5.7217518829393159E-14</v>
      </c>
      <c r="X43" s="55">
        <v>2.0783518945934911E-14</v>
      </c>
      <c r="Y43" s="55">
        <v>3.5100865574251812E-14</v>
      </c>
      <c r="Z43" s="55">
        <v>2.1965016403383451E-14</v>
      </c>
      <c r="AA43" s="55">
        <v>0</v>
      </c>
      <c r="AB43" s="55">
        <v>0</v>
      </c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</row>
    <row r="44" spans="1:128" x14ac:dyDescent="0.3">
      <c r="A44" s="56">
        <v>42</v>
      </c>
      <c r="B44" s="55"/>
      <c r="C44" s="55">
        <v>100</v>
      </c>
      <c r="D44" s="55">
        <v>0</v>
      </c>
      <c r="E44" s="55" t="b">
        <v>1</v>
      </c>
      <c r="F44" s="55">
        <v>8.0000000000000016E-2</v>
      </c>
      <c r="G44" s="55">
        <v>8.0000000000000016E-2</v>
      </c>
      <c r="H44" s="55">
        <v>1.387778780781446E-17</v>
      </c>
      <c r="I44" s="55">
        <v>0</v>
      </c>
      <c r="J44" s="55">
        <v>2.2204460492503141E-17</v>
      </c>
      <c r="K44" s="55">
        <v>1.2325951644078309E-32</v>
      </c>
      <c r="L44" s="55">
        <v>0.08</v>
      </c>
      <c r="M44" s="55">
        <v>0.04</v>
      </c>
      <c r="N44" s="55">
        <v>8.8817841970012525E-18</v>
      </c>
      <c r="O44" s="55">
        <v>-5.3884459162483539E-17</v>
      </c>
      <c r="P44" s="55">
        <v>8.0000000000000016E-2</v>
      </c>
      <c r="Q44" s="55">
        <v>0.04</v>
      </c>
      <c r="R44" s="55">
        <v>3.1086244689504392E-17</v>
      </c>
      <c r="S44" s="55">
        <v>-5.3884459162483551E-17</v>
      </c>
      <c r="T44" s="55" t="s">
        <v>895</v>
      </c>
      <c r="U44" s="55"/>
      <c r="V44" s="55" t="s">
        <v>895</v>
      </c>
      <c r="W44" s="55">
        <v>5.9623522202531214E-14</v>
      </c>
      <c r="X44" s="55">
        <v>1.7796504140485461E-14</v>
      </c>
      <c r="Y44" s="55">
        <v>0</v>
      </c>
      <c r="Z44" s="55">
        <v>1.241550647303777E-14</v>
      </c>
      <c r="AA44" s="55">
        <v>0</v>
      </c>
      <c r="AB44" s="55">
        <v>0</v>
      </c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</row>
    <row r="45" spans="1:128" x14ac:dyDescent="0.3">
      <c r="A45" s="56">
        <v>43</v>
      </c>
      <c r="B45" s="55"/>
      <c r="C45" s="55">
        <v>100</v>
      </c>
      <c r="D45" s="55">
        <v>0</v>
      </c>
      <c r="E45" s="55" t="b">
        <v>1</v>
      </c>
      <c r="F45" s="55">
        <v>8.0000000000000016E-2</v>
      </c>
      <c r="G45" s="55">
        <v>8.0000000000000016E-2</v>
      </c>
      <c r="H45" s="55">
        <v>2.0816681711721691E-17</v>
      </c>
      <c r="I45" s="55">
        <v>0</v>
      </c>
      <c r="J45" s="55">
        <v>2.2204460492503031E-18</v>
      </c>
      <c r="K45" s="55">
        <v>1.2325951644078309E-32</v>
      </c>
      <c r="L45" s="55">
        <v>0.04</v>
      </c>
      <c r="M45" s="55">
        <v>0.04</v>
      </c>
      <c r="N45" s="55">
        <v>3.9968028886505628E-17</v>
      </c>
      <c r="O45" s="55">
        <v>-5.8783046359072959E-17</v>
      </c>
      <c r="P45" s="55">
        <v>4.0000000000000022E-2</v>
      </c>
      <c r="Q45" s="55">
        <v>0.04</v>
      </c>
      <c r="R45" s="55">
        <v>3.7747582837255331E-17</v>
      </c>
      <c r="S45" s="55">
        <v>-5.8783046359072947E-17</v>
      </c>
      <c r="T45" s="55" t="s">
        <v>896</v>
      </c>
      <c r="U45" s="55"/>
      <c r="V45" s="55" t="s">
        <v>896</v>
      </c>
      <c r="W45" s="55">
        <v>1.5536776546279149E-14</v>
      </c>
      <c r="X45" s="55">
        <v>1.6973602475056881E-14</v>
      </c>
      <c r="Y45" s="55">
        <v>0</v>
      </c>
      <c r="Z45" s="55">
        <v>1.241550647303777E-14</v>
      </c>
      <c r="AA45" s="55">
        <v>0</v>
      </c>
      <c r="AB45" s="55">
        <v>0</v>
      </c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</row>
    <row r="46" spans="1:128" x14ac:dyDescent="0.3">
      <c r="A46" s="56">
        <v>44</v>
      </c>
      <c r="B46" s="55"/>
      <c r="C46" s="55">
        <v>100</v>
      </c>
      <c r="D46" s="55">
        <v>0</v>
      </c>
      <c r="E46" s="55" t="b">
        <v>1</v>
      </c>
      <c r="F46" s="55">
        <v>0.08</v>
      </c>
      <c r="G46" s="55">
        <v>0.08</v>
      </c>
      <c r="H46" s="55">
        <v>0</v>
      </c>
      <c r="I46" s="55">
        <v>0</v>
      </c>
      <c r="J46" s="55">
        <v>2.6645352591003759E-17</v>
      </c>
      <c r="K46" s="55">
        <v>2.4651903288156619E-32</v>
      </c>
      <c r="L46" s="55">
        <v>0.16</v>
      </c>
      <c r="M46" s="55">
        <v>0.2</v>
      </c>
      <c r="N46" s="55">
        <v>0</v>
      </c>
      <c r="O46" s="55">
        <v>-5.3884459162483557E-17</v>
      </c>
      <c r="P46" s="55">
        <v>0.16</v>
      </c>
      <c r="Q46" s="55">
        <v>0.2</v>
      </c>
      <c r="R46" s="55">
        <v>2.6645352591003759E-17</v>
      </c>
      <c r="S46" s="55">
        <v>-5.3884459162483539E-17</v>
      </c>
      <c r="T46" s="55" t="s">
        <v>897</v>
      </c>
      <c r="U46" s="55"/>
      <c r="V46" s="55" t="s">
        <v>897</v>
      </c>
      <c r="W46" s="55">
        <v>5.3217404423431737E-14</v>
      </c>
      <c r="X46" s="55">
        <v>1.8737199393279259E-14</v>
      </c>
      <c r="Y46" s="55">
        <v>0</v>
      </c>
      <c r="Z46" s="55">
        <v>0</v>
      </c>
      <c r="AA46" s="55">
        <v>0</v>
      </c>
      <c r="AB46" s="55">
        <v>0</v>
      </c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</row>
    <row r="47" spans="1:128" x14ac:dyDescent="0.3">
      <c r="A47" s="56">
        <v>45</v>
      </c>
      <c r="B47" s="55"/>
      <c r="C47" s="55">
        <v>100</v>
      </c>
      <c r="D47" s="55">
        <v>0</v>
      </c>
      <c r="E47" s="55" t="b">
        <v>1</v>
      </c>
      <c r="F47" s="55">
        <v>8.0000000000000016E-2</v>
      </c>
      <c r="G47" s="55">
        <v>8.0000000000000016E-2</v>
      </c>
      <c r="H47" s="55">
        <v>1.387778780781446E-17</v>
      </c>
      <c r="I47" s="55">
        <v>0</v>
      </c>
      <c r="J47" s="55">
        <v>1.8873791418627659E-17</v>
      </c>
      <c r="K47" s="55">
        <v>2.4651903288156619E-32</v>
      </c>
      <c r="L47" s="55">
        <v>-7.9999999999999988E-2</v>
      </c>
      <c r="M47" s="55">
        <v>-0.12</v>
      </c>
      <c r="N47" s="55">
        <v>1.554312234475219E-17</v>
      </c>
      <c r="O47" s="55">
        <v>-6.3681633555662386E-17</v>
      </c>
      <c r="P47" s="55">
        <v>-7.9999999999999974E-2</v>
      </c>
      <c r="Q47" s="55">
        <v>-0.12</v>
      </c>
      <c r="R47" s="55">
        <v>3.4416913763379853E-17</v>
      </c>
      <c r="S47" s="55">
        <v>-6.3681633555662361E-17</v>
      </c>
      <c r="T47" s="55" t="s">
        <v>898</v>
      </c>
      <c r="U47" s="55"/>
      <c r="V47" s="55" t="s">
        <v>898</v>
      </c>
      <c r="W47" s="55">
        <v>1.8669447074616301E-14</v>
      </c>
      <c r="X47" s="55">
        <v>3.102687028981106E-14</v>
      </c>
      <c r="Y47" s="55">
        <v>3.5100865574251812E-14</v>
      </c>
      <c r="Z47" s="55">
        <v>2.1965016403383451E-14</v>
      </c>
      <c r="AA47" s="55">
        <v>0</v>
      </c>
      <c r="AB47" s="55">
        <v>0</v>
      </c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</row>
    <row r="48" spans="1:128" x14ac:dyDescent="0.3">
      <c r="A48" s="56">
        <v>46</v>
      </c>
      <c r="B48" s="55"/>
      <c r="C48" s="55">
        <v>100</v>
      </c>
      <c r="D48" s="55">
        <v>0</v>
      </c>
      <c r="E48" s="55" t="b">
        <v>1</v>
      </c>
      <c r="F48" s="55">
        <v>8.0000000000000016E-2</v>
      </c>
      <c r="G48" s="55">
        <v>8.0000000000000016E-2</v>
      </c>
      <c r="H48" s="55">
        <v>0</v>
      </c>
      <c r="I48" s="55">
        <v>0</v>
      </c>
      <c r="J48" s="55">
        <v>5.5511151231257822E-18</v>
      </c>
      <c r="K48" s="55">
        <v>6.1629758220391547E-33</v>
      </c>
      <c r="L48" s="55">
        <v>0.12</v>
      </c>
      <c r="M48" s="55">
        <v>-0.12</v>
      </c>
      <c r="N48" s="55">
        <v>4.4408920985006263E-18</v>
      </c>
      <c r="O48" s="55">
        <v>-3.9188697572715308E-17</v>
      </c>
      <c r="P48" s="55">
        <v>0.12</v>
      </c>
      <c r="Q48" s="55">
        <v>-0.12</v>
      </c>
      <c r="R48" s="55">
        <v>9.9920072216264085E-18</v>
      </c>
      <c r="S48" s="55">
        <v>-3.9188697572715302E-17</v>
      </c>
      <c r="T48" s="55" t="s">
        <v>899</v>
      </c>
      <c r="U48" s="55"/>
      <c r="V48" s="55" t="s">
        <v>899</v>
      </c>
      <c r="W48" s="55">
        <v>1.4884394981832609E-14</v>
      </c>
      <c r="X48" s="55">
        <v>1.9669842149931011E-14</v>
      </c>
      <c r="Y48" s="55">
        <v>3.5100865574251812E-14</v>
      </c>
      <c r="Z48" s="55">
        <v>2.1965016403383451E-14</v>
      </c>
      <c r="AA48" s="55">
        <v>0</v>
      </c>
      <c r="AB48" s="55">
        <v>0</v>
      </c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</row>
    <row r="49" spans="1:128" x14ac:dyDescent="0.3">
      <c r="A49" s="56">
        <v>47</v>
      </c>
      <c r="B49" s="55"/>
      <c r="C49" s="55">
        <v>100</v>
      </c>
      <c r="D49" s="55">
        <v>0</v>
      </c>
      <c r="E49" s="55" t="b">
        <v>1</v>
      </c>
      <c r="F49" s="55">
        <v>8.0000000000000016E-2</v>
      </c>
      <c r="G49" s="55">
        <v>8.0000000000000016E-2</v>
      </c>
      <c r="H49" s="55">
        <v>3.1967620165085152E-17</v>
      </c>
      <c r="I49" s="55">
        <v>0</v>
      </c>
      <c r="J49" s="55">
        <v>3.330669073875473E-18</v>
      </c>
      <c r="K49" s="55">
        <v>3.0814879110195768E-32</v>
      </c>
      <c r="L49" s="55">
        <v>3.6739403974420592E-18</v>
      </c>
      <c r="M49" s="55">
        <v>-0.2</v>
      </c>
      <c r="N49" s="55">
        <v>2.6645352591003759E-17</v>
      </c>
      <c r="O49" s="55">
        <v>-4.8985871965894149E-17</v>
      </c>
      <c r="P49" s="55">
        <v>3.5641560562527203E-17</v>
      </c>
      <c r="Q49" s="55">
        <v>-0.2</v>
      </c>
      <c r="R49" s="55">
        <v>2.9976021664879229E-17</v>
      </c>
      <c r="S49" s="55">
        <v>-4.8985871965894118E-17</v>
      </c>
      <c r="T49" s="55" t="s">
        <v>900</v>
      </c>
      <c r="U49" s="55"/>
      <c r="V49" s="55" t="s">
        <v>900</v>
      </c>
      <c r="W49" s="55">
        <v>6.9326285539735602E-14</v>
      </c>
      <c r="X49" s="55">
        <v>6.9326285539735602E-14</v>
      </c>
      <c r="Y49" s="55">
        <v>4.4090398935490472E-14</v>
      </c>
      <c r="Z49" s="55">
        <v>2.0766576824768851E-14</v>
      </c>
      <c r="AA49" s="55">
        <v>0</v>
      </c>
      <c r="AB49" s="55">
        <v>0</v>
      </c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</row>
    <row r="50" spans="1:128" x14ac:dyDescent="0.3">
      <c r="A50" s="56">
        <v>48</v>
      </c>
      <c r="B50" s="55"/>
      <c r="C50" s="55">
        <v>100</v>
      </c>
      <c r="D50" s="55">
        <v>0</v>
      </c>
      <c r="E50" s="55" t="b">
        <v>1</v>
      </c>
      <c r="F50" s="55">
        <v>8.0000000000000016E-2</v>
      </c>
      <c r="G50" s="55">
        <v>8.0000000000000043E-2</v>
      </c>
      <c r="H50" s="55">
        <v>4.163336342344337E-17</v>
      </c>
      <c r="I50" s="55">
        <v>0</v>
      </c>
      <c r="J50" s="55">
        <v>6.4324905987065469E-18</v>
      </c>
      <c r="K50" s="55">
        <v>2.4651903288156619E-32</v>
      </c>
      <c r="L50" s="55">
        <v>-0.04</v>
      </c>
      <c r="M50" s="55">
        <v>-0.04</v>
      </c>
      <c r="N50" s="55">
        <v>3.7976430386299711E-17</v>
      </c>
      <c r="O50" s="55">
        <v>-6.3681633555662386E-17</v>
      </c>
      <c r="P50" s="55">
        <v>-3.9999999999999959E-2</v>
      </c>
      <c r="Q50" s="55">
        <v>-0.04</v>
      </c>
      <c r="R50" s="55">
        <v>4.4408920985006258E-17</v>
      </c>
      <c r="S50" s="55">
        <v>-6.3681633555662361E-17</v>
      </c>
      <c r="T50" s="55" t="s">
        <v>901</v>
      </c>
      <c r="U50" s="55"/>
      <c r="V50" s="55" t="s">
        <v>901</v>
      </c>
      <c r="W50" s="55">
        <v>5.2082128900999817E-14</v>
      </c>
      <c r="X50" s="55">
        <v>0</v>
      </c>
      <c r="Y50" s="55">
        <v>1.246676727231597E-14</v>
      </c>
      <c r="Z50" s="55">
        <v>1.165512575009703E-14</v>
      </c>
      <c r="AA50" s="55">
        <v>0</v>
      </c>
      <c r="AB50" s="55">
        <v>0</v>
      </c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</row>
    <row r="51" spans="1:128" x14ac:dyDescent="0.3">
      <c r="A51" s="56">
        <v>49</v>
      </c>
      <c r="B51" s="55"/>
      <c r="C51" s="55">
        <v>100</v>
      </c>
      <c r="D51" s="55">
        <v>5.321502685546875E-4</v>
      </c>
      <c r="E51" s="55" t="b">
        <v>1</v>
      </c>
      <c r="F51" s="55">
        <v>8.0000000000000016E-2</v>
      </c>
      <c r="G51" s="55">
        <v>0.08</v>
      </c>
      <c r="H51" s="55">
        <v>2.775557561562891E-17</v>
      </c>
      <c r="I51" s="55">
        <v>0</v>
      </c>
      <c r="J51" s="55">
        <v>1.332267629550188E-17</v>
      </c>
      <c r="K51" s="55">
        <v>0</v>
      </c>
      <c r="L51" s="55">
        <v>0.12</v>
      </c>
      <c r="M51" s="55">
        <v>-0.12</v>
      </c>
      <c r="N51" s="55">
        <v>0</v>
      </c>
      <c r="O51" s="55">
        <v>-3.9188697572715302E-17</v>
      </c>
      <c r="P51" s="55">
        <v>0.12</v>
      </c>
      <c r="Q51" s="55">
        <v>-0.12</v>
      </c>
      <c r="R51" s="55">
        <v>1.332267629550188E-17</v>
      </c>
      <c r="S51" s="55">
        <v>-3.9188697572715302E-17</v>
      </c>
      <c r="T51" s="55" t="s">
        <v>902</v>
      </c>
      <c r="U51" s="55"/>
      <c r="V51" s="55" t="s">
        <v>902</v>
      </c>
      <c r="W51" s="55">
        <v>1.4884394981832609E-14</v>
      </c>
      <c r="X51" s="55">
        <v>1.9669842149931011E-14</v>
      </c>
      <c r="Y51" s="55">
        <v>3.5100865574251812E-14</v>
      </c>
      <c r="Z51" s="55">
        <v>2.1965016403383451E-14</v>
      </c>
      <c r="AA51" s="55">
        <v>0</v>
      </c>
      <c r="AB51" s="55">
        <v>0</v>
      </c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</row>
    <row r="52" spans="1:128" s="19" customFormat="1" x14ac:dyDescent="0.3">
      <c r="A52" s="56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</row>
    <row r="53" spans="1:128" s="19" customFormat="1" x14ac:dyDescent="0.3">
      <c r="A53" s="56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</row>
    <row r="54" spans="1:128" s="19" customFormat="1" x14ac:dyDescent="0.3">
      <c r="A54" s="56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</row>
    <row r="55" spans="1:128" s="19" customFormat="1" x14ac:dyDescent="0.3">
      <c r="A55" s="56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</row>
    <row r="56" spans="1:128" s="19" customFormat="1" x14ac:dyDescent="0.3">
      <c r="A56" s="56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</row>
    <row r="57" spans="1:128" s="19" customFormat="1" x14ac:dyDescent="0.3">
      <c r="A57" s="56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</row>
    <row r="58" spans="1:128" s="19" customFormat="1" x14ac:dyDescent="0.3">
      <c r="A58" s="56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</row>
    <row r="59" spans="1:128" s="19" customFormat="1" x14ac:dyDescent="0.3">
      <c r="A59" s="56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</row>
    <row r="60" spans="1:128" s="19" customFormat="1" x14ac:dyDescent="0.3">
      <c r="A60" s="56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</row>
    <row r="61" spans="1:128" s="19" customFormat="1" x14ac:dyDescent="0.3">
      <c r="A61" s="56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</row>
    <row r="62" spans="1:128" s="19" customFormat="1" x14ac:dyDescent="0.3">
      <c r="A62" s="56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</row>
    <row r="63" spans="1:128" s="19" customFormat="1" x14ac:dyDescent="0.3">
      <c r="A63" s="56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</row>
    <row r="64" spans="1:128" s="19" customFormat="1" x14ac:dyDescent="0.3">
      <c r="A64" s="56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</row>
    <row r="65" spans="1:28" s="19" customFormat="1" x14ac:dyDescent="0.3">
      <c r="A65" s="56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</row>
    <row r="66" spans="1:28" s="19" customFormat="1" x14ac:dyDescent="0.3">
      <c r="A66" s="56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</row>
    <row r="67" spans="1:28" s="19" customFormat="1" x14ac:dyDescent="0.3">
      <c r="A67" s="56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</row>
    <row r="68" spans="1:28" s="19" customFormat="1" x14ac:dyDescent="0.3">
      <c r="A68" s="56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</row>
    <row r="69" spans="1:28" s="19" customFormat="1" x14ac:dyDescent="0.3">
      <c r="A69" s="56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</row>
    <row r="70" spans="1:28" s="19" customFormat="1" x14ac:dyDescent="0.3">
      <c r="A70" s="56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</row>
    <row r="71" spans="1:28" s="19" customFormat="1" x14ac:dyDescent="0.3">
      <c r="A71" s="56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</row>
    <row r="72" spans="1:28" s="19" customFormat="1" x14ac:dyDescent="0.3">
      <c r="A72" s="56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</row>
    <row r="73" spans="1:28" s="19" customFormat="1" x14ac:dyDescent="0.3">
      <c r="A73" s="56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</row>
    <row r="74" spans="1:28" s="19" customFormat="1" x14ac:dyDescent="0.3">
      <c r="A74" s="56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</row>
    <row r="75" spans="1:28" s="19" customFormat="1" x14ac:dyDescent="0.3">
      <c r="A75" s="56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</row>
    <row r="76" spans="1:28" s="19" customFormat="1" x14ac:dyDescent="0.3">
      <c r="A76" s="56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</row>
    <row r="77" spans="1:28" s="19" customFormat="1" x14ac:dyDescent="0.3">
      <c r="A77" s="56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</row>
    <row r="78" spans="1:28" s="19" customFormat="1" x14ac:dyDescent="0.3">
      <c r="A78" s="56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</row>
    <row r="79" spans="1:28" s="19" customFormat="1" x14ac:dyDescent="0.3">
      <c r="A79" s="56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</row>
    <row r="80" spans="1:28" s="19" customFormat="1" x14ac:dyDescent="0.3">
      <c r="A80" s="56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</row>
    <row r="81" spans="1:28" s="19" customFormat="1" x14ac:dyDescent="0.3">
      <c r="A81" s="56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</row>
    <row r="82" spans="1:28" s="19" customFormat="1" x14ac:dyDescent="0.3">
      <c r="A82" s="56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</row>
    <row r="83" spans="1:28" s="19" customFormat="1" x14ac:dyDescent="0.3">
      <c r="A83" s="56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</row>
    <row r="84" spans="1:28" s="19" customFormat="1" x14ac:dyDescent="0.3">
      <c r="A84" s="56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</row>
    <row r="85" spans="1:28" s="19" customFormat="1" x14ac:dyDescent="0.3">
      <c r="A85" s="56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</row>
    <row r="86" spans="1:28" s="19" customFormat="1" x14ac:dyDescent="0.3">
      <c r="A86" s="56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</row>
    <row r="87" spans="1:28" s="19" customFormat="1" x14ac:dyDescent="0.3">
      <c r="A87" s="56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</row>
    <row r="88" spans="1:28" s="19" customFormat="1" x14ac:dyDescent="0.3">
      <c r="A88" s="56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</row>
    <row r="89" spans="1:28" s="19" customFormat="1" x14ac:dyDescent="0.3">
      <c r="A89" s="56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</row>
    <row r="90" spans="1:28" s="19" customFormat="1" x14ac:dyDescent="0.3">
      <c r="A90" s="56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</row>
    <row r="91" spans="1:28" s="19" customFormat="1" x14ac:dyDescent="0.3">
      <c r="A91" s="56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</row>
    <row r="92" spans="1:28" s="19" customFormat="1" x14ac:dyDescent="0.3">
      <c r="A92" s="56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</row>
    <row r="93" spans="1:28" s="19" customFormat="1" x14ac:dyDescent="0.3">
      <c r="A93" s="56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</row>
    <row r="94" spans="1:28" s="19" customFormat="1" x14ac:dyDescent="0.3">
      <c r="A94" s="56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</row>
    <row r="95" spans="1:28" s="19" customFormat="1" x14ac:dyDescent="0.3">
      <c r="A95" s="56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</row>
    <row r="96" spans="1:28" s="19" customFormat="1" x14ac:dyDescent="0.3">
      <c r="A96" s="56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</row>
    <row r="97" spans="1:28" s="19" customFormat="1" x14ac:dyDescent="0.3">
      <c r="A97" s="56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</row>
    <row r="98" spans="1:28" s="19" customFormat="1" x14ac:dyDescent="0.3">
      <c r="A98" s="56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</row>
    <row r="99" spans="1:28" s="19" customFormat="1" x14ac:dyDescent="0.3">
      <c r="A99" s="56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</row>
    <row r="100" spans="1:28" s="19" customFormat="1" x14ac:dyDescent="0.3">
      <c r="A100" s="56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</row>
    <row r="101" spans="1:28" s="19" customFormat="1" x14ac:dyDescent="0.3">
      <c r="A101" s="56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</row>
    <row r="102" spans="1:28" s="19" customFormat="1" x14ac:dyDescent="0.3">
      <c r="A102" s="56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</row>
    <row r="103" spans="1:28" s="19" customFormat="1" x14ac:dyDescent="0.3">
      <c r="A103" s="56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</row>
    <row r="104" spans="1:28" s="19" customFormat="1" x14ac:dyDescent="0.3">
      <c r="A104" s="56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</row>
    <row r="105" spans="1:28" s="19" customFormat="1" x14ac:dyDescent="0.3">
      <c r="A105" s="56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</row>
    <row r="106" spans="1:28" s="19" customFormat="1" x14ac:dyDescent="0.3">
      <c r="A106" s="56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</row>
    <row r="107" spans="1:28" s="19" customFormat="1" x14ac:dyDescent="0.3">
      <c r="A107" s="56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</row>
    <row r="108" spans="1:28" s="19" customFormat="1" x14ac:dyDescent="0.3">
      <c r="A108" s="56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</row>
    <row r="109" spans="1:28" s="19" customFormat="1" x14ac:dyDescent="0.3">
      <c r="A109" s="56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</row>
    <row r="110" spans="1:28" s="19" customFormat="1" x14ac:dyDescent="0.3">
      <c r="A110" s="56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</row>
    <row r="111" spans="1:28" s="19" customFormat="1" x14ac:dyDescent="0.3">
      <c r="A111" s="56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</row>
    <row r="112" spans="1:28" s="19" customFormat="1" x14ac:dyDescent="0.3">
      <c r="A112" s="56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</row>
    <row r="113" spans="1:28" s="19" customFormat="1" x14ac:dyDescent="0.3">
      <c r="A113" s="56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</row>
    <row r="114" spans="1:28" s="19" customFormat="1" x14ac:dyDescent="0.3">
      <c r="A114" s="56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</row>
    <row r="115" spans="1:28" s="19" customFormat="1" x14ac:dyDescent="0.3">
      <c r="A115" s="56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</row>
    <row r="116" spans="1:28" s="19" customFormat="1" x14ac:dyDescent="0.3">
      <c r="A116" s="56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</row>
    <row r="117" spans="1:28" s="19" customFormat="1" x14ac:dyDescent="0.3">
      <c r="A117" s="56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</row>
    <row r="118" spans="1:28" s="19" customFormat="1" x14ac:dyDescent="0.3">
      <c r="A118" s="56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</row>
    <row r="119" spans="1:28" s="19" customFormat="1" x14ac:dyDescent="0.3">
      <c r="A119" s="56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</row>
    <row r="120" spans="1:28" s="19" customFormat="1" x14ac:dyDescent="0.3">
      <c r="A120" s="56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</row>
    <row r="121" spans="1:28" s="19" customFormat="1" x14ac:dyDescent="0.3">
      <c r="A121" s="56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</row>
    <row r="122" spans="1:28" s="19" customFormat="1" x14ac:dyDescent="0.3">
      <c r="A122" s="56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</row>
    <row r="123" spans="1:28" s="19" customFormat="1" x14ac:dyDescent="0.3">
      <c r="A123" s="56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</row>
    <row r="124" spans="1:28" s="19" customFormat="1" x14ac:dyDescent="0.3">
      <c r="A124" s="56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</row>
    <row r="125" spans="1:28" s="19" customFormat="1" x14ac:dyDescent="0.3">
      <c r="A125" s="56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</row>
    <row r="126" spans="1:28" s="19" customFormat="1" x14ac:dyDescent="0.3">
      <c r="A126" s="56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</row>
    <row r="127" spans="1:28" s="19" customFormat="1" x14ac:dyDescent="0.3">
      <c r="A127" s="56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</row>
    <row r="128" spans="1:28" s="19" customFormat="1" x14ac:dyDescent="0.3">
      <c r="A128" s="56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</row>
    <row r="129" spans="1:28" s="19" customFormat="1" x14ac:dyDescent="0.3">
      <c r="A129" s="56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</row>
    <row r="130" spans="1:28" s="19" customFormat="1" x14ac:dyDescent="0.3">
      <c r="A130" s="56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</row>
    <row r="131" spans="1:28" s="19" customFormat="1" x14ac:dyDescent="0.3">
      <c r="A131" s="56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</row>
    <row r="132" spans="1:28" s="19" customFormat="1" x14ac:dyDescent="0.3">
      <c r="A132" s="56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</row>
    <row r="133" spans="1:28" s="19" customFormat="1" x14ac:dyDescent="0.3">
      <c r="A133" s="56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</row>
    <row r="134" spans="1:28" s="19" customFormat="1" x14ac:dyDescent="0.3">
      <c r="A134" s="56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</row>
    <row r="135" spans="1:28" s="19" customFormat="1" x14ac:dyDescent="0.3">
      <c r="A135" s="56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</row>
    <row r="136" spans="1:28" s="19" customFormat="1" x14ac:dyDescent="0.3">
      <c r="A136" s="56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</row>
    <row r="137" spans="1:28" s="19" customFormat="1" x14ac:dyDescent="0.3">
      <c r="A137" s="56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</row>
    <row r="138" spans="1:28" s="19" customFormat="1" x14ac:dyDescent="0.3">
      <c r="A138" s="56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</row>
    <row r="139" spans="1:28" s="19" customFormat="1" x14ac:dyDescent="0.3">
      <c r="A139" s="56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</row>
    <row r="140" spans="1:28" s="19" customFormat="1" x14ac:dyDescent="0.3">
      <c r="A140" s="56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</row>
    <row r="141" spans="1:28" s="19" customFormat="1" x14ac:dyDescent="0.3">
      <c r="A141" s="56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</row>
    <row r="142" spans="1:28" s="19" customFormat="1" x14ac:dyDescent="0.3">
      <c r="A142" s="56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</row>
    <row r="143" spans="1:28" s="19" customFormat="1" x14ac:dyDescent="0.3">
      <c r="A143" s="56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</row>
    <row r="144" spans="1:28" s="19" customFormat="1" x14ac:dyDescent="0.3">
      <c r="A144" s="56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</row>
    <row r="145" spans="1:128" s="19" customFormat="1" x14ac:dyDescent="0.3">
      <c r="A145" s="56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</row>
    <row r="146" spans="1:128" s="19" customFormat="1" x14ac:dyDescent="0.3">
      <c r="A146" s="56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</row>
    <row r="147" spans="1:128" s="19" customFormat="1" x14ac:dyDescent="0.3">
      <c r="A147" s="56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</row>
    <row r="148" spans="1:128" s="19" customFormat="1" x14ac:dyDescent="0.3">
      <c r="A148" s="56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</row>
    <row r="149" spans="1:128" s="19" customFormat="1" x14ac:dyDescent="0.3">
      <c r="A149" s="56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</row>
    <row r="150" spans="1:128" s="19" customFormat="1" x14ac:dyDescent="0.3">
      <c r="A150" s="56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</row>
    <row r="151" spans="1:128" s="19" customFormat="1" x14ac:dyDescent="0.3">
      <c r="A151" s="56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</row>
    <row r="152" spans="1:128" x14ac:dyDescent="0.3">
      <c r="A152" s="26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</row>
    <row r="153" spans="1:128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</row>
    <row r="154" spans="1:128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</row>
    <row r="155" spans="1:128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</row>
    <row r="156" spans="1:128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</row>
    <row r="157" spans="1:128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</row>
    <row r="158" spans="1:128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</row>
    <row r="159" spans="1:128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</row>
    <row r="160" spans="1:128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</row>
    <row r="161" spans="1:128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</row>
    <row r="162" spans="1:128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</row>
    <row r="163" spans="1:128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</row>
    <row r="164" spans="1:128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</row>
    <row r="165" spans="1:128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</row>
    <row r="166" spans="1:128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</row>
    <row r="167" spans="1:128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</row>
    <row r="168" spans="1:128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</row>
    <row r="169" spans="1:128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</row>
    <row r="170" spans="1:128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</row>
    <row r="171" spans="1:128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</row>
    <row r="172" spans="1:128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</row>
    <row r="173" spans="1:128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</row>
    <row r="174" spans="1:128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</row>
    <row r="175" spans="1:128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</row>
    <row r="176" spans="1:128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</row>
    <row r="177" spans="1:128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</row>
    <row r="178" spans="1:128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</row>
    <row r="179" spans="1:128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</row>
    <row r="180" spans="1:128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</row>
    <row r="181" spans="1:128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</row>
    <row r="182" spans="1:128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</row>
    <row r="183" spans="1:128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</row>
    <row r="184" spans="1:128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</row>
    <row r="185" spans="1:128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</row>
    <row r="186" spans="1:128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</row>
    <row r="187" spans="1:128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</row>
    <row r="188" spans="1:128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</row>
    <row r="189" spans="1:128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  <c r="DW189" s="19"/>
      <c r="DX189" s="19"/>
    </row>
    <row r="190" spans="1:128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</row>
    <row r="191" spans="1:128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/>
      <c r="DX191" s="19"/>
    </row>
    <row r="192" spans="1:128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  <c r="DW192" s="19"/>
      <c r="DX192" s="19"/>
    </row>
    <row r="193" spans="1:128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  <c r="DW193" s="19"/>
      <c r="DX193" s="19"/>
    </row>
    <row r="194" spans="1:128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</row>
    <row r="195" spans="1:128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</row>
    <row r="196" spans="1:128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</row>
    <row r="197" spans="1:128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</row>
    <row r="198" spans="1:128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</row>
    <row r="199" spans="1:128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</row>
    <row r="200" spans="1:128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</row>
    <row r="201" spans="1:128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</row>
    <row r="202" spans="1:128" x14ac:dyDescent="0.3">
      <c r="A202" s="33"/>
      <c r="H202" s="38"/>
      <c r="I202" s="2"/>
      <c r="J202" s="2"/>
      <c r="K202" s="2"/>
      <c r="L202" s="2"/>
      <c r="M202" s="2"/>
      <c r="N202" s="2"/>
      <c r="O202" s="34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35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36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7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</row>
    <row r="203" spans="1:128" x14ac:dyDescent="0.3">
      <c r="A203" s="33"/>
      <c r="H203" s="38"/>
      <c r="I203" s="2"/>
      <c r="J203" s="2"/>
      <c r="K203" s="2"/>
      <c r="L203" s="2"/>
      <c r="M203" s="2"/>
      <c r="N203" s="2"/>
      <c r="O203" s="34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35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36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7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</row>
    <row r="204" spans="1:128" x14ac:dyDescent="0.3">
      <c r="A204" s="33"/>
      <c r="H204" s="38"/>
      <c r="I204" s="2"/>
      <c r="J204" s="2"/>
      <c r="K204" s="2"/>
      <c r="L204" s="2"/>
      <c r="M204" s="2"/>
      <c r="N204" s="2"/>
      <c r="O204" s="34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35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36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7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</row>
    <row r="205" spans="1:128" x14ac:dyDescent="0.3">
      <c r="A205" s="33"/>
      <c r="H205" s="38"/>
      <c r="I205" s="2"/>
      <c r="J205" s="2"/>
      <c r="K205" s="2"/>
      <c r="L205" s="2"/>
      <c r="M205" s="2"/>
      <c r="N205" s="2"/>
      <c r="O205" s="34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35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34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35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</row>
    <row r="206" spans="1:128" x14ac:dyDescent="0.3">
      <c r="A206" s="33"/>
      <c r="H206" s="38"/>
      <c r="I206" s="2"/>
      <c r="J206" s="2"/>
      <c r="K206" s="2"/>
      <c r="L206" s="2"/>
      <c r="M206" s="2"/>
      <c r="N206" s="2"/>
      <c r="O206" s="34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35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34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35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</row>
    <row r="207" spans="1:128" x14ac:dyDescent="0.3">
      <c r="A207" s="33"/>
      <c r="H207" s="38"/>
      <c r="I207" s="2"/>
      <c r="J207" s="2"/>
      <c r="K207" s="2"/>
      <c r="L207" s="2"/>
      <c r="M207" s="2"/>
      <c r="N207" s="2"/>
      <c r="O207" s="34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35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34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35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</row>
  </sheetData>
  <conditionalFormatting sqref="AM202:AO20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02:AW20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2:AK104857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N104857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20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C29A-4B54-4F86-9DD9-4A5BF7EC7C0E}">
  <sheetPr codeName="Sheet10"/>
  <dimension ref="A1:DT207"/>
  <sheetViews>
    <sheetView topLeftCell="A73" zoomScale="85" zoomScaleNormal="85" workbookViewId="0">
      <selection sqref="A1:AB51"/>
    </sheetView>
  </sheetViews>
  <sheetFormatPr defaultColWidth="8.88671875" defaultRowHeight="14.4" x14ac:dyDescent="0.3"/>
  <cols>
    <col min="1" max="2" width="8.88671875" style="2"/>
    <col min="3" max="3" width="8.6640625" style="2" customWidth="1"/>
    <col min="4" max="5" width="8.88671875" style="2"/>
    <col min="6" max="6" width="28.33203125" style="2" customWidth="1"/>
    <col min="7" max="7" width="8.88671875" style="2"/>
    <col min="8" max="8" width="8.88671875" style="38"/>
    <col min="9" max="14" width="8.88671875" style="2"/>
    <col min="15" max="15" width="8.88671875" style="34"/>
    <col min="16" max="25" width="8.88671875" style="2"/>
    <col min="26" max="26" width="8.88671875" style="35"/>
    <col min="27" max="38" width="8.88671875" style="2"/>
    <col min="39" max="39" width="8.88671875" style="34"/>
    <col min="40" max="49" width="8.88671875" style="2"/>
    <col min="50" max="50" width="8.88671875" style="35"/>
    <col min="51" max="16384" width="8.88671875" style="2"/>
  </cols>
  <sheetData>
    <row r="1" spans="1:124" x14ac:dyDescent="0.3">
      <c r="A1" s="55"/>
      <c r="B1" s="56" t="s">
        <v>726</v>
      </c>
      <c r="C1" s="56" t="s">
        <v>727</v>
      </c>
      <c r="D1" s="56" t="s">
        <v>728</v>
      </c>
      <c r="E1" s="56" t="s">
        <v>729</v>
      </c>
      <c r="F1" s="56" t="s">
        <v>730</v>
      </c>
      <c r="G1" s="56" t="s">
        <v>731</v>
      </c>
      <c r="H1" s="56" t="s">
        <v>732</v>
      </c>
      <c r="I1" s="56" t="s">
        <v>733</v>
      </c>
      <c r="J1" s="56" t="s">
        <v>734</v>
      </c>
      <c r="K1" s="56" t="s">
        <v>735</v>
      </c>
      <c r="L1" s="56" t="s">
        <v>736</v>
      </c>
      <c r="M1" s="56" t="s">
        <v>737</v>
      </c>
      <c r="N1" s="56" t="s">
        <v>738</v>
      </c>
      <c r="O1" s="56" t="s">
        <v>739</v>
      </c>
      <c r="P1" s="56" t="s">
        <v>740</v>
      </c>
      <c r="Q1" s="56" t="s">
        <v>741</v>
      </c>
      <c r="R1" s="56" t="s">
        <v>742</v>
      </c>
      <c r="S1" s="56" t="s">
        <v>743</v>
      </c>
      <c r="T1" s="56" t="s">
        <v>744</v>
      </c>
      <c r="U1" s="56" t="s">
        <v>745</v>
      </c>
      <c r="V1" s="56" t="s">
        <v>746</v>
      </c>
      <c r="W1" s="56" t="s">
        <v>747</v>
      </c>
      <c r="X1" s="56" t="s">
        <v>748</v>
      </c>
      <c r="Y1" s="56" t="s">
        <v>749</v>
      </c>
      <c r="Z1" s="56" t="s">
        <v>750</v>
      </c>
      <c r="AA1" s="56" t="s">
        <v>751</v>
      </c>
      <c r="AB1" s="56" t="s">
        <v>752</v>
      </c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</row>
    <row r="2" spans="1:124" x14ac:dyDescent="0.3">
      <c r="A2" s="56">
        <v>0</v>
      </c>
      <c r="B2" s="55">
        <v>1.6948699951171869E-4</v>
      </c>
      <c r="C2" s="55">
        <v>100</v>
      </c>
      <c r="D2" s="55">
        <v>0</v>
      </c>
      <c r="E2" s="55" t="b">
        <v>1</v>
      </c>
      <c r="F2" s="55">
        <v>8.0000000000000016E-2</v>
      </c>
      <c r="G2" s="55">
        <v>7.9999999999999988E-2</v>
      </c>
      <c r="H2" s="55">
        <v>7.6327832942979512E-17</v>
      </c>
      <c r="I2" s="55">
        <v>1.110223024625157E-16</v>
      </c>
      <c r="J2" s="55">
        <v>8.881784197001254E-18</v>
      </c>
      <c r="K2" s="55">
        <v>1.332267629550188E-17</v>
      </c>
      <c r="L2" s="55">
        <v>-5.9999999999999977E-2</v>
      </c>
      <c r="M2" s="55">
        <v>-0.18</v>
      </c>
      <c r="N2" s="55">
        <v>1.998401444325282E-17</v>
      </c>
      <c r="O2" s="55">
        <v>-5.3290705182007512E-17</v>
      </c>
      <c r="P2" s="55">
        <v>-5.9999999999999908E-2</v>
      </c>
      <c r="Q2" s="55">
        <v>-0.1800000000000001</v>
      </c>
      <c r="R2" s="55">
        <v>2.8865798640254071E-17</v>
      </c>
      <c r="S2" s="55">
        <v>-3.9968028886505628E-17</v>
      </c>
      <c r="T2" s="55" t="s">
        <v>1003</v>
      </c>
      <c r="U2" s="55"/>
      <c r="V2" s="55" t="s">
        <v>1003</v>
      </c>
      <c r="W2" s="55">
        <v>0</v>
      </c>
      <c r="X2" s="55">
        <v>1.6099716498586601E-14</v>
      </c>
      <c r="Y2" s="55">
        <v>1.118455400673738E-14</v>
      </c>
      <c r="Z2" s="55">
        <v>2.105375684570587E-14</v>
      </c>
      <c r="AA2" s="55">
        <v>0</v>
      </c>
      <c r="AB2" s="55">
        <v>0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</row>
    <row r="3" spans="1:124" x14ac:dyDescent="0.3">
      <c r="A3" s="56">
        <v>1</v>
      </c>
      <c r="B3" s="55"/>
      <c r="C3" s="55">
        <v>100</v>
      </c>
      <c r="D3" s="55">
        <v>9.9706649780273438E-4</v>
      </c>
      <c r="E3" s="55" t="b">
        <v>1</v>
      </c>
      <c r="F3" s="55">
        <v>8.0000000000000016E-2</v>
      </c>
      <c r="G3" s="55">
        <v>7.9999999999999988E-2</v>
      </c>
      <c r="H3" s="55">
        <v>8.6099496295710755E-17</v>
      </c>
      <c r="I3" s="55">
        <v>1.110223024625157E-16</v>
      </c>
      <c r="J3" s="55">
        <v>2.1094237467877971E-17</v>
      </c>
      <c r="K3" s="55">
        <v>1.1102230246251571E-17</v>
      </c>
      <c r="L3" s="55">
        <v>2.4424906541753441E-17</v>
      </c>
      <c r="M3" s="55">
        <v>-0.32</v>
      </c>
      <c r="N3" s="55">
        <v>3.3306690738754689E-17</v>
      </c>
      <c r="O3" s="55">
        <v>-3.7747582837255331E-17</v>
      </c>
      <c r="P3" s="55">
        <v>1.105244028374642E-16</v>
      </c>
      <c r="Q3" s="55">
        <v>-0.32000000000000012</v>
      </c>
      <c r="R3" s="55">
        <v>1.221245327087672E-17</v>
      </c>
      <c r="S3" s="55">
        <v>-2.6645352591003759E-17</v>
      </c>
      <c r="T3" s="55" t="s">
        <v>1004</v>
      </c>
      <c r="U3" s="55"/>
      <c r="V3" s="55" t="s">
        <v>1004</v>
      </c>
      <c r="W3" s="55">
        <v>5.3833238603972281E-14</v>
      </c>
      <c r="X3" s="55">
        <v>5.3833238603972281E-14</v>
      </c>
      <c r="Y3" s="55">
        <v>2.028299210437259E-14</v>
      </c>
      <c r="Z3" s="55">
        <v>1.9195573974416662E-14</v>
      </c>
      <c r="AA3" s="55">
        <v>0</v>
      </c>
      <c r="AB3" s="55">
        <v>0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</row>
    <row r="4" spans="1:124" x14ac:dyDescent="0.3">
      <c r="A4" s="56">
        <v>2</v>
      </c>
      <c r="B4" s="55"/>
      <c r="C4" s="55">
        <v>100</v>
      </c>
      <c r="D4" s="55">
        <v>0</v>
      </c>
      <c r="E4" s="55" t="b">
        <v>1</v>
      </c>
      <c r="F4" s="55">
        <v>8.0000000000000016E-2</v>
      </c>
      <c r="G4" s="55">
        <v>7.9999999999999988E-2</v>
      </c>
      <c r="H4" s="55">
        <v>5.5511151231257827E-17</v>
      </c>
      <c r="I4" s="55">
        <v>0</v>
      </c>
      <c r="J4" s="55">
        <v>0</v>
      </c>
      <c r="K4" s="55">
        <v>1.0873382697207169E-17</v>
      </c>
      <c r="L4" s="55">
        <v>0.1400000000000001</v>
      </c>
      <c r="M4" s="55">
        <v>-0.22</v>
      </c>
      <c r="N4" s="55">
        <v>0</v>
      </c>
      <c r="O4" s="55">
        <v>-2.6416505041959361E-17</v>
      </c>
      <c r="P4" s="55">
        <v>0.14000000000000001</v>
      </c>
      <c r="Q4" s="55">
        <v>-0.22</v>
      </c>
      <c r="R4" s="55">
        <v>0</v>
      </c>
      <c r="S4" s="55">
        <v>-1.554312234475219E-17</v>
      </c>
      <c r="T4" s="55" t="s">
        <v>1005</v>
      </c>
      <c r="U4" s="55"/>
      <c r="V4" s="55" t="s">
        <v>1005</v>
      </c>
      <c r="W4" s="55">
        <v>1.4946687191263699E-14</v>
      </c>
      <c r="X4" s="55">
        <v>2.0905174088911182E-14</v>
      </c>
      <c r="Y4" s="55">
        <v>2.173053753281538E-14</v>
      </c>
      <c r="Z4" s="55">
        <v>2.0487125833249881E-14</v>
      </c>
      <c r="AA4" s="55">
        <v>0</v>
      </c>
      <c r="AB4" s="55">
        <v>0</v>
      </c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</row>
    <row r="5" spans="1:124" x14ac:dyDescent="0.3">
      <c r="A5" s="56">
        <v>3</v>
      </c>
      <c r="B5" s="55"/>
      <c r="C5" s="55">
        <v>100</v>
      </c>
      <c r="D5" s="55">
        <v>0</v>
      </c>
      <c r="E5" s="55" t="b">
        <v>1</v>
      </c>
      <c r="F5" s="55">
        <v>8.0000000000000016E-2</v>
      </c>
      <c r="G5" s="55">
        <v>8.0000000000000016E-2</v>
      </c>
      <c r="H5" s="55">
        <v>5.5511151231257827E-17</v>
      </c>
      <c r="I5" s="55">
        <v>2.775557561562891E-17</v>
      </c>
      <c r="J5" s="55">
        <v>2.2204460492503129E-17</v>
      </c>
      <c r="K5" s="55">
        <v>1.378037139359065E-17</v>
      </c>
      <c r="L5" s="55">
        <v>-7.9999999999999932E-2</v>
      </c>
      <c r="M5" s="55">
        <v>-0.2400000000000001</v>
      </c>
      <c r="N5" s="55">
        <v>3.552713678800501E-17</v>
      </c>
      <c r="O5" s="55">
        <v>-4.4866616083095042E-17</v>
      </c>
      <c r="P5" s="55">
        <v>-7.9999999999999877E-2</v>
      </c>
      <c r="Q5" s="55">
        <v>-0.2400000000000001</v>
      </c>
      <c r="R5" s="55">
        <v>1.332267629550188E-17</v>
      </c>
      <c r="S5" s="55">
        <v>-3.1086244689504392E-17</v>
      </c>
      <c r="T5" s="55" t="s">
        <v>1006</v>
      </c>
      <c r="U5" s="55"/>
      <c r="V5" s="55" t="s">
        <v>1006</v>
      </c>
      <c r="W5" s="55">
        <v>1.9382500757016149E-14</v>
      </c>
      <c r="X5" s="55">
        <v>8.0013140815599308E-14</v>
      </c>
      <c r="Y5" s="55">
        <v>4.2849463672876482E-14</v>
      </c>
      <c r="Z5" s="55">
        <v>2.0215095990970329E-14</v>
      </c>
      <c r="AA5" s="55">
        <v>0</v>
      </c>
      <c r="AB5" s="55">
        <v>0</v>
      </c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</row>
    <row r="6" spans="1:124" x14ac:dyDescent="0.3">
      <c r="A6" s="56">
        <v>4</v>
      </c>
      <c r="B6" s="55"/>
      <c r="C6" s="55">
        <v>100</v>
      </c>
      <c r="D6" s="55">
        <v>0</v>
      </c>
      <c r="E6" s="55" t="b">
        <v>1</v>
      </c>
      <c r="F6" s="55">
        <v>8.0000000000000016E-2</v>
      </c>
      <c r="G6" s="55">
        <v>8.0000000000000016E-2</v>
      </c>
      <c r="H6" s="55">
        <v>1.387778780781446E-17</v>
      </c>
      <c r="I6" s="55">
        <v>0</v>
      </c>
      <c r="J6" s="55">
        <v>4.4408920985006316E-18</v>
      </c>
      <c r="K6" s="55">
        <v>2.4492935982947072E-18</v>
      </c>
      <c r="L6" s="55">
        <v>2.000000000000008E-2</v>
      </c>
      <c r="M6" s="55">
        <v>-0.26</v>
      </c>
      <c r="N6" s="55">
        <v>6.661338147750939E-18</v>
      </c>
      <c r="O6" s="55">
        <v>-3.3077843189710303E-17</v>
      </c>
      <c r="P6" s="55">
        <v>2.0000000000000091E-2</v>
      </c>
      <c r="Q6" s="55">
        <v>-0.26</v>
      </c>
      <c r="R6" s="55">
        <v>1.1102230246251571E-17</v>
      </c>
      <c r="S6" s="55">
        <v>-3.552713678800501E-17</v>
      </c>
      <c r="T6" s="55" t="s">
        <v>1007</v>
      </c>
      <c r="U6" s="55"/>
      <c r="V6" s="55" t="s">
        <v>1007</v>
      </c>
      <c r="W6" s="55">
        <v>0</v>
      </c>
      <c r="X6" s="55">
        <v>3.6133164721637818E-14</v>
      </c>
      <c r="Y6" s="55">
        <v>2.112741367567116E-14</v>
      </c>
      <c r="Z6" s="55">
        <v>1.995019555570977E-14</v>
      </c>
      <c r="AA6" s="55">
        <v>0</v>
      </c>
      <c r="AB6" s="55">
        <v>0</v>
      </c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</row>
    <row r="7" spans="1:124" x14ac:dyDescent="0.3">
      <c r="A7" s="56">
        <v>5</v>
      </c>
      <c r="B7" s="55"/>
      <c r="C7" s="55">
        <v>100</v>
      </c>
      <c r="D7" s="55">
        <v>5.1450729370117188E-4</v>
      </c>
      <c r="E7" s="55" t="b">
        <v>1</v>
      </c>
      <c r="F7" s="55">
        <v>8.0000000000000016E-2</v>
      </c>
      <c r="G7" s="55">
        <v>7.9999999999999988E-2</v>
      </c>
      <c r="H7" s="55">
        <v>0</v>
      </c>
      <c r="I7" s="55">
        <v>8.3266726846886741E-17</v>
      </c>
      <c r="J7" s="55">
        <v>2.220446049250312E-18</v>
      </c>
      <c r="K7" s="55">
        <v>1.110223024625156E-17</v>
      </c>
      <c r="L7" s="55">
        <v>-1.999999999999991E-2</v>
      </c>
      <c r="M7" s="55">
        <v>-0.14000000000000001</v>
      </c>
      <c r="N7" s="55">
        <v>2.2204460492503129E-17</v>
      </c>
      <c r="O7" s="55">
        <v>-4.6629367034256573E-17</v>
      </c>
      <c r="P7" s="55">
        <v>-1.999999999999991E-2</v>
      </c>
      <c r="Q7" s="55">
        <v>-0.1400000000000001</v>
      </c>
      <c r="R7" s="55">
        <v>1.998401444325282E-17</v>
      </c>
      <c r="S7" s="55">
        <v>-3.552713678800501E-17</v>
      </c>
      <c r="T7" s="55" t="s">
        <v>1008</v>
      </c>
      <c r="U7" s="55"/>
      <c r="V7" s="55" t="s">
        <v>1008</v>
      </c>
      <c r="W7" s="55">
        <v>8.7227560809871258E-14</v>
      </c>
      <c r="X7" s="55">
        <v>1.6654027999693639E-14</v>
      </c>
      <c r="Y7" s="55">
        <v>2.3046344613587191E-14</v>
      </c>
      <c r="Z7" s="55">
        <v>2.165262307191184E-14</v>
      </c>
      <c r="AA7" s="55">
        <v>0</v>
      </c>
      <c r="AB7" s="55">
        <v>0</v>
      </c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</row>
    <row r="8" spans="1:124" x14ac:dyDescent="0.3">
      <c r="A8" s="56">
        <v>6</v>
      </c>
      <c r="B8" s="55"/>
      <c r="C8" s="55">
        <v>100</v>
      </c>
      <c r="D8" s="55">
        <v>0</v>
      </c>
      <c r="E8" s="55" t="b">
        <v>1</v>
      </c>
      <c r="F8" s="55">
        <v>8.0000000000000016E-2</v>
      </c>
      <c r="G8" s="55">
        <v>7.999999999999996E-2</v>
      </c>
      <c r="H8" s="55">
        <v>3.4694469519536142E-17</v>
      </c>
      <c r="I8" s="55">
        <v>1.6653345369377351E-16</v>
      </c>
      <c r="J8" s="55">
        <v>2.8865798640254077E-17</v>
      </c>
      <c r="K8" s="55">
        <v>8.881784197001254E-18</v>
      </c>
      <c r="L8" s="55">
        <v>-5.9999999999999908E-2</v>
      </c>
      <c r="M8" s="55">
        <v>-0.3</v>
      </c>
      <c r="N8" s="55">
        <v>-1.1102230246251571E-17</v>
      </c>
      <c r="O8" s="55">
        <v>-2.6645352591003759E-17</v>
      </c>
      <c r="P8" s="55">
        <v>-5.999999999999988E-2</v>
      </c>
      <c r="Q8" s="55">
        <v>-0.30000000000000021</v>
      </c>
      <c r="R8" s="55">
        <v>1.7763568394002511E-17</v>
      </c>
      <c r="S8" s="55">
        <v>-3.552713678800501E-17</v>
      </c>
      <c r="T8" s="55" t="s">
        <v>1009</v>
      </c>
      <c r="U8" s="55"/>
      <c r="V8" s="55" t="s">
        <v>1009</v>
      </c>
      <c r="W8" s="55">
        <v>1.9241955392625861E-14</v>
      </c>
      <c r="X8" s="55">
        <v>4.9881635488587117E-14</v>
      </c>
      <c r="Y8" s="55">
        <v>2.0556864717976249E-14</v>
      </c>
      <c r="Z8" s="55">
        <v>1.9440690444980491E-14</v>
      </c>
      <c r="AA8" s="55">
        <v>0</v>
      </c>
      <c r="AB8" s="55">
        <v>0</v>
      </c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</row>
    <row r="9" spans="1:124" x14ac:dyDescent="0.3">
      <c r="A9" s="56">
        <v>7</v>
      </c>
      <c r="B9" s="55"/>
      <c r="C9" s="55">
        <v>100</v>
      </c>
      <c r="D9" s="55">
        <v>0</v>
      </c>
      <c r="E9" s="55" t="b">
        <v>1</v>
      </c>
      <c r="F9" s="55">
        <v>8.0000000000000016E-2</v>
      </c>
      <c r="G9" s="55">
        <v>8.0000000000000043E-2</v>
      </c>
      <c r="H9" s="55">
        <v>8.3266726846886741E-17</v>
      </c>
      <c r="I9" s="55">
        <v>2.775557561562891E-17</v>
      </c>
      <c r="J9" s="55">
        <v>7.7715611723760965E-18</v>
      </c>
      <c r="K9" s="55">
        <v>1.998401444325282E-17</v>
      </c>
      <c r="L9" s="55">
        <v>0.1</v>
      </c>
      <c r="M9" s="55">
        <v>-0.22</v>
      </c>
      <c r="N9" s="55">
        <v>3.1086244689504392E-17</v>
      </c>
      <c r="O9" s="55">
        <v>-8.8817841970012525E-18</v>
      </c>
      <c r="P9" s="55">
        <v>0.1000000000000001</v>
      </c>
      <c r="Q9" s="55">
        <v>-0.22</v>
      </c>
      <c r="R9" s="55">
        <v>2.331468351712829E-17</v>
      </c>
      <c r="S9" s="55">
        <v>-2.8865798640254071E-17</v>
      </c>
      <c r="T9" s="55" t="s">
        <v>1010</v>
      </c>
      <c r="U9" s="55"/>
      <c r="V9" s="55" t="s">
        <v>1010</v>
      </c>
      <c r="W9" s="55">
        <v>3.1162231468308222E-14</v>
      </c>
      <c r="X9" s="55">
        <v>3.9557549496358757E-14</v>
      </c>
      <c r="Y9" s="55">
        <v>2.173053753281538E-14</v>
      </c>
      <c r="Z9" s="55">
        <v>2.0487125833249881E-14</v>
      </c>
      <c r="AA9" s="55">
        <v>0</v>
      </c>
      <c r="AB9" s="55">
        <v>0</v>
      </c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</row>
    <row r="10" spans="1:124" x14ac:dyDescent="0.3">
      <c r="A10" s="56">
        <v>8</v>
      </c>
      <c r="B10" s="55"/>
      <c r="C10" s="55">
        <v>100</v>
      </c>
      <c r="D10" s="55">
        <v>0</v>
      </c>
      <c r="E10" s="55" t="b">
        <v>1</v>
      </c>
      <c r="F10" s="55">
        <v>8.0000000000000016E-2</v>
      </c>
      <c r="G10" s="55">
        <v>0.08</v>
      </c>
      <c r="H10" s="55">
        <v>5.5511151231257827E-17</v>
      </c>
      <c r="I10" s="55">
        <v>8.3266726846886741E-17</v>
      </c>
      <c r="J10" s="55">
        <v>1.0873382697207169E-17</v>
      </c>
      <c r="K10" s="55">
        <v>1.50854272466634E-17</v>
      </c>
      <c r="L10" s="55">
        <v>-9.9999999999999964E-2</v>
      </c>
      <c r="M10" s="55">
        <v>-0.22</v>
      </c>
      <c r="N10" s="55">
        <v>2.4653754090797839E-17</v>
      </c>
      <c r="O10" s="55">
        <v>-2.7103047689092549E-17</v>
      </c>
      <c r="P10" s="55">
        <v>-9.9999999999999908E-2</v>
      </c>
      <c r="Q10" s="55">
        <v>-0.22000000000000011</v>
      </c>
      <c r="R10" s="55">
        <v>3.552713678800501E-17</v>
      </c>
      <c r="S10" s="55">
        <v>-4.2188474935755949E-17</v>
      </c>
      <c r="T10" s="55" t="s">
        <v>1011</v>
      </c>
      <c r="U10" s="55"/>
      <c r="V10" s="55" t="s">
        <v>1011</v>
      </c>
      <c r="W10" s="55">
        <v>1.9778774748179379E-14</v>
      </c>
      <c r="X10" s="55">
        <v>3.1162231468308222E-14</v>
      </c>
      <c r="Y10" s="55">
        <v>2.173053753281538E-14</v>
      </c>
      <c r="Z10" s="55">
        <v>2.0487125833249881E-14</v>
      </c>
      <c r="AA10" s="55">
        <v>0</v>
      </c>
      <c r="AB10" s="55">
        <v>0</v>
      </c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</row>
    <row r="11" spans="1:124" x14ac:dyDescent="0.3">
      <c r="A11" s="56">
        <v>9</v>
      </c>
      <c r="B11" s="55"/>
      <c r="C11" s="55">
        <v>100</v>
      </c>
      <c r="D11" s="55">
        <v>0</v>
      </c>
      <c r="E11" s="55" t="b">
        <v>1</v>
      </c>
      <c r="F11" s="55">
        <v>8.0000000000000016E-2</v>
      </c>
      <c r="G11" s="55">
        <v>7.999999999999996E-2</v>
      </c>
      <c r="H11" s="55">
        <v>6.9388939039072284E-18</v>
      </c>
      <c r="I11" s="55">
        <v>1.110223024625157E-16</v>
      </c>
      <c r="J11" s="55">
        <v>1.332267629550188E-17</v>
      </c>
      <c r="K11" s="55">
        <v>1.0678549868759589E-17</v>
      </c>
      <c r="L11" s="55">
        <v>-5.9999999999999887E-2</v>
      </c>
      <c r="M11" s="55">
        <v>-0.18</v>
      </c>
      <c r="N11" s="55">
        <v>4.4408920985006263E-18</v>
      </c>
      <c r="O11" s="55">
        <v>-4.2875017582889131E-17</v>
      </c>
      <c r="P11" s="55">
        <v>-5.9999999999999887E-2</v>
      </c>
      <c r="Q11" s="55">
        <v>-0.1800000000000001</v>
      </c>
      <c r="R11" s="55">
        <v>1.7763568394002511E-17</v>
      </c>
      <c r="S11" s="55">
        <v>-3.2196467714129537E-17</v>
      </c>
      <c r="T11" s="55" t="s">
        <v>1012</v>
      </c>
      <c r="U11" s="55"/>
      <c r="V11" s="55" t="s">
        <v>1012</v>
      </c>
      <c r="W11" s="55">
        <v>1.8539017617779709E-14</v>
      </c>
      <c r="X11" s="55">
        <v>6.4398865994346453E-14</v>
      </c>
      <c r="Y11" s="55">
        <v>1.118455400673738E-14</v>
      </c>
      <c r="Z11" s="55">
        <v>0</v>
      </c>
      <c r="AA11" s="55">
        <v>0</v>
      </c>
      <c r="AB11" s="55">
        <v>0</v>
      </c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</row>
    <row r="12" spans="1:124" x14ac:dyDescent="0.3">
      <c r="A12" s="56">
        <v>10</v>
      </c>
      <c r="B12" s="55"/>
      <c r="C12" s="55">
        <v>100</v>
      </c>
      <c r="D12" s="55">
        <v>9.975433349609375E-4</v>
      </c>
      <c r="E12" s="55" t="b">
        <v>1</v>
      </c>
      <c r="F12" s="55">
        <v>8.0000000000000016E-2</v>
      </c>
      <c r="G12" s="55">
        <v>8.0000000000000043E-2</v>
      </c>
      <c r="H12" s="55">
        <v>3.4694469519536142E-18</v>
      </c>
      <c r="I12" s="55">
        <v>5.5511151231257827E-17</v>
      </c>
      <c r="J12" s="55">
        <v>2.2204460492503141E-17</v>
      </c>
      <c r="K12" s="55">
        <v>1.332267629550188E-17</v>
      </c>
      <c r="L12" s="55">
        <v>-1.9999999999999889E-2</v>
      </c>
      <c r="M12" s="55">
        <v>-0.34000000000000008</v>
      </c>
      <c r="N12" s="55">
        <v>-4.4408920985006263E-18</v>
      </c>
      <c r="O12" s="55">
        <v>-2.2204460492503129E-17</v>
      </c>
      <c r="P12" s="55">
        <v>-1.9999999999999889E-2</v>
      </c>
      <c r="Q12" s="55">
        <v>-0.34</v>
      </c>
      <c r="R12" s="55">
        <v>1.7763568394002511E-17</v>
      </c>
      <c r="S12" s="55">
        <v>-8.8817841970012525E-18</v>
      </c>
      <c r="T12" s="55" t="s">
        <v>1013</v>
      </c>
      <c r="U12" s="55"/>
      <c r="V12" s="55" t="s">
        <v>1013</v>
      </c>
      <c r="W12" s="55">
        <v>1.8505793576072361E-14</v>
      </c>
      <c r="X12" s="55">
        <v>5.2852881505753111E-14</v>
      </c>
      <c r="Y12" s="55">
        <v>4.003264196829501E-14</v>
      </c>
      <c r="Z12" s="55">
        <v>1.8956561605594711E-14</v>
      </c>
      <c r="AA12" s="55">
        <v>0</v>
      </c>
      <c r="AB12" s="55">
        <v>0</v>
      </c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</row>
    <row r="13" spans="1:124" x14ac:dyDescent="0.3">
      <c r="A13" s="56">
        <v>11</v>
      </c>
      <c r="B13" s="55"/>
      <c r="C13" s="55">
        <v>100</v>
      </c>
      <c r="D13" s="55">
        <v>0</v>
      </c>
      <c r="E13" s="55" t="b">
        <v>1</v>
      </c>
      <c r="F13" s="55">
        <v>8.0000000000000016E-2</v>
      </c>
      <c r="G13" s="55">
        <v>8.0000000000000029E-2</v>
      </c>
      <c r="H13" s="55">
        <v>9.7144514654701197E-17</v>
      </c>
      <c r="I13" s="55">
        <v>5.5511151231257827E-17</v>
      </c>
      <c r="J13" s="55">
        <v>8.8817841970012602E-18</v>
      </c>
      <c r="K13" s="55">
        <v>4.4408920985006239E-18</v>
      </c>
      <c r="L13" s="55">
        <v>-7.9999999999999988E-2</v>
      </c>
      <c r="M13" s="55">
        <v>-0.24</v>
      </c>
      <c r="N13" s="55">
        <v>2.2204460492503129E-17</v>
      </c>
      <c r="O13" s="55">
        <v>-3.1086244689504392E-17</v>
      </c>
      <c r="P13" s="55">
        <v>-7.9999999999999891E-2</v>
      </c>
      <c r="Q13" s="55">
        <v>-0.2400000000000001</v>
      </c>
      <c r="R13" s="55">
        <v>3.1086244689504392E-17</v>
      </c>
      <c r="S13" s="55">
        <v>-3.552713678800501E-17</v>
      </c>
      <c r="T13" s="55" t="s">
        <v>1014</v>
      </c>
      <c r="U13" s="55"/>
      <c r="V13" s="55" t="s">
        <v>1014</v>
      </c>
      <c r="W13" s="55">
        <v>1.9382500757016149E-14</v>
      </c>
      <c r="X13" s="55">
        <v>8.0013140815599308E-14</v>
      </c>
      <c r="Y13" s="55">
        <v>2.1424731836438241E-14</v>
      </c>
      <c r="Z13" s="55">
        <v>2.0215095990970329E-14</v>
      </c>
      <c r="AA13" s="55">
        <v>0</v>
      </c>
      <c r="AB13" s="55">
        <v>0</v>
      </c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</row>
    <row r="14" spans="1:124" x14ac:dyDescent="0.3">
      <c r="A14" s="56">
        <v>12</v>
      </c>
      <c r="B14" s="55"/>
      <c r="C14" s="55">
        <v>100</v>
      </c>
      <c r="D14" s="55">
        <v>0</v>
      </c>
      <c r="E14" s="55" t="b">
        <v>1</v>
      </c>
      <c r="F14" s="55">
        <v>8.0000000000000016E-2</v>
      </c>
      <c r="G14" s="55">
        <v>8.0000000000000016E-2</v>
      </c>
      <c r="H14" s="55">
        <v>5.5511151231257827E-17</v>
      </c>
      <c r="I14" s="55">
        <v>2.775557561562891E-17</v>
      </c>
      <c r="J14" s="55">
        <v>1.332267629550187E-17</v>
      </c>
      <c r="K14" s="55">
        <v>8.881784197001254E-18</v>
      </c>
      <c r="L14" s="55">
        <v>-9.999999999999995E-2</v>
      </c>
      <c r="M14" s="55">
        <v>-0.1000000000000001</v>
      </c>
      <c r="N14" s="55">
        <v>1.998401444325282E-17</v>
      </c>
      <c r="O14" s="55">
        <v>-5.7731597280508142E-17</v>
      </c>
      <c r="P14" s="55">
        <v>-9.9999999999999895E-2</v>
      </c>
      <c r="Q14" s="55">
        <v>-0.1000000000000001</v>
      </c>
      <c r="R14" s="55">
        <v>3.3306690738754689E-17</v>
      </c>
      <c r="S14" s="55">
        <v>-4.8849813083506888E-17</v>
      </c>
      <c r="T14" s="55" t="s">
        <v>1015</v>
      </c>
      <c r="U14" s="55"/>
      <c r="V14" s="55" t="s">
        <v>1015</v>
      </c>
      <c r="W14" s="55">
        <v>0</v>
      </c>
      <c r="X14" s="55">
        <v>7.5584902347452794E-14</v>
      </c>
      <c r="Y14" s="55">
        <v>2.376586888946461E-14</v>
      </c>
      <c r="Z14" s="55">
        <v>3.3429833703913877E-14</v>
      </c>
      <c r="AA14" s="55">
        <v>0</v>
      </c>
      <c r="AB14" s="55">
        <v>0</v>
      </c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</row>
    <row r="15" spans="1:124" x14ac:dyDescent="0.3">
      <c r="A15" s="56">
        <v>13</v>
      </c>
      <c r="B15" s="55"/>
      <c r="C15" s="55">
        <v>100</v>
      </c>
      <c r="D15" s="55">
        <v>0</v>
      </c>
      <c r="E15" s="55" t="b">
        <v>1</v>
      </c>
      <c r="F15" s="55">
        <v>8.0000000000000016E-2</v>
      </c>
      <c r="G15" s="55">
        <v>8.0000000000000016E-2</v>
      </c>
      <c r="H15" s="55">
        <v>2.775557561562891E-17</v>
      </c>
      <c r="I15" s="55">
        <v>1.387778780781446E-17</v>
      </c>
      <c r="J15" s="55">
        <v>8.8817841970012525E-18</v>
      </c>
      <c r="K15" s="55">
        <v>1.332267629550188E-17</v>
      </c>
      <c r="L15" s="55">
        <v>-3.9999999999999952E-2</v>
      </c>
      <c r="M15" s="55">
        <v>-8.0000000000000057E-2</v>
      </c>
      <c r="N15" s="55">
        <v>1.7763568394002511E-17</v>
      </c>
      <c r="O15" s="55">
        <v>-3.9968028886505628E-17</v>
      </c>
      <c r="P15" s="55">
        <v>-3.9999999999999918E-2</v>
      </c>
      <c r="Q15" s="55">
        <v>-8.0000000000000043E-2</v>
      </c>
      <c r="R15" s="55">
        <v>8.8817841970012525E-18</v>
      </c>
      <c r="S15" s="55">
        <v>-5.3290705182007512E-17</v>
      </c>
      <c r="T15" s="55" t="s">
        <v>1016</v>
      </c>
      <c r="U15" s="55"/>
      <c r="V15" s="55" t="s">
        <v>1016</v>
      </c>
      <c r="W15" s="55">
        <v>5.2682882958942852E-14</v>
      </c>
      <c r="X15" s="55">
        <v>6.4109864100907607E-14</v>
      </c>
      <c r="Y15" s="55">
        <v>3.6214119406647833E-14</v>
      </c>
      <c r="Z15" s="55">
        <v>1.130882444824361E-14</v>
      </c>
      <c r="AA15" s="55">
        <v>0</v>
      </c>
      <c r="AB15" s="55">
        <v>0</v>
      </c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</row>
    <row r="16" spans="1:124" x14ac:dyDescent="0.3">
      <c r="A16" s="56">
        <v>14</v>
      </c>
      <c r="B16" s="55"/>
      <c r="C16" s="55">
        <v>100</v>
      </c>
      <c r="D16" s="55">
        <v>0</v>
      </c>
      <c r="E16" s="55" t="b">
        <v>1</v>
      </c>
      <c r="F16" s="55">
        <v>8.0000000000000016E-2</v>
      </c>
      <c r="G16" s="55">
        <v>8.0000000000000016E-2</v>
      </c>
      <c r="H16" s="55">
        <v>4.163336342344337E-17</v>
      </c>
      <c r="I16" s="55">
        <v>5.5511151231257827E-17</v>
      </c>
      <c r="J16" s="55">
        <v>2.2204460492503208E-18</v>
      </c>
      <c r="K16" s="55">
        <v>2.2204460492503151E-18</v>
      </c>
      <c r="L16" s="55">
        <v>-9.9999999999999936E-2</v>
      </c>
      <c r="M16" s="55">
        <v>-0.18</v>
      </c>
      <c r="N16" s="55">
        <v>2.8865798640254071E-17</v>
      </c>
      <c r="O16" s="55">
        <v>-3.7747582837255331E-17</v>
      </c>
      <c r="P16" s="55">
        <v>-9.9999999999999895E-2</v>
      </c>
      <c r="Q16" s="55">
        <v>-0.1800000000000001</v>
      </c>
      <c r="R16" s="55">
        <v>3.1086244689504392E-17</v>
      </c>
      <c r="S16" s="55">
        <v>-3.552713678800501E-17</v>
      </c>
      <c r="T16" s="55" t="s">
        <v>1017</v>
      </c>
      <c r="U16" s="55"/>
      <c r="V16" s="55" t="s">
        <v>1017</v>
      </c>
      <c r="W16" s="55">
        <v>3.9050228691257737E-14</v>
      </c>
      <c r="X16" s="55">
        <v>3.084653865274798E-14</v>
      </c>
      <c r="Y16" s="55">
        <v>3.3553662020212121E-14</v>
      </c>
      <c r="Z16" s="55">
        <v>4.2107513691411728E-14</v>
      </c>
      <c r="AA16" s="55">
        <v>0</v>
      </c>
      <c r="AB16" s="55">
        <v>0</v>
      </c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</row>
    <row r="17" spans="1:124" x14ac:dyDescent="0.3">
      <c r="A17" s="56">
        <v>15</v>
      </c>
      <c r="B17" s="55"/>
      <c r="C17" s="55">
        <v>100</v>
      </c>
      <c r="D17" s="55">
        <v>0</v>
      </c>
      <c r="E17" s="55" t="b">
        <v>1</v>
      </c>
      <c r="F17" s="55">
        <v>8.0000000000000016E-2</v>
      </c>
      <c r="G17" s="55">
        <v>7.9999999999999988E-2</v>
      </c>
      <c r="H17" s="55">
        <v>6.9388939039072284E-18</v>
      </c>
      <c r="I17" s="55">
        <v>8.3266726846886741E-17</v>
      </c>
      <c r="J17" s="55">
        <v>5.7799626721701743E-18</v>
      </c>
      <c r="K17" s="55">
        <v>6.2036430496621486E-18</v>
      </c>
      <c r="L17" s="55">
        <v>-5.9999999999999908E-2</v>
      </c>
      <c r="M17" s="55">
        <v>-0.14000000000000001</v>
      </c>
      <c r="N17" s="55">
        <v>2.2433308041547521E-17</v>
      </c>
      <c r="O17" s="55">
        <v>-4.2646170033844739E-17</v>
      </c>
      <c r="P17" s="55">
        <v>-5.9999999999999908E-2</v>
      </c>
      <c r="Q17" s="55">
        <v>-0.1400000000000001</v>
      </c>
      <c r="R17" s="55">
        <v>1.6653345369377351E-17</v>
      </c>
      <c r="S17" s="55">
        <v>-4.8849813083506888E-17</v>
      </c>
      <c r="T17" s="55" t="s">
        <v>1018</v>
      </c>
      <c r="U17" s="55"/>
      <c r="V17" s="55" t="s">
        <v>1018</v>
      </c>
      <c r="W17" s="55">
        <v>0</v>
      </c>
      <c r="X17" s="55">
        <v>0</v>
      </c>
      <c r="Y17" s="55">
        <v>2.3046344613587191E-14</v>
      </c>
      <c r="Z17" s="55">
        <v>2.165262307191184E-14</v>
      </c>
      <c r="AA17" s="55">
        <v>0</v>
      </c>
      <c r="AB17" s="55">
        <v>0</v>
      </c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</row>
    <row r="18" spans="1:124" x14ac:dyDescent="0.3">
      <c r="A18" s="56">
        <v>16</v>
      </c>
      <c r="B18" s="55"/>
      <c r="C18" s="55">
        <v>100</v>
      </c>
      <c r="D18" s="55">
        <v>0</v>
      </c>
      <c r="E18" s="55" t="b">
        <v>1</v>
      </c>
      <c r="F18" s="55">
        <v>8.0000000000000016E-2</v>
      </c>
      <c r="G18" s="55">
        <v>8.0000000000000016E-2</v>
      </c>
      <c r="H18" s="55">
        <v>1.7347234759768071E-17</v>
      </c>
      <c r="I18" s="55">
        <v>2.775557561562891E-17</v>
      </c>
      <c r="J18" s="55">
        <v>7.7715611723760965E-18</v>
      </c>
      <c r="K18" s="55">
        <v>3.330669073875466E-18</v>
      </c>
      <c r="L18" s="55">
        <v>-1.9999999999999931E-2</v>
      </c>
      <c r="M18" s="55">
        <v>-0.1000000000000001</v>
      </c>
      <c r="N18" s="55">
        <v>2.2204460492503129E-17</v>
      </c>
      <c r="O18" s="55">
        <v>-3.1086244689504392E-17</v>
      </c>
      <c r="P18" s="55">
        <v>-1.999999999999991E-2</v>
      </c>
      <c r="Q18" s="55">
        <v>-0.1000000000000001</v>
      </c>
      <c r="R18" s="55">
        <v>2.9976021664879229E-17</v>
      </c>
      <c r="S18" s="55">
        <v>-3.4416913763379853E-17</v>
      </c>
      <c r="T18" s="55" t="s">
        <v>1019</v>
      </c>
      <c r="U18" s="55"/>
      <c r="V18" s="55" t="s">
        <v>1019</v>
      </c>
      <c r="W18" s="55">
        <v>0</v>
      </c>
      <c r="X18" s="55">
        <v>3.294764061754078E-14</v>
      </c>
      <c r="Y18" s="55">
        <v>2.376586888946461E-14</v>
      </c>
      <c r="Z18" s="55">
        <v>3.3429833703913877E-14</v>
      </c>
      <c r="AA18" s="55">
        <v>0</v>
      </c>
      <c r="AB18" s="55">
        <v>0</v>
      </c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</row>
    <row r="19" spans="1:124" x14ac:dyDescent="0.3">
      <c r="A19" s="56">
        <v>17</v>
      </c>
      <c r="B19" s="55"/>
      <c r="C19" s="55">
        <v>100</v>
      </c>
      <c r="D19" s="55">
        <v>0</v>
      </c>
      <c r="E19" s="55" t="b">
        <v>1</v>
      </c>
      <c r="F19" s="55">
        <v>8.0000000000000016E-2</v>
      </c>
      <c r="G19" s="55">
        <v>0.08</v>
      </c>
      <c r="H19" s="55">
        <v>4.163336342344337E-17</v>
      </c>
      <c r="I19" s="55">
        <v>8.3266726846886741E-17</v>
      </c>
      <c r="J19" s="55">
        <v>3.0857397140459988E-17</v>
      </c>
      <c r="K19" s="55">
        <v>1.50854272466634E-17</v>
      </c>
      <c r="L19" s="55">
        <v>-7.9999999999999932E-2</v>
      </c>
      <c r="M19" s="55">
        <v>-0.16</v>
      </c>
      <c r="N19" s="55">
        <v>1.355152384454627E-17</v>
      </c>
      <c r="O19" s="55">
        <v>-3.3764385836843492E-17</v>
      </c>
      <c r="P19" s="55">
        <v>-7.9999999999999891E-2</v>
      </c>
      <c r="Q19" s="55">
        <v>-0.16000000000000009</v>
      </c>
      <c r="R19" s="55">
        <v>4.4408920985006258E-17</v>
      </c>
      <c r="S19" s="55">
        <v>-4.8849813083506888E-17</v>
      </c>
      <c r="T19" s="55" t="s">
        <v>1020</v>
      </c>
      <c r="U19" s="55"/>
      <c r="V19" s="55" t="s">
        <v>1020</v>
      </c>
      <c r="W19" s="55">
        <v>1.8901229886361709E-14</v>
      </c>
      <c r="X19" s="55">
        <v>1.567314207130557E-14</v>
      </c>
      <c r="Y19" s="55">
        <v>1.135133841361089E-14</v>
      </c>
      <c r="Z19" s="55">
        <v>0</v>
      </c>
      <c r="AA19" s="55">
        <v>0</v>
      </c>
      <c r="AB19" s="55">
        <v>0</v>
      </c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</row>
    <row r="20" spans="1:124" x14ac:dyDescent="0.3">
      <c r="A20" s="56">
        <v>18</v>
      </c>
      <c r="B20" s="55"/>
      <c r="C20" s="55">
        <v>100</v>
      </c>
      <c r="D20" s="55">
        <v>0</v>
      </c>
      <c r="E20" s="55" t="b">
        <v>1</v>
      </c>
      <c r="F20" s="55">
        <v>8.0000000000000016E-2</v>
      </c>
      <c r="G20" s="55">
        <v>8.0000000000000016E-2</v>
      </c>
      <c r="H20" s="55">
        <v>0</v>
      </c>
      <c r="I20" s="55">
        <v>2.775557561562891E-17</v>
      </c>
      <c r="J20" s="55">
        <v>3.9831970004118397E-18</v>
      </c>
      <c r="K20" s="55">
        <v>1.018684005007399E-17</v>
      </c>
      <c r="L20" s="55">
        <v>-1.99999999999999E-2</v>
      </c>
      <c r="M20" s="55">
        <v>-0.14000000000000001</v>
      </c>
      <c r="N20" s="55">
        <v>9.3394792950900398E-18</v>
      </c>
      <c r="O20" s="55">
        <v>-3.86629730334329E-17</v>
      </c>
      <c r="P20" s="55">
        <v>-1.99999999999999E-2</v>
      </c>
      <c r="Q20" s="55">
        <v>-0.14000000000000001</v>
      </c>
      <c r="R20" s="55">
        <v>1.332267629550188E-17</v>
      </c>
      <c r="S20" s="55">
        <v>-4.8849813083506888E-17</v>
      </c>
      <c r="T20" s="55" t="s">
        <v>1021</v>
      </c>
      <c r="U20" s="55"/>
      <c r="V20" s="55" t="s">
        <v>1021</v>
      </c>
      <c r="W20" s="55">
        <v>8.7227560809871258E-14</v>
      </c>
      <c r="X20" s="55">
        <v>1.6654027999693639E-14</v>
      </c>
      <c r="Y20" s="55">
        <v>2.3046344613587191E-14</v>
      </c>
      <c r="Z20" s="55">
        <v>4.3305246143823692E-14</v>
      </c>
      <c r="AA20" s="55">
        <v>0</v>
      </c>
      <c r="AB20" s="55">
        <v>0</v>
      </c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</row>
    <row r="21" spans="1:124" x14ac:dyDescent="0.3">
      <c r="A21" s="56">
        <v>19</v>
      </c>
      <c r="B21" s="55"/>
      <c r="C21" s="55">
        <v>100</v>
      </c>
      <c r="D21" s="55">
        <v>0</v>
      </c>
      <c r="E21" s="55" t="b">
        <v>1</v>
      </c>
      <c r="F21" s="55">
        <v>8.0000000000000016E-2</v>
      </c>
      <c r="G21" s="55">
        <v>8.0000000000000016E-2</v>
      </c>
      <c r="H21" s="55">
        <v>1.387778780781446E-17</v>
      </c>
      <c r="I21" s="55">
        <v>0</v>
      </c>
      <c r="J21" s="55">
        <v>1.7763568394002499E-17</v>
      </c>
      <c r="K21" s="55">
        <v>3.3306690738754691E-18</v>
      </c>
      <c r="L21" s="55">
        <v>6.0000000000000067E-2</v>
      </c>
      <c r="M21" s="55">
        <v>-0.22</v>
      </c>
      <c r="N21" s="55">
        <v>4.4408920985006263E-18</v>
      </c>
      <c r="O21" s="55">
        <v>-2.2204460492503129E-17</v>
      </c>
      <c r="P21" s="55">
        <v>6.0000000000000088E-2</v>
      </c>
      <c r="Q21" s="55">
        <v>-0.22</v>
      </c>
      <c r="R21" s="55">
        <v>2.2204460492503129E-17</v>
      </c>
      <c r="S21" s="55">
        <v>-2.5535129566378602E-17</v>
      </c>
      <c r="T21" s="55" t="s">
        <v>1022</v>
      </c>
      <c r="U21" s="55"/>
      <c r="V21" s="55" t="s">
        <v>1022</v>
      </c>
      <c r="W21" s="55">
        <v>1.627178970775152E-14</v>
      </c>
      <c r="X21" s="55">
        <v>1.8767553334149249E-14</v>
      </c>
      <c r="Y21" s="55">
        <v>2.173053753281538E-14</v>
      </c>
      <c r="Z21" s="55">
        <v>2.0487125833249881E-14</v>
      </c>
      <c r="AA21" s="55">
        <v>0</v>
      </c>
      <c r="AB21" s="55">
        <v>0</v>
      </c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</row>
    <row r="22" spans="1:124" x14ac:dyDescent="0.3">
      <c r="A22" s="56">
        <v>20</v>
      </c>
      <c r="B22" s="55"/>
      <c r="C22" s="55">
        <v>100</v>
      </c>
      <c r="D22" s="55">
        <v>0</v>
      </c>
      <c r="E22" s="55" t="b">
        <v>1</v>
      </c>
      <c r="F22" s="55">
        <v>8.0000000000000016E-2</v>
      </c>
      <c r="G22" s="55">
        <v>8.0000000000000016E-2</v>
      </c>
      <c r="H22" s="55">
        <v>2.0816681711721691E-17</v>
      </c>
      <c r="I22" s="55">
        <v>0</v>
      </c>
      <c r="J22" s="55">
        <v>8.8817841970012525E-18</v>
      </c>
      <c r="K22" s="55">
        <v>4.4408920985006363E-18</v>
      </c>
      <c r="L22" s="55">
        <v>4.000000000000007E-2</v>
      </c>
      <c r="M22" s="55">
        <v>-0.32</v>
      </c>
      <c r="N22" s="55">
        <v>-2.2204460492503131E-18</v>
      </c>
      <c r="O22" s="55">
        <v>-2.6645352591003759E-17</v>
      </c>
      <c r="P22" s="55">
        <v>4.0000000000000091E-2</v>
      </c>
      <c r="Q22" s="55">
        <v>-0.32</v>
      </c>
      <c r="R22" s="55">
        <v>6.661338147750939E-18</v>
      </c>
      <c r="S22" s="55">
        <v>-3.1086244689504392E-17</v>
      </c>
      <c r="T22" s="55" t="s">
        <v>1023</v>
      </c>
      <c r="U22" s="55"/>
      <c r="V22" s="55" t="s">
        <v>1023</v>
      </c>
      <c r="W22" s="55">
        <v>1.710809730376341E-14</v>
      </c>
      <c r="X22" s="55">
        <v>3.7733392239225423E-14</v>
      </c>
      <c r="Y22" s="55">
        <v>2.028299210437259E-14</v>
      </c>
      <c r="Z22" s="55">
        <v>1.9195573974416662E-14</v>
      </c>
      <c r="AA22" s="55">
        <v>0</v>
      </c>
      <c r="AB22" s="55">
        <v>0</v>
      </c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</row>
    <row r="23" spans="1:124" x14ac:dyDescent="0.3">
      <c r="A23" s="56">
        <v>21</v>
      </c>
      <c r="B23" s="55"/>
      <c r="C23" s="55">
        <v>100</v>
      </c>
      <c r="D23" s="55">
        <v>0</v>
      </c>
      <c r="E23" s="55" t="b">
        <v>1</v>
      </c>
      <c r="F23" s="55">
        <v>8.0000000000000016E-2</v>
      </c>
      <c r="G23" s="55">
        <v>8.0000000000000016E-2</v>
      </c>
      <c r="H23" s="55">
        <v>0</v>
      </c>
      <c r="I23" s="55">
        <v>1.0408340855860839E-17</v>
      </c>
      <c r="J23" s="55">
        <v>2.2204460492503151E-18</v>
      </c>
      <c r="K23" s="55">
        <v>3.1200668464026579E-17</v>
      </c>
      <c r="L23" s="55">
        <v>0.14000000000000001</v>
      </c>
      <c r="M23" s="55">
        <v>2.0000000000000021E-2</v>
      </c>
      <c r="N23" s="55">
        <v>1.7763568394002511E-17</v>
      </c>
      <c r="O23" s="55">
        <v>-7.105427357601002E-17</v>
      </c>
      <c r="P23" s="55">
        <v>0.14000000000000001</v>
      </c>
      <c r="Q23" s="55">
        <v>2.0000000000000011E-2</v>
      </c>
      <c r="R23" s="55">
        <v>1.554312234475219E-17</v>
      </c>
      <c r="S23" s="55">
        <v>-3.9853605111983441E-17</v>
      </c>
      <c r="T23" s="55" t="s">
        <v>1024</v>
      </c>
      <c r="U23" s="55"/>
      <c r="V23" s="55" t="s">
        <v>1024</v>
      </c>
      <c r="W23" s="55">
        <v>4.2345668476869669E-14</v>
      </c>
      <c r="X23" s="55">
        <v>5.7941804263314734E-14</v>
      </c>
      <c r="Y23" s="55">
        <v>1.311093423656179E-14</v>
      </c>
      <c r="Z23" s="55">
        <v>0</v>
      </c>
      <c r="AA23" s="55">
        <v>0</v>
      </c>
      <c r="AB23" s="55">
        <v>0</v>
      </c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</row>
    <row r="24" spans="1:124" x14ac:dyDescent="0.3">
      <c r="A24" s="56">
        <v>22</v>
      </c>
      <c r="B24" s="55"/>
      <c r="C24" s="55">
        <v>100</v>
      </c>
      <c r="D24" s="55">
        <v>9.7012519836425781E-4</v>
      </c>
      <c r="E24" s="55" t="b">
        <v>1</v>
      </c>
      <c r="F24" s="55">
        <v>8.0000000000000016E-2</v>
      </c>
      <c r="G24" s="55">
        <v>8.0000000000000016E-2</v>
      </c>
      <c r="H24" s="55">
        <v>6.9388939039072284E-17</v>
      </c>
      <c r="I24" s="55">
        <v>5.5511151231257827E-17</v>
      </c>
      <c r="J24" s="55">
        <v>1.4432899320127039E-17</v>
      </c>
      <c r="K24" s="55">
        <v>1.7763568394002511E-17</v>
      </c>
      <c r="L24" s="55">
        <v>-0.12</v>
      </c>
      <c r="M24" s="55">
        <v>-0.16</v>
      </c>
      <c r="N24" s="55">
        <v>2.2204460492503129E-17</v>
      </c>
      <c r="O24" s="55">
        <v>-6.2172489379008772E-17</v>
      </c>
      <c r="P24" s="55">
        <v>-0.1199999999999999</v>
      </c>
      <c r="Q24" s="55">
        <v>-0.16000000000000009</v>
      </c>
      <c r="R24" s="55">
        <v>7.7715611723760965E-18</v>
      </c>
      <c r="S24" s="55">
        <v>-4.4408920985006258E-17</v>
      </c>
      <c r="T24" s="55" t="s">
        <v>1025</v>
      </c>
      <c r="U24" s="55"/>
      <c r="V24" s="55" t="s">
        <v>1025</v>
      </c>
      <c r="W24" s="55">
        <v>0</v>
      </c>
      <c r="X24" s="55">
        <v>6.012540609577757E-14</v>
      </c>
      <c r="Y24" s="55">
        <v>1.135133841361089E-14</v>
      </c>
      <c r="Z24" s="55">
        <v>2.134899104570053E-14</v>
      </c>
      <c r="AA24" s="55">
        <v>0</v>
      </c>
      <c r="AB24" s="55">
        <v>0</v>
      </c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</row>
    <row r="25" spans="1:124" x14ac:dyDescent="0.3">
      <c r="A25" s="56">
        <v>23</v>
      </c>
      <c r="B25" s="55"/>
      <c r="C25" s="55">
        <v>100</v>
      </c>
      <c r="D25" s="55">
        <v>9.9706649780273438E-4</v>
      </c>
      <c r="E25" s="55" t="b">
        <v>1</v>
      </c>
      <c r="F25" s="55">
        <v>8.0000000000000016E-2</v>
      </c>
      <c r="G25" s="55">
        <v>7.9999999999999988E-2</v>
      </c>
      <c r="H25" s="55">
        <v>2.775557561562891E-17</v>
      </c>
      <c r="I25" s="55">
        <v>5.5511151231257827E-17</v>
      </c>
      <c r="J25" s="55">
        <v>1.4661746869171431E-17</v>
      </c>
      <c r="K25" s="55">
        <v>1.378037139359067E-17</v>
      </c>
      <c r="L25" s="55">
        <v>-1.9999999999999921E-2</v>
      </c>
      <c r="M25" s="55">
        <v>-0.26000000000000012</v>
      </c>
      <c r="N25" s="55">
        <v>2.4653754090797839E-17</v>
      </c>
      <c r="O25" s="55">
        <v>-4.0425723984594418E-17</v>
      </c>
      <c r="P25" s="55">
        <v>-1.9999999999999889E-2</v>
      </c>
      <c r="Q25" s="55">
        <v>-0.26000000000000012</v>
      </c>
      <c r="R25" s="55">
        <v>9.9920072216264085E-18</v>
      </c>
      <c r="S25" s="55">
        <v>-2.6645352591003759E-17</v>
      </c>
      <c r="T25" s="55" t="s">
        <v>1026</v>
      </c>
      <c r="U25" s="55"/>
      <c r="V25" s="55" t="s">
        <v>1026</v>
      </c>
      <c r="W25" s="55">
        <v>5.4199747082456721E-14</v>
      </c>
      <c r="X25" s="55">
        <v>8.6095546493419673E-14</v>
      </c>
      <c r="Y25" s="55">
        <v>2.112741367567116E-14</v>
      </c>
      <c r="Z25" s="55">
        <v>1.995019555570977E-14</v>
      </c>
      <c r="AA25" s="55">
        <v>0</v>
      </c>
      <c r="AB25" s="55">
        <v>0</v>
      </c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</row>
    <row r="26" spans="1:124" x14ac:dyDescent="0.3">
      <c r="A26" s="56">
        <v>24</v>
      </c>
      <c r="B26" s="55"/>
      <c r="C26" s="55">
        <v>100</v>
      </c>
      <c r="D26" s="55">
        <v>0</v>
      </c>
      <c r="E26" s="55" t="b">
        <v>1</v>
      </c>
      <c r="F26" s="55">
        <v>8.0000000000000016E-2</v>
      </c>
      <c r="G26" s="55">
        <v>8.0000000000000016E-2</v>
      </c>
      <c r="H26" s="55">
        <v>1.387778780781446E-17</v>
      </c>
      <c r="I26" s="55">
        <v>0</v>
      </c>
      <c r="J26" s="55">
        <v>4.4408920985006178E-18</v>
      </c>
      <c r="K26" s="55">
        <v>7.7715611723760965E-18</v>
      </c>
      <c r="L26" s="55">
        <v>-5.9999999999999963E-2</v>
      </c>
      <c r="M26" s="55">
        <v>-0.1</v>
      </c>
      <c r="N26" s="55">
        <v>4.2188474935755949E-17</v>
      </c>
      <c r="O26" s="55">
        <v>-4.4408920985006258E-17</v>
      </c>
      <c r="P26" s="55">
        <v>-5.9999999999999949E-2</v>
      </c>
      <c r="Q26" s="55">
        <v>-0.1</v>
      </c>
      <c r="R26" s="55">
        <v>3.7747582837255331E-17</v>
      </c>
      <c r="S26" s="55">
        <v>-5.2180482157382361E-17</v>
      </c>
      <c r="T26" s="55" t="s">
        <v>1027</v>
      </c>
      <c r="U26" s="55"/>
      <c r="V26" s="55" t="s">
        <v>1027</v>
      </c>
      <c r="W26" s="55">
        <v>1.8098246708236228E-14</v>
      </c>
      <c r="X26" s="55">
        <v>1.5766261932616202E-14</v>
      </c>
      <c r="Y26" s="55">
        <v>2.376586888946461E-14</v>
      </c>
      <c r="Z26" s="55">
        <v>3.3429833703913877E-14</v>
      </c>
      <c r="AA26" s="55">
        <v>0</v>
      </c>
      <c r="AB26" s="55">
        <v>0</v>
      </c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</row>
    <row r="27" spans="1:124" x14ac:dyDescent="0.3">
      <c r="A27" s="56">
        <v>25</v>
      </c>
      <c r="B27" s="55"/>
      <c r="C27" s="55">
        <v>100</v>
      </c>
      <c r="D27" s="55">
        <v>0</v>
      </c>
      <c r="E27" s="55" t="b">
        <v>1</v>
      </c>
      <c r="F27" s="55">
        <v>8.0000000000000016E-2</v>
      </c>
      <c r="G27" s="55">
        <v>8.0000000000000016E-2</v>
      </c>
      <c r="H27" s="55">
        <v>5.5511151231257827E-17</v>
      </c>
      <c r="I27" s="55">
        <v>5.5511151231257827E-17</v>
      </c>
      <c r="J27" s="55">
        <v>2.2204460492503129E-17</v>
      </c>
      <c r="K27" s="55">
        <v>1.5085427246663421E-17</v>
      </c>
      <c r="L27" s="55">
        <v>-3.9999999999999973E-2</v>
      </c>
      <c r="M27" s="55">
        <v>-0.16</v>
      </c>
      <c r="N27" s="55">
        <v>2.2204460492503129E-17</v>
      </c>
      <c r="O27" s="55">
        <v>-5.5053456133169049E-17</v>
      </c>
      <c r="P27" s="55">
        <v>-3.9999999999999911E-2</v>
      </c>
      <c r="Q27" s="55">
        <v>-0.16000000000000009</v>
      </c>
      <c r="R27" s="55">
        <v>0</v>
      </c>
      <c r="S27" s="55">
        <v>-3.9968028886505628E-17</v>
      </c>
      <c r="T27" s="55" t="s">
        <v>1028</v>
      </c>
      <c r="U27" s="55"/>
      <c r="V27" s="55" t="s">
        <v>1028</v>
      </c>
      <c r="W27" s="55">
        <v>3.5951300106080442E-14</v>
      </c>
      <c r="X27" s="55">
        <v>3.2744363548255563E-14</v>
      </c>
      <c r="Y27" s="55">
        <v>1.135133841361089E-14</v>
      </c>
      <c r="Z27" s="55">
        <v>2.134899104570053E-14</v>
      </c>
      <c r="AA27" s="55">
        <v>0</v>
      </c>
      <c r="AB27" s="55">
        <v>0</v>
      </c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</row>
    <row r="28" spans="1:124" x14ac:dyDescent="0.3">
      <c r="A28" s="56">
        <v>26</v>
      </c>
      <c r="B28" s="55"/>
      <c r="C28" s="55">
        <v>100</v>
      </c>
      <c r="D28" s="55">
        <v>0</v>
      </c>
      <c r="E28" s="55" t="b">
        <v>1</v>
      </c>
      <c r="F28" s="55">
        <v>8.0000000000000016E-2</v>
      </c>
      <c r="G28" s="55">
        <v>8.0000000000000016E-2</v>
      </c>
      <c r="H28" s="55">
        <v>2.0816681711721691E-17</v>
      </c>
      <c r="I28" s="55">
        <v>0</v>
      </c>
      <c r="J28" s="55">
        <v>4.2417322484800329E-17</v>
      </c>
      <c r="K28" s="55">
        <v>2.9069886963834979E-18</v>
      </c>
      <c r="L28" s="55">
        <v>-1.9999999999999931E-2</v>
      </c>
      <c r="M28" s="55">
        <v>-0.18</v>
      </c>
      <c r="N28" s="55">
        <v>5.1299106681801589E-17</v>
      </c>
      <c r="O28" s="55">
        <v>-4.2875017582889131E-17</v>
      </c>
      <c r="P28" s="55">
        <v>-1.999999999999991E-2</v>
      </c>
      <c r="Q28" s="55">
        <v>-0.18</v>
      </c>
      <c r="R28" s="55">
        <v>8.8817841970012525E-18</v>
      </c>
      <c r="S28" s="55">
        <v>-3.9968028886505628E-17</v>
      </c>
      <c r="T28" s="55" t="s">
        <v>1029</v>
      </c>
      <c r="U28" s="55"/>
      <c r="V28" s="55" t="s">
        <v>1029</v>
      </c>
      <c r="W28" s="55">
        <v>7.0590944151675169E-14</v>
      </c>
      <c r="X28" s="55">
        <v>1.6838221892158501E-14</v>
      </c>
      <c r="Y28" s="55">
        <v>1.118455400673738E-14</v>
      </c>
      <c r="Z28" s="55">
        <v>2.105375684570587E-14</v>
      </c>
      <c r="AA28" s="55">
        <v>0</v>
      </c>
      <c r="AB28" s="55">
        <v>0</v>
      </c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</row>
    <row r="29" spans="1:124" x14ac:dyDescent="0.3">
      <c r="A29" s="56">
        <v>27</v>
      </c>
      <c r="B29" s="55"/>
      <c r="C29" s="55">
        <v>100</v>
      </c>
      <c r="D29" s="55">
        <v>0</v>
      </c>
      <c r="E29" s="55" t="b">
        <v>1</v>
      </c>
      <c r="F29" s="55">
        <v>8.0000000000000016E-2</v>
      </c>
      <c r="G29" s="55">
        <v>8.0000000000000016E-2</v>
      </c>
      <c r="H29" s="55">
        <v>6.9388939039072284E-18</v>
      </c>
      <c r="I29" s="55">
        <v>0</v>
      </c>
      <c r="J29" s="55">
        <v>6.1629758220391547E-33</v>
      </c>
      <c r="K29" s="55">
        <v>6.8654264713318555E-19</v>
      </c>
      <c r="L29" s="55">
        <v>6.0000000000000102E-2</v>
      </c>
      <c r="M29" s="55">
        <v>-0.22</v>
      </c>
      <c r="N29" s="55">
        <v>1.7763568394002511E-17</v>
      </c>
      <c r="O29" s="55">
        <v>-2.6645352591003759E-17</v>
      </c>
      <c r="P29" s="55">
        <v>6.0000000000000109E-2</v>
      </c>
      <c r="Q29" s="55">
        <v>-0.22</v>
      </c>
      <c r="R29" s="55">
        <v>1.7763568394002511E-17</v>
      </c>
      <c r="S29" s="55">
        <v>-2.7331895238136942E-17</v>
      </c>
      <c r="T29" s="55" t="s">
        <v>1030</v>
      </c>
      <c r="U29" s="55"/>
      <c r="V29" s="55" t="s">
        <v>1030</v>
      </c>
      <c r="W29" s="55">
        <v>1.627178970775152E-14</v>
      </c>
      <c r="X29" s="55">
        <v>1.8767553334149249E-14</v>
      </c>
      <c r="Y29" s="55">
        <v>2.173053753281538E-14</v>
      </c>
      <c r="Z29" s="55">
        <v>2.0487125833249881E-14</v>
      </c>
      <c r="AA29" s="55">
        <v>0</v>
      </c>
      <c r="AB29" s="55">
        <v>0</v>
      </c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</row>
    <row r="30" spans="1:124" x14ac:dyDescent="0.3">
      <c r="A30" s="56">
        <v>28</v>
      </c>
      <c r="B30" s="55"/>
      <c r="C30" s="55">
        <v>100</v>
      </c>
      <c r="D30" s="55">
        <v>0</v>
      </c>
      <c r="E30" s="55" t="b">
        <v>1</v>
      </c>
      <c r="F30" s="55">
        <v>8.0000000000000016E-2</v>
      </c>
      <c r="G30" s="55">
        <v>7.999999999999996E-2</v>
      </c>
      <c r="H30" s="55">
        <v>1.0408340855860839E-17</v>
      </c>
      <c r="I30" s="55">
        <v>8.3266726846886741E-17</v>
      </c>
      <c r="J30" s="55">
        <v>3.3077843189710303E-17</v>
      </c>
      <c r="K30" s="55">
        <v>2.511144918888662E-17</v>
      </c>
      <c r="L30" s="55">
        <v>2.0000000000000091E-2</v>
      </c>
      <c r="M30" s="55">
        <v>-0.22</v>
      </c>
      <c r="N30" s="55">
        <v>-6.4324905987065454E-18</v>
      </c>
      <c r="O30" s="55">
        <v>-5.6197693878391009E-17</v>
      </c>
      <c r="P30" s="55">
        <v>2.000000000000008E-2</v>
      </c>
      <c r="Q30" s="55">
        <v>-0.22000000000000011</v>
      </c>
      <c r="R30" s="55">
        <v>2.6645352591003759E-17</v>
      </c>
      <c r="S30" s="55">
        <v>-3.1086244689504392E-17</v>
      </c>
      <c r="T30" s="55" t="s">
        <v>1031</v>
      </c>
      <c r="U30" s="55"/>
      <c r="V30" s="55" t="s">
        <v>1031</v>
      </c>
      <c r="W30" s="55">
        <v>1.7026535727763101E-14</v>
      </c>
      <c r="X30" s="55">
        <v>1.7854703150225641E-14</v>
      </c>
      <c r="Y30" s="55">
        <v>2.173053753281538E-14</v>
      </c>
      <c r="Z30" s="55">
        <v>2.0487125833249881E-14</v>
      </c>
      <c r="AA30" s="55">
        <v>0</v>
      </c>
      <c r="AB30" s="55">
        <v>0</v>
      </c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</row>
    <row r="31" spans="1:124" x14ac:dyDescent="0.3">
      <c r="A31" s="56">
        <v>29</v>
      </c>
      <c r="B31" s="55"/>
      <c r="C31" s="55">
        <v>100</v>
      </c>
      <c r="D31" s="55">
        <v>0</v>
      </c>
      <c r="E31" s="55" t="b">
        <v>1</v>
      </c>
      <c r="F31" s="55">
        <v>8.0000000000000016E-2</v>
      </c>
      <c r="G31" s="55">
        <v>8.0000000000000016E-2</v>
      </c>
      <c r="H31" s="55">
        <v>6.9388939039072284E-18</v>
      </c>
      <c r="I31" s="55">
        <v>0</v>
      </c>
      <c r="J31" s="55">
        <v>1.221245327087672E-17</v>
      </c>
      <c r="K31" s="55">
        <v>6.4324905987065377E-18</v>
      </c>
      <c r="L31" s="55">
        <v>6.0000000000000067E-2</v>
      </c>
      <c r="M31" s="55">
        <v>-0.18</v>
      </c>
      <c r="N31" s="55">
        <v>2.6645352591003759E-17</v>
      </c>
      <c r="O31" s="55">
        <v>-2.6874200140048151E-17</v>
      </c>
      <c r="P31" s="55">
        <v>6.0000000000000081E-2</v>
      </c>
      <c r="Q31" s="55">
        <v>-0.18</v>
      </c>
      <c r="R31" s="55">
        <v>1.4432899320127039E-17</v>
      </c>
      <c r="S31" s="55">
        <v>-3.3306690738754689E-17</v>
      </c>
      <c r="T31" s="55" t="s">
        <v>1032</v>
      </c>
      <c r="U31" s="55"/>
      <c r="V31" s="55" t="s">
        <v>1032</v>
      </c>
      <c r="W31" s="55">
        <v>1.6099716498586601E-14</v>
      </c>
      <c r="X31" s="55">
        <v>1.8539017617779709E-14</v>
      </c>
      <c r="Y31" s="55">
        <v>1.118455400673738E-14</v>
      </c>
      <c r="Z31" s="55">
        <v>2.105375684570587E-14</v>
      </c>
      <c r="AA31" s="55">
        <v>0</v>
      </c>
      <c r="AB31" s="55">
        <v>0</v>
      </c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</row>
    <row r="32" spans="1:124" x14ac:dyDescent="0.3">
      <c r="A32" s="56">
        <v>30</v>
      </c>
      <c r="B32" s="55"/>
      <c r="C32" s="55">
        <v>100</v>
      </c>
      <c r="D32" s="55">
        <v>1.005887985229492E-3</v>
      </c>
      <c r="E32" s="55" t="b">
        <v>1</v>
      </c>
      <c r="F32" s="55">
        <v>8.0000000000000016E-2</v>
      </c>
      <c r="G32" s="55">
        <v>8.0000000000000016E-2</v>
      </c>
      <c r="H32" s="55">
        <v>1.387778780781446E-17</v>
      </c>
      <c r="I32" s="55">
        <v>0</v>
      </c>
      <c r="J32" s="55">
        <v>8.8817841970012525E-18</v>
      </c>
      <c r="K32" s="55">
        <v>5.7799626721701743E-18</v>
      </c>
      <c r="L32" s="55">
        <v>4.0000000000000091E-2</v>
      </c>
      <c r="M32" s="55">
        <v>-0.32</v>
      </c>
      <c r="N32" s="55">
        <v>1.7763568394002511E-17</v>
      </c>
      <c r="O32" s="55">
        <v>-2.2433308041547521E-17</v>
      </c>
      <c r="P32" s="55">
        <v>4.0000000000000077E-2</v>
      </c>
      <c r="Q32" s="55">
        <v>-0.32</v>
      </c>
      <c r="R32" s="55">
        <v>8.8817841970012525E-18</v>
      </c>
      <c r="S32" s="55">
        <v>-2.8213270713717698E-17</v>
      </c>
      <c r="T32" s="55" t="s">
        <v>1033</v>
      </c>
      <c r="U32" s="55"/>
      <c r="V32" s="55" t="s">
        <v>1033</v>
      </c>
      <c r="W32" s="55">
        <v>1.710809730376341E-14</v>
      </c>
      <c r="X32" s="55">
        <v>3.7733392239225423E-14</v>
      </c>
      <c r="Y32" s="55">
        <v>2.028299210437259E-14</v>
      </c>
      <c r="Z32" s="55">
        <v>1.9195573974416662E-14</v>
      </c>
      <c r="AA32" s="55">
        <v>0</v>
      </c>
      <c r="AB32" s="55">
        <v>0</v>
      </c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</row>
    <row r="33" spans="1:124" x14ac:dyDescent="0.3">
      <c r="A33" s="56">
        <v>31</v>
      </c>
      <c r="B33" s="55"/>
      <c r="C33" s="55">
        <v>100</v>
      </c>
      <c r="D33" s="55">
        <v>0</v>
      </c>
      <c r="E33" s="55" t="b">
        <v>1</v>
      </c>
      <c r="F33" s="55">
        <v>8.0000000000000016E-2</v>
      </c>
      <c r="G33" s="55">
        <v>0.08</v>
      </c>
      <c r="H33" s="55">
        <v>5.5511151231257827E-17</v>
      </c>
      <c r="I33" s="55">
        <v>8.3266726846886741E-17</v>
      </c>
      <c r="J33" s="55">
        <v>1.1102230246251579E-18</v>
      </c>
      <c r="K33" s="55">
        <v>7.1994422997651132E-18</v>
      </c>
      <c r="L33" s="55">
        <v>-1.9999999999999969E-2</v>
      </c>
      <c r="M33" s="55">
        <v>-0.22</v>
      </c>
      <c r="N33" s="55">
        <v>1.1102230246251571E-17</v>
      </c>
      <c r="O33" s="55">
        <v>-2.6416505041959361E-17</v>
      </c>
      <c r="P33" s="55">
        <v>-1.999999999999991E-2</v>
      </c>
      <c r="Q33" s="55">
        <v>-0.22000000000000011</v>
      </c>
      <c r="R33" s="55">
        <v>9.9920072216264085E-18</v>
      </c>
      <c r="S33" s="55">
        <v>-1.9217062742194251E-17</v>
      </c>
      <c r="T33" s="55" t="s">
        <v>1034</v>
      </c>
      <c r="U33" s="55"/>
      <c r="V33" s="55" t="s">
        <v>1034</v>
      </c>
      <c r="W33" s="55">
        <v>3.5709406300451282E-14</v>
      </c>
      <c r="X33" s="55">
        <v>1.7026535727763101E-14</v>
      </c>
      <c r="Y33" s="55">
        <v>0</v>
      </c>
      <c r="Z33" s="55">
        <v>2.0487125833249881E-14</v>
      </c>
      <c r="AA33" s="55">
        <v>0</v>
      </c>
      <c r="AB33" s="55">
        <v>0</v>
      </c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</row>
    <row r="34" spans="1:124" x14ac:dyDescent="0.3">
      <c r="A34" s="56">
        <v>32</v>
      </c>
      <c r="B34" s="55"/>
      <c r="C34" s="55">
        <v>100</v>
      </c>
      <c r="D34" s="55">
        <v>0</v>
      </c>
      <c r="E34" s="55" t="b">
        <v>1</v>
      </c>
      <c r="F34" s="55">
        <v>8.0000000000000016E-2</v>
      </c>
      <c r="G34" s="55">
        <v>7.9999999999999988E-2</v>
      </c>
      <c r="H34" s="55">
        <v>0</v>
      </c>
      <c r="I34" s="55">
        <v>5.5511151231257827E-17</v>
      </c>
      <c r="J34" s="55">
        <v>0</v>
      </c>
      <c r="K34" s="55">
        <v>1.133107779529595E-17</v>
      </c>
      <c r="L34" s="55">
        <v>-7.9999999999999891E-2</v>
      </c>
      <c r="M34" s="55">
        <v>-0.28000000000000003</v>
      </c>
      <c r="N34" s="55">
        <v>8.8817841970012525E-18</v>
      </c>
      <c r="O34" s="55">
        <v>-2.9094646189298457E-17</v>
      </c>
      <c r="P34" s="55">
        <v>-7.9999999999999891E-2</v>
      </c>
      <c r="Q34" s="55">
        <v>-0.28000000000000008</v>
      </c>
      <c r="R34" s="55">
        <v>8.8817841970012525E-18</v>
      </c>
      <c r="S34" s="55">
        <v>-1.7763568394002511E-17</v>
      </c>
      <c r="T34" s="55" t="s">
        <v>1035</v>
      </c>
      <c r="U34" s="55"/>
      <c r="V34" s="55" t="s">
        <v>1035</v>
      </c>
      <c r="W34" s="55">
        <v>3.9264890895330771E-14</v>
      </c>
      <c r="X34" s="55">
        <v>6.4690485279388047E-14</v>
      </c>
      <c r="Y34" s="55">
        <v>2.0838234533894761E-14</v>
      </c>
      <c r="Z34" s="55">
        <v>1.969214787951623E-14</v>
      </c>
      <c r="AA34" s="55">
        <v>0</v>
      </c>
      <c r="AB34" s="55">
        <v>0</v>
      </c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</row>
    <row r="35" spans="1:124" x14ac:dyDescent="0.3">
      <c r="A35" s="56">
        <v>33</v>
      </c>
      <c r="B35" s="55"/>
      <c r="C35" s="55">
        <v>100</v>
      </c>
      <c r="D35" s="55">
        <v>9.975433349609375E-4</v>
      </c>
      <c r="E35" s="55" t="b">
        <v>1</v>
      </c>
      <c r="F35" s="55">
        <v>8.0000000000000016E-2</v>
      </c>
      <c r="G35" s="55">
        <v>8.0000000000000016E-2</v>
      </c>
      <c r="H35" s="55">
        <v>3.4694469519536142E-17</v>
      </c>
      <c r="I35" s="55">
        <v>2.775557561562891E-17</v>
      </c>
      <c r="J35" s="55">
        <v>2.220446049250312E-18</v>
      </c>
      <c r="K35" s="55">
        <v>1.7763568394002511E-17</v>
      </c>
      <c r="L35" s="55">
        <v>-3.9999999999999952E-2</v>
      </c>
      <c r="M35" s="55">
        <v>-0.12000000000000011</v>
      </c>
      <c r="N35" s="55">
        <v>1.998401444325282E-17</v>
      </c>
      <c r="O35" s="55">
        <v>-6.2172489379008772E-17</v>
      </c>
      <c r="P35" s="55">
        <v>-3.9999999999999911E-2</v>
      </c>
      <c r="Q35" s="55">
        <v>-0.12000000000000011</v>
      </c>
      <c r="R35" s="55">
        <v>2.2204460492503129E-17</v>
      </c>
      <c r="S35" s="55">
        <v>-4.4408920985006258E-17</v>
      </c>
      <c r="T35" s="55" t="s">
        <v>1036</v>
      </c>
      <c r="U35" s="55"/>
      <c r="V35" s="55" t="s">
        <v>1036</v>
      </c>
      <c r="W35" s="55">
        <v>3.553177188848917E-14</v>
      </c>
      <c r="X35" s="55">
        <v>4.8593970299065761E-14</v>
      </c>
      <c r="Y35" s="55">
        <v>1.1700288524750599E-14</v>
      </c>
      <c r="Z35" s="55">
        <v>2.1965016403383451E-14</v>
      </c>
      <c r="AA35" s="55">
        <v>0</v>
      </c>
      <c r="AB35" s="55">
        <v>0</v>
      </c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</row>
    <row r="36" spans="1:124" x14ac:dyDescent="0.3">
      <c r="A36" s="56">
        <v>34</v>
      </c>
      <c r="B36" s="55"/>
      <c r="C36" s="55">
        <v>100</v>
      </c>
      <c r="D36" s="55">
        <v>9.9706649780273438E-4</v>
      </c>
      <c r="E36" s="55" t="b">
        <v>1</v>
      </c>
      <c r="F36" s="55">
        <v>8.0000000000000016E-2</v>
      </c>
      <c r="G36" s="55">
        <v>0.08</v>
      </c>
      <c r="H36" s="55">
        <v>1.7347234759768071E-17</v>
      </c>
      <c r="I36" s="55">
        <v>0</v>
      </c>
      <c r="J36" s="55">
        <v>1.9915985002059199E-18</v>
      </c>
      <c r="K36" s="55">
        <v>8.4240890989124575E-18</v>
      </c>
      <c r="L36" s="55">
        <v>-1.9999999999999931E-2</v>
      </c>
      <c r="M36" s="55">
        <v>-0.18</v>
      </c>
      <c r="N36" s="55">
        <v>1.79924159430469E-17</v>
      </c>
      <c r="O36" s="55">
        <v>-3.59848318860938E-17</v>
      </c>
      <c r="P36" s="55">
        <v>-1.9999999999999948E-2</v>
      </c>
      <c r="Q36" s="55">
        <v>-0.18</v>
      </c>
      <c r="R36" s="55">
        <v>1.998401444325282E-17</v>
      </c>
      <c r="S36" s="55">
        <v>-4.4408920985006258E-17</v>
      </c>
      <c r="T36" s="55" t="s">
        <v>1037</v>
      </c>
      <c r="U36" s="55"/>
      <c r="V36" s="55" t="s">
        <v>1037</v>
      </c>
      <c r="W36" s="55">
        <v>7.0590944151675169E-14</v>
      </c>
      <c r="X36" s="55">
        <v>1.6838221892158501E-14</v>
      </c>
      <c r="Y36" s="55">
        <v>1.118455400673738E-14</v>
      </c>
      <c r="Z36" s="55">
        <v>2.105375684570587E-14</v>
      </c>
      <c r="AA36" s="55">
        <v>0</v>
      </c>
      <c r="AB36" s="55">
        <v>0</v>
      </c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</row>
    <row r="37" spans="1:124" x14ac:dyDescent="0.3">
      <c r="A37" s="56">
        <v>35</v>
      </c>
      <c r="B37" s="55"/>
      <c r="C37" s="55">
        <v>100</v>
      </c>
      <c r="D37" s="55">
        <v>0</v>
      </c>
      <c r="E37" s="55" t="b">
        <v>1</v>
      </c>
      <c r="F37" s="55">
        <v>8.0000000000000016E-2</v>
      </c>
      <c r="G37" s="55">
        <v>7.9999999999999988E-2</v>
      </c>
      <c r="H37" s="55">
        <v>2.0816681711721691E-17</v>
      </c>
      <c r="I37" s="55">
        <v>5.5511151231257827E-17</v>
      </c>
      <c r="J37" s="55">
        <v>8.881784197001254E-18</v>
      </c>
      <c r="K37" s="55">
        <v>6.661338147750939E-18</v>
      </c>
      <c r="L37" s="55">
        <v>4.000000000000007E-2</v>
      </c>
      <c r="M37" s="55">
        <v>-0.2</v>
      </c>
      <c r="N37" s="55">
        <v>4.4408920985006263E-18</v>
      </c>
      <c r="O37" s="55">
        <v>-2.2204460492503129E-17</v>
      </c>
      <c r="P37" s="55">
        <v>4.0000000000000091E-2</v>
      </c>
      <c r="Q37" s="55">
        <v>-0.20000000000000009</v>
      </c>
      <c r="R37" s="55">
        <v>1.332267629550188E-17</v>
      </c>
      <c r="S37" s="55">
        <v>-2.8865798640254071E-17</v>
      </c>
      <c r="T37" s="55" t="s">
        <v>1038</v>
      </c>
      <c r="U37" s="55"/>
      <c r="V37" s="55" t="s">
        <v>1038</v>
      </c>
      <c r="W37" s="55">
        <v>4.9650481973689012E-14</v>
      </c>
      <c r="X37" s="55">
        <v>0</v>
      </c>
      <c r="Y37" s="55">
        <v>6.6135598403235712E-14</v>
      </c>
      <c r="Z37" s="55">
        <v>2.0766576824768851E-14</v>
      </c>
      <c r="AA37" s="55">
        <v>0</v>
      </c>
      <c r="AB37" s="55">
        <v>0</v>
      </c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</row>
    <row r="38" spans="1:124" x14ac:dyDescent="0.3">
      <c r="A38" s="56">
        <v>36</v>
      </c>
      <c r="B38" s="55"/>
      <c r="C38" s="55">
        <v>100</v>
      </c>
      <c r="D38" s="55">
        <v>0</v>
      </c>
      <c r="E38" s="55" t="b">
        <v>1</v>
      </c>
      <c r="F38" s="55">
        <v>8.0000000000000016E-2</v>
      </c>
      <c r="G38" s="55">
        <v>0.08</v>
      </c>
      <c r="H38" s="55">
        <v>1.0408340855860839E-17</v>
      </c>
      <c r="I38" s="55">
        <v>2.775557561562891E-17</v>
      </c>
      <c r="J38" s="55">
        <v>2.2884754904439359E-19</v>
      </c>
      <c r="K38" s="55">
        <v>6.0088102212145718E-18</v>
      </c>
      <c r="L38" s="55">
        <v>-1.999999999999991E-2</v>
      </c>
      <c r="M38" s="55">
        <v>-0.1800000000000001</v>
      </c>
      <c r="N38" s="55">
        <v>1.355152384454627E-17</v>
      </c>
      <c r="O38" s="55">
        <v>-4.0425723984594418E-17</v>
      </c>
      <c r="P38" s="55">
        <v>-1.99999999999999E-2</v>
      </c>
      <c r="Q38" s="55">
        <v>-0.1800000000000001</v>
      </c>
      <c r="R38" s="55">
        <v>1.332267629550188E-17</v>
      </c>
      <c r="S38" s="55">
        <v>-3.4416913763379853E-17</v>
      </c>
      <c r="T38" s="55" t="s">
        <v>1039</v>
      </c>
      <c r="U38" s="55"/>
      <c r="V38" s="55" t="s">
        <v>1039</v>
      </c>
      <c r="W38" s="55">
        <v>7.0590944151675169E-14</v>
      </c>
      <c r="X38" s="55">
        <v>1.6838221892158501E-14</v>
      </c>
      <c r="Y38" s="55">
        <v>3.3553662020212121E-14</v>
      </c>
      <c r="Z38" s="55">
        <v>4.2107513691411728E-14</v>
      </c>
      <c r="AA38" s="55">
        <v>0</v>
      </c>
      <c r="AB38" s="55">
        <v>0</v>
      </c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</row>
    <row r="39" spans="1:124" x14ac:dyDescent="0.3">
      <c r="A39" s="56">
        <v>37</v>
      </c>
      <c r="B39" s="55"/>
      <c r="C39" s="55">
        <v>100</v>
      </c>
      <c r="D39" s="55">
        <v>9.975433349609375E-4</v>
      </c>
      <c r="E39" s="55" t="b">
        <v>1</v>
      </c>
      <c r="F39" s="55">
        <v>8.0000000000000016E-2</v>
      </c>
      <c r="G39" s="55">
        <v>7.9999999999999988E-2</v>
      </c>
      <c r="H39" s="55">
        <v>1.387778780781446E-17</v>
      </c>
      <c r="I39" s="55">
        <v>5.5511151231257827E-17</v>
      </c>
      <c r="J39" s="55">
        <v>2.2204460492503151E-18</v>
      </c>
      <c r="K39" s="55">
        <v>9.4539030696122312E-18</v>
      </c>
      <c r="L39" s="55">
        <v>4.0000000000000077E-2</v>
      </c>
      <c r="M39" s="55">
        <v>-0.2</v>
      </c>
      <c r="N39" s="55">
        <v>2.6645352591003759E-17</v>
      </c>
      <c r="O39" s="55">
        <v>-2.6645352591003759E-17</v>
      </c>
      <c r="P39" s="55">
        <v>4.0000000000000098E-2</v>
      </c>
      <c r="Q39" s="55">
        <v>-0.20000000000000009</v>
      </c>
      <c r="R39" s="55">
        <v>2.4424906541753441E-17</v>
      </c>
      <c r="S39" s="55">
        <v>-3.6099255660615987E-17</v>
      </c>
      <c r="T39" s="55" t="s">
        <v>1040</v>
      </c>
      <c r="U39" s="55"/>
      <c r="V39" s="55" t="s">
        <v>1040</v>
      </c>
      <c r="W39" s="55">
        <v>4.9650481973689012E-14</v>
      </c>
      <c r="X39" s="55">
        <v>0</v>
      </c>
      <c r="Y39" s="55">
        <v>6.6135598403235712E-14</v>
      </c>
      <c r="Z39" s="55">
        <v>2.0766576824768851E-14</v>
      </c>
      <c r="AA39" s="55">
        <v>0</v>
      </c>
      <c r="AB39" s="55">
        <v>0</v>
      </c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</row>
    <row r="40" spans="1:124" x14ac:dyDescent="0.3">
      <c r="A40" s="56">
        <v>38</v>
      </c>
      <c r="B40" s="55"/>
      <c r="C40" s="55">
        <v>100</v>
      </c>
      <c r="D40" s="55">
        <v>0</v>
      </c>
      <c r="E40" s="55" t="b">
        <v>1</v>
      </c>
      <c r="F40" s="55">
        <v>8.0000000000000016E-2</v>
      </c>
      <c r="G40" s="55">
        <v>7.9999999999999988E-2</v>
      </c>
      <c r="H40" s="55">
        <v>2.0816681711721691E-17</v>
      </c>
      <c r="I40" s="55">
        <v>5.5511151231257827E-17</v>
      </c>
      <c r="J40" s="55">
        <v>2.2204460492503139E-18</v>
      </c>
      <c r="K40" s="55">
        <v>6.6613381477509359E-18</v>
      </c>
      <c r="L40" s="55">
        <v>4.000000000000007E-2</v>
      </c>
      <c r="M40" s="55">
        <v>-0.2</v>
      </c>
      <c r="N40" s="55">
        <v>1.1102230246251571E-17</v>
      </c>
      <c r="O40" s="55">
        <v>-3.3306690738754689E-17</v>
      </c>
      <c r="P40" s="55">
        <v>4.0000000000000091E-2</v>
      </c>
      <c r="Q40" s="55">
        <v>-0.20000000000000009</v>
      </c>
      <c r="R40" s="55">
        <v>8.8817841970012525E-18</v>
      </c>
      <c r="S40" s="55">
        <v>-2.6645352591003759E-17</v>
      </c>
      <c r="T40" s="55" t="s">
        <v>1041</v>
      </c>
      <c r="U40" s="55"/>
      <c r="V40" s="55" t="s">
        <v>1041</v>
      </c>
      <c r="W40" s="55">
        <v>4.9650481973689012E-14</v>
      </c>
      <c r="X40" s="55">
        <v>0</v>
      </c>
      <c r="Y40" s="55">
        <v>6.6135598403235712E-14</v>
      </c>
      <c r="Z40" s="55">
        <v>2.0766576824768851E-14</v>
      </c>
      <c r="AA40" s="55">
        <v>0</v>
      </c>
      <c r="AB40" s="55">
        <v>0</v>
      </c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</row>
    <row r="41" spans="1:124" x14ac:dyDescent="0.3">
      <c r="A41" s="56">
        <v>39</v>
      </c>
      <c r="B41" s="55"/>
      <c r="C41" s="55">
        <v>100</v>
      </c>
      <c r="D41" s="55">
        <v>0</v>
      </c>
      <c r="E41" s="55" t="b">
        <v>1</v>
      </c>
      <c r="F41" s="55">
        <v>8.0000000000000016E-2</v>
      </c>
      <c r="G41" s="55">
        <v>8.0000000000000016E-2</v>
      </c>
      <c r="H41" s="55">
        <v>5.5511151231257827E-17</v>
      </c>
      <c r="I41" s="55">
        <v>5.5511151231257827E-17</v>
      </c>
      <c r="J41" s="55">
        <v>1.4661746869171421E-17</v>
      </c>
      <c r="K41" s="55">
        <v>4.2368037749197511E-19</v>
      </c>
      <c r="L41" s="55">
        <v>4.0000000000000022E-2</v>
      </c>
      <c r="M41" s="55">
        <v>-0.28000000000000003</v>
      </c>
      <c r="N41" s="55">
        <v>2.9094646189298457E-17</v>
      </c>
      <c r="O41" s="55">
        <v>-3.1772787336637562E-17</v>
      </c>
      <c r="P41" s="55">
        <v>4.0000000000000077E-2</v>
      </c>
      <c r="Q41" s="55">
        <v>-0.28000000000000003</v>
      </c>
      <c r="R41" s="55">
        <v>1.4432899320127039E-17</v>
      </c>
      <c r="S41" s="55">
        <v>-3.2196467714129537E-17</v>
      </c>
      <c r="T41" s="55" t="s">
        <v>1042</v>
      </c>
      <c r="U41" s="55"/>
      <c r="V41" s="55" t="s">
        <v>1042</v>
      </c>
      <c r="W41" s="55">
        <v>1.6917985073797432E-14</v>
      </c>
      <c r="X41" s="55">
        <v>1.8635754324195179E-14</v>
      </c>
      <c r="Y41" s="55">
        <v>2.0838234533894761E-14</v>
      </c>
      <c r="Z41" s="55">
        <v>1.969214787951623E-14</v>
      </c>
      <c r="AA41" s="55">
        <v>0</v>
      </c>
      <c r="AB41" s="55">
        <v>0</v>
      </c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</row>
    <row r="42" spans="1:124" x14ac:dyDescent="0.3">
      <c r="A42" s="56">
        <v>40</v>
      </c>
      <c r="B42" s="55"/>
      <c r="C42" s="55">
        <v>100</v>
      </c>
      <c r="D42" s="55">
        <v>0</v>
      </c>
      <c r="E42" s="55" t="b">
        <v>1</v>
      </c>
      <c r="F42" s="55">
        <v>8.0000000000000016E-2</v>
      </c>
      <c r="G42" s="55">
        <v>8.0000000000000016E-2</v>
      </c>
      <c r="H42" s="55">
        <v>3.4694469519536142E-17</v>
      </c>
      <c r="I42" s="55">
        <v>0</v>
      </c>
      <c r="J42" s="55">
        <v>8.8817841970012587E-18</v>
      </c>
      <c r="K42" s="55">
        <v>1.5679181227139419E-18</v>
      </c>
      <c r="L42" s="55">
        <v>4.0000000000000063E-2</v>
      </c>
      <c r="M42" s="55">
        <v>-0.24</v>
      </c>
      <c r="N42" s="55">
        <v>8.8817841970012525E-18</v>
      </c>
      <c r="O42" s="55">
        <v>-2.6187657492914969E-17</v>
      </c>
      <c r="P42" s="55">
        <v>4.0000000000000091E-2</v>
      </c>
      <c r="Q42" s="55">
        <v>-0.24</v>
      </c>
      <c r="R42" s="55">
        <v>1.7763568394002511E-17</v>
      </c>
      <c r="S42" s="55">
        <v>-2.775557561562891E-17</v>
      </c>
      <c r="T42" s="55" t="s">
        <v>1043</v>
      </c>
      <c r="U42" s="55"/>
      <c r="V42" s="55" t="s">
        <v>1043</v>
      </c>
      <c r="W42" s="55">
        <v>3.3464103237017863E-14</v>
      </c>
      <c r="X42" s="55">
        <v>1.8410397943383151E-14</v>
      </c>
      <c r="Y42" s="55">
        <v>2.1424731836438241E-14</v>
      </c>
      <c r="Z42" s="55">
        <v>2.0215095990970329E-14</v>
      </c>
      <c r="AA42" s="55">
        <v>0</v>
      </c>
      <c r="AB42" s="55">
        <v>0</v>
      </c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</row>
    <row r="43" spans="1:124" x14ac:dyDescent="0.3">
      <c r="A43" s="56">
        <v>41</v>
      </c>
      <c r="B43" s="55"/>
      <c r="C43" s="55">
        <v>100</v>
      </c>
      <c r="D43" s="55">
        <v>0</v>
      </c>
      <c r="E43" s="55" t="b">
        <v>1</v>
      </c>
      <c r="F43" s="55">
        <v>8.0000000000000016E-2</v>
      </c>
      <c r="G43" s="55">
        <v>7.9999999999999988E-2</v>
      </c>
      <c r="H43" s="55">
        <v>4.163336342344337E-17</v>
      </c>
      <c r="I43" s="55">
        <v>6.9388939039072284E-17</v>
      </c>
      <c r="J43" s="55">
        <v>2.4424906541753441E-17</v>
      </c>
      <c r="K43" s="55">
        <v>1.1102230246251541E-18</v>
      </c>
      <c r="L43" s="55">
        <v>0.1000000000000001</v>
      </c>
      <c r="M43" s="55">
        <v>-0.1</v>
      </c>
      <c r="N43" s="55">
        <v>-8.8817841970012525E-18</v>
      </c>
      <c r="O43" s="55">
        <v>-2.6645352591003759E-17</v>
      </c>
      <c r="P43" s="55">
        <v>0.1000000000000001</v>
      </c>
      <c r="Q43" s="55">
        <v>-0.1000000000000001</v>
      </c>
      <c r="R43" s="55">
        <v>1.554312234475219E-17</v>
      </c>
      <c r="S43" s="55">
        <v>-2.5535129566378602E-17</v>
      </c>
      <c r="T43" s="55" t="s">
        <v>1044</v>
      </c>
      <c r="U43" s="55"/>
      <c r="V43" s="55" t="s">
        <v>1044</v>
      </c>
      <c r="W43" s="55">
        <v>1.511698046949054E-14</v>
      </c>
      <c r="X43" s="55">
        <v>3.8073648776853068E-14</v>
      </c>
      <c r="Y43" s="55">
        <v>2.376586888946461E-14</v>
      </c>
      <c r="Z43" s="55">
        <v>3.3429833703913877E-14</v>
      </c>
      <c r="AA43" s="55">
        <v>0</v>
      </c>
      <c r="AB43" s="55">
        <v>0</v>
      </c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</row>
    <row r="44" spans="1:124" x14ac:dyDescent="0.3">
      <c r="A44" s="56">
        <v>42</v>
      </c>
      <c r="B44" s="55"/>
      <c r="C44" s="55">
        <v>100</v>
      </c>
      <c r="D44" s="55">
        <v>0</v>
      </c>
      <c r="E44" s="55" t="b">
        <v>1</v>
      </c>
      <c r="F44" s="55">
        <v>8.0000000000000016E-2</v>
      </c>
      <c r="G44" s="55">
        <v>8.0000000000000016E-2</v>
      </c>
      <c r="H44" s="55">
        <v>2.775557561562891E-17</v>
      </c>
      <c r="I44" s="55">
        <v>2.775557561562891E-17</v>
      </c>
      <c r="J44" s="55">
        <v>1.1102230246251579E-18</v>
      </c>
      <c r="K44" s="55">
        <v>6.6613381477509328E-18</v>
      </c>
      <c r="L44" s="55">
        <v>-3.9999999999999918E-2</v>
      </c>
      <c r="M44" s="55">
        <v>-0.2400000000000001</v>
      </c>
      <c r="N44" s="55">
        <v>1.332267629550188E-17</v>
      </c>
      <c r="O44" s="55">
        <v>-3.3306690738754689E-17</v>
      </c>
      <c r="P44" s="55">
        <v>-3.9999999999999897E-2</v>
      </c>
      <c r="Q44" s="55">
        <v>-0.2400000000000001</v>
      </c>
      <c r="R44" s="55">
        <v>1.221245327087672E-17</v>
      </c>
      <c r="S44" s="55">
        <v>-3.9968028886505628E-17</v>
      </c>
      <c r="T44" s="55" t="s">
        <v>1045</v>
      </c>
      <c r="U44" s="55"/>
      <c r="V44" s="55" t="s">
        <v>1045</v>
      </c>
      <c r="W44" s="55">
        <v>0</v>
      </c>
      <c r="X44" s="55">
        <v>1.6732051618508931E-14</v>
      </c>
      <c r="Y44" s="55">
        <v>4.2849463672876482E-14</v>
      </c>
      <c r="Z44" s="55">
        <v>2.0215095990970329E-14</v>
      </c>
      <c r="AA44" s="55">
        <v>0</v>
      </c>
      <c r="AB44" s="55">
        <v>0</v>
      </c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</row>
    <row r="45" spans="1:124" x14ac:dyDescent="0.3">
      <c r="A45" s="56">
        <v>43</v>
      </c>
      <c r="B45" s="55"/>
      <c r="C45" s="55">
        <v>100</v>
      </c>
      <c r="D45" s="55">
        <v>0</v>
      </c>
      <c r="E45" s="55" t="b">
        <v>1</v>
      </c>
      <c r="F45" s="55">
        <v>8.0000000000000016E-2</v>
      </c>
      <c r="G45" s="55">
        <v>8.0000000000000043E-2</v>
      </c>
      <c r="H45" s="55">
        <v>5.5511151231257827E-17</v>
      </c>
      <c r="I45" s="55">
        <v>0</v>
      </c>
      <c r="J45" s="55">
        <v>3.330669073875473E-18</v>
      </c>
      <c r="K45" s="55">
        <v>2.1094237467877981E-17</v>
      </c>
      <c r="L45" s="55">
        <v>4.0000000000000042E-2</v>
      </c>
      <c r="M45" s="55">
        <v>-0.24</v>
      </c>
      <c r="N45" s="55">
        <v>2.2204460492503129E-17</v>
      </c>
      <c r="O45" s="55">
        <v>-4.8849813083506888E-17</v>
      </c>
      <c r="P45" s="55">
        <v>4.0000000000000091E-2</v>
      </c>
      <c r="Q45" s="55">
        <v>-0.24</v>
      </c>
      <c r="R45" s="55">
        <v>1.8873791418627659E-17</v>
      </c>
      <c r="S45" s="55">
        <v>-2.775557561562891E-17</v>
      </c>
      <c r="T45" s="55" t="s">
        <v>1046</v>
      </c>
      <c r="U45" s="55"/>
      <c r="V45" s="55" t="s">
        <v>1046</v>
      </c>
      <c r="W45" s="55">
        <v>3.3464103237017863E-14</v>
      </c>
      <c r="X45" s="55">
        <v>1.8410397943383151E-14</v>
      </c>
      <c r="Y45" s="55">
        <v>2.1424731836438241E-14</v>
      </c>
      <c r="Z45" s="55">
        <v>2.0215095990970329E-14</v>
      </c>
      <c r="AA45" s="55">
        <v>0</v>
      </c>
      <c r="AB45" s="55">
        <v>0</v>
      </c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</row>
    <row r="46" spans="1:124" x14ac:dyDescent="0.3">
      <c r="A46" s="56">
        <v>44</v>
      </c>
      <c r="B46" s="55"/>
      <c r="C46" s="55">
        <v>100</v>
      </c>
      <c r="D46" s="55">
        <v>0</v>
      </c>
      <c r="E46" s="55" t="b">
        <v>1</v>
      </c>
      <c r="F46" s="55">
        <v>8.0000000000000016E-2</v>
      </c>
      <c r="G46" s="55">
        <v>8.0000000000000016E-2</v>
      </c>
      <c r="H46" s="55">
        <v>3.4694469519536142E-17</v>
      </c>
      <c r="I46" s="55">
        <v>0</v>
      </c>
      <c r="J46" s="55">
        <v>5.5511151231257753E-18</v>
      </c>
      <c r="K46" s="55">
        <v>1.010643099614862E-17</v>
      </c>
      <c r="L46" s="55">
        <v>-3.9999999999999952E-2</v>
      </c>
      <c r="M46" s="55">
        <v>-0.16</v>
      </c>
      <c r="N46" s="55">
        <v>2.9094646189298457E-17</v>
      </c>
      <c r="O46" s="55">
        <v>-3.3764385836843492E-17</v>
      </c>
      <c r="P46" s="55">
        <v>-3.9999999999999911E-2</v>
      </c>
      <c r="Q46" s="55">
        <v>-0.16</v>
      </c>
      <c r="R46" s="55">
        <v>3.4645761312424238E-17</v>
      </c>
      <c r="S46" s="55">
        <v>-4.3870816832992102E-17</v>
      </c>
      <c r="T46" s="55" t="s">
        <v>1047</v>
      </c>
      <c r="U46" s="55"/>
      <c r="V46" s="55" t="s">
        <v>1047</v>
      </c>
      <c r="W46" s="55">
        <v>3.5951300106080442E-14</v>
      </c>
      <c r="X46" s="55">
        <v>3.2744363548255563E-14</v>
      </c>
      <c r="Y46" s="55">
        <v>4.5405353654443572E-14</v>
      </c>
      <c r="Z46" s="55">
        <v>2.134899104570053E-14</v>
      </c>
      <c r="AA46" s="55">
        <v>0</v>
      </c>
      <c r="AB46" s="55">
        <v>0</v>
      </c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</row>
    <row r="47" spans="1:124" x14ac:dyDescent="0.3">
      <c r="A47" s="56">
        <v>45</v>
      </c>
      <c r="B47" s="55"/>
      <c r="C47" s="55">
        <v>100</v>
      </c>
      <c r="D47" s="55">
        <v>0</v>
      </c>
      <c r="E47" s="55" t="b">
        <v>1</v>
      </c>
      <c r="F47" s="55">
        <v>8.0000000000000016E-2</v>
      </c>
      <c r="G47" s="55">
        <v>7.9999999999999988E-2</v>
      </c>
      <c r="H47" s="55">
        <v>1.387778780781446E-17</v>
      </c>
      <c r="I47" s="55">
        <v>5.5511151231257827E-17</v>
      </c>
      <c r="J47" s="55">
        <v>4.8849813083506888E-17</v>
      </c>
      <c r="K47" s="55">
        <v>5.5851298437225968E-18</v>
      </c>
      <c r="L47" s="55">
        <v>-0.1199999999999999</v>
      </c>
      <c r="M47" s="55">
        <v>-0.24</v>
      </c>
      <c r="N47" s="55">
        <v>-2.2204460492503129E-17</v>
      </c>
      <c r="O47" s="55">
        <v>-3.4450928483976668E-17</v>
      </c>
      <c r="P47" s="55">
        <v>-0.1199999999999999</v>
      </c>
      <c r="Q47" s="55">
        <v>-0.2400000000000001</v>
      </c>
      <c r="R47" s="55">
        <v>2.6645352591003759E-17</v>
      </c>
      <c r="S47" s="55">
        <v>-2.8865798640254071E-17</v>
      </c>
      <c r="T47" s="55" t="s">
        <v>1048</v>
      </c>
      <c r="U47" s="55"/>
      <c r="V47" s="55" t="s">
        <v>1048</v>
      </c>
      <c r="W47" s="55">
        <v>2.0462983876549691E-14</v>
      </c>
      <c r="X47" s="55">
        <v>4.6002436676849482E-14</v>
      </c>
      <c r="Y47" s="55">
        <v>2.1424731836438241E-14</v>
      </c>
      <c r="Z47" s="55">
        <v>2.0215095990970329E-14</v>
      </c>
      <c r="AA47" s="55">
        <v>0</v>
      </c>
      <c r="AB47" s="55">
        <v>0</v>
      </c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</row>
    <row r="48" spans="1:124" x14ac:dyDescent="0.3">
      <c r="A48" s="56">
        <v>46</v>
      </c>
      <c r="B48" s="55"/>
      <c r="C48" s="55">
        <v>100</v>
      </c>
      <c r="D48" s="55">
        <v>0</v>
      </c>
      <c r="E48" s="55" t="b">
        <v>1</v>
      </c>
      <c r="F48" s="55">
        <v>8.0000000000000016E-2</v>
      </c>
      <c r="G48" s="55">
        <v>7.9999999999999988E-2</v>
      </c>
      <c r="H48" s="55">
        <v>0</v>
      </c>
      <c r="I48" s="55">
        <v>5.5511151231257827E-17</v>
      </c>
      <c r="J48" s="55">
        <v>2.2204460492503151E-18</v>
      </c>
      <c r="K48" s="55">
        <v>5.7211887261098333E-19</v>
      </c>
      <c r="L48" s="55">
        <v>8.0000000000000071E-2</v>
      </c>
      <c r="M48" s="55">
        <v>-0.2</v>
      </c>
      <c r="N48" s="55">
        <v>1.7763568394002511E-17</v>
      </c>
      <c r="O48" s="55">
        <v>-2.197561294345874E-17</v>
      </c>
      <c r="P48" s="55">
        <v>8.0000000000000071E-2</v>
      </c>
      <c r="Q48" s="55">
        <v>-0.20000000000000009</v>
      </c>
      <c r="R48" s="55">
        <v>1.998401444325282E-17</v>
      </c>
      <c r="S48" s="55">
        <v>-2.254773181606972E-17</v>
      </c>
      <c r="T48" s="55" t="s">
        <v>1049</v>
      </c>
      <c r="U48" s="55"/>
      <c r="V48" s="55" t="s">
        <v>1049</v>
      </c>
      <c r="W48" s="55">
        <v>1.5836171487458869E-14</v>
      </c>
      <c r="X48" s="55">
        <v>1.913884025533506E-14</v>
      </c>
      <c r="Y48" s="55">
        <v>6.6135598403235712E-14</v>
      </c>
      <c r="Z48" s="55">
        <v>2.0766576824768851E-14</v>
      </c>
      <c r="AA48" s="55">
        <v>0</v>
      </c>
      <c r="AB48" s="55">
        <v>0</v>
      </c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</row>
    <row r="49" spans="1:124" x14ac:dyDescent="0.3">
      <c r="A49" s="56">
        <v>47</v>
      </c>
      <c r="B49" s="55"/>
      <c r="C49" s="55">
        <v>100</v>
      </c>
      <c r="D49" s="55">
        <v>0</v>
      </c>
      <c r="E49" s="55" t="b">
        <v>1</v>
      </c>
      <c r="F49" s="55">
        <v>8.0000000000000016E-2</v>
      </c>
      <c r="G49" s="55">
        <v>7.999999999999996E-2</v>
      </c>
      <c r="H49" s="55">
        <v>1.7763568394002511E-17</v>
      </c>
      <c r="I49" s="55">
        <v>1.110223024625157E-16</v>
      </c>
      <c r="J49" s="55">
        <v>5.5511151231257807E-18</v>
      </c>
      <c r="K49" s="55">
        <v>1.9869590668730621E-17</v>
      </c>
      <c r="L49" s="55">
        <v>7.105427357601002E-17</v>
      </c>
      <c r="M49" s="55">
        <v>-0.24</v>
      </c>
      <c r="N49" s="55">
        <v>2.2204460492503129E-17</v>
      </c>
      <c r="O49" s="55">
        <v>-4.4408920985006263E-18</v>
      </c>
      <c r="P49" s="55">
        <v>8.8817841970012528E-17</v>
      </c>
      <c r="Q49" s="55">
        <v>-0.2400000000000001</v>
      </c>
      <c r="R49" s="55">
        <v>1.6653345369377351E-17</v>
      </c>
      <c r="S49" s="55">
        <v>-2.4310482767231251E-17</v>
      </c>
      <c r="T49" s="55" t="s">
        <v>1050</v>
      </c>
      <c r="U49" s="55"/>
      <c r="V49" s="55" t="s">
        <v>1050</v>
      </c>
      <c r="W49" s="55">
        <v>7.0124588933610459E-14</v>
      </c>
      <c r="X49" s="55">
        <v>3.506229446680523E-14</v>
      </c>
      <c r="Y49" s="55">
        <v>2.1424731836438241E-14</v>
      </c>
      <c r="Z49" s="55">
        <v>2.0215095990970329E-14</v>
      </c>
      <c r="AA49" s="55">
        <v>0</v>
      </c>
      <c r="AB49" s="55">
        <v>0</v>
      </c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</row>
    <row r="50" spans="1:124" x14ac:dyDescent="0.3">
      <c r="A50" s="56">
        <v>48</v>
      </c>
      <c r="B50" s="55"/>
      <c r="C50" s="55">
        <v>100</v>
      </c>
      <c r="D50" s="55">
        <v>0</v>
      </c>
      <c r="E50" s="55" t="b">
        <v>1</v>
      </c>
      <c r="F50" s="55">
        <v>8.0000000000000016E-2</v>
      </c>
      <c r="G50" s="55">
        <v>8.0000000000000016E-2</v>
      </c>
      <c r="H50" s="55">
        <v>0</v>
      </c>
      <c r="I50" s="55">
        <v>0</v>
      </c>
      <c r="J50" s="55">
        <v>2.2204460492503129E-17</v>
      </c>
      <c r="K50" s="55">
        <v>1.991598500205926E-18</v>
      </c>
      <c r="L50" s="55">
        <v>4.0000000000000098E-2</v>
      </c>
      <c r="M50" s="55">
        <v>-0.16000000000000009</v>
      </c>
      <c r="N50" s="55">
        <v>2.6645352591003759E-17</v>
      </c>
      <c r="O50" s="55">
        <v>-1.5771969893796591E-17</v>
      </c>
      <c r="P50" s="55">
        <v>4.0000000000000098E-2</v>
      </c>
      <c r="Q50" s="55">
        <v>-0.16000000000000009</v>
      </c>
      <c r="R50" s="55">
        <v>4.4408920985006263E-18</v>
      </c>
      <c r="S50" s="55">
        <v>-1.7763568394002511E-17</v>
      </c>
      <c r="T50" s="55" t="s">
        <v>1051</v>
      </c>
      <c r="U50" s="55"/>
      <c r="V50" s="55" t="s">
        <v>1051</v>
      </c>
      <c r="W50" s="55">
        <v>4.9116545322383351E-14</v>
      </c>
      <c r="X50" s="55">
        <v>1.7975650053040221E-14</v>
      </c>
      <c r="Y50" s="55">
        <v>1.135133841361089E-14</v>
      </c>
      <c r="Z50" s="55">
        <v>2.134899104570053E-14</v>
      </c>
      <c r="AA50" s="55">
        <v>0</v>
      </c>
      <c r="AB50" s="55">
        <v>0</v>
      </c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</row>
    <row r="51" spans="1:124" x14ac:dyDescent="0.3">
      <c r="A51" s="56">
        <v>49</v>
      </c>
      <c r="B51" s="55"/>
      <c r="C51" s="55">
        <v>100</v>
      </c>
      <c r="D51" s="55">
        <v>0</v>
      </c>
      <c r="E51" s="55" t="b">
        <v>1</v>
      </c>
      <c r="F51" s="55">
        <v>8.0000000000000016E-2</v>
      </c>
      <c r="G51" s="55">
        <v>8.0000000000000016E-2</v>
      </c>
      <c r="H51" s="55">
        <v>0</v>
      </c>
      <c r="I51" s="55">
        <v>0</v>
      </c>
      <c r="J51" s="55">
        <v>3.9968028886505628E-17</v>
      </c>
      <c r="K51" s="55">
        <v>1.5428698570229991E-17</v>
      </c>
      <c r="L51" s="55">
        <v>2.0000000000000101E-2</v>
      </c>
      <c r="M51" s="55">
        <v>-0.1400000000000001</v>
      </c>
      <c r="N51" s="55">
        <v>-1.998401444325282E-17</v>
      </c>
      <c r="O51" s="55">
        <v>-3.7747582837255331E-17</v>
      </c>
      <c r="P51" s="55">
        <v>2.0000000000000101E-2</v>
      </c>
      <c r="Q51" s="55">
        <v>-0.1400000000000001</v>
      </c>
      <c r="R51" s="55">
        <v>1.998401444325282E-17</v>
      </c>
      <c r="S51" s="55">
        <v>-2.2318884267025331E-17</v>
      </c>
      <c r="T51" s="55" t="s">
        <v>1052</v>
      </c>
      <c r="U51" s="55"/>
      <c r="V51" s="55" t="s">
        <v>1052</v>
      </c>
      <c r="W51" s="55">
        <v>4.9962083999080907E-14</v>
      </c>
      <c r="X51" s="55">
        <v>5.2336536485922761E-14</v>
      </c>
      <c r="Y51" s="55">
        <v>2.3046344613587191E-14</v>
      </c>
      <c r="Z51" s="55">
        <v>2.165262307191184E-14</v>
      </c>
      <c r="AA51" s="55">
        <v>0</v>
      </c>
      <c r="AB51" s="55">
        <v>0</v>
      </c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</row>
    <row r="52" spans="1:124" s="19" customFormat="1" x14ac:dyDescent="0.3">
      <c r="A52" s="56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</row>
    <row r="53" spans="1:124" s="19" customFormat="1" x14ac:dyDescent="0.3">
      <c r="A53" s="56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</row>
    <row r="54" spans="1:124" s="19" customFormat="1" x14ac:dyDescent="0.3">
      <c r="A54" s="56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</row>
    <row r="55" spans="1:124" s="19" customFormat="1" x14ac:dyDescent="0.3">
      <c r="A55" s="56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</row>
    <row r="56" spans="1:124" s="19" customFormat="1" x14ac:dyDescent="0.3">
      <c r="A56" s="56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</row>
    <row r="57" spans="1:124" s="19" customFormat="1" x14ac:dyDescent="0.3">
      <c r="A57" s="56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</row>
    <row r="58" spans="1:124" s="19" customFormat="1" x14ac:dyDescent="0.3">
      <c r="A58" s="56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</row>
    <row r="59" spans="1:124" s="19" customFormat="1" x14ac:dyDescent="0.3">
      <c r="A59" s="56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</row>
    <row r="60" spans="1:124" s="19" customFormat="1" x14ac:dyDescent="0.3">
      <c r="A60" s="56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</row>
    <row r="61" spans="1:124" s="19" customFormat="1" x14ac:dyDescent="0.3">
      <c r="A61" s="56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</row>
    <row r="62" spans="1:124" s="19" customFormat="1" x14ac:dyDescent="0.3">
      <c r="A62" s="56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</row>
    <row r="63" spans="1:124" s="19" customFormat="1" x14ac:dyDescent="0.3">
      <c r="A63" s="56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</row>
    <row r="64" spans="1:124" s="19" customFormat="1" x14ac:dyDescent="0.3">
      <c r="A64" s="56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</row>
    <row r="65" spans="1:28" s="19" customFormat="1" x14ac:dyDescent="0.3">
      <c r="A65" s="56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</row>
    <row r="66" spans="1:28" s="19" customFormat="1" x14ac:dyDescent="0.3">
      <c r="A66" s="56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</row>
    <row r="67" spans="1:28" s="19" customFormat="1" x14ac:dyDescent="0.3">
      <c r="A67" s="56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</row>
    <row r="68" spans="1:28" s="19" customFormat="1" x14ac:dyDescent="0.3">
      <c r="A68" s="56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</row>
    <row r="69" spans="1:28" s="19" customFormat="1" x14ac:dyDescent="0.3">
      <c r="A69" s="56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</row>
    <row r="70" spans="1:28" s="19" customFormat="1" x14ac:dyDescent="0.3">
      <c r="A70" s="56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</row>
    <row r="71" spans="1:28" s="19" customFormat="1" x14ac:dyDescent="0.3">
      <c r="A71" s="56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</row>
    <row r="72" spans="1:28" s="19" customFormat="1" x14ac:dyDescent="0.3">
      <c r="A72" s="56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</row>
    <row r="73" spans="1:28" s="19" customFormat="1" x14ac:dyDescent="0.3">
      <c r="A73" s="56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</row>
    <row r="74" spans="1:28" s="19" customFormat="1" x14ac:dyDescent="0.3">
      <c r="A74" s="56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</row>
    <row r="75" spans="1:28" s="19" customFormat="1" x14ac:dyDescent="0.3">
      <c r="A75" s="56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</row>
    <row r="76" spans="1:28" s="19" customFormat="1" x14ac:dyDescent="0.3">
      <c r="A76" s="56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</row>
    <row r="77" spans="1:28" s="19" customFormat="1" x14ac:dyDescent="0.3">
      <c r="A77" s="56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</row>
    <row r="78" spans="1:28" s="19" customFormat="1" x14ac:dyDescent="0.3">
      <c r="A78" s="56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</row>
    <row r="79" spans="1:28" s="19" customFormat="1" x14ac:dyDescent="0.3">
      <c r="A79" s="56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</row>
    <row r="80" spans="1:28" s="19" customFormat="1" x14ac:dyDescent="0.3">
      <c r="A80" s="56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</row>
    <row r="81" spans="1:28" s="19" customFormat="1" x14ac:dyDescent="0.3">
      <c r="A81" s="56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</row>
    <row r="82" spans="1:28" s="19" customFormat="1" x14ac:dyDescent="0.3">
      <c r="A82" s="56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</row>
    <row r="83" spans="1:28" s="19" customFormat="1" x14ac:dyDescent="0.3">
      <c r="A83" s="56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</row>
    <row r="84" spans="1:28" s="19" customFormat="1" x14ac:dyDescent="0.3">
      <c r="A84" s="56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</row>
    <row r="85" spans="1:28" s="19" customFormat="1" x14ac:dyDescent="0.3">
      <c r="A85" s="56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</row>
    <row r="86" spans="1:28" s="19" customFormat="1" x14ac:dyDescent="0.3">
      <c r="A86" s="56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</row>
    <row r="87" spans="1:28" s="19" customFormat="1" x14ac:dyDescent="0.3">
      <c r="A87" s="56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</row>
    <row r="88" spans="1:28" s="19" customFormat="1" x14ac:dyDescent="0.3">
      <c r="A88" s="56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</row>
    <row r="89" spans="1:28" s="19" customFormat="1" x14ac:dyDescent="0.3">
      <c r="A89" s="56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</row>
    <row r="90" spans="1:28" s="19" customFormat="1" x14ac:dyDescent="0.3">
      <c r="A90" s="56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</row>
    <row r="91" spans="1:28" s="19" customFormat="1" x14ac:dyDescent="0.3">
      <c r="A91" s="56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</row>
    <row r="92" spans="1:28" s="19" customFormat="1" x14ac:dyDescent="0.3">
      <c r="A92" s="56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</row>
    <row r="93" spans="1:28" s="19" customFormat="1" x14ac:dyDescent="0.3">
      <c r="A93" s="56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</row>
    <row r="94" spans="1:28" s="19" customFormat="1" x14ac:dyDescent="0.3">
      <c r="A94" s="56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</row>
    <row r="95" spans="1:28" s="19" customFormat="1" x14ac:dyDescent="0.3">
      <c r="A95" s="56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</row>
    <row r="96" spans="1:28" s="19" customFormat="1" x14ac:dyDescent="0.3">
      <c r="A96" s="56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</row>
    <row r="97" spans="1:28" s="19" customFormat="1" x14ac:dyDescent="0.3">
      <c r="A97" s="56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</row>
    <row r="98" spans="1:28" s="19" customFormat="1" x14ac:dyDescent="0.3">
      <c r="A98" s="56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</row>
    <row r="99" spans="1:28" s="19" customFormat="1" x14ac:dyDescent="0.3">
      <c r="A99" s="56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</row>
    <row r="100" spans="1:28" s="19" customFormat="1" x14ac:dyDescent="0.3">
      <c r="A100" s="56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</row>
    <row r="101" spans="1:28" s="19" customFormat="1" x14ac:dyDescent="0.3">
      <c r="A101" s="56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</row>
    <row r="102" spans="1:28" s="19" customFormat="1" x14ac:dyDescent="0.3">
      <c r="A102" s="56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</row>
    <row r="103" spans="1:28" s="19" customFormat="1" x14ac:dyDescent="0.3">
      <c r="A103" s="56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</row>
    <row r="104" spans="1:28" s="19" customFormat="1" x14ac:dyDescent="0.3">
      <c r="A104" s="56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</row>
    <row r="105" spans="1:28" s="19" customFormat="1" x14ac:dyDescent="0.3">
      <c r="A105" s="56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</row>
    <row r="106" spans="1:28" s="19" customFormat="1" x14ac:dyDescent="0.3">
      <c r="A106" s="56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</row>
    <row r="107" spans="1:28" s="19" customFormat="1" x14ac:dyDescent="0.3">
      <c r="A107" s="56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</row>
    <row r="108" spans="1:28" s="19" customFormat="1" x14ac:dyDescent="0.3">
      <c r="A108" s="56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</row>
    <row r="109" spans="1:28" s="19" customFormat="1" x14ac:dyDescent="0.3">
      <c r="A109" s="56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</row>
    <row r="110" spans="1:28" s="19" customFormat="1" x14ac:dyDescent="0.3">
      <c r="A110" s="56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</row>
    <row r="111" spans="1:28" s="19" customFormat="1" x14ac:dyDescent="0.3">
      <c r="A111" s="56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</row>
    <row r="112" spans="1:28" s="19" customFormat="1" x14ac:dyDescent="0.3">
      <c r="A112" s="56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</row>
    <row r="113" spans="1:28" s="19" customFormat="1" x14ac:dyDescent="0.3">
      <c r="A113" s="56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</row>
    <row r="114" spans="1:28" s="19" customFormat="1" x14ac:dyDescent="0.3">
      <c r="A114" s="56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</row>
    <row r="115" spans="1:28" s="19" customFormat="1" x14ac:dyDescent="0.3">
      <c r="A115" s="56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</row>
    <row r="116" spans="1:28" s="19" customFormat="1" x14ac:dyDescent="0.3">
      <c r="A116" s="56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</row>
    <row r="117" spans="1:28" s="19" customFormat="1" x14ac:dyDescent="0.3">
      <c r="A117" s="56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</row>
    <row r="118" spans="1:28" s="19" customFormat="1" x14ac:dyDescent="0.3">
      <c r="A118" s="56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</row>
    <row r="119" spans="1:28" s="19" customFormat="1" x14ac:dyDescent="0.3">
      <c r="A119" s="56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</row>
    <row r="120" spans="1:28" s="19" customFormat="1" x14ac:dyDescent="0.3">
      <c r="A120" s="56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</row>
    <row r="121" spans="1:28" s="19" customFormat="1" x14ac:dyDescent="0.3">
      <c r="A121" s="56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</row>
    <row r="122" spans="1:28" s="19" customFormat="1" x14ac:dyDescent="0.3">
      <c r="A122" s="56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</row>
    <row r="123" spans="1:28" s="19" customFormat="1" x14ac:dyDescent="0.3">
      <c r="A123" s="56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</row>
    <row r="124" spans="1:28" s="19" customFormat="1" x14ac:dyDescent="0.3">
      <c r="A124" s="56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</row>
    <row r="125" spans="1:28" s="19" customFormat="1" x14ac:dyDescent="0.3">
      <c r="A125" s="56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</row>
    <row r="126" spans="1:28" s="19" customFormat="1" x14ac:dyDescent="0.3">
      <c r="A126" s="56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</row>
    <row r="127" spans="1:28" s="19" customFormat="1" x14ac:dyDescent="0.3">
      <c r="A127" s="56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</row>
    <row r="128" spans="1:28" s="19" customFormat="1" x14ac:dyDescent="0.3">
      <c r="A128" s="56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</row>
    <row r="129" spans="1:28" s="19" customFormat="1" x14ac:dyDescent="0.3">
      <c r="A129" s="56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</row>
    <row r="130" spans="1:28" s="19" customFormat="1" x14ac:dyDescent="0.3">
      <c r="A130" s="56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</row>
    <row r="131" spans="1:28" s="19" customFormat="1" x14ac:dyDescent="0.3">
      <c r="A131" s="56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</row>
    <row r="132" spans="1:28" s="19" customFormat="1" x14ac:dyDescent="0.3">
      <c r="A132" s="56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</row>
    <row r="133" spans="1:28" s="19" customFormat="1" x14ac:dyDescent="0.3">
      <c r="A133" s="56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</row>
    <row r="134" spans="1:28" s="19" customFormat="1" x14ac:dyDescent="0.3">
      <c r="A134" s="56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</row>
    <row r="135" spans="1:28" s="19" customFormat="1" x14ac:dyDescent="0.3">
      <c r="A135" s="56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</row>
    <row r="136" spans="1:28" s="19" customFormat="1" x14ac:dyDescent="0.3">
      <c r="A136" s="56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</row>
    <row r="137" spans="1:28" s="19" customFormat="1" x14ac:dyDescent="0.3">
      <c r="A137" s="56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</row>
    <row r="138" spans="1:28" s="19" customFormat="1" x14ac:dyDescent="0.3">
      <c r="A138" s="56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</row>
    <row r="139" spans="1:28" s="19" customFormat="1" x14ac:dyDescent="0.3">
      <c r="A139" s="56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</row>
    <row r="140" spans="1:28" s="19" customFormat="1" x14ac:dyDescent="0.3">
      <c r="A140" s="56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</row>
    <row r="141" spans="1:28" s="19" customFormat="1" x14ac:dyDescent="0.3">
      <c r="A141" s="56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</row>
    <row r="142" spans="1:28" s="19" customFormat="1" x14ac:dyDescent="0.3">
      <c r="A142" s="56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</row>
    <row r="143" spans="1:28" s="19" customFormat="1" x14ac:dyDescent="0.3">
      <c r="A143" s="56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</row>
    <row r="144" spans="1:28" s="19" customFormat="1" x14ac:dyDescent="0.3">
      <c r="A144" s="56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</row>
    <row r="145" spans="1:124" s="19" customFormat="1" x14ac:dyDescent="0.3">
      <c r="A145" s="56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</row>
    <row r="146" spans="1:124" s="19" customFormat="1" x14ac:dyDescent="0.3">
      <c r="A146" s="56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</row>
    <row r="147" spans="1:124" s="19" customFormat="1" x14ac:dyDescent="0.3">
      <c r="A147" s="56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</row>
    <row r="148" spans="1:124" s="19" customFormat="1" x14ac:dyDescent="0.3">
      <c r="A148" s="56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</row>
    <row r="149" spans="1:124" s="19" customFormat="1" x14ac:dyDescent="0.3">
      <c r="A149" s="56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</row>
    <row r="150" spans="1:124" s="19" customFormat="1" x14ac:dyDescent="0.3">
      <c r="A150" s="56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</row>
    <row r="151" spans="1:124" s="19" customFormat="1" x14ac:dyDescent="0.3">
      <c r="A151" s="56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</row>
    <row r="152" spans="1:124" s="19" customFormat="1" x14ac:dyDescent="0.3"/>
    <row r="153" spans="1:124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</row>
    <row r="154" spans="1:124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</row>
    <row r="155" spans="1:124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</row>
    <row r="156" spans="1:124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</row>
    <row r="157" spans="1:124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</row>
    <row r="158" spans="1:124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</row>
    <row r="159" spans="1:124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</row>
    <row r="160" spans="1:124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</row>
    <row r="161" spans="1:124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</row>
    <row r="162" spans="1:124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</row>
    <row r="163" spans="1:124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</row>
    <row r="164" spans="1:124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</row>
    <row r="165" spans="1:124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</row>
    <row r="166" spans="1:124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</row>
    <row r="167" spans="1:124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</row>
    <row r="168" spans="1:124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</row>
    <row r="169" spans="1:124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</row>
    <row r="170" spans="1:124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</row>
    <row r="171" spans="1:124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</row>
    <row r="172" spans="1:124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</row>
    <row r="173" spans="1:124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</row>
    <row r="174" spans="1:124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</row>
    <row r="175" spans="1:124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</row>
    <row r="176" spans="1:124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</row>
    <row r="177" spans="1:124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</row>
    <row r="178" spans="1:124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</row>
    <row r="179" spans="1:124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</row>
    <row r="180" spans="1:124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</row>
    <row r="181" spans="1:124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</row>
    <row r="182" spans="1:124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</row>
    <row r="183" spans="1:124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</row>
    <row r="184" spans="1:124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</row>
    <row r="185" spans="1:124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</row>
    <row r="186" spans="1:124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</row>
    <row r="187" spans="1:124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</row>
    <row r="188" spans="1:124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</row>
    <row r="189" spans="1:124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</row>
    <row r="190" spans="1:124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</row>
    <row r="191" spans="1:124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</row>
    <row r="192" spans="1:124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</row>
    <row r="193" spans="1:124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</row>
    <row r="194" spans="1:124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</row>
    <row r="195" spans="1:124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</row>
    <row r="196" spans="1:124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</row>
    <row r="197" spans="1:124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</row>
    <row r="198" spans="1:124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</row>
    <row r="199" spans="1:124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</row>
    <row r="200" spans="1:124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</row>
    <row r="201" spans="1:124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</row>
    <row r="202" spans="1:124" x14ac:dyDescent="0.3">
      <c r="A202" s="33"/>
      <c r="AM202" s="36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7"/>
    </row>
    <row r="203" spans="1:124" x14ac:dyDescent="0.3">
      <c r="A203" s="33"/>
      <c r="AM203" s="36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7"/>
    </row>
    <row r="204" spans="1:124" x14ac:dyDescent="0.3">
      <c r="A204" s="33"/>
      <c r="AM204" s="36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7"/>
    </row>
    <row r="205" spans="1:124" x14ac:dyDescent="0.3">
      <c r="A205" s="33"/>
    </row>
    <row r="206" spans="1:124" x14ac:dyDescent="0.3">
      <c r="A206" s="33"/>
    </row>
    <row r="207" spans="1:124" x14ac:dyDescent="0.3">
      <c r="A207" s="33"/>
    </row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Objective</vt:lpstr>
      <vt:lpstr>Time</vt:lpstr>
      <vt:lpstr>trad-50</vt:lpstr>
      <vt:lpstr>3060-50</vt:lpstr>
      <vt:lpstr>BandBNoemieC0</vt:lpstr>
      <vt:lpstr>BandBNoemieC1</vt:lpstr>
      <vt:lpstr>15-50</vt:lpstr>
      <vt:lpstr>trad-100</vt:lpstr>
      <vt:lpstr>3060-100</vt:lpstr>
      <vt:lpstr>15-100</vt:lpstr>
      <vt:lpstr>trad-150</vt:lpstr>
      <vt:lpstr>3060-150</vt:lpstr>
      <vt:lpstr>15-150</vt:lpstr>
      <vt:lpstr>Constraints</vt:lpstr>
      <vt:lpstr>Parameters</vt:lpstr>
      <vt:lpstr>Materials</vt:lpstr>
      <vt:lpstr>Beam2C0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cp:lastPrinted>2019-05-31T08:57:21Z</cp:lastPrinted>
  <dcterms:created xsi:type="dcterms:W3CDTF">2017-11-17T13:36:19Z</dcterms:created>
  <dcterms:modified xsi:type="dcterms:W3CDTF">2019-11-29T16:25:36Z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5276e5-7dcf-4896-8462-2e13300bb1ae_Enabled">
    <vt:lpwstr>True</vt:lpwstr>
  </property>
  <property fmtid="{D5CDD505-2E9C-101B-9397-08002B2CF9AE}" pid="3" name="MSIP_Label_f35276e5-7dcf-4896-8462-2e13300bb1ae_SiteId">
    <vt:lpwstr>b2e47f30-cd7d-4a4e-a5da-b18cf1a4151b</vt:lpwstr>
  </property>
  <property fmtid="{D5CDD505-2E9C-101B-9397-08002B2CF9AE}" pid="4" name="MSIP_Label_f35276e5-7dcf-4896-8462-2e13300bb1ae_Owner">
    <vt:lpwstr>nf15514@bristol.ac.uk</vt:lpwstr>
  </property>
  <property fmtid="{D5CDD505-2E9C-101B-9397-08002B2CF9AE}" pid="5" name="MSIP_Label_f35276e5-7dcf-4896-8462-2e13300bb1ae_SetDate">
    <vt:lpwstr>2019-11-20T14:20:25.6291153Z</vt:lpwstr>
  </property>
  <property fmtid="{D5CDD505-2E9C-101B-9397-08002B2CF9AE}" pid="6" name="MSIP_Label_f35276e5-7dcf-4896-8462-2e13300bb1ae_Name">
    <vt:lpwstr>Public</vt:lpwstr>
  </property>
  <property fmtid="{D5CDD505-2E9C-101B-9397-08002B2CF9AE}" pid="7" name="MSIP_Label_f35276e5-7dcf-4896-8462-2e13300bb1ae_Application">
    <vt:lpwstr>Microsoft Azure Information Protection</vt:lpwstr>
  </property>
  <property fmtid="{D5CDD505-2E9C-101B-9397-08002B2CF9AE}" pid="8" name="MSIP_Label_f35276e5-7dcf-4896-8462-2e13300bb1ae_ActionId">
    <vt:lpwstr>74533be7-c664-48b0-8a6f-6acdaebc4652</vt:lpwstr>
  </property>
  <property fmtid="{D5CDD505-2E9C-101B-9397-08002B2CF9AE}" pid="9" name="MSIP_Label_f35276e5-7dcf-4896-8462-2e13300bb1ae_Extended_MSFT_Method">
    <vt:lpwstr>Manual</vt:lpwstr>
  </property>
  <property fmtid="{D5CDD505-2E9C-101B-9397-08002B2CF9AE}" pid="10" name="Sensitivity">
    <vt:lpwstr>Public</vt:lpwstr>
  </property>
</Properties>
</file>